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workbookProtection workbookPassword="AA88" lockStructure="1"/>
  <bookViews>
    <workbookView xWindow="0" yWindow="225" windowWidth="16200" windowHeight="11385" tabRatio="816"/>
  </bookViews>
  <sheets>
    <sheet name="ＺＥＨデベロッパー登録申請書" sheetId="13" r:id="rId1"/>
    <sheet name="ＺＥＨデベロッパー公開情報" sheetId="11" r:id="rId2"/>
    <sheet name="ＺＥＨデベロッパー登録票" sheetId="21" r:id="rId3"/>
    <sheet name="役員名簿" sheetId="19" r:id="rId4"/>
    <sheet name="data1" sheetId="16" state="hidden" r:id="rId5"/>
    <sheet name="data2" sheetId="18" state="hidden" r:id="rId6"/>
    <sheet name="data3" sheetId="20" state="hidden" r:id="rId7"/>
  </sheets>
  <externalReferences>
    <externalReference r:id="rId8"/>
    <externalReference r:id="rId9"/>
  </externalReferences>
  <definedNames>
    <definedName name="_xlnm.Print_Area" localSheetId="1">ＺＥＨデベロッパー公開情報!$A$1:$CF$237</definedName>
    <definedName name="_xlnm.Print_Area" localSheetId="0">ＺＥＨデベロッパー登録申請書!$A$1:$AR$222</definedName>
    <definedName name="_xlnm.Print_Area" localSheetId="2">ＺＥＨデベロッパー登録票!$A$1:$BV$72</definedName>
    <definedName name="_xlnm.Print_Area" localSheetId="3">役員名簿!$A$1:$AR$41</definedName>
    <definedName name="オレンジ" localSheetId="6">INDIRECT([1]ＺＥＢプランナー登録票!$BX$6)</definedName>
    <definedName name="オレンジ" localSheetId="2">INDIRECT(ＺＥＨデベロッパー登録票!#REF!)</definedName>
    <definedName name="オレンジ">INDIRECT(#REF!)</definedName>
    <definedName name="コンサルＡ">data2!$L$5:$L$8</definedName>
    <definedName name="コンサルＢ">data2!$L$10:$L$13</definedName>
    <definedName name="サービス業＿他に分類されないもの">data1!$S$2:$S$11</definedName>
    <definedName name="パープル" localSheetId="6">INDIRECT([1]ＺＥＢプランナー登録票!$BX$7)</definedName>
    <definedName name="パープル" localSheetId="2">INDIRECT(ＺＥＨデベロッパー登録票!#REF!)</definedName>
    <definedName name="パープル">INDIRECT(#REF!)</definedName>
    <definedName name="ブルー" localSheetId="6">INDIRECT([1]ＺＥＢプランナー登録票!$BX$8)</definedName>
    <definedName name="ブルー" localSheetId="2">INDIRECT(ＺＥＨデベロッパー登録票!#REF!)</definedName>
    <definedName name="ブルー">INDIRECT(#REF!)</definedName>
    <definedName name="医療・福祉">data1!$Q$2:$Q$5</definedName>
    <definedName name="運輸業・郵便業">data1!$I$2:$I$10</definedName>
    <definedName name="卸売業・小売業">data1!$J$2:$J$14</definedName>
    <definedName name="学術研究・専門＿技術サービス業">data1!$M$2:$M$6</definedName>
    <definedName name="漁業">data1!$C$2:$C$4</definedName>
    <definedName name="教育・学習支援業">data1!$P$2:$P$4</definedName>
    <definedName name="金融業・保険業">data1!$K$2:$K$8</definedName>
    <definedName name="建設業">data1!$E$2:$E$5</definedName>
    <definedName name="公務＿他に分類されるものを除く">data1!$T$2:$T$4</definedName>
    <definedName name="鉱業・採石業・砂利採取業">data1!$D$2:$D$3</definedName>
    <definedName name="宿泊業・飲食サービス業">data1!$N$2:$N$5</definedName>
    <definedName name="情報通信業">data1!$H$2:$H$7</definedName>
    <definedName name="生活関連サービス業・娯楽業">data1!$O$2:$O$5</definedName>
    <definedName name="製造業">data1!$F$2:$F$26</definedName>
    <definedName name="設計Ａ">data2!$H$5:$H$8</definedName>
    <definedName name="設計Ｂ">data2!$H$10:$H$13</definedName>
    <definedName name="設計施工Ａ">data2!$J$5:$J$8</definedName>
    <definedName name="設計施工Ｂ">data2!$J$10:$J$13</definedName>
    <definedName name="大分類" localSheetId="6">[1]データ1!$A$2:$A$22</definedName>
    <definedName name="大分類" localSheetId="2">[2]data1!$A$2:$A$22</definedName>
    <definedName name="大分類">data1!$A$2:$A$22</definedName>
    <definedName name="電気・ガス・熱供給・水道業">data1!$G$2:$G$6</definedName>
    <definedName name="農業・林業">data1!$B$2:$B$4</definedName>
    <definedName name="不動産業・物品賃貸業">data1!$L$2:$L$5</definedName>
    <definedName name="複合サービス事業">data1!$R$2:$R$4</definedName>
    <definedName name="分類不能の産業">data1!$U$2:$U$3</definedName>
  </definedNames>
  <calcPr calcId="145621"/>
</workbook>
</file>

<file path=xl/calcChain.xml><?xml version="1.0" encoding="utf-8"?>
<calcChain xmlns="http://schemas.openxmlformats.org/spreadsheetml/2006/main">
  <c r="S12" i="13" l="1"/>
  <c r="S10" i="13"/>
  <c r="S11" i="13" l="1"/>
  <c r="W9" i="13"/>
  <c r="T9" i="13"/>
  <c r="M221" i="13" l="1"/>
  <c r="BR166" i="11" l="1"/>
  <c r="BR165" i="11"/>
  <c r="BR164" i="11"/>
  <c r="BR163" i="11"/>
  <c r="BR162" i="11"/>
  <c r="BR161" i="11"/>
  <c r="BR160" i="11"/>
  <c r="BR159" i="11"/>
  <c r="BR158" i="11"/>
  <c r="BR157" i="11"/>
  <c r="BR156" i="11"/>
  <c r="BR155" i="11"/>
  <c r="BR154" i="11"/>
  <c r="BR153" i="11"/>
  <c r="BR152" i="11"/>
  <c r="BR151" i="11"/>
  <c r="BR150" i="11"/>
  <c r="BR149" i="11"/>
  <c r="BR148" i="11"/>
  <c r="BR147" i="11"/>
  <c r="BR146" i="11"/>
  <c r="BR145" i="11"/>
  <c r="BR144" i="11"/>
  <c r="BR143" i="11"/>
  <c r="BR142" i="11"/>
  <c r="BR141" i="11"/>
  <c r="BR140" i="11"/>
  <c r="BR139" i="11"/>
  <c r="BR138" i="11"/>
  <c r="BR137" i="11"/>
  <c r="BR136" i="11"/>
  <c r="BR135" i="11"/>
  <c r="BR134" i="11"/>
  <c r="BR133" i="11"/>
  <c r="BR132" i="11"/>
  <c r="BR131" i="11"/>
  <c r="BR130" i="11"/>
  <c r="BR129" i="11"/>
  <c r="BR128" i="11"/>
  <c r="BR127" i="11"/>
  <c r="BR126" i="11"/>
  <c r="BR125" i="11"/>
  <c r="BR124" i="11"/>
  <c r="BR123" i="11"/>
  <c r="BR122" i="11"/>
  <c r="BR121" i="11"/>
  <c r="BR120" i="11"/>
  <c r="BR119" i="11"/>
  <c r="BR118" i="11"/>
  <c r="CJ166" i="11" l="1"/>
  <c r="CJ165" i="11"/>
  <c r="CJ164" i="11"/>
  <c r="CJ163" i="11"/>
  <c r="CJ162" i="11"/>
  <c r="CJ161" i="11"/>
  <c r="CJ160" i="11"/>
  <c r="CJ159" i="11"/>
  <c r="CJ158" i="11"/>
  <c r="CJ157" i="11"/>
  <c r="CJ156" i="11"/>
  <c r="CJ155" i="11"/>
  <c r="CJ154" i="11"/>
  <c r="CJ153" i="11"/>
  <c r="CJ152" i="11"/>
  <c r="CJ151" i="11"/>
  <c r="CJ150" i="11"/>
  <c r="CJ149" i="11"/>
  <c r="CJ148" i="11"/>
  <c r="CJ147" i="11"/>
  <c r="CJ146" i="11"/>
  <c r="CJ145" i="11"/>
  <c r="CJ144" i="11"/>
  <c r="CJ143" i="11"/>
  <c r="CJ142" i="11"/>
  <c r="CJ141" i="11"/>
  <c r="CJ140" i="11"/>
  <c r="CJ139" i="11"/>
  <c r="CJ138" i="11"/>
  <c r="CJ137" i="11"/>
  <c r="CJ136" i="11"/>
  <c r="CJ135" i="11"/>
  <c r="CJ134" i="11"/>
  <c r="CJ133" i="11"/>
  <c r="CJ132" i="11"/>
  <c r="CJ131" i="11"/>
  <c r="CJ130" i="11"/>
  <c r="CJ129" i="11"/>
  <c r="CJ128" i="11"/>
  <c r="CJ127" i="11"/>
  <c r="CJ126" i="11"/>
  <c r="CJ125" i="11"/>
  <c r="CJ124" i="11"/>
  <c r="CJ123" i="11"/>
  <c r="CJ122" i="11"/>
  <c r="CJ105" i="11"/>
  <c r="CJ104" i="11"/>
  <c r="CJ103" i="11"/>
  <c r="CJ102" i="11"/>
  <c r="CJ101" i="11"/>
  <c r="CJ100" i="11"/>
  <c r="CJ99" i="11"/>
  <c r="CJ98" i="11"/>
  <c r="CJ97" i="11"/>
  <c r="CJ96" i="11"/>
  <c r="CJ95" i="11"/>
  <c r="CJ94" i="11"/>
  <c r="CJ93" i="11"/>
  <c r="CJ92" i="11"/>
  <c r="CJ91" i="11"/>
  <c r="CJ90" i="11"/>
  <c r="CJ89" i="11"/>
  <c r="CJ88" i="11"/>
  <c r="CJ87" i="11"/>
  <c r="CJ86" i="11"/>
  <c r="CJ85" i="11"/>
  <c r="CJ84" i="11"/>
  <c r="CJ83" i="11"/>
  <c r="CJ82" i="11"/>
  <c r="CJ81" i="11"/>
  <c r="CJ80" i="11"/>
  <c r="CJ79" i="11"/>
  <c r="CJ78" i="11"/>
  <c r="CJ77" i="11"/>
  <c r="CJ76" i="11"/>
  <c r="CJ75" i="11"/>
  <c r="CJ74" i="11"/>
  <c r="CJ73" i="11"/>
  <c r="CJ72" i="11"/>
  <c r="CJ71" i="11"/>
  <c r="CJ70" i="11"/>
  <c r="CJ69" i="11"/>
  <c r="CJ68" i="11"/>
  <c r="CJ67" i="11"/>
  <c r="CJ66" i="11"/>
  <c r="CJ65" i="11"/>
  <c r="CJ64" i="11"/>
  <c r="CJ63" i="11"/>
  <c r="CJ62" i="11"/>
  <c r="CJ61" i="11"/>
  <c r="BR117" i="11" l="1"/>
  <c r="BR105" i="11"/>
  <c r="BR104" i="11"/>
  <c r="BR103" i="11"/>
  <c r="BR102" i="11"/>
  <c r="BR101" i="11"/>
  <c r="BR100" i="11"/>
  <c r="BR99" i="11"/>
  <c r="BR98" i="11"/>
  <c r="BR97" i="11"/>
  <c r="BR96" i="11"/>
  <c r="BR95" i="11"/>
  <c r="BR94" i="11"/>
  <c r="BR93" i="11"/>
  <c r="BR92" i="11"/>
  <c r="BR91" i="11"/>
  <c r="BR90" i="11"/>
  <c r="BR89" i="11"/>
  <c r="BR88" i="11"/>
  <c r="BR87" i="11"/>
  <c r="BR86" i="11"/>
  <c r="BR85" i="11"/>
  <c r="BR84" i="11"/>
  <c r="BR83" i="11"/>
  <c r="BR82" i="11"/>
  <c r="BR81" i="11"/>
  <c r="BR80" i="11"/>
  <c r="BR79" i="11"/>
  <c r="BR78" i="11"/>
  <c r="BR77" i="11"/>
  <c r="BR76" i="11"/>
  <c r="BR75" i="11"/>
  <c r="BR74" i="11"/>
  <c r="BR73" i="11"/>
  <c r="BR72" i="11"/>
  <c r="BR71" i="11"/>
  <c r="BR70" i="11"/>
  <c r="BR69" i="11"/>
  <c r="BR68" i="11"/>
  <c r="BR67" i="11"/>
  <c r="BR66" i="11"/>
  <c r="BR65" i="11"/>
  <c r="BR64" i="11"/>
  <c r="BR63" i="11"/>
  <c r="BR62" i="11"/>
  <c r="BR61" i="11"/>
  <c r="BR60" i="11"/>
  <c r="BR59" i="11"/>
  <c r="BR58" i="11"/>
  <c r="BR57" i="11"/>
  <c r="BR56" i="11"/>
  <c r="GJ2" i="20" l="1"/>
  <c r="BU2" i="20"/>
  <c r="BT2" i="20"/>
  <c r="BS2" i="20"/>
  <c r="BR2" i="20"/>
  <c r="BQ2" i="20"/>
  <c r="BP2" i="20"/>
  <c r="BO2" i="20"/>
  <c r="BN2" i="20"/>
  <c r="BM2" i="20"/>
  <c r="BL2" i="20"/>
  <c r="BK2" i="20"/>
  <c r="BJ2" i="20"/>
  <c r="BI2" i="20"/>
  <c r="BH2" i="20"/>
  <c r="BG2" i="20"/>
  <c r="BF2" i="20"/>
  <c r="BE2" i="20"/>
  <c r="BD2" i="20"/>
  <c r="BC2" i="20"/>
  <c r="BB2" i="20"/>
  <c r="BA2" i="20"/>
  <c r="AZ2" i="20"/>
  <c r="AY2" i="20"/>
  <c r="AX2" i="20"/>
  <c r="AW2" i="20"/>
  <c r="AV2" i="20"/>
  <c r="AU2" i="20"/>
  <c r="AT2" i="20"/>
  <c r="AS2" i="20"/>
  <c r="AR2" i="20"/>
  <c r="AQ2" i="20"/>
  <c r="AP2" i="20"/>
  <c r="AO2" i="20"/>
  <c r="AN2" i="20"/>
  <c r="AM2" i="20"/>
  <c r="AL2" i="20"/>
  <c r="AK2" i="20"/>
  <c r="AJ2" i="20"/>
  <c r="AI2" i="20"/>
  <c r="AH2" i="20"/>
  <c r="AG2" i="20"/>
  <c r="AF2" i="20"/>
  <c r="AE2" i="20"/>
  <c r="AD2" i="20"/>
  <c r="AC2" i="20"/>
  <c r="AB2" i="20"/>
  <c r="AA2" i="20"/>
  <c r="Z2" i="20"/>
  <c r="Y2" i="20"/>
  <c r="X2" i="20"/>
  <c r="W2" i="20"/>
  <c r="V2" i="20"/>
  <c r="U2" i="20"/>
  <c r="T2" i="20"/>
  <c r="S2" i="20"/>
  <c r="R2" i="20"/>
  <c r="Q2" i="20"/>
  <c r="P2" i="20"/>
  <c r="O2" i="20"/>
  <c r="N2" i="20"/>
  <c r="M2" i="20"/>
  <c r="L2" i="20"/>
  <c r="K2" i="20"/>
  <c r="J2" i="20"/>
  <c r="I2" i="20"/>
  <c r="H2" i="20"/>
  <c r="G2" i="20"/>
  <c r="F2" i="20"/>
  <c r="E2" i="20"/>
  <c r="GI2" i="20" l="1"/>
  <c r="GH2" i="20"/>
  <c r="GG2" i="20"/>
  <c r="GF2" i="20"/>
  <c r="GE2" i="20"/>
  <c r="GD2" i="20"/>
  <c r="GC2" i="20"/>
  <c r="GB2" i="20"/>
  <c r="GA2" i="20"/>
  <c r="FZ2" i="20"/>
  <c r="FY2" i="20"/>
  <c r="FX2" i="20"/>
  <c r="FW2" i="20"/>
  <c r="FV2" i="20"/>
  <c r="FU2" i="20"/>
  <c r="FT2" i="20"/>
  <c r="FS2" i="20"/>
  <c r="FR2" i="20"/>
  <c r="FQ2" i="20"/>
  <c r="FP2" i="20"/>
  <c r="FO2" i="20"/>
  <c r="FN2" i="20"/>
  <c r="FM2" i="20"/>
  <c r="FL2" i="20"/>
  <c r="FK2" i="20"/>
  <c r="FJ2" i="20"/>
  <c r="FI2" i="20"/>
  <c r="FH2" i="20"/>
  <c r="FG2" i="20"/>
  <c r="FF2" i="20"/>
  <c r="FE2" i="20"/>
  <c r="FD2" i="20"/>
  <c r="FC2" i="20"/>
  <c r="FB2" i="20"/>
  <c r="FA2" i="20"/>
  <c r="EZ2" i="20"/>
  <c r="EY2" i="20"/>
  <c r="EX2" i="20"/>
  <c r="EW2" i="20"/>
  <c r="EV2" i="20"/>
  <c r="EU2" i="20"/>
  <c r="ET2" i="20"/>
  <c r="ER2" i="20"/>
  <c r="EQ2" i="20"/>
  <c r="EP2" i="20"/>
  <c r="EO2" i="20"/>
  <c r="EN2" i="20"/>
  <c r="EM2" i="20"/>
  <c r="EL2" i="20"/>
  <c r="EK2" i="20"/>
  <c r="EJ2" i="20"/>
  <c r="EI2" i="20"/>
  <c r="EH2" i="20"/>
  <c r="EG2" i="20"/>
  <c r="EF2" i="20"/>
  <c r="EE2" i="20"/>
  <c r="ED2" i="20"/>
  <c r="EC2" i="20"/>
  <c r="EB2" i="20"/>
  <c r="EA2" i="20"/>
  <c r="DZ2" i="20"/>
  <c r="DY2" i="20"/>
  <c r="DX2" i="20"/>
  <c r="DW2" i="20"/>
  <c r="DV2" i="20"/>
  <c r="DU2" i="20"/>
  <c r="DT2" i="20"/>
  <c r="DS2" i="20"/>
  <c r="DR2" i="20"/>
  <c r="DQ2" i="20"/>
  <c r="DP2" i="20"/>
  <c r="DO2" i="20"/>
  <c r="DN2" i="20"/>
  <c r="DM2" i="20"/>
  <c r="DL2" i="20"/>
  <c r="DK2" i="20"/>
  <c r="DJ2" i="20"/>
  <c r="DI2" i="20"/>
  <c r="DH2" i="20"/>
  <c r="DG2" i="20"/>
  <c r="DF2" i="20"/>
  <c r="DE2" i="20"/>
  <c r="DD2" i="20"/>
  <c r="DC2" i="20"/>
  <c r="DB2" i="20"/>
  <c r="CZ2" i="20"/>
  <c r="CY2" i="20"/>
  <c r="CX2" i="20"/>
  <c r="CW2" i="20"/>
  <c r="CV2" i="20"/>
  <c r="CU2" i="20"/>
  <c r="CT2" i="20"/>
  <c r="CS2" i="20"/>
  <c r="CR2" i="20"/>
  <c r="CQ2" i="20"/>
  <c r="CP2" i="20"/>
  <c r="CO2" i="20"/>
  <c r="CN2" i="20"/>
  <c r="CM2" i="20"/>
  <c r="CL2" i="20"/>
  <c r="CK2" i="20"/>
  <c r="CJ2" i="20"/>
  <c r="CI2" i="20"/>
  <c r="CH2" i="20"/>
  <c r="CG2" i="20"/>
  <c r="CD2" i="20"/>
  <c r="CC2" i="20"/>
  <c r="CB2" i="20"/>
  <c r="CA2" i="20"/>
  <c r="BZ2" i="20"/>
  <c r="BY2" i="20"/>
  <c r="BX2" i="20"/>
  <c r="BW2" i="20"/>
  <c r="BV2" i="20"/>
  <c r="AA42" i="21"/>
  <c r="AA41" i="21"/>
  <c r="AA40" i="21"/>
  <c r="AA39" i="21"/>
  <c r="AA38" i="21"/>
  <c r="AA33" i="21"/>
  <c r="AA32" i="21"/>
  <c r="AA31" i="21"/>
  <c r="AA30" i="21"/>
  <c r="AA29" i="21"/>
  <c r="AS144" i="21" l="1"/>
  <c r="AF144" i="21"/>
  <c r="C144" i="21"/>
  <c r="AS143" i="21"/>
  <c r="AF143" i="21"/>
  <c r="C143" i="21"/>
  <c r="AS142" i="21"/>
  <c r="AF142" i="21"/>
  <c r="C142" i="21"/>
  <c r="AS141" i="21"/>
  <c r="AF141" i="21"/>
  <c r="C141" i="21"/>
  <c r="AS140" i="21"/>
  <c r="AF140" i="21"/>
  <c r="C140" i="21"/>
  <c r="AS139" i="21"/>
  <c r="AF139" i="21"/>
  <c r="C139" i="21"/>
  <c r="AS138" i="21"/>
  <c r="AF138" i="21"/>
  <c r="C138" i="21"/>
  <c r="AS137" i="21"/>
  <c r="AF137" i="21"/>
  <c r="C137" i="21"/>
  <c r="AS136" i="21"/>
  <c r="AF136" i="21"/>
  <c r="C136" i="21"/>
  <c r="AS135" i="21"/>
  <c r="AF135" i="21"/>
  <c r="C135" i="21"/>
  <c r="AS134" i="21"/>
  <c r="AF134" i="21"/>
  <c r="C134" i="21"/>
  <c r="AS133" i="21"/>
  <c r="AF133" i="21"/>
  <c r="C133" i="21"/>
  <c r="AS132" i="21"/>
  <c r="AF132" i="21"/>
  <c r="C132" i="21"/>
  <c r="AS131" i="21"/>
  <c r="AF131" i="21"/>
  <c r="C131" i="21"/>
  <c r="AS130" i="21"/>
  <c r="AF130" i="21"/>
  <c r="C130" i="21"/>
  <c r="AS129" i="21"/>
  <c r="AF129" i="21"/>
  <c r="C129" i="21"/>
  <c r="AS128" i="21"/>
  <c r="AF128" i="21"/>
  <c r="C128" i="21"/>
  <c r="AS127" i="21"/>
  <c r="AF127" i="21"/>
  <c r="C127" i="21"/>
  <c r="AS126" i="21"/>
  <c r="AF126" i="21"/>
  <c r="C126" i="21"/>
  <c r="C125" i="21"/>
  <c r="AS125" i="21"/>
  <c r="AF125" i="21"/>
  <c r="AS120" i="21"/>
  <c r="AF120" i="21"/>
  <c r="C120" i="21"/>
  <c r="AS119" i="21"/>
  <c r="AF119" i="21"/>
  <c r="C119" i="21"/>
  <c r="AS118" i="21"/>
  <c r="AF118" i="21"/>
  <c r="C118" i="21"/>
  <c r="AS117" i="21"/>
  <c r="AF117" i="21"/>
  <c r="C117" i="21"/>
  <c r="AS116" i="21"/>
  <c r="AF116" i="21"/>
  <c r="C116" i="21"/>
  <c r="AS115" i="21"/>
  <c r="AF115" i="21"/>
  <c r="C115" i="21"/>
  <c r="AS114" i="21"/>
  <c r="AF114" i="21"/>
  <c r="C114" i="21"/>
  <c r="AS113" i="21"/>
  <c r="AF113" i="21"/>
  <c r="C113" i="21"/>
  <c r="AS112" i="21"/>
  <c r="AF112" i="21"/>
  <c r="C112" i="21"/>
  <c r="AS111" i="21"/>
  <c r="AF111" i="21"/>
  <c r="C111" i="21"/>
  <c r="AS110" i="21"/>
  <c r="AF110" i="21"/>
  <c r="C110" i="21"/>
  <c r="AS109" i="21"/>
  <c r="AF109" i="21"/>
  <c r="C109" i="21"/>
  <c r="AS108" i="21"/>
  <c r="AF108" i="21"/>
  <c r="C108" i="21"/>
  <c r="AS107" i="21"/>
  <c r="AF107" i="21"/>
  <c r="C107" i="21"/>
  <c r="AS106" i="21"/>
  <c r="AF106" i="21"/>
  <c r="C106" i="21"/>
  <c r="AS105" i="21"/>
  <c r="AF105" i="21"/>
  <c r="C105" i="21"/>
  <c r="AS104" i="21"/>
  <c r="AF104" i="21"/>
  <c r="C104" i="21"/>
  <c r="AS103" i="21"/>
  <c r="AF103" i="21"/>
  <c r="C103" i="21"/>
  <c r="AS102" i="21"/>
  <c r="AF102" i="21"/>
  <c r="C102" i="21"/>
  <c r="AS101" i="21"/>
  <c r="AF101" i="21"/>
  <c r="C101" i="21"/>
  <c r="AS96" i="21"/>
  <c r="AF96" i="21"/>
  <c r="C96" i="21"/>
  <c r="AS95" i="21"/>
  <c r="AF95" i="21"/>
  <c r="C95" i="21"/>
  <c r="AS94" i="21"/>
  <c r="AF94" i="21"/>
  <c r="C94" i="21"/>
  <c r="AS93" i="21"/>
  <c r="AF93" i="21"/>
  <c r="C93" i="21"/>
  <c r="AS92" i="21"/>
  <c r="AF92" i="21"/>
  <c r="C92" i="21"/>
  <c r="AS91" i="21"/>
  <c r="AF91" i="21"/>
  <c r="C91" i="21"/>
  <c r="AS90" i="21"/>
  <c r="AF90" i="21"/>
  <c r="C90" i="21"/>
  <c r="AS89" i="21"/>
  <c r="AF89" i="21"/>
  <c r="C89" i="21"/>
  <c r="AS88" i="21"/>
  <c r="AF88" i="21"/>
  <c r="C88" i="21"/>
  <c r="AS87" i="21"/>
  <c r="AF87" i="21"/>
  <c r="C87" i="21"/>
  <c r="AS86" i="21"/>
  <c r="AF86" i="21"/>
  <c r="C86" i="21"/>
  <c r="AS85" i="21"/>
  <c r="AF85" i="21"/>
  <c r="C85" i="21"/>
  <c r="AS84" i="21"/>
  <c r="AF84" i="21"/>
  <c r="C84" i="21"/>
  <c r="AS83" i="21"/>
  <c r="AF83" i="21"/>
  <c r="C83" i="21"/>
  <c r="AS82" i="21"/>
  <c r="AF82" i="21"/>
  <c r="C82" i="21"/>
  <c r="AS81" i="21"/>
  <c r="AF81" i="21"/>
  <c r="C81" i="21"/>
  <c r="AS80" i="21"/>
  <c r="AF80" i="21"/>
  <c r="C80" i="21"/>
  <c r="AS79" i="21"/>
  <c r="AF79" i="21"/>
  <c r="C79" i="21"/>
  <c r="AS78" i="21"/>
  <c r="AF78" i="21"/>
  <c r="C78" i="21"/>
  <c r="AS77" i="21"/>
  <c r="AF77" i="21"/>
  <c r="C77" i="21"/>
  <c r="AS72" i="21"/>
  <c r="AF72" i="21"/>
  <c r="C72" i="21"/>
  <c r="AS71" i="21"/>
  <c r="AF71" i="21"/>
  <c r="C71" i="21"/>
  <c r="AS70" i="21"/>
  <c r="AF70" i="21"/>
  <c r="C70" i="21"/>
  <c r="AS69" i="21"/>
  <c r="AF69" i="21"/>
  <c r="C69" i="21"/>
  <c r="AS68" i="21"/>
  <c r="AF68" i="21"/>
  <c r="C68" i="21"/>
  <c r="AS67" i="21"/>
  <c r="AF67" i="21"/>
  <c r="C67" i="21"/>
  <c r="AS66" i="21"/>
  <c r="AF66" i="21"/>
  <c r="C66" i="21"/>
  <c r="AS65" i="21"/>
  <c r="AF65" i="21"/>
  <c r="C65" i="21"/>
  <c r="AS64" i="21"/>
  <c r="AF64" i="21"/>
  <c r="C64" i="21"/>
  <c r="AS63" i="21"/>
  <c r="AF63" i="21"/>
  <c r="C63" i="21"/>
  <c r="AS62" i="21"/>
  <c r="AF62" i="21"/>
  <c r="C62" i="21"/>
  <c r="AS61" i="21"/>
  <c r="AF61" i="21"/>
  <c r="C61" i="21"/>
  <c r="AS60" i="21"/>
  <c r="AF60" i="21"/>
  <c r="C60" i="21"/>
  <c r="AS59" i="21"/>
  <c r="AF59" i="21"/>
  <c r="C59" i="21"/>
  <c r="AS58" i="21"/>
  <c r="AF58" i="21"/>
  <c r="C58" i="21"/>
  <c r="AS57" i="21"/>
  <c r="AF57" i="21"/>
  <c r="C57" i="21"/>
  <c r="AS56" i="21"/>
  <c r="AF56" i="21"/>
  <c r="C56" i="21"/>
  <c r="AS55" i="21"/>
  <c r="AF55" i="21"/>
  <c r="C55" i="21"/>
  <c r="AS54" i="21"/>
  <c r="AF54" i="21"/>
  <c r="C54" i="21"/>
  <c r="AS53" i="21"/>
  <c r="AF53" i="21"/>
  <c r="C53" i="21"/>
  <c r="Q49" i="21"/>
  <c r="Q48" i="21"/>
  <c r="Q47" i="21"/>
  <c r="ES2" i="20" l="1"/>
  <c r="DA2" i="20"/>
  <c r="E6" i="21" l="1"/>
  <c r="E5" i="21"/>
  <c r="BM42" i="21"/>
  <c r="BG42" i="21"/>
  <c r="BA42" i="21"/>
  <c r="AW42" i="21"/>
  <c r="AS42" i="21"/>
  <c r="AP42" i="21"/>
  <c r="AJ42" i="21"/>
  <c r="AF42" i="21"/>
  <c r="C42" i="21"/>
  <c r="BM41" i="21"/>
  <c r="BG41" i="21"/>
  <c r="BA41" i="21"/>
  <c r="AW41" i="21"/>
  <c r="AS41" i="21"/>
  <c r="AP41" i="21"/>
  <c r="AJ41" i="21"/>
  <c r="AF41" i="21"/>
  <c r="C41" i="21"/>
  <c r="BM40" i="21"/>
  <c r="BG40" i="21"/>
  <c r="BA40" i="21"/>
  <c r="AW40" i="21"/>
  <c r="AS40" i="21"/>
  <c r="AP40" i="21"/>
  <c r="AJ40" i="21"/>
  <c r="AF40" i="21"/>
  <c r="C40" i="21"/>
  <c r="BM39" i="21"/>
  <c r="BG39" i="21"/>
  <c r="BA39" i="21"/>
  <c r="AW39" i="21"/>
  <c r="AS39" i="21"/>
  <c r="AP39" i="21"/>
  <c r="AJ39" i="21"/>
  <c r="AF39" i="21"/>
  <c r="C39" i="21"/>
  <c r="BM38" i="21"/>
  <c r="BG38" i="21"/>
  <c r="BA38" i="21"/>
  <c r="AW38" i="21"/>
  <c r="AS38" i="21"/>
  <c r="AP38" i="21"/>
  <c r="AJ38" i="21"/>
  <c r="AF38" i="21"/>
  <c r="C38" i="21"/>
  <c r="BS33" i="21"/>
  <c r="BM33" i="21"/>
  <c r="BG33" i="21"/>
  <c r="BA33" i="21"/>
  <c r="AW33" i="21"/>
  <c r="AS33" i="21"/>
  <c r="AP33" i="21"/>
  <c r="AJ33" i="21"/>
  <c r="AF33" i="21"/>
  <c r="C33" i="21"/>
  <c r="BS32" i="21"/>
  <c r="BM32" i="21"/>
  <c r="BG32" i="21"/>
  <c r="BA32" i="21"/>
  <c r="AW32" i="21"/>
  <c r="AS32" i="21"/>
  <c r="AP32" i="21"/>
  <c r="AJ32" i="21"/>
  <c r="AF32" i="21"/>
  <c r="C32" i="21"/>
  <c r="BS31" i="21"/>
  <c r="BM31" i="21"/>
  <c r="BG31" i="21"/>
  <c r="BA31" i="21"/>
  <c r="AW31" i="21"/>
  <c r="AS31" i="21"/>
  <c r="AP31" i="21"/>
  <c r="AJ31" i="21"/>
  <c r="AF31" i="21"/>
  <c r="C31" i="21"/>
  <c r="BS30" i="21"/>
  <c r="BM30" i="21"/>
  <c r="BG30" i="21"/>
  <c r="BA30" i="21"/>
  <c r="AW30" i="21"/>
  <c r="AS30" i="21"/>
  <c r="AP30" i="21"/>
  <c r="AJ30" i="21"/>
  <c r="AF30" i="21"/>
  <c r="C30" i="21"/>
  <c r="BS29" i="21"/>
  <c r="BM29" i="21"/>
  <c r="BG29" i="21"/>
  <c r="BA29" i="21"/>
  <c r="AW29" i="21"/>
  <c r="AS29" i="21"/>
  <c r="AP29" i="21"/>
  <c r="AJ29" i="21"/>
  <c r="AF29" i="21"/>
  <c r="C29" i="21"/>
  <c r="N14" i="11"/>
  <c r="AA19" i="21"/>
  <c r="AA21" i="21"/>
  <c r="X9" i="21"/>
  <c r="X11" i="21"/>
  <c r="X10" i="21"/>
  <c r="AO6" i="21"/>
  <c r="BZ50" i="11" l="1"/>
  <c r="CE2" i="20" s="1"/>
  <c r="BT34" i="21" l="1"/>
  <c r="BZ111" i="11" l="1"/>
  <c r="BT43" i="21" s="1"/>
  <c r="AA20" i="21"/>
  <c r="AA18" i="21"/>
  <c r="CF2" i="20" l="1"/>
  <c r="N15" i="11"/>
  <c r="AV15" i="11"/>
  <c r="CM24" i="21"/>
  <c r="CM23" i="21"/>
  <c r="CM22" i="21"/>
  <c r="CM21" i="21"/>
  <c r="CM20" i="21"/>
  <c r="CM19" i="21"/>
  <c r="CM18" i="21"/>
  <c r="CM17" i="21"/>
  <c r="CM16" i="21"/>
  <c r="CM15" i="21"/>
  <c r="M220" i="13" l="1"/>
  <c r="N13" i="11" l="1"/>
  <c r="J80" i="13" l="1"/>
  <c r="BY48" i="13" l="1"/>
</calcChain>
</file>

<file path=xl/sharedStrings.xml><?xml version="1.0" encoding="utf-8"?>
<sst xmlns="http://schemas.openxmlformats.org/spreadsheetml/2006/main" count="1796" uniqueCount="769">
  <si>
    <t>業種</t>
    <rPh sb="0" eb="2">
      <t>ギョウシュ</t>
    </rPh>
    <phoneticPr fontId="1"/>
  </si>
  <si>
    <t>年</t>
    <rPh sb="0" eb="1">
      <t>ネン</t>
    </rPh>
    <phoneticPr fontId="8"/>
  </si>
  <si>
    <t>月</t>
    <rPh sb="0" eb="1">
      <t>ツキ</t>
    </rPh>
    <phoneticPr fontId="8"/>
  </si>
  <si>
    <t>日</t>
    <rPh sb="0" eb="1">
      <t>ニチ</t>
    </rPh>
    <phoneticPr fontId="8"/>
  </si>
  <si>
    <t>登録申請者</t>
    <rPh sb="0" eb="2">
      <t>トウロク</t>
    </rPh>
    <rPh sb="2" eb="4">
      <t>シンセイ</t>
    </rPh>
    <rPh sb="4" eb="5">
      <t>シャ</t>
    </rPh>
    <phoneticPr fontId="8"/>
  </si>
  <si>
    <t>郵便番号</t>
    <rPh sb="0" eb="2">
      <t>ユウビン</t>
    </rPh>
    <rPh sb="2" eb="4">
      <t>バンゴウ</t>
    </rPh>
    <phoneticPr fontId="8"/>
  </si>
  <si>
    <t>所在地</t>
    <rPh sb="0" eb="3">
      <t>ショザイチ</t>
    </rPh>
    <phoneticPr fontId="8"/>
  </si>
  <si>
    <t>登録印</t>
    <rPh sb="0" eb="2">
      <t>トウロク</t>
    </rPh>
    <rPh sb="2" eb="3">
      <t>イン</t>
    </rPh>
    <phoneticPr fontId="8"/>
  </si>
  <si>
    <t>申請者の詳細</t>
    <rPh sb="0" eb="3">
      <t>シンセイシャ</t>
    </rPh>
    <rPh sb="4" eb="6">
      <t>ショウサイ</t>
    </rPh>
    <phoneticPr fontId="8"/>
  </si>
  <si>
    <t>都道府県</t>
    <rPh sb="0" eb="4">
      <t>トドウフケン</t>
    </rPh>
    <phoneticPr fontId="8"/>
  </si>
  <si>
    <t>市区町村</t>
    <rPh sb="0" eb="2">
      <t>シク</t>
    </rPh>
    <rPh sb="2" eb="4">
      <t>チョウソン</t>
    </rPh>
    <phoneticPr fontId="8"/>
  </si>
  <si>
    <t>住所</t>
    <rPh sb="0" eb="2">
      <t>ジュウショ</t>
    </rPh>
    <phoneticPr fontId="8"/>
  </si>
  <si>
    <t>電話番号</t>
    <rPh sb="0" eb="2">
      <t>デンワ</t>
    </rPh>
    <rPh sb="2" eb="4">
      <t>バンゴウ</t>
    </rPh>
    <phoneticPr fontId="8"/>
  </si>
  <si>
    <t>携帯電話番号</t>
    <rPh sb="0" eb="2">
      <t>ケイタイ</t>
    </rPh>
    <rPh sb="2" eb="4">
      <t>デンワ</t>
    </rPh>
    <rPh sb="4" eb="6">
      <t>バンゴウ</t>
    </rPh>
    <phoneticPr fontId="8"/>
  </si>
  <si>
    <t>以上</t>
    <rPh sb="0" eb="2">
      <t>イジョウ</t>
    </rPh>
    <phoneticPr fontId="8"/>
  </si>
  <si>
    <t>２.</t>
  </si>
  <si>
    <t>暴力団排除</t>
    <rPh sb="0" eb="3">
      <t>ボウリョクダン</t>
    </rPh>
    <rPh sb="3" eb="5">
      <t>ハイジョ</t>
    </rPh>
    <phoneticPr fontId="8"/>
  </si>
  <si>
    <t>申請登録内容の変更及び取下げ</t>
    <rPh sb="0" eb="2">
      <t>シンセイ</t>
    </rPh>
    <rPh sb="2" eb="4">
      <t>トウロク</t>
    </rPh>
    <rPh sb="4" eb="6">
      <t>ナイヨウ</t>
    </rPh>
    <rPh sb="7" eb="9">
      <t>ヘンコウ</t>
    </rPh>
    <rPh sb="9" eb="10">
      <t>オヨ</t>
    </rPh>
    <rPh sb="11" eb="13">
      <t>トリサ</t>
    </rPh>
    <phoneticPr fontId="8"/>
  </si>
  <si>
    <t>事業の不履行等</t>
    <rPh sb="0" eb="2">
      <t>ジギョウ</t>
    </rPh>
    <rPh sb="3" eb="6">
      <t>フリコウ</t>
    </rPh>
    <rPh sb="6" eb="7">
      <t>トウ</t>
    </rPh>
    <phoneticPr fontId="8"/>
  </si>
  <si>
    <t>免責</t>
    <rPh sb="0" eb="2">
      <t>メンセキ</t>
    </rPh>
    <phoneticPr fontId="8"/>
  </si>
  <si>
    <t>事業の内容変更、終了</t>
    <rPh sb="0" eb="2">
      <t>ジギョウ</t>
    </rPh>
    <rPh sb="3" eb="5">
      <t>ナイヨウ</t>
    </rPh>
    <rPh sb="5" eb="7">
      <t>ヘンコウ</t>
    </rPh>
    <rPh sb="8" eb="10">
      <t>シュウリョウ</t>
    </rPh>
    <phoneticPr fontId="8"/>
  </si>
  <si>
    <t>申請・登録の無効</t>
    <rPh sb="0" eb="2">
      <t>シンセイ</t>
    </rPh>
    <rPh sb="3" eb="5">
      <t>トウロク</t>
    </rPh>
    <rPh sb="6" eb="8">
      <t>ムコウ</t>
    </rPh>
    <phoneticPr fontId="8"/>
  </si>
  <si>
    <t>申請書の提出後に申請登録内容に変更が発生した場合には、ＳＩＩに速やかに報告することを了承している。</t>
    <rPh sb="0" eb="2">
      <t>シンセイ</t>
    </rPh>
    <rPh sb="2" eb="3">
      <t>ショ</t>
    </rPh>
    <rPh sb="4" eb="6">
      <t>テイシュツ</t>
    </rPh>
    <rPh sb="6" eb="7">
      <t>ゴ</t>
    </rPh>
    <rPh sb="8" eb="10">
      <t>シンセイ</t>
    </rPh>
    <rPh sb="10" eb="12">
      <t>トウロク</t>
    </rPh>
    <rPh sb="12" eb="14">
      <t>ナイヨウ</t>
    </rPh>
    <rPh sb="15" eb="17">
      <t>ヘンコウ</t>
    </rPh>
    <rPh sb="18" eb="20">
      <t>ハッセイ</t>
    </rPh>
    <rPh sb="22" eb="24">
      <t>バアイ</t>
    </rPh>
    <rPh sb="31" eb="32">
      <t>スミ</t>
    </rPh>
    <rPh sb="35" eb="37">
      <t>ホウコク</t>
    </rPh>
    <rPh sb="42" eb="44">
      <t>リョウショウ</t>
    </rPh>
    <phoneticPr fontId="8"/>
  </si>
  <si>
    <t>調査等の協力</t>
    <rPh sb="0" eb="2">
      <t>チョウサ</t>
    </rPh>
    <rPh sb="2" eb="3">
      <t>トウ</t>
    </rPh>
    <rPh sb="4" eb="6">
      <t>キョウリョク</t>
    </rPh>
    <phoneticPr fontId="8"/>
  </si>
  <si>
    <t>報告義務</t>
    <rPh sb="0" eb="2">
      <t>ホウコク</t>
    </rPh>
    <rPh sb="2" eb="4">
      <t>ギム</t>
    </rPh>
    <phoneticPr fontId="1"/>
  </si>
  <si>
    <t>一般社団法人　環境共創イニシアチブ</t>
    <phoneticPr fontId="8"/>
  </si>
  <si>
    <t>〒</t>
    <phoneticPr fontId="8"/>
  </si>
  <si>
    <t>‐</t>
    <phoneticPr fontId="8"/>
  </si>
  <si>
    <t>Ｅ-ＭＡＩＬ</t>
    <phoneticPr fontId="8"/>
  </si>
  <si>
    <t>別紙１</t>
    <rPh sb="0" eb="2">
      <t>ベッシ</t>
    </rPh>
    <phoneticPr fontId="8"/>
  </si>
  <si>
    <t>別紙２</t>
    <rPh sb="0" eb="2">
      <t>ベッシ</t>
    </rPh>
    <phoneticPr fontId="8"/>
  </si>
  <si>
    <t>役員名簿</t>
    <rPh sb="0" eb="2">
      <t>ヤクイン</t>
    </rPh>
    <rPh sb="2" eb="4">
      <t>メイボ</t>
    </rPh>
    <phoneticPr fontId="8"/>
  </si>
  <si>
    <t>法人・団体名等</t>
    <rPh sb="0" eb="2">
      <t>ホウジン</t>
    </rPh>
    <rPh sb="3" eb="5">
      <t>ダンタイ</t>
    </rPh>
    <rPh sb="5" eb="6">
      <t>メイ</t>
    </rPh>
    <rPh sb="6" eb="7">
      <t>ナド</t>
    </rPh>
    <phoneticPr fontId="8"/>
  </si>
  <si>
    <t>：</t>
    <phoneticPr fontId="8"/>
  </si>
  <si>
    <t>氏名　カナ</t>
    <rPh sb="0" eb="2">
      <t>シメイ</t>
    </rPh>
    <phoneticPr fontId="8"/>
  </si>
  <si>
    <t>氏名　漢字</t>
    <rPh sb="0" eb="2">
      <t>シメイ</t>
    </rPh>
    <rPh sb="3" eb="5">
      <t>カンジ</t>
    </rPh>
    <phoneticPr fontId="8"/>
  </si>
  <si>
    <t>生年月日</t>
    <rPh sb="0" eb="2">
      <t>セイネン</t>
    </rPh>
    <rPh sb="2" eb="4">
      <t>ガッピ</t>
    </rPh>
    <phoneticPr fontId="8"/>
  </si>
  <si>
    <t>性別</t>
    <rPh sb="0" eb="2">
      <t>セイベツ</t>
    </rPh>
    <phoneticPr fontId="8"/>
  </si>
  <si>
    <t>役職名</t>
    <rPh sb="0" eb="3">
      <t>ヤクショクメイ</t>
    </rPh>
    <phoneticPr fontId="8"/>
  </si>
  <si>
    <t>和暦</t>
    <rPh sb="0" eb="2">
      <t>ワレキ</t>
    </rPh>
    <phoneticPr fontId="8"/>
  </si>
  <si>
    <t>日</t>
    <rPh sb="0" eb="1">
      <t>ヒ</t>
    </rPh>
    <phoneticPr fontId="8"/>
  </si>
  <si>
    <t>別紙３</t>
    <rPh sb="0" eb="2">
      <t>ベッシ</t>
    </rPh>
    <phoneticPr fontId="8"/>
  </si>
  <si>
    <t>法人名</t>
    <phoneticPr fontId="1"/>
  </si>
  <si>
    <t>登録種別</t>
    <rPh sb="0" eb="2">
      <t>トウロク</t>
    </rPh>
    <rPh sb="2" eb="4">
      <t>シュベツ</t>
    </rPh>
    <phoneticPr fontId="1"/>
  </si>
  <si>
    <t>大分類</t>
    <rPh sb="0" eb="3">
      <t>ダイブンルイ</t>
    </rPh>
    <phoneticPr fontId="1"/>
  </si>
  <si>
    <t>中分類</t>
    <rPh sb="0" eb="3">
      <t>チュウブンルイ</t>
    </rPh>
    <phoneticPr fontId="1"/>
  </si>
  <si>
    <t>法人名</t>
    <rPh sb="0" eb="2">
      <t>ホウジン</t>
    </rPh>
    <rPh sb="2" eb="3">
      <t>メイ</t>
    </rPh>
    <phoneticPr fontId="8"/>
  </si>
  <si>
    <t>所在地（都道府県）</t>
    <rPh sb="0" eb="3">
      <t>ショザイチ</t>
    </rPh>
    <rPh sb="4" eb="8">
      <t>トドウフケン</t>
    </rPh>
    <phoneticPr fontId="8"/>
  </si>
  <si>
    <t>登録種別</t>
    <rPh sb="0" eb="2">
      <t>トウロク</t>
    </rPh>
    <rPh sb="2" eb="4">
      <t>シュベツ</t>
    </rPh>
    <phoneticPr fontId="8"/>
  </si>
  <si>
    <t>建築物の名称</t>
    <rPh sb="0" eb="3">
      <t>ケンチクブツ</t>
    </rPh>
    <rPh sb="4" eb="6">
      <t>メイショウ</t>
    </rPh>
    <phoneticPr fontId="1"/>
  </si>
  <si>
    <t>延床面積</t>
    <rPh sb="0" eb="4">
      <t>ノベユカメンセキ</t>
    </rPh>
    <phoneticPr fontId="1"/>
  </si>
  <si>
    <t>階数</t>
    <rPh sb="0" eb="2">
      <t>カイスウ</t>
    </rPh>
    <phoneticPr fontId="1"/>
  </si>
  <si>
    <t>竣工年</t>
    <rPh sb="0" eb="2">
      <t>シュンコウ</t>
    </rPh>
    <rPh sb="2" eb="3">
      <t>ネン</t>
    </rPh>
    <phoneticPr fontId="1"/>
  </si>
  <si>
    <t>一次エネルギー削減率</t>
    <rPh sb="0" eb="2">
      <t>イチジ</t>
    </rPh>
    <rPh sb="7" eb="9">
      <t>サクゲン</t>
    </rPh>
    <rPh sb="9" eb="10">
      <t>リツ</t>
    </rPh>
    <phoneticPr fontId="1"/>
  </si>
  <si>
    <t>創エネ含まず</t>
    <rPh sb="0" eb="1">
      <t>ソウ</t>
    </rPh>
    <rPh sb="3" eb="4">
      <t>フク</t>
    </rPh>
    <phoneticPr fontId="1"/>
  </si>
  <si>
    <t>創エネ含む</t>
    <rPh sb="0" eb="1">
      <t>ソウ</t>
    </rPh>
    <rPh sb="3" eb="4">
      <t>フク</t>
    </rPh>
    <phoneticPr fontId="1"/>
  </si>
  <si>
    <t>所属部署</t>
    <rPh sb="0" eb="2">
      <t>ショゾク</t>
    </rPh>
    <rPh sb="2" eb="4">
      <t>ブショ</t>
    </rPh>
    <phoneticPr fontId="8"/>
  </si>
  <si>
    <t>代表者役職</t>
    <rPh sb="0" eb="3">
      <t>ダイヒョウシャ</t>
    </rPh>
    <rPh sb="3" eb="5">
      <t>ヤクショク</t>
    </rPh>
    <phoneticPr fontId="8"/>
  </si>
  <si>
    <t>代表者等名</t>
    <rPh sb="0" eb="3">
      <t>ダイヒョウシャ</t>
    </rPh>
    <rPh sb="3" eb="4">
      <t>トウ</t>
    </rPh>
    <rPh sb="4" eb="5">
      <t>メイ</t>
    </rPh>
    <phoneticPr fontId="8"/>
  </si>
  <si>
    <t>‐</t>
    <phoneticPr fontId="8"/>
  </si>
  <si>
    <t>‐</t>
    <phoneticPr fontId="1"/>
  </si>
  <si>
    <t>@</t>
    <phoneticPr fontId="1"/>
  </si>
  <si>
    <t>北海道</t>
    <rPh sb="0" eb="3">
      <t>ホッカイドウ</t>
    </rPh>
    <phoneticPr fontId="1"/>
  </si>
  <si>
    <t>都道府県</t>
    <rPh sb="0" eb="4">
      <t>トドウフケン</t>
    </rPh>
    <phoneticPr fontId="1"/>
  </si>
  <si>
    <t>法人名</t>
    <rPh sb="0" eb="2">
      <t>ホウジン</t>
    </rPh>
    <rPh sb="2" eb="3">
      <t>メイ</t>
    </rPh>
    <phoneticPr fontId="1"/>
  </si>
  <si>
    <t>東北</t>
    <rPh sb="0" eb="2">
      <t>トウホク</t>
    </rPh>
    <phoneticPr fontId="1"/>
  </si>
  <si>
    <t>青森</t>
    <rPh sb="0" eb="2">
      <t>アオモリ</t>
    </rPh>
    <phoneticPr fontId="1"/>
  </si>
  <si>
    <t>関東</t>
    <rPh sb="0" eb="2">
      <t>カントウ</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</si>
  <si>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</si>
  <si>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</si>
  <si>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</si>
  <si>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</si>
  <si>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</si>
  <si>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</si>
  <si>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</si>
  <si>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北陸</t>
    <rPh sb="0" eb="2">
      <t>ホクリク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</si>
  <si>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</si>
  <si>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</si>
  <si>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</si>
  <si>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</si>
  <si>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中部</t>
    <rPh sb="0" eb="2">
      <t>チュウブ</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</si>
  <si>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</si>
  <si>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</si>
  <si>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</si>
  <si>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</si>
  <si>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</si>
  <si>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近畿</t>
    <rPh sb="0" eb="2">
      <t>キンキ</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</si>
  <si>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</si>
  <si>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</si>
  <si>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</si>
  <si>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</si>
  <si>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</si>
  <si>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</si>
  <si>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</si>
  <si>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規模</t>
    <rPh sb="0" eb="2">
      <t>キボ</t>
    </rPh>
    <phoneticPr fontId="1"/>
  </si>
  <si>
    <t>中国</t>
    <rPh sb="0" eb="2">
      <t>チュウゴク</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</si>
  <si>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</si>
  <si>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</si>
  <si>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</si>
  <si>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</si>
  <si>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</si>
  <si>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四国</t>
    <rPh sb="0" eb="2">
      <t>シコク</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</si>
  <si>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</si>
  <si>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</si>
  <si>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</si>
  <si>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</si>
  <si>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九州</t>
    <rPh sb="0" eb="2">
      <t>キュウシュウ</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</si>
  <si>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</si>
  <si>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</si>
  <si>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</si>
  <si>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</si>
  <si>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</si>
  <si>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</si>
  <si>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</si>
  <si>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</si>
  <si>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農業・林業</t>
    <rPh sb="0" eb="2">
      <t>ノウギョウ</t>
    </rPh>
    <rPh sb="3" eb="5">
      <t>リンギョウ</t>
    </rPh>
    <phoneticPr fontId="1"/>
  </si>
  <si>
    <t>漁業</t>
    <rPh sb="0" eb="1">
      <t>リョウ</t>
    </rPh>
    <rPh sb="1" eb="2">
      <t>ギョウ</t>
    </rPh>
    <phoneticPr fontId="1"/>
  </si>
  <si>
    <t>鉱業・採石業・砂利採取業</t>
    <rPh sb="0" eb="2">
      <t>コウギョウ</t>
    </rPh>
    <rPh sb="3" eb="5">
      <t>サイセキ</t>
    </rPh>
    <rPh sb="5" eb="6">
      <t>ギョウ</t>
    </rPh>
    <rPh sb="7" eb="9">
      <t>ジャリ</t>
    </rPh>
    <rPh sb="9" eb="12">
      <t>サイシュギョウ</t>
    </rPh>
    <phoneticPr fontId="1"/>
  </si>
  <si>
    <t>建設業</t>
    <rPh sb="0" eb="3">
      <t>ケンセツギョウ</t>
    </rPh>
    <phoneticPr fontId="1"/>
  </si>
  <si>
    <t>製造業</t>
    <rPh sb="0" eb="3">
      <t>セイゾウギョウ</t>
    </rPh>
    <phoneticPr fontId="1"/>
  </si>
  <si>
    <t>電気・ガス・熱供給・水道業</t>
    <rPh sb="0" eb="2">
      <t>デンキ</t>
    </rPh>
    <rPh sb="6" eb="7">
      <t>ネツ</t>
    </rPh>
    <rPh sb="7" eb="9">
      <t>キョウキュウ</t>
    </rPh>
    <rPh sb="10" eb="13">
      <t>スイドウギョウ</t>
    </rPh>
    <phoneticPr fontId="1"/>
  </si>
  <si>
    <t>情報通信業</t>
    <rPh sb="0" eb="2">
      <t>ジョウホウ</t>
    </rPh>
    <rPh sb="2" eb="4">
      <t>ツウシン</t>
    </rPh>
    <rPh sb="4" eb="5">
      <t>ギョウ</t>
    </rPh>
    <phoneticPr fontId="1"/>
  </si>
  <si>
    <t>卸売業・小売業</t>
    <rPh sb="0" eb="2">
      <t>オロシウリ</t>
    </rPh>
    <rPh sb="2" eb="3">
      <t>ギョウ</t>
    </rPh>
    <rPh sb="4" eb="7">
      <t>コウリギョウ</t>
    </rPh>
    <phoneticPr fontId="1"/>
  </si>
  <si>
    <t>金融業・保険業</t>
    <rPh sb="0" eb="3">
      <t>キンユウギョウ</t>
    </rPh>
    <rPh sb="4" eb="7">
      <t>ホケンギョウ</t>
    </rPh>
    <phoneticPr fontId="1"/>
  </si>
  <si>
    <t>林業</t>
    <rPh sb="0" eb="2">
      <t>リンギョウ</t>
    </rPh>
    <phoneticPr fontId="1"/>
  </si>
  <si>
    <t>水産養殖業</t>
    <rPh sb="0" eb="2">
      <t>スイサン</t>
    </rPh>
    <rPh sb="2" eb="4">
      <t>ヨウショク</t>
    </rPh>
    <rPh sb="4" eb="5">
      <t>ギョウ</t>
    </rPh>
    <phoneticPr fontId="1"/>
  </si>
  <si>
    <t>総合工事業</t>
    <rPh sb="0" eb="2">
      <t>ソウゴウ</t>
    </rPh>
    <rPh sb="2" eb="5">
      <t>コウジギョウ</t>
    </rPh>
    <phoneticPr fontId="1"/>
  </si>
  <si>
    <t>識別工事業</t>
    <rPh sb="0" eb="2">
      <t>シキベツ</t>
    </rPh>
    <rPh sb="2" eb="5">
      <t>コウジギョウ</t>
    </rPh>
    <phoneticPr fontId="1"/>
  </si>
  <si>
    <t>設備工事業</t>
    <rPh sb="0" eb="2">
      <t>セツビ</t>
    </rPh>
    <rPh sb="2" eb="5">
      <t>コウジギョウ</t>
    </rPh>
    <phoneticPr fontId="1"/>
  </si>
  <si>
    <t>不動産業・物品賃貸業</t>
    <rPh sb="0" eb="3">
      <t>フドウサン</t>
    </rPh>
    <rPh sb="3" eb="4">
      <t>ギョウ</t>
    </rPh>
    <rPh sb="5" eb="7">
      <t>ブッピン</t>
    </rPh>
    <rPh sb="7" eb="10">
      <t>チンタイギョウ</t>
    </rPh>
    <phoneticPr fontId="1"/>
  </si>
  <si>
    <t>宿泊業・飲食サービス業</t>
    <rPh sb="0" eb="2">
      <t>シュクハク</t>
    </rPh>
    <rPh sb="2" eb="3">
      <t>ギョウ</t>
    </rPh>
    <rPh sb="4" eb="6">
      <t>インショク</t>
    </rPh>
    <rPh sb="10" eb="11">
      <t>ギョウ</t>
    </rPh>
    <phoneticPr fontId="1"/>
  </si>
  <si>
    <t>生活関連サービス業・娯楽業</t>
    <rPh sb="0" eb="2">
      <t>セイカツ</t>
    </rPh>
    <rPh sb="2" eb="4">
      <t>カンレン</t>
    </rPh>
    <rPh sb="8" eb="9">
      <t>ギョウ</t>
    </rPh>
    <rPh sb="10" eb="13">
      <t>ゴラクギョウ</t>
    </rPh>
    <phoneticPr fontId="1"/>
  </si>
  <si>
    <t>医療・福祉</t>
    <rPh sb="0" eb="2">
      <t>イリョウ</t>
    </rPh>
    <rPh sb="3" eb="5">
      <t>フクシ</t>
    </rPh>
    <phoneticPr fontId="1"/>
  </si>
  <si>
    <t>複合サービス事業</t>
    <rPh sb="0" eb="2">
      <t>フクゴウ</t>
    </rPh>
    <rPh sb="6" eb="8">
      <t>ジギョウ</t>
    </rPh>
    <phoneticPr fontId="1"/>
  </si>
  <si>
    <t>分類不能の産業</t>
    <rPh sb="0" eb="2">
      <t>ブンルイ</t>
    </rPh>
    <rPh sb="2" eb="4">
      <t>フノウ</t>
    </rPh>
    <rPh sb="5" eb="7">
      <t>サンギョウ</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</si>
  <si>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</si>
  <si>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</si>
  <si>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</si>
  <si>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</si>
  <si>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</si>
  <si>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</si>
  <si>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</si>
  <si>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</si>
  <si>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</si>
  <si>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</si>
  <si>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</si>
  <si>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</si>
  <si>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</si>
  <si>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これに関わった本事業の補助事業者に返還を求めることもあり得ることを理解し、了承している。</t>
    <rPh sb="3" eb="4">
      <t>カカ</t>
    </rPh>
    <rPh sb="7" eb="8">
      <t>ホン</t>
    </rPh>
    <rPh sb="8" eb="10">
      <t>ジギョウ</t>
    </rPh>
    <rPh sb="11" eb="13">
      <t>ホジョ</t>
    </rPh>
    <rPh sb="13" eb="15">
      <t>ジギョウ</t>
    </rPh>
    <rPh sb="15" eb="16">
      <t>シャ</t>
    </rPh>
    <phoneticPr fontId="1"/>
  </si>
  <si>
    <t>代表者等名</t>
    <rPh sb="0" eb="3">
      <t>ダイヒョウシャ</t>
    </rPh>
    <rPh sb="3" eb="4">
      <t>ナド</t>
    </rPh>
    <rPh sb="4" eb="5">
      <t>メイ</t>
    </rPh>
    <phoneticPr fontId="8"/>
  </si>
  <si>
    <t>郵便業（信書便事業を含む）</t>
  </si>
  <si>
    <t>農業</t>
    <rPh sb="0" eb="2">
      <t>ノウギョウ</t>
    </rPh>
    <phoneticPr fontId="1"/>
  </si>
  <si>
    <t>宿泊業</t>
  </si>
  <si>
    <t>飲食店</t>
  </si>
  <si>
    <t>持ち帰り・配達飲食サービス業</t>
  </si>
  <si>
    <t>洗濯・理容・美容・浴場業</t>
  </si>
  <si>
    <t>その他の生活関連サービス業</t>
  </si>
  <si>
    <t>娯楽業</t>
  </si>
  <si>
    <t>その他の教育、学習支援業</t>
  </si>
  <si>
    <t>氏</t>
    <rPh sb="0" eb="1">
      <t>シ</t>
    </rPh>
    <phoneticPr fontId="1"/>
  </si>
  <si>
    <t>名</t>
    <rPh sb="0" eb="1">
      <t>メイ</t>
    </rPh>
    <phoneticPr fontId="1"/>
  </si>
  <si>
    <t>No.</t>
    <phoneticPr fontId="1"/>
  </si>
  <si>
    <t>青森県</t>
    <rPh sb="0" eb="2">
      <t>アオモリ</t>
    </rPh>
    <rPh sb="2" eb="3">
      <t>ケン</t>
    </rPh>
    <phoneticPr fontId="1"/>
  </si>
  <si>
    <t>岩手県</t>
    <phoneticPr fontId="1"/>
  </si>
  <si>
    <t>宮城県</t>
    <phoneticPr fontId="1"/>
  </si>
  <si>
    <t>秋田県</t>
    <phoneticPr fontId="1"/>
  </si>
  <si>
    <t>山形県</t>
    <phoneticPr fontId="1"/>
  </si>
  <si>
    <t>福島県</t>
    <phoneticPr fontId="1"/>
  </si>
  <si>
    <t>茨城県</t>
  </si>
  <si>
    <t>栃木県</t>
  </si>
  <si>
    <t>群馬県</t>
  </si>
  <si>
    <t>埼玉県</t>
  </si>
  <si>
    <t>千葉県</t>
  </si>
  <si>
    <t>東京都</t>
  </si>
  <si>
    <t>神奈川県</t>
    <phoneticPr fontId="1"/>
  </si>
  <si>
    <t>担当者</t>
    <rPh sb="0" eb="3">
      <t>タントウシャ</t>
    </rPh>
    <phoneticPr fontId="1"/>
  </si>
  <si>
    <t>代表者</t>
    <rPh sb="0" eb="3">
      <t>ダイヒョウシャ</t>
    </rPh>
    <phoneticPr fontId="8"/>
  </si>
  <si>
    <t>新潟県</t>
    <rPh sb="0" eb="2">
      <t>ニイガタ</t>
    </rPh>
    <phoneticPr fontId="1"/>
  </si>
  <si>
    <t>富山県</t>
    <rPh sb="0" eb="2">
      <t>トヤマ</t>
    </rPh>
    <phoneticPr fontId="1"/>
  </si>
  <si>
    <t>石川県</t>
    <rPh sb="0" eb="2">
      <t>イシカワ</t>
    </rPh>
    <phoneticPr fontId="1"/>
  </si>
  <si>
    <t>長野県</t>
    <phoneticPr fontId="1"/>
  </si>
  <si>
    <t>岐阜県</t>
    <phoneticPr fontId="1"/>
  </si>
  <si>
    <t>静岡県</t>
    <rPh sb="0" eb="2">
      <t>シズオカ</t>
    </rPh>
    <rPh sb="2" eb="3">
      <t>ケン</t>
    </rPh>
    <phoneticPr fontId="1"/>
  </si>
  <si>
    <t>愛知県</t>
    <rPh sb="0" eb="3">
      <t>アイチケン</t>
    </rPh>
    <phoneticPr fontId="1"/>
  </si>
  <si>
    <t>三重県</t>
    <rPh sb="0" eb="3">
      <t>ミエケン</t>
    </rPh>
    <phoneticPr fontId="1"/>
  </si>
  <si>
    <t>滋賀県</t>
    <rPh sb="0" eb="3">
      <t>シガケン</t>
    </rPh>
    <phoneticPr fontId="1"/>
  </si>
  <si>
    <t>京都府</t>
    <rPh sb="0" eb="2">
      <t>キョウト</t>
    </rPh>
    <rPh sb="2" eb="3">
      <t>フ</t>
    </rPh>
    <phoneticPr fontId="1"/>
  </si>
  <si>
    <t>大阪府</t>
    <rPh sb="0" eb="3">
      <t>オオサカフ</t>
    </rPh>
    <phoneticPr fontId="1"/>
  </si>
  <si>
    <t>兵庫県</t>
    <rPh sb="0" eb="2">
      <t>ヒョウゴ</t>
    </rPh>
    <rPh sb="2" eb="3">
      <t>ケン</t>
    </rPh>
    <phoneticPr fontId="1"/>
  </si>
  <si>
    <t>奈良県</t>
    <rPh sb="0" eb="2">
      <t>ナラ</t>
    </rPh>
    <rPh sb="2" eb="3">
      <t>ケン</t>
    </rPh>
    <phoneticPr fontId="1"/>
  </si>
  <si>
    <t>和歌山県</t>
    <rPh sb="0" eb="3">
      <t>ワカヤマ</t>
    </rPh>
    <rPh sb="3" eb="4">
      <t>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</si>
  <si>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</si>
  <si>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</si>
  <si>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</si>
  <si>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</si>
  <si>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2">
      <t>ヤマグチ</t>
    </rPh>
    <rPh sb="2" eb="3">
      <t>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</si>
  <si>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</si>
  <si>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</si>
  <si>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</si>
  <si>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</si>
  <si>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</si>
  <si>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2">
      <t>サガ</t>
    </rPh>
    <rPh sb="2" eb="3">
      <t>ケン</t>
    </rPh>
    <phoneticPr fontId="1"/>
  </si>
  <si>
    <t>熊本県</t>
    <rPh sb="0" eb="3">
      <t>クマモトケン</t>
    </rPh>
    <phoneticPr fontId="1"/>
  </si>
  <si>
    <t>大分県</t>
    <rPh sb="0" eb="2">
      <t>オオイタ</t>
    </rPh>
    <rPh sb="2" eb="3">
      <t>ケン</t>
    </rPh>
    <phoneticPr fontId="1"/>
  </si>
  <si>
    <t>宮崎県</t>
    <rPh sb="0" eb="3">
      <t>ミヤザキケン</t>
    </rPh>
    <phoneticPr fontId="1"/>
  </si>
  <si>
    <t>鹿児島県</t>
    <rPh sb="0" eb="4">
      <t>カゴシマケン</t>
    </rPh>
    <phoneticPr fontId="1"/>
  </si>
  <si>
    <t>沖縄県</t>
    <rPh sb="0" eb="3">
      <t>オキナワケン</t>
    </rPh>
    <phoneticPr fontId="1"/>
  </si>
  <si>
    <t>長崎県</t>
    <rPh sb="0" eb="2">
      <t>ナガサキ</t>
    </rPh>
    <rPh sb="2" eb="3">
      <t>ケン</t>
    </rPh>
    <phoneticPr fontId="1"/>
  </si>
  <si>
    <t>職業紹介・労働者派遣業</t>
  </si>
  <si>
    <t>その他の事業サービス業</t>
  </si>
  <si>
    <t>政治・経済・文化団体</t>
  </si>
  <si>
    <t>宗教</t>
  </si>
  <si>
    <t>その他のサービス業</t>
  </si>
  <si>
    <t>外国公務</t>
  </si>
  <si>
    <t>国家公務</t>
  </si>
  <si>
    <t>地方公務</t>
  </si>
  <si>
    <t>分類不能の産業</t>
  </si>
  <si>
    <t>％</t>
    <phoneticPr fontId="1"/>
  </si>
  <si>
    <t>階</t>
    <rPh sb="0" eb="1">
      <t>カイ</t>
    </rPh>
    <phoneticPr fontId="1"/>
  </si>
  <si>
    <t>m²</t>
    <phoneticPr fontId="1"/>
  </si>
  <si>
    <t>規模を問わず対応可能</t>
    <phoneticPr fontId="1"/>
  </si>
  <si>
    <t>部署名等</t>
    <rPh sb="0" eb="2">
      <t>ブショ</t>
    </rPh>
    <rPh sb="2" eb="3">
      <t>メイ</t>
    </rPh>
    <rPh sb="3" eb="4">
      <t>ナド</t>
    </rPh>
    <phoneticPr fontId="1"/>
  </si>
  <si>
    <t>北海道</t>
  </si>
  <si>
    <t>青森県</t>
  </si>
  <si>
    <t>岩手県</t>
  </si>
  <si>
    <t>宮城県</t>
  </si>
  <si>
    <t>秋田県</t>
  </si>
  <si>
    <t>山形県</t>
  </si>
  <si>
    <t>福島県</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</si>
  <si>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</si>
  <si>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</si>
  <si>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</si>
  <si>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</si>
  <si>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</si>
  <si>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</si>
  <si>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</si>
  <si>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</si>
  <si>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</si>
  <si>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</si>
  <si>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</si>
  <si>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</si>
  <si>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</si>
  <si>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</si>
  <si>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</si>
  <si>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</si>
  <si>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</si>
  <si>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</si>
  <si>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</si>
  <si>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</si>
  <si>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</si>
  <si>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</si>
  <si>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</si>
  <si>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</si>
  <si>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</si>
  <si>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</si>
  <si>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</si>
  <si>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</si>
  <si>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</si>
  <si>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</si>
  <si>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</si>
  <si>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</si>
  <si>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</si>
  <si>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</si>
  <si>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</si>
  <si>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</si>
  <si>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</si>
  <si>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</si>
  <si>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</si>
  <si>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</si>
  <si>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</si>
  <si>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</si>
  <si>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</si>
  <si>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</si>
  <si>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</si>
  <si>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</si>
  <si>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</si>
  <si>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</si>
  <si>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</si>
  <si>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</si>
  <si>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</si>
  <si>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</si>
  <si>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</si>
  <si>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</si>
  <si>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</si>
  <si>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</si>
  <si>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</si>
  <si>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</si>
  <si>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</si>
  <si>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</si>
  <si>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</si>
  <si>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</si>
  <si>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</si>
  <si>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</si>
  <si>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</si>
  <si>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</si>
  <si>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</si>
  <si>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</si>
  <si>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</si>
  <si>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</si>
  <si>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</si>
  <si>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</si>
  <si>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</si>
  <si>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</si>
  <si>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</si>
  <si>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</si>
  <si>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</si>
  <si>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</si>
  <si>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</si>
  <si>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</si>
  <si>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北海道</t>
    <phoneticPr fontId="1"/>
  </si>
  <si>
    <t>--選択--</t>
    <rPh sb="2" eb="4">
      <t>センタク</t>
    </rPh>
    <phoneticPr fontId="1"/>
  </si>
  <si>
    <t>全国</t>
    <rPh sb="0" eb="2">
      <t>ゼンコク</t>
    </rPh>
    <phoneticPr fontId="1"/>
  </si>
  <si>
    <t>全選択</t>
    <rPh sb="0" eb="1">
      <t>ゼン</t>
    </rPh>
    <rPh sb="1" eb="3">
      <t>センタク</t>
    </rPh>
    <phoneticPr fontId="1"/>
  </si>
  <si>
    <t>AREA</t>
  </si>
  <si>
    <t>ADDRESS</t>
  </si>
  <si>
    <t>農業・林業</t>
    <phoneticPr fontId="1"/>
  </si>
  <si>
    <t>漁業</t>
    <phoneticPr fontId="1"/>
  </si>
  <si>
    <t>鉱業・採石業・砂利採取業</t>
    <phoneticPr fontId="1"/>
  </si>
  <si>
    <t>建設業</t>
    <phoneticPr fontId="1"/>
  </si>
  <si>
    <t>製造業</t>
    <phoneticPr fontId="1"/>
  </si>
  <si>
    <t>電気・ガス・熱供給・水道業</t>
    <phoneticPr fontId="1"/>
  </si>
  <si>
    <t>情報通信業</t>
    <phoneticPr fontId="1"/>
  </si>
  <si>
    <t>運輸業・郵便業</t>
    <phoneticPr fontId="1"/>
  </si>
  <si>
    <t>卸売業・小売業</t>
    <phoneticPr fontId="1"/>
  </si>
  <si>
    <t>金融業・保険業</t>
    <phoneticPr fontId="1"/>
  </si>
  <si>
    <t>不動産業・物品賃貸業</t>
    <phoneticPr fontId="1"/>
  </si>
  <si>
    <t>学術研究・専門＿技術サービス業</t>
    <phoneticPr fontId="1"/>
  </si>
  <si>
    <t>宿泊業・飲食サービス業</t>
    <phoneticPr fontId="1"/>
  </si>
  <si>
    <t>生活関連サービス業・娯楽業</t>
    <phoneticPr fontId="1"/>
  </si>
  <si>
    <t>医療・福祉</t>
    <phoneticPr fontId="1"/>
  </si>
  <si>
    <t>複合サービス事業</t>
    <phoneticPr fontId="1"/>
  </si>
  <si>
    <t>サービス業＿他に分類されないもの</t>
    <phoneticPr fontId="1"/>
  </si>
  <si>
    <t>公務＿他に分類されるものを除く</t>
    <phoneticPr fontId="1"/>
  </si>
  <si>
    <t>分類不能の産業</t>
    <phoneticPr fontId="1"/>
  </si>
  <si>
    <t>電気業</t>
    <phoneticPr fontId="1"/>
  </si>
  <si>
    <t>不動産取引業</t>
    <phoneticPr fontId="1"/>
  </si>
  <si>
    <t>学校教育</t>
    <phoneticPr fontId="1"/>
  </si>
  <si>
    <t>医療業</t>
    <phoneticPr fontId="1"/>
  </si>
  <si>
    <t>郵便局</t>
    <phoneticPr fontId="1"/>
  </si>
  <si>
    <t>ガス業</t>
    <phoneticPr fontId="1"/>
  </si>
  <si>
    <t>不動産賃貸業・管理業</t>
    <phoneticPr fontId="1"/>
  </si>
  <si>
    <t>保健衛生</t>
    <phoneticPr fontId="1"/>
  </si>
  <si>
    <t>協同組合（他に分類されないもの）</t>
    <phoneticPr fontId="1"/>
  </si>
  <si>
    <t>熱供給業</t>
    <phoneticPr fontId="1"/>
  </si>
  <si>
    <t>物品賃貸業</t>
    <phoneticPr fontId="1"/>
  </si>
  <si>
    <t>社会保険・社会福祉・介護事業</t>
    <phoneticPr fontId="1"/>
  </si>
  <si>
    <t>水道業</t>
    <phoneticPr fontId="1"/>
  </si>
  <si>
    <t>公務＿他に分類されるものを除く</t>
    <rPh sb="0" eb="2">
      <t>コウム</t>
    </rPh>
    <rPh sb="3" eb="4">
      <t>ホカ</t>
    </rPh>
    <rPh sb="5" eb="7">
      <t>ブンルイ</t>
    </rPh>
    <rPh sb="13" eb="14">
      <t>ノゾ</t>
    </rPh>
    <phoneticPr fontId="1"/>
  </si>
  <si>
    <t>山梨県</t>
    <phoneticPr fontId="1"/>
  </si>
  <si>
    <t>茨城県</t>
    <phoneticPr fontId="1"/>
  </si>
  <si>
    <t>　</t>
  </si>
  <si>
    <t>m²まで対応可能</t>
    <phoneticPr fontId="1"/>
  </si>
  <si>
    <r>
      <t xml:space="preserve">法人番号
</t>
    </r>
    <r>
      <rPr>
        <sz val="11"/>
        <rFont val="ＭＳ 明朝"/>
        <family val="1"/>
        <charset val="128"/>
      </rPr>
      <t>（13桁）</t>
    </r>
    <rPh sb="0" eb="2">
      <t>ホウジン</t>
    </rPh>
    <rPh sb="2" eb="4">
      <t>バンゴウ</t>
    </rPh>
    <rPh sb="8" eb="9">
      <t>ケタ</t>
    </rPh>
    <phoneticPr fontId="8"/>
  </si>
  <si>
    <t>部署名等</t>
    <rPh sb="0" eb="2">
      <t>ブショ</t>
    </rPh>
    <rPh sb="2" eb="3">
      <t>メイ</t>
    </rPh>
    <rPh sb="3" eb="4">
      <t>トウ</t>
    </rPh>
    <phoneticPr fontId="1"/>
  </si>
  <si>
    <t>一般社団法人　環境共創イニシアチブ</t>
    <phoneticPr fontId="8"/>
  </si>
  <si>
    <t>　代　表　理　事　　　赤池　学　殿</t>
    <phoneticPr fontId="8"/>
  </si>
  <si>
    <t>１.</t>
    <phoneticPr fontId="8"/>
  </si>
  <si>
    <t>３.</t>
    <phoneticPr fontId="8"/>
  </si>
  <si>
    <t>これを無効とすることができることを理解し、了承している。</t>
    <phoneticPr fontId="1"/>
  </si>
  <si>
    <t>４.</t>
    <phoneticPr fontId="8"/>
  </si>
  <si>
    <t>シンポジウム、本事業の効果検証のための調査・分析、ＳＩＩが作成するパンフレット・事例集、</t>
    <phoneticPr fontId="1"/>
  </si>
  <si>
    <t>５.</t>
    <phoneticPr fontId="8"/>
  </si>
  <si>
    <t>６.</t>
    <phoneticPr fontId="8"/>
  </si>
  <si>
    <t>了承している。</t>
    <phoneticPr fontId="1"/>
  </si>
  <si>
    <t>７.</t>
    <phoneticPr fontId="8"/>
  </si>
  <si>
    <t>８.</t>
    <phoneticPr fontId="8"/>
  </si>
  <si>
    <t>９.</t>
    <phoneticPr fontId="8"/>
  </si>
  <si>
    <t>１０.</t>
    <phoneticPr fontId="8"/>
  </si>
  <si>
    <t>暴力団排除に関する誓約事項</t>
    <phoneticPr fontId="8"/>
  </si>
  <si>
    <t>記</t>
    <phoneticPr fontId="8"/>
  </si>
  <si>
    <t xml:space="preserve"> </t>
    <phoneticPr fontId="8"/>
  </si>
  <si>
    <t>(２)　役員等が、自己、自社若しくは第三者の不正の利益を図る目的又は第三者に損害を加える目的を
　　  もって、暴力団又は暴力団員を利用するなどしているとき</t>
    <phoneticPr fontId="8"/>
  </si>
  <si>
    <t>(３)　役員等が、暴力団又は暴力団員に対して、資金等を供給し、又は便宜を供与するなど直接的
　　　あるいは積極的に暴力団の維持、運営に協力し、若しくは関与しているとき</t>
    <phoneticPr fontId="8"/>
  </si>
  <si>
    <t>(４)　役員等が、暴力団又は暴力団員であることを知りながらこれと社会的に非難されるべき関係を
　　　有しているとき</t>
    <phoneticPr fontId="8"/>
  </si>
  <si>
    <t>地域</t>
    <rPh sb="0" eb="2">
      <t>チイキ</t>
    </rPh>
    <phoneticPr fontId="1"/>
  </si>
  <si>
    <t>　基本情報</t>
    <rPh sb="1" eb="3">
      <t>キホン</t>
    </rPh>
    <rPh sb="3" eb="5">
      <t>ジョウホウ</t>
    </rPh>
    <phoneticPr fontId="1"/>
  </si>
  <si>
    <t>都道府県</t>
    <phoneticPr fontId="1"/>
  </si>
  <si>
    <t>申請書及び添付書類一式に記載した内容について責任をもち、虚偽、不正の内容が一切ないことを確認している。</t>
    <rPh sb="12" eb="14">
      <t>キサイ</t>
    </rPh>
    <rPh sb="16" eb="18">
      <t>ナイヨウ</t>
    </rPh>
    <rPh sb="34" eb="36">
      <t>ナイヨウ</t>
    </rPh>
    <phoneticPr fontId="8"/>
  </si>
  <si>
    <t>‐</t>
    <phoneticPr fontId="1"/>
  </si>
  <si>
    <t>(１)　法人等（法人又は団体をいう。）が、暴力団（暴力団員による不当な行為の防止に関する
　　　法律（平成３年法律第７７号）第２条第２号に規定する暴力団をいう。以下同じ。）であるとき
　　　又は法人等の役員等（法人である場合は役員、団体である場合は
　　　代表者、理事等、その他経営に実質的に関与している者をいう。以下同じ。）が、暴力団員
　　　（同法第２条第６号に規定する暴力団員をいう。以下同じ。）であるとき</t>
    <phoneticPr fontId="8"/>
  </si>
  <si>
    <t>（注）
役員名簿については、氏名カナ（全角、姓と名の間は全角で１マス空け）、氏名漢字（全角、姓と名の間は全角で１マス空け）、生年月日（全角で大正はＴ、昭和はＳ、平成はＨ、数字は２桁全角）、性別（全角で男性はＭ、女性はＦ）、会社名及び役職名を記載する。
また、外国人については、氏名漢字欄にはアルファベットを、氏名カナ欄は当該アルファベットのカナ読みを記載すること。</t>
    <rPh sb="28" eb="30">
      <t>ゼンカク</t>
    </rPh>
    <rPh sb="52" eb="54">
      <t>ゼンカク</t>
    </rPh>
    <phoneticPr fontId="1"/>
  </si>
  <si>
    <t>役職名</t>
    <rPh sb="0" eb="3">
      <t>ヤクショクメイ</t>
    </rPh>
    <phoneticPr fontId="1"/>
  </si>
  <si>
    <t>性別</t>
    <rPh sb="0" eb="2">
      <t>セイベツ</t>
    </rPh>
    <phoneticPr fontId="1"/>
  </si>
  <si>
    <t>法人名・団体名等</t>
    <rPh sb="0" eb="2">
      <t>ホウジン</t>
    </rPh>
    <rPh sb="2" eb="3">
      <t>メイ</t>
    </rPh>
    <rPh sb="4" eb="6">
      <t>ダンタイ</t>
    </rPh>
    <rPh sb="6" eb="7">
      <t>メイ</t>
    </rPh>
    <rPh sb="7" eb="8">
      <t>トウ</t>
    </rPh>
    <phoneticPr fontId="1"/>
  </si>
  <si>
    <t>福井県</t>
    <rPh sb="0" eb="2">
      <t>フクイ</t>
    </rPh>
    <rPh sb="2" eb="3">
      <t>ケン</t>
    </rPh>
    <phoneticPr fontId="1"/>
  </si>
  <si>
    <t>--選択--</t>
    <rPh sb="2" eb="4">
      <t>センタク</t>
    </rPh>
    <phoneticPr fontId="1"/>
  </si>
  <si>
    <t>-</t>
    <phoneticPr fontId="1"/>
  </si>
  <si>
    <t>〒</t>
    <phoneticPr fontId="1"/>
  </si>
  <si>
    <t>受付日</t>
    <rPh sb="0" eb="3">
      <t>ウケツケビ</t>
    </rPh>
    <phoneticPr fontId="1"/>
  </si>
  <si>
    <t>電話番号</t>
    <rPh sb="0" eb="2">
      <t>デンワ</t>
    </rPh>
    <rPh sb="2" eb="4">
      <t>バンゴウ</t>
    </rPh>
    <phoneticPr fontId="1"/>
  </si>
  <si>
    <t>支社・グループ会社・部署名等</t>
    <rPh sb="0" eb="2">
      <t>シシャ</t>
    </rPh>
    <rPh sb="7" eb="9">
      <t>ガイシャ</t>
    </rPh>
    <rPh sb="10" eb="12">
      <t>ブショ</t>
    </rPh>
    <rPh sb="12" eb="13">
      <t>メイ</t>
    </rPh>
    <rPh sb="13" eb="14">
      <t>トウ</t>
    </rPh>
    <phoneticPr fontId="1"/>
  </si>
  <si>
    <t>フリガナ</t>
    <phoneticPr fontId="1"/>
  </si>
  <si>
    <t>以上の誓約事項の内容に同意し、申請内容に間違いがないことを確認した上で署名・押印します。</t>
    <rPh sb="0" eb="2">
      <t>イジョウ</t>
    </rPh>
    <rPh sb="3" eb="5">
      <t>セイヤク</t>
    </rPh>
    <rPh sb="38" eb="40">
      <t>オウイン</t>
    </rPh>
    <phoneticPr fontId="8"/>
  </si>
  <si>
    <t>学術・開発研究機関</t>
    <rPh sb="0" eb="2">
      <t>ガクジュツ</t>
    </rPh>
    <rPh sb="3" eb="5">
      <t>カイハツ</t>
    </rPh>
    <rPh sb="5" eb="7">
      <t>ケンキュウ</t>
    </rPh>
    <rPh sb="7" eb="9">
      <t>キカン</t>
    </rPh>
    <phoneticPr fontId="1"/>
  </si>
  <si>
    <t>広告業</t>
    <rPh sb="0" eb="2">
      <t>コウコク</t>
    </rPh>
    <rPh sb="2" eb="3">
      <t>ギョウ</t>
    </rPh>
    <phoneticPr fontId="1"/>
  </si>
  <si>
    <t>専門サービス業（他に分類されないもの）</t>
    <rPh sb="0" eb="2">
      <t>センモン</t>
    </rPh>
    <rPh sb="6" eb="7">
      <t>ギョウ</t>
    </rPh>
    <rPh sb="8" eb="9">
      <t>ホカ</t>
    </rPh>
    <rPh sb="10" eb="12">
      <t>ブンルイ</t>
    </rPh>
    <phoneticPr fontId="1"/>
  </si>
  <si>
    <t>技術サービス業（他に分類されないもの）</t>
    <rPh sb="0" eb="2">
      <t>ギジュツ</t>
    </rPh>
    <rPh sb="6" eb="7">
      <t>ギョウ</t>
    </rPh>
    <rPh sb="8" eb="9">
      <t>タ</t>
    </rPh>
    <rPh sb="10" eb="12">
      <t>ブンルイ</t>
    </rPh>
    <phoneticPr fontId="1"/>
  </si>
  <si>
    <t>教育・学習支援業</t>
    <rPh sb="7" eb="8">
      <t>ギョウ</t>
    </rPh>
    <phoneticPr fontId="1"/>
  </si>
  <si>
    <t>教育・学習支援業</t>
    <rPh sb="0" eb="2">
      <t>キョウイク</t>
    </rPh>
    <rPh sb="3" eb="5">
      <t>ガクシュウ</t>
    </rPh>
    <rPh sb="5" eb="7">
      <t>シエン</t>
    </rPh>
    <rPh sb="7" eb="8">
      <t>ギョウ</t>
    </rPh>
    <phoneticPr fontId="1"/>
  </si>
  <si>
    <t>（住宅・ビルの革新的省エネルギー技術導入促進事業）</t>
    <phoneticPr fontId="8"/>
  </si>
  <si>
    <t>ＺＥＨデベロッパー登録申請書</t>
  </si>
  <si>
    <t>ＺＥＨデベロッパー登録申請書</t>
    <rPh sb="9" eb="11">
      <t>トウロク</t>
    </rPh>
    <rPh sb="11" eb="14">
      <t>シンセイショ</t>
    </rPh>
    <phoneticPr fontId="8"/>
  </si>
  <si>
    <t>ＺＥＨデベロッパー登録申請</t>
    <rPh sb="9" eb="11">
      <t>トウロク</t>
    </rPh>
    <rPh sb="11" eb="13">
      <t>シンセイ</t>
    </rPh>
    <phoneticPr fontId="8"/>
  </si>
  <si>
    <t>申請書及び添付書類一式の虚偽、不正が発覚した場合、ＺＥＨデベロッパー登録後であってもＳＩＩは</t>
    <rPh sb="0" eb="3">
      <t>シンセイショ</t>
    </rPh>
    <rPh sb="3" eb="4">
      <t>オヨ</t>
    </rPh>
    <rPh sb="5" eb="7">
      <t>テンプ</t>
    </rPh>
    <rPh sb="7" eb="9">
      <t>ショルイ</t>
    </rPh>
    <rPh sb="9" eb="11">
      <t>イッシキ</t>
    </rPh>
    <rPh sb="12" eb="14">
      <t>キョギ</t>
    </rPh>
    <rPh sb="15" eb="17">
      <t>フセイ</t>
    </rPh>
    <rPh sb="18" eb="20">
      <t>ハッカク</t>
    </rPh>
    <rPh sb="22" eb="24">
      <t>バアイ</t>
    </rPh>
    <rPh sb="34" eb="36">
      <t>トウロク</t>
    </rPh>
    <rPh sb="36" eb="37">
      <t>ゴ</t>
    </rPh>
    <phoneticPr fontId="1"/>
  </si>
  <si>
    <t>ＺＥＨデベロッパー情報の利用</t>
    <rPh sb="9" eb="11">
      <t>ジョウホウ</t>
    </rPh>
    <rPh sb="12" eb="14">
      <t>リヨウ</t>
    </rPh>
    <phoneticPr fontId="8"/>
  </si>
  <si>
    <t>ＳＩＩが取得したＺＥＨデベロッパー情報については、申請に係る事務処理に利用する他、ＳＩＩが開催するセミナー、</t>
    <rPh sb="4" eb="6">
      <t>シュトク</t>
    </rPh>
    <rPh sb="17" eb="19">
      <t>ジョウホウ</t>
    </rPh>
    <rPh sb="25" eb="27">
      <t>シンセイ</t>
    </rPh>
    <rPh sb="28" eb="29">
      <t>カカワ</t>
    </rPh>
    <rPh sb="30" eb="32">
      <t>ジム</t>
    </rPh>
    <rPh sb="32" eb="34">
      <t>ショリ</t>
    </rPh>
    <rPh sb="35" eb="37">
      <t>リヨウ</t>
    </rPh>
    <rPh sb="39" eb="40">
      <t>ホカ</t>
    </rPh>
    <rPh sb="45" eb="47">
      <t>カイサイ</t>
    </rPh>
    <phoneticPr fontId="8"/>
  </si>
  <si>
    <t>万が一、ＳＩＩへの報告を怠った場合は、ＺＥＨデベロッパー登録の抹消を行う場合があることを理解し、了承している。</t>
    <rPh sb="0" eb="1">
      <t>マン</t>
    </rPh>
    <rPh sb="2" eb="3">
      <t>イチ</t>
    </rPh>
    <rPh sb="9" eb="11">
      <t>ホウコク</t>
    </rPh>
    <rPh sb="12" eb="13">
      <t>オコタ</t>
    </rPh>
    <rPh sb="15" eb="17">
      <t>バアイ</t>
    </rPh>
    <rPh sb="28" eb="30">
      <t>トウロク</t>
    </rPh>
    <rPh sb="31" eb="33">
      <t>マッショウ</t>
    </rPh>
    <rPh sb="34" eb="35">
      <t>オコナ</t>
    </rPh>
    <rPh sb="36" eb="38">
      <t>バアイ</t>
    </rPh>
    <rPh sb="44" eb="46">
      <t>リカイ</t>
    </rPh>
    <rPh sb="48" eb="50">
      <t>リョウショウ</t>
    </rPh>
    <phoneticPr fontId="8"/>
  </si>
  <si>
    <t>ＺＥＨデベロッパーとしての活動が計画に適して公正に実施されているかを判断するための調査等に協力することを理解し、</t>
    <rPh sb="13" eb="15">
      <t>カツドウ</t>
    </rPh>
    <rPh sb="16" eb="18">
      <t>ケイカク</t>
    </rPh>
    <rPh sb="19" eb="20">
      <t>テキ</t>
    </rPh>
    <rPh sb="22" eb="24">
      <t>コウセイ</t>
    </rPh>
    <rPh sb="52" eb="54">
      <t>リカイ</t>
    </rPh>
    <phoneticPr fontId="8"/>
  </si>
  <si>
    <t>ＺＥＨデベロッパー登録後、不正等が発覚した場合は、そのＺＥＨデベロッパーの登録を抹消するにとどまらず、ＳＩＩは</t>
    <rPh sb="9" eb="11">
      <t>トウロク</t>
    </rPh>
    <rPh sb="11" eb="12">
      <t>アト</t>
    </rPh>
    <rPh sb="13" eb="15">
      <t>フセイ</t>
    </rPh>
    <rPh sb="15" eb="16">
      <t>トウ</t>
    </rPh>
    <rPh sb="17" eb="19">
      <t>ハッカク</t>
    </rPh>
    <rPh sb="21" eb="23">
      <t>バアイ</t>
    </rPh>
    <rPh sb="37" eb="39">
      <t>トウロク</t>
    </rPh>
    <rPh sb="40" eb="42">
      <t>マッショウ</t>
    </rPh>
    <phoneticPr fontId="8"/>
  </si>
  <si>
    <t>１．ＺＥＨデベロッパー情報</t>
    <rPh sb="11" eb="13">
      <t>ジョウホウ</t>
    </rPh>
    <phoneticPr fontId="8"/>
  </si>
  <si>
    <t>ＺＥＨデベロッパー公開情報</t>
    <phoneticPr fontId="1"/>
  </si>
  <si>
    <t>※ＺＥＨデベロッパー登録の要件を満たした場合、ＳＩＩは以下の情報を「ＺＥＨデベロッパー登録票」としてホームページにて公表します。</t>
    <rPh sb="10" eb="12">
      <t>トウロク</t>
    </rPh>
    <rPh sb="13" eb="15">
      <t>ヨウケン</t>
    </rPh>
    <phoneticPr fontId="1"/>
  </si>
  <si>
    <t>（ネット・ゼロ・エネルギー・ハウス支援事業）</t>
    <phoneticPr fontId="1"/>
  </si>
  <si>
    <t>住戸数</t>
    <rPh sb="0" eb="2">
      <t>ジュウコ</t>
    </rPh>
    <rPh sb="2" eb="3">
      <t>スウ</t>
    </rPh>
    <phoneticPr fontId="1"/>
  </si>
  <si>
    <t>(</t>
    <phoneticPr fontId="8"/>
  </si>
  <si>
    <t>１</t>
    <phoneticPr fontId="8"/>
  </si>
  <si>
    <t>／</t>
    <phoneticPr fontId="8"/>
  </si>
  <si>
    <t>５</t>
    <phoneticPr fontId="8"/>
  </si>
  <si>
    <t>枚</t>
    <rPh sb="0" eb="1">
      <t>マイ</t>
    </rPh>
    <phoneticPr fontId="8"/>
  </si>
  <si>
    <t>）</t>
    <phoneticPr fontId="8"/>
  </si>
  <si>
    <t>２</t>
    <phoneticPr fontId="8"/>
  </si>
  <si>
    <t>３</t>
    <phoneticPr fontId="8"/>
  </si>
  <si>
    <t>４</t>
    <phoneticPr fontId="8"/>
  </si>
  <si>
    <t>枚</t>
    <rPh sb="0" eb="1">
      <t>マイ</t>
    </rPh>
    <phoneticPr fontId="1"/>
  </si>
  <si>
    <t>　私は、ＺＥＨデベロッパー登録の申請を一般社団法人環境共創イニシアチブ（以下「ＳＩＩ」という。）に提出するに当たって、以下の項目について誓約いたします。この誓約が虚偽であり、又はこの誓約に反したことにより、当方が不利益を被ることとなっても、一切異議は申し立てません。</t>
    <rPh sb="13" eb="15">
      <t>トウロク</t>
    </rPh>
    <rPh sb="16" eb="18">
      <t>シンセイ</t>
    </rPh>
    <rPh sb="19" eb="21">
      <t>イッパン</t>
    </rPh>
    <rPh sb="21" eb="23">
      <t>シャダン</t>
    </rPh>
    <rPh sb="23" eb="25">
      <t>ホウジン</t>
    </rPh>
    <rPh sb="25" eb="35">
      <t>カ</t>
    </rPh>
    <rPh sb="36" eb="38">
      <t>イカ</t>
    </rPh>
    <rPh sb="49" eb="51">
      <t>テイシュツ</t>
    </rPh>
    <rPh sb="59" eb="61">
      <t>イカ</t>
    </rPh>
    <rPh sb="62" eb="64">
      <t>コウモク</t>
    </rPh>
    <rPh sb="68" eb="70">
      <t>セイヤク</t>
    </rPh>
    <rPh sb="120" eb="122">
      <t>イッサイ</t>
    </rPh>
    <phoneticPr fontId="8"/>
  </si>
  <si>
    <t>本事業の交付規程及び公募要領の内容を全て承知の上で、ＺＥＨデベロッパーの役割及び要件等について確認し、</t>
    <phoneticPr fontId="1"/>
  </si>
  <si>
    <t>了承している。</t>
    <phoneticPr fontId="1"/>
  </si>
  <si>
    <t>ＳＩＩは、国との協議に基づき、本事業及び、ＺＥＨデベロッパー登録制度を終了、又は内容の変更を行うことができる</t>
    <rPh sb="15" eb="16">
      <t>ホン</t>
    </rPh>
    <rPh sb="16" eb="18">
      <t>ジギョウ</t>
    </rPh>
    <rPh sb="18" eb="19">
      <t>オヨ</t>
    </rPh>
    <rPh sb="30" eb="32">
      <t>トウロク</t>
    </rPh>
    <rPh sb="32" eb="34">
      <t>セイド</t>
    </rPh>
    <rPh sb="43" eb="45">
      <t>ヘンコウ</t>
    </rPh>
    <rPh sb="46" eb="47">
      <t>オコナ</t>
    </rPh>
    <phoneticPr fontId="8"/>
  </si>
  <si>
    <t>ことを承知している。</t>
    <rPh sb="3" eb="5">
      <t>ショウチ</t>
    </rPh>
    <phoneticPr fontId="8"/>
  </si>
  <si>
    <t>階まで対応可能</t>
    <rPh sb="0" eb="1">
      <t>カイ</t>
    </rPh>
    <rPh sb="3" eb="5">
      <t>タイオウ</t>
    </rPh>
    <rPh sb="5" eb="7">
      <t>カノウ</t>
    </rPh>
    <phoneticPr fontId="1"/>
  </si>
  <si>
    <t>許可（登録）証</t>
    <phoneticPr fontId="1"/>
  </si>
  <si>
    <t>理解し、了承している。</t>
    <phoneticPr fontId="1"/>
  </si>
  <si>
    <t>　当社（団体である場合は当団体）は、登録の申請をするに当たって、また、公表期間及び公表後においては、下記のいずれにも該当しないことを誓約いたします。この誓約が虚偽であり、又はこの誓約に反したことにより、当方が不利益を被ることとなっても、異議は一切申し立てません。</t>
    <rPh sb="18" eb="20">
      <t>トウロク</t>
    </rPh>
    <rPh sb="35" eb="37">
      <t>コウヒョウ</t>
    </rPh>
    <rPh sb="37" eb="39">
      <t>キカン</t>
    </rPh>
    <rPh sb="39" eb="40">
      <t>オヨ</t>
    </rPh>
    <rPh sb="41" eb="43">
      <t>コウヒョウ</t>
    </rPh>
    <rPh sb="43" eb="44">
      <t>ゴ</t>
    </rPh>
    <phoneticPr fontId="8"/>
  </si>
  <si>
    <t>一般建設業許可証</t>
    <phoneticPr fontId="1"/>
  </si>
  <si>
    <t>宅地建物取引業免許</t>
    <phoneticPr fontId="1"/>
  </si>
  <si>
    <t>　代表理事　　　赤池　学　殿</t>
    <phoneticPr fontId="8"/>
  </si>
  <si>
    <t>氏名</t>
    <rPh sb="0" eb="1">
      <t>シ</t>
    </rPh>
    <rPh sb="1" eb="2">
      <t>メイ</t>
    </rPh>
    <phoneticPr fontId="1"/>
  </si>
  <si>
    <t>特定建設業許可証</t>
    <phoneticPr fontId="1"/>
  </si>
  <si>
    <t>窓口を設置しているＵＲＬ</t>
    <rPh sb="0" eb="2">
      <t>マドグチ</t>
    </rPh>
    <rPh sb="3" eb="5">
      <t>セッチ</t>
    </rPh>
    <phoneticPr fontId="8"/>
  </si>
  <si>
    <t>許可（登録）番号</t>
    <phoneticPr fontId="1"/>
  </si>
  <si>
    <t>※ＺＥＨ－Ｍの新築建築物の導入実績（Ｃ登録の場合は建築実績）を記入すること。（No.1～5までの情報を公開）</t>
    <rPh sb="7" eb="9">
      <t>シンチク</t>
    </rPh>
    <rPh sb="9" eb="12">
      <t>ケンチクブツ</t>
    </rPh>
    <rPh sb="13" eb="15">
      <t>ドウニュウ</t>
    </rPh>
    <rPh sb="15" eb="17">
      <t>ジッセキ</t>
    </rPh>
    <rPh sb="19" eb="21">
      <t>トウロク</t>
    </rPh>
    <rPh sb="22" eb="24">
      <t>バアイ</t>
    </rPh>
    <rPh sb="25" eb="27">
      <t>ケンチク</t>
    </rPh>
    <rPh sb="27" eb="29">
      <t>ジッセキ</t>
    </rPh>
    <rPh sb="31" eb="33">
      <t>キニュウ</t>
    </rPh>
    <rPh sb="48" eb="50">
      <t>ジョウホウ</t>
    </rPh>
    <rPh sb="51" eb="53">
      <t>コウカイ</t>
    </rPh>
    <phoneticPr fontId="1"/>
  </si>
  <si>
    <t>国が行うその他調査業務等に利用されることがあることを理解し、了承している。</t>
    <phoneticPr fontId="8"/>
  </si>
  <si>
    <t>　Ｄ登録（マンションデベロッパー等）</t>
    <rPh sb="16" eb="17">
      <t>ナド</t>
    </rPh>
    <phoneticPr fontId="1"/>
  </si>
  <si>
    <t>ＢＥＬＳ証
有無</t>
    <rPh sb="4" eb="5">
      <t>ショウ</t>
    </rPh>
    <rPh sb="6" eb="8">
      <t>ウム</t>
    </rPh>
    <phoneticPr fontId="1"/>
  </si>
  <si>
    <t>６．ＺＥＨ－Ｍの普及に向けた取組計画（2030年までの中長期計画）</t>
    <rPh sb="8" eb="10">
      <t>フキュウ</t>
    </rPh>
    <rPh sb="11" eb="12">
      <t>ム</t>
    </rPh>
    <rPh sb="14" eb="16">
      <t>トリクミ</t>
    </rPh>
    <rPh sb="16" eb="18">
      <t>ケイカク</t>
    </rPh>
    <phoneticPr fontId="8"/>
  </si>
  <si>
    <t>‐</t>
    <phoneticPr fontId="1"/>
  </si>
  <si>
    <t>　資格情報</t>
    <rPh sb="1" eb="3">
      <t>シカク</t>
    </rPh>
    <rPh sb="3" eb="5">
      <t>ジョウホウ</t>
    </rPh>
    <phoneticPr fontId="1"/>
  </si>
  <si>
    <t>宅地建物取引業免許証番号</t>
    <phoneticPr fontId="1"/>
  </si>
  <si>
    <t>２．ＺＥＨ－Ｍの取組計画及びその進捗状況、導入実績の公表</t>
    <rPh sb="8" eb="9">
      <t>ト</t>
    </rPh>
    <rPh sb="9" eb="10">
      <t>ク</t>
    </rPh>
    <rPh sb="10" eb="12">
      <t>ケイカク</t>
    </rPh>
    <rPh sb="12" eb="13">
      <t>オヨ</t>
    </rPh>
    <rPh sb="16" eb="18">
      <t>シンチョク</t>
    </rPh>
    <rPh sb="18" eb="20">
      <t>ジョウキョウ</t>
    </rPh>
    <rPh sb="21" eb="23">
      <t>ドウニュウ</t>
    </rPh>
    <rPh sb="23" eb="25">
      <t>ジッセキ</t>
    </rPh>
    <rPh sb="26" eb="28">
      <t>コウヒョウ</t>
    </rPh>
    <phoneticPr fontId="8"/>
  </si>
  <si>
    <t>　Ｃ登録（建築請負会社等）</t>
    <phoneticPr fontId="1"/>
  </si>
  <si>
    <t>※ＺＥＨ－Ｍの新築建築物の導入計画（Ｃ登録の場合は受注計画）を記入すること。（No.1～5までの情報を公開）</t>
    <rPh sb="7" eb="9">
      <t>シンチク</t>
    </rPh>
    <rPh sb="9" eb="12">
      <t>ケンチクブツ</t>
    </rPh>
    <rPh sb="13" eb="15">
      <t>ドウニュウ</t>
    </rPh>
    <rPh sb="15" eb="17">
      <t>ケイカク</t>
    </rPh>
    <rPh sb="19" eb="21">
      <t>トウロク</t>
    </rPh>
    <rPh sb="22" eb="24">
      <t>バアイ</t>
    </rPh>
    <rPh sb="25" eb="27">
      <t>ジュチュウ</t>
    </rPh>
    <rPh sb="27" eb="29">
      <t>ケイカク</t>
    </rPh>
    <rPh sb="31" eb="33">
      <t>キニュウ</t>
    </rPh>
    <rPh sb="48" eb="50">
      <t>ジョウホウ</t>
    </rPh>
    <rPh sb="51" eb="53">
      <t>コウカイ</t>
    </rPh>
    <phoneticPr fontId="1"/>
  </si>
  <si>
    <t>４．ＺＥＨ－Ｍ導入実績（Ｃ登録の場合は建築実績）</t>
    <rPh sb="7" eb="9">
      <t>ドウニュウ</t>
    </rPh>
    <rPh sb="9" eb="11">
      <t>ジッセキ</t>
    </rPh>
    <rPh sb="13" eb="15">
      <t>トウロク</t>
    </rPh>
    <rPh sb="16" eb="18">
      <t>バアイ</t>
    </rPh>
    <rPh sb="19" eb="21">
      <t>ケンチク</t>
    </rPh>
    <rPh sb="21" eb="23">
      <t>ジッセキ</t>
    </rPh>
    <phoneticPr fontId="8"/>
  </si>
  <si>
    <t>電話番号</t>
    <phoneticPr fontId="1"/>
  </si>
  <si>
    <t>取組計画及びその進捗状況、導入実績を公表しているＵＲＬ</t>
    <phoneticPr fontId="1"/>
  </si>
  <si>
    <t>５．ＺＥＨ－Ｍ導入計画（Ｃ登録の場合は受注計画）</t>
    <rPh sb="7" eb="9">
      <t>ドウニュウ</t>
    </rPh>
    <rPh sb="9" eb="11">
      <t>ケイカク</t>
    </rPh>
    <rPh sb="13" eb="15">
      <t>トウロク</t>
    </rPh>
    <rPh sb="16" eb="18">
      <t>バアイ</t>
    </rPh>
    <rPh sb="19" eb="21">
      <t>ジュチュウ</t>
    </rPh>
    <rPh sb="21" eb="23">
      <t>ケイカク</t>
    </rPh>
    <phoneticPr fontId="8"/>
  </si>
  <si>
    <t>※建築物の名称は、「環境マンション→Ｋマンション」のように固有名詞を伏せて記載してもよい。</t>
    <phoneticPr fontId="1"/>
  </si>
  <si>
    <t>※建築物の名称は、プロジェクト名や仮称、「環境マンション⇒Kマンション」のように固有名詞を伏せて記載してもよい。</t>
    <rPh sb="1" eb="4">
      <t>ケンチクブツ</t>
    </rPh>
    <rPh sb="5" eb="7">
      <t>メイショウ</t>
    </rPh>
    <rPh sb="15" eb="16">
      <t>メイ</t>
    </rPh>
    <rPh sb="17" eb="19">
      <t>カショウ</t>
    </rPh>
    <rPh sb="21" eb="23">
      <t>カンキョウ</t>
    </rPh>
    <rPh sb="40" eb="42">
      <t>コユウ</t>
    </rPh>
    <rPh sb="42" eb="44">
      <t>メイシ</t>
    </rPh>
    <rPh sb="45" eb="46">
      <t>フ</t>
    </rPh>
    <rPh sb="48" eb="50">
      <t>キサイ</t>
    </rPh>
    <phoneticPr fontId="1"/>
  </si>
  <si>
    <t>別紙２の暴力団排除に関する誓約事項について熟読し、理解の上、これに同意している。</t>
    <rPh sb="0" eb="2">
      <t>ベッシ</t>
    </rPh>
    <phoneticPr fontId="1"/>
  </si>
  <si>
    <t>（注）
役員名簿については、氏名カナ（全角、姓と名の間は全角で１マス空け）、氏名漢字（全角、姓と名の間は全角で１マス空け）、生年月日（全角で大正はＴ、昭和はＳ、平成はＨ、数字は２桁全角）、性別（全角で男性はＭ、女性はＦ）、会社名及び役職名を記入する。
また、外国人については、氏名漢字欄は商業登記簿のとおりに記入し、カナ欄はカナ読みを記入すること。</t>
    <rPh sb="28" eb="30">
      <t>ゼンカク</t>
    </rPh>
    <rPh sb="52" eb="54">
      <t>ゼンカク</t>
    </rPh>
    <rPh sb="120" eb="122">
      <t>キニュウ</t>
    </rPh>
    <rPh sb="144" eb="146">
      <t>ショウギョウ</t>
    </rPh>
    <rPh sb="146" eb="149">
      <t>トウキボ</t>
    </rPh>
    <rPh sb="154" eb="156">
      <t>キニュウ</t>
    </rPh>
    <rPh sb="160" eb="161">
      <t>ラン</t>
    </rPh>
    <rPh sb="164" eb="165">
      <t>ヨ</t>
    </rPh>
    <rPh sb="167" eb="169">
      <t>キニュウ</t>
    </rPh>
    <phoneticPr fontId="1"/>
  </si>
  <si>
    <t>ＳＩＩは、ＺＥＨデベロッパーと本事業に係る第三者との間に生じるトラブルや損害について、一切の関与・責任を</t>
    <rPh sb="15" eb="16">
      <t>ホン</t>
    </rPh>
    <rPh sb="16" eb="18">
      <t>ジギョウ</t>
    </rPh>
    <rPh sb="19" eb="20">
      <t>カカワ</t>
    </rPh>
    <rPh sb="21" eb="22">
      <t>ダイ</t>
    </rPh>
    <rPh sb="22" eb="24">
      <t>サンシャ</t>
    </rPh>
    <rPh sb="36" eb="38">
      <t>ソンガイ</t>
    </rPh>
    <rPh sb="43" eb="45">
      <t>イッサイ</t>
    </rPh>
    <rPh sb="46" eb="48">
      <t>カンヨ</t>
    </rPh>
    <rPh sb="49" eb="51">
      <t>セキニン</t>
    </rPh>
    <phoneticPr fontId="8"/>
  </si>
  <si>
    <t>負わないことを理解し、了承している。</t>
    <rPh sb="0" eb="1">
      <t>オ</t>
    </rPh>
    <rPh sb="7" eb="9">
      <t>リカイ</t>
    </rPh>
    <rPh sb="11" eb="13">
      <t>リョウショウ</t>
    </rPh>
    <phoneticPr fontId="8"/>
  </si>
  <si>
    <t>３．Ｃ登録における対応可能エリアと規模（D登録は入力不要）</t>
    <rPh sb="3" eb="5">
      <t>トウロク</t>
    </rPh>
    <rPh sb="9" eb="11">
      <t>タイオウ</t>
    </rPh>
    <rPh sb="11" eb="13">
      <t>カノウ</t>
    </rPh>
    <rPh sb="17" eb="19">
      <t>キボ</t>
    </rPh>
    <rPh sb="21" eb="23">
      <t>トウロク</t>
    </rPh>
    <rPh sb="24" eb="26">
      <t>ニュウリョク</t>
    </rPh>
    <rPh sb="26" eb="28">
      <t>フヨウ</t>
    </rPh>
    <phoneticPr fontId="8"/>
  </si>
  <si>
    <t>７．Ｃ登録におけるＺＥＨ－Ｍ相談窓口（複数ある場合は代表窓口）（D登録は入力不要）</t>
    <rPh sb="14" eb="16">
      <t>ソウダン</t>
    </rPh>
    <rPh sb="16" eb="18">
      <t>マドグチ</t>
    </rPh>
    <rPh sb="19" eb="21">
      <t>フクスウ</t>
    </rPh>
    <rPh sb="23" eb="25">
      <t>バアイ</t>
    </rPh>
    <rPh sb="26" eb="28">
      <t>ダイヒョウ</t>
    </rPh>
    <rPh sb="28" eb="30">
      <t>マドグチ</t>
    </rPh>
    <rPh sb="33" eb="35">
      <t>トウロク</t>
    </rPh>
    <rPh sb="36" eb="38">
      <t>ニュウリョク</t>
    </rPh>
    <rPh sb="38" eb="40">
      <t>フヨウ</t>
    </rPh>
    <phoneticPr fontId="8"/>
  </si>
  <si>
    <t>※ＺＥＨ－Ｍ相談窓口を複数有する場合は代表以外の全ての窓口を記入すること。</t>
    <rPh sb="6" eb="8">
      <t>ソウダン</t>
    </rPh>
    <rPh sb="8" eb="10">
      <t>マドグチ</t>
    </rPh>
    <rPh sb="11" eb="13">
      <t>フクスウ</t>
    </rPh>
    <rPh sb="13" eb="14">
      <t>ユウ</t>
    </rPh>
    <rPh sb="16" eb="18">
      <t>バアイ</t>
    </rPh>
    <rPh sb="19" eb="21">
      <t>ダイヒョウ</t>
    </rPh>
    <rPh sb="21" eb="23">
      <t>イガイ</t>
    </rPh>
    <rPh sb="24" eb="25">
      <t>スベ</t>
    </rPh>
    <rPh sb="27" eb="29">
      <t>マドグチ</t>
    </rPh>
    <rPh sb="30" eb="32">
      <t>キニュウ</t>
    </rPh>
    <phoneticPr fontId="1"/>
  </si>
  <si>
    <t>　Ｃ登録（建築請負会社等）</t>
    <rPh sb="11" eb="12">
      <t>ナド</t>
    </rPh>
    <phoneticPr fontId="1"/>
  </si>
  <si>
    <t>（</t>
    <phoneticPr fontId="1"/>
  </si>
  <si>
    <t>１</t>
    <phoneticPr fontId="1"/>
  </si>
  <si>
    <t>／</t>
    <phoneticPr fontId="1"/>
  </si>
  <si>
    <t>２</t>
    <phoneticPr fontId="1"/>
  </si>
  <si>
    <t>）</t>
    <phoneticPr fontId="1"/>
  </si>
  <si>
    <t>ＺＥＨデベロッパー登録票</t>
    <phoneticPr fontId="1"/>
  </si>
  <si>
    <t>ホームページ</t>
    <phoneticPr fontId="1"/>
  </si>
  <si>
    <r>
      <rPr>
        <sz val="16"/>
        <color theme="0"/>
        <rFont val="Meiryo UI"/>
        <family val="3"/>
        <charset val="128"/>
      </rPr>
      <t>Ｄ登録</t>
    </r>
    <r>
      <rPr>
        <sz val="14"/>
        <color theme="0"/>
        <rFont val="Meiryo UI"/>
        <family val="3"/>
        <charset val="128"/>
      </rPr>
      <t xml:space="preserve">
</t>
    </r>
    <r>
      <rPr>
        <sz val="9"/>
        <color theme="0"/>
        <rFont val="Meiryo UI"/>
        <family val="3"/>
        <charset val="128"/>
      </rPr>
      <t>(マンションデベロッパー等)</t>
    </r>
    <rPh sb="1" eb="3">
      <t>トウロク</t>
    </rPh>
    <rPh sb="16" eb="17">
      <t>トウ</t>
    </rPh>
    <phoneticPr fontId="1"/>
  </si>
  <si>
    <r>
      <rPr>
        <sz val="16"/>
        <color theme="0"/>
        <rFont val="Meiryo UI"/>
        <family val="3"/>
        <charset val="128"/>
      </rPr>
      <t>Ｃ登録</t>
    </r>
    <r>
      <rPr>
        <sz val="14"/>
        <color theme="0"/>
        <rFont val="Meiryo UI"/>
        <family val="3"/>
        <charset val="128"/>
      </rPr>
      <t xml:space="preserve">
</t>
    </r>
    <r>
      <rPr>
        <sz val="9"/>
        <color theme="0"/>
        <rFont val="Meiryo UI"/>
        <family val="3"/>
        <charset val="128"/>
      </rPr>
      <t>（建築請負会社等）</t>
    </r>
    <rPh sb="1" eb="3">
      <t>トウロク</t>
    </rPh>
    <rPh sb="5" eb="7">
      <t>ケンチク</t>
    </rPh>
    <rPh sb="7" eb="9">
      <t>ウケオイ</t>
    </rPh>
    <rPh sb="9" eb="11">
      <t>ガイシャ</t>
    </rPh>
    <rPh sb="11" eb="12">
      <t>トウ</t>
    </rPh>
    <phoneticPr fontId="1"/>
  </si>
  <si>
    <t>ＺＥＨ－Ｍ
ランク</t>
    <phoneticPr fontId="1"/>
  </si>
  <si>
    <t>BELS証の有無</t>
    <rPh sb="4" eb="5">
      <t>ショウ</t>
    </rPh>
    <rPh sb="6" eb="8">
      <t>ウム</t>
    </rPh>
    <phoneticPr fontId="1"/>
  </si>
  <si>
    <t>その他のZEH-M導入実績件数…</t>
    <rPh sb="2" eb="3">
      <t>タ</t>
    </rPh>
    <rPh sb="9" eb="11">
      <t>ドウニュウ</t>
    </rPh>
    <rPh sb="11" eb="13">
      <t>ジッセキ</t>
    </rPh>
    <rPh sb="13" eb="15">
      <t>ケンスウ</t>
    </rPh>
    <phoneticPr fontId="1"/>
  </si>
  <si>
    <t>件</t>
    <rPh sb="0" eb="1">
      <t>ケン</t>
    </rPh>
    <phoneticPr fontId="1"/>
  </si>
  <si>
    <t>ＺＥＨ－Ｍランク</t>
    <phoneticPr fontId="1"/>
  </si>
  <si>
    <t>その他のZEH-M導入計画件数…</t>
    <rPh sb="2" eb="3">
      <t>タ</t>
    </rPh>
    <rPh sb="9" eb="11">
      <t>ドウニュウ</t>
    </rPh>
    <rPh sb="11" eb="13">
      <t>ケイカク</t>
    </rPh>
    <rPh sb="13" eb="15">
      <t>ケンスウ</t>
    </rPh>
    <phoneticPr fontId="1"/>
  </si>
  <si>
    <t>（</t>
    <phoneticPr fontId="1"/>
  </si>
  <si>
    <t>２</t>
    <phoneticPr fontId="1"/>
  </si>
  <si>
    <t>／</t>
    <phoneticPr fontId="1"/>
  </si>
  <si>
    <t>窓口を設置しているＵＲＬ</t>
    <phoneticPr fontId="1"/>
  </si>
  <si>
    <t>窓口を設置しているＵＲＬ</t>
    <rPh sb="0" eb="2">
      <t>マドグチ</t>
    </rPh>
    <rPh sb="3" eb="5">
      <t>セッチ</t>
    </rPh>
    <phoneticPr fontId="1"/>
  </si>
  <si>
    <t>Ｄ登録</t>
    <rPh sb="1" eb="3">
      <t>トウロク</t>
    </rPh>
    <phoneticPr fontId="1"/>
  </si>
  <si>
    <t>Ｃ登録</t>
    <rPh sb="1" eb="3">
      <t>トウロク</t>
    </rPh>
    <phoneticPr fontId="1"/>
  </si>
  <si>
    <t>　許可（登録）証</t>
    <rPh sb="1" eb="3">
      <t>キョカ</t>
    </rPh>
    <rPh sb="4" eb="6">
      <t>トウロク</t>
    </rPh>
    <rPh sb="7" eb="8">
      <t>ショウ</t>
    </rPh>
    <phoneticPr fontId="1"/>
  </si>
  <si>
    <t>　C登録における対応可能エリアと規模</t>
    <phoneticPr fontId="1"/>
  </si>
  <si>
    <t>　ＺＥＨ－Ｍ導入実績（Ｃ登録の場合は建築実績）</t>
    <rPh sb="6" eb="8">
      <t>ドウニュウ</t>
    </rPh>
    <rPh sb="8" eb="10">
      <t>ジッセキ</t>
    </rPh>
    <rPh sb="12" eb="14">
      <t>トウロク</t>
    </rPh>
    <rPh sb="15" eb="17">
      <t>バアイ</t>
    </rPh>
    <rPh sb="18" eb="20">
      <t>ケンチク</t>
    </rPh>
    <rPh sb="20" eb="22">
      <t>ジッセキ</t>
    </rPh>
    <phoneticPr fontId="1"/>
  </si>
  <si>
    <t>　主な許可証</t>
    <phoneticPr fontId="1"/>
  </si>
  <si>
    <t>　登録種別</t>
    <phoneticPr fontId="1"/>
  </si>
  <si>
    <t>　ＺＥＨ－Ｍ導入計画（Ｃ登録の場合は受注計画）</t>
    <phoneticPr fontId="1"/>
  </si>
  <si>
    <t>　C登録におけるＺＥＨ－Ｍ相談の代表窓口</t>
    <phoneticPr fontId="1"/>
  </si>
  <si>
    <t>　その他のＺＥＨ－Ｍ相談窓口</t>
    <phoneticPr fontId="1"/>
  </si>
  <si>
    <t>　ＺＥＨ－Ｍの普及に向けた取組計画（2030年までの中長期計画）</t>
    <phoneticPr fontId="1"/>
  </si>
  <si>
    <t>　ＺＥＨ－Ｍ相談窓口</t>
    <phoneticPr fontId="1"/>
  </si>
  <si>
    <t>有</t>
    <rPh sb="0" eb="1">
      <t>アリ</t>
    </rPh>
    <phoneticPr fontId="1"/>
  </si>
  <si>
    <t>無</t>
    <rPh sb="0" eb="1">
      <t>ナシ</t>
    </rPh>
    <phoneticPr fontId="1"/>
  </si>
  <si>
    <t>記入日</t>
    <phoneticPr fontId="1"/>
  </si>
  <si>
    <t>申請者詳細_番地建物名等</t>
    <rPh sb="0" eb="3">
      <t>シンセイシャ</t>
    </rPh>
    <rPh sb="3" eb="5">
      <t>ショウサイ</t>
    </rPh>
    <phoneticPr fontId="1"/>
  </si>
  <si>
    <t>申請者詳細_市区町村</t>
    <phoneticPr fontId="1"/>
  </si>
  <si>
    <t>申請者詳細_都道府県</t>
    <phoneticPr fontId="1"/>
  </si>
  <si>
    <t>申請者詳細_郵便番号</t>
    <phoneticPr fontId="1"/>
  </si>
  <si>
    <t>申請者詳細_法人名</t>
    <phoneticPr fontId="1"/>
  </si>
  <si>
    <t>申請者詳細_法人番号</t>
    <rPh sb="6" eb="8">
      <t>ホウジン</t>
    </rPh>
    <rPh sb="8" eb="10">
      <t>バンゴウ</t>
    </rPh>
    <phoneticPr fontId="1"/>
  </si>
  <si>
    <t>申請者詳細_代表者役職</t>
    <rPh sb="6" eb="9">
      <t>ダイヒョウシャ</t>
    </rPh>
    <rPh sb="9" eb="11">
      <t>ヤクショク</t>
    </rPh>
    <phoneticPr fontId="1"/>
  </si>
  <si>
    <t>申請者詳細_代表者氏</t>
    <rPh sb="9" eb="10">
      <t>シ</t>
    </rPh>
    <phoneticPr fontId="1"/>
  </si>
  <si>
    <t>申請者詳細_代表者名</t>
    <phoneticPr fontId="1"/>
  </si>
  <si>
    <t>D登録</t>
    <rPh sb="1" eb="3">
      <t>トウロク</t>
    </rPh>
    <phoneticPr fontId="1"/>
  </si>
  <si>
    <t>C登録</t>
    <rPh sb="1" eb="3">
      <t>トウロク</t>
    </rPh>
    <phoneticPr fontId="1"/>
  </si>
  <si>
    <t>業種_大分類</t>
    <rPh sb="0" eb="2">
      <t>ギョウシュ</t>
    </rPh>
    <rPh sb="3" eb="6">
      <t>ダイブンルイ</t>
    </rPh>
    <phoneticPr fontId="1"/>
  </si>
  <si>
    <t>業種_中分類</t>
    <rPh sb="0" eb="2">
      <t>ギョウシュ</t>
    </rPh>
    <rPh sb="3" eb="6">
      <t>チュウブンルイ</t>
    </rPh>
    <phoneticPr fontId="1"/>
  </si>
  <si>
    <t>資格_宅建</t>
    <rPh sb="0" eb="2">
      <t>シカク</t>
    </rPh>
    <rPh sb="3" eb="4">
      <t>タク</t>
    </rPh>
    <phoneticPr fontId="1"/>
  </si>
  <si>
    <t>資格_一般建設業</t>
    <rPh sb="0" eb="2">
      <t>シカク</t>
    </rPh>
    <rPh sb="3" eb="5">
      <t>イッパン</t>
    </rPh>
    <rPh sb="5" eb="8">
      <t>ケンセツギョウ</t>
    </rPh>
    <phoneticPr fontId="1"/>
  </si>
  <si>
    <t>資格_特定建設業</t>
    <rPh sb="0" eb="2">
      <t>シカク</t>
    </rPh>
    <rPh sb="3" eb="5">
      <t>トクテイ</t>
    </rPh>
    <rPh sb="5" eb="8">
      <t>ケンセツギョウ</t>
    </rPh>
    <phoneticPr fontId="1"/>
  </si>
  <si>
    <t>実務担当者_氏名</t>
    <rPh sb="0" eb="2">
      <t>ジツム</t>
    </rPh>
    <rPh sb="2" eb="5">
      <t>タントウシャ</t>
    </rPh>
    <rPh sb="6" eb="8">
      <t>シメイ</t>
    </rPh>
    <phoneticPr fontId="1"/>
  </si>
  <si>
    <t>実務担当者_所属部署</t>
    <rPh sb="0" eb="2">
      <t>ジツム</t>
    </rPh>
    <rPh sb="2" eb="5">
      <t>タントウシャ</t>
    </rPh>
    <rPh sb="6" eb="8">
      <t>ショゾク</t>
    </rPh>
    <rPh sb="8" eb="10">
      <t>ブショ</t>
    </rPh>
    <phoneticPr fontId="1"/>
  </si>
  <si>
    <t>実務担当者_郵便番号</t>
  </si>
  <si>
    <t>実務担当者_都道府県</t>
  </si>
  <si>
    <t>実務担当者_市区町村</t>
  </si>
  <si>
    <t>実務担当者_番地建物名等</t>
    <phoneticPr fontId="1"/>
  </si>
  <si>
    <t>実務担当者_電話番号</t>
    <rPh sb="6" eb="8">
      <t>デンワ</t>
    </rPh>
    <rPh sb="8" eb="10">
      <t>バンゴウ</t>
    </rPh>
    <phoneticPr fontId="1"/>
  </si>
  <si>
    <t>実務担当者_携帯電話番号</t>
    <rPh sb="6" eb="8">
      <t>ケイタイ</t>
    </rPh>
    <rPh sb="8" eb="10">
      <t>デンワ</t>
    </rPh>
    <rPh sb="10" eb="12">
      <t>バンゴウ</t>
    </rPh>
    <phoneticPr fontId="1"/>
  </si>
  <si>
    <t>実務担当者_Ｅ-ＭＡＩＬ</t>
    <phoneticPr fontId="1"/>
  </si>
  <si>
    <t>公開情報_導入実績公表ＵＲＬ</t>
    <rPh sb="0" eb="2">
      <t>コウカイ</t>
    </rPh>
    <rPh sb="2" eb="4">
      <t>ジョウホウ</t>
    </rPh>
    <phoneticPr fontId="1"/>
  </si>
  <si>
    <t>エリア_北海道</t>
  </si>
  <si>
    <t>エリア_青森県</t>
  </si>
  <si>
    <t>エリア_岩手県</t>
  </si>
  <si>
    <t>エリア_宮城県</t>
  </si>
  <si>
    <t>エリア_秋田県</t>
  </si>
  <si>
    <t>エリア_山形県</t>
  </si>
  <si>
    <t>エリア_福島県</t>
  </si>
  <si>
    <t>エリア_茨城県</t>
  </si>
  <si>
    <t>エリア_栃木県</t>
  </si>
  <si>
    <t>エリア_群馬県</t>
  </si>
  <si>
    <t>エリア_埼玉県</t>
  </si>
  <si>
    <t>エリア_千葉県</t>
  </si>
  <si>
    <t>エリア_東京都</t>
  </si>
  <si>
    <t>エリア_神奈川県</t>
  </si>
  <si>
    <t>エリア_新潟県</t>
  </si>
  <si>
    <t>エリア_富山県</t>
  </si>
  <si>
    <t>エリア_石川県</t>
  </si>
  <si>
    <t>エリア_福井県</t>
  </si>
  <si>
    <t>エリア_山梨県</t>
  </si>
  <si>
    <t>エリア_長野県</t>
  </si>
  <si>
    <t>エリア_岐阜県</t>
  </si>
  <si>
    <t>エリア_静岡県</t>
  </si>
  <si>
    <t>エリア_愛知県</t>
  </si>
  <si>
    <t>エリア_三重県</t>
  </si>
  <si>
    <t>エリア_滋賀県</t>
  </si>
  <si>
    <t>エリア_京都府</t>
  </si>
  <si>
    <t>エリア_大阪府</t>
  </si>
  <si>
    <t>エリア_兵庫県</t>
  </si>
  <si>
    <t>エリア_奈良県</t>
  </si>
  <si>
    <t>エリア_和歌山県</t>
  </si>
  <si>
    <t>エリア_鳥取県</t>
  </si>
  <si>
    <t>エリア_島根県</t>
  </si>
  <si>
    <t>エリア_岡山県</t>
  </si>
  <si>
    <t>エリア_広島県</t>
  </si>
  <si>
    <t>エリア_山口県</t>
  </si>
  <si>
    <t>エリア_徳島県</t>
  </si>
  <si>
    <t>エリア_香川県</t>
  </si>
  <si>
    <t>エリア_愛媛県</t>
  </si>
  <si>
    <t>エリア_高知県</t>
  </si>
  <si>
    <t>エリア_福岡県</t>
  </si>
  <si>
    <t>エリア_佐賀県</t>
  </si>
  <si>
    <t>エリア_長崎県</t>
  </si>
  <si>
    <t>エリア_熊本県</t>
  </si>
  <si>
    <t>エリア_大分県</t>
  </si>
  <si>
    <t>エリア_宮崎県</t>
  </si>
  <si>
    <t>エリア_鹿児島県</t>
  </si>
  <si>
    <t>エリア_沖縄県</t>
  </si>
  <si>
    <t>対応可能規模_規模問わず</t>
    <rPh sb="0" eb="2">
      <t>タイオウ</t>
    </rPh>
    <rPh sb="2" eb="4">
      <t>カノウ</t>
    </rPh>
    <rPh sb="4" eb="6">
      <t>キボ</t>
    </rPh>
    <rPh sb="7" eb="9">
      <t>キボ</t>
    </rPh>
    <rPh sb="9" eb="10">
      <t>ト</t>
    </rPh>
    <phoneticPr fontId="1"/>
  </si>
  <si>
    <t>対応可能規模_延床面積</t>
    <rPh sb="0" eb="2">
      <t>タイオウ</t>
    </rPh>
    <rPh sb="2" eb="4">
      <t>カノウ</t>
    </rPh>
    <rPh sb="4" eb="6">
      <t>キボ</t>
    </rPh>
    <rPh sb="7" eb="9">
      <t>ノベユカ</t>
    </rPh>
    <rPh sb="9" eb="11">
      <t>メンセキ</t>
    </rPh>
    <phoneticPr fontId="1"/>
  </si>
  <si>
    <t>対応可能規模_階数</t>
    <rPh sb="0" eb="2">
      <t>タイオウ</t>
    </rPh>
    <rPh sb="2" eb="4">
      <t>カノウ</t>
    </rPh>
    <rPh sb="4" eb="6">
      <t>キボ</t>
    </rPh>
    <rPh sb="7" eb="9">
      <t>カイスウ</t>
    </rPh>
    <phoneticPr fontId="1"/>
  </si>
  <si>
    <t>導入実績_その他件数（No.6～）</t>
    <rPh sb="0" eb="2">
      <t>ドウニュウ</t>
    </rPh>
    <rPh sb="2" eb="4">
      <t>ジッセキ</t>
    </rPh>
    <phoneticPr fontId="1"/>
  </si>
  <si>
    <t>導入計画_その他件数（No.6～）</t>
    <rPh sb="0" eb="2">
      <t>ドウニュウ</t>
    </rPh>
    <rPh sb="2" eb="4">
      <t>ケイカク</t>
    </rPh>
    <phoneticPr fontId="1"/>
  </si>
  <si>
    <t>実績1_名称</t>
    <rPh sb="0" eb="2">
      <t>ジッセキ</t>
    </rPh>
    <rPh sb="4" eb="6">
      <t>メイショウ</t>
    </rPh>
    <phoneticPr fontId="1"/>
  </si>
  <si>
    <t>実績1_都道府県</t>
    <rPh sb="0" eb="2">
      <t>ジッセキ</t>
    </rPh>
    <rPh sb="4" eb="8">
      <t>トドウフケン</t>
    </rPh>
    <phoneticPr fontId="1"/>
  </si>
  <si>
    <t>実績1_延床面積</t>
    <rPh sb="0" eb="2">
      <t>ジッセキ</t>
    </rPh>
    <rPh sb="4" eb="6">
      <t>ノベユカ</t>
    </rPh>
    <rPh sb="6" eb="8">
      <t>メンセキ</t>
    </rPh>
    <phoneticPr fontId="1"/>
  </si>
  <si>
    <t>実績1_階数</t>
    <rPh sb="0" eb="2">
      <t>ジッセキ</t>
    </rPh>
    <rPh sb="4" eb="6">
      <t>カイスウ</t>
    </rPh>
    <phoneticPr fontId="1"/>
  </si>
  <si>
    <t>実績1_住戸数</t>
    <rPh sb="0" eb="2">
      <t>ジッセキ</t>
    </rPh>
    <rPh sb="4" eb="6">
      <t>ジュウコ</t>
    </rPh>
    <rPh sb="6" eb="7">
      <t>スウ</t>
    </rPh>
    <phoneticPr fontId="1"/>
  </si>
  <si>
    <t>実績1_竣工年</t>
    <rPh sb="0" eb="2">
      <t>ジッセキ</t>
    </rPh>
    <rPh sb="4" eb="6">
      <t>シュンコウ</t>
    </rPh>
    <rPh sb="6" eb="7">
      <t>ネン</t>
    </rPh>
    <phoneticPr fontId="1"/>
  </si>
  <si>
    <t>実績1_削減量_創エネ含まず</t>
    <rPh sb="0" eb="2">
      <t>ジッセキ</t>
    </rPh>
    <rPh sb="4" eb="6">
      <t>サクゲン</t>
    </rPh>
    <rPh sb="6" eb="7">
      <t>リョウ</t>
    </rPh>
    <rPh sb="8" eb="9">
      <t>ソウ</t>
    </rPh>
    <rPh sb="11" eb="12">
      <t>フク</t>
    </rPh>
    <phoneticPr fontId="1"/>
  </si>
  <si>
    <t>実績1_削減量_創エネ含む</t>
    <rPh sb="0" eb="2">
      <t>ジッセキ</t>
    </rPh>
    <rPh sb="4" eb="6">
      <t>サクゲン</t>
    </rPh>
    <rPh sb="6" eb="7">
      <t>リョウ</t>
    </rPh>
    <rPh sb="8" eb="9">
      <t>ソウ</t>
    </rPh>
    <rPh sb="11" eb="12">
      <t>フク</t>
    </rPh>
    <phoneticPr fontId="1"/>
  </si>
  <si>
    <t>実績1_ZEH-Mランク</t>
    <rPh sb="0" eb="2">
      <t>ジッセキ</t>
    </rPh>
    <phoneticPr fontId="1"/>
  </si>
  <si>
    <t>実績1_BELS有無</t>
    <rPh sb="0" eb="2">
      <t>ジッセキ</t>
    </rPh>
    <rPh sb="8" eb="10">
      <t>ウム</t>
    </rPh>
    <phoneticPr fontId="1"/>
  </si>
  <si>
    <t>計画1_名称</t>
    <rPh sb="4" eb="6">
      <t>メイショウ</t>
    </rPh>
    <phoneticPr fontId="1"/>
  </si>
  <si>
    <t>計画1_都道府県</t>
    <rPh sb="4" eb="8">
      <t>トドウフケン</t>
    </rPh>
    <phoneticPr fontId="1"/>
  </si>
  <si>
    <t>計画1_延床面積</t>
    <rPh sb="4" eb="6">
      <t>ノベユカ</t>
    </rPh>
    <rPh sb="6" eb="8">
      <t>メンセキ</t>
    </rPh>
    <phoneticPr fontId="1"/>
  </si>
  <si>
    <t>計画1_階数</t>
    <rPh sb="4" eb="6">
      <t>カイスウ</t>
    </rPh>
    <phoneticPr fontId="1"/>
  </si>
  <si>
    <t>計画1_住戸数</t>
    <rPh sb="4" eb="6">
      <t>ジュウコ</t>
    </rPh>
    <rPh sb="6" eb="7">
      <t>スウ</t>
    </rPh>
    <phoneticPr fontId="1"/>
  </si>
  <si>
    <t>計画1_竣工年</t>
    <rPh sb="4" eb="6">
      <t>シュンコウ</t>
    </rPh>
    <rPh sb="6" eb="7">
      <t>ネン</t>
    </rPh>
    <phoneticPr fontId="1"/>
  </si>
  <si>
    <t>計画1_削減量_創エネ含まず</t>
    <rPh sb="4" eb="6">
      <t>サクゲン</t>
    </rPh>
    <rPh sb="6" eb="7">
      <t>リョウ</t>
    </rPh>
    <rPh sb="8" eb="9">
      <t>ソウ</t>
    </rPh>
    <rPh sb="11" eb="12">
      <t>フク</t>
    </rPh>
    <phoneticPr fontId="1"/>
  </si>
  <si>
    <t>計画1_削減量_創エネ含む</t>
    <rPh sb="4" eb="6">
      <t>サクゲン</t>
    </rPh>
    <rPh sb="6" eb="7">
      <t>リョウ</t>
    </rPh>
    <rPh sb="8" eb="9">
      <t>ソウ</t>
    </rPh>
    <rPh sb="11" eb="12">
      <t>フク</t>
    </rPh>
    <phoneticPr fontId="1"/>
  </si>
  <si>
    <t>計画1_ZEH-Mランク</t>
    <phoneticPr fontId="1"/>
  </si>
  <si>
    <t>相談窓口1_支社・グループ会社・部署名等</t>
    <rPh sb="0" eb="2">
      <t>ソウダン</t>
    </rPh>
    <rPh sb="2" eb="4">
      <t>マドグチ</t>
    </rPh>
    <phoneticPr fontId="1"/>
  </si>
  <si>
    <t>相談窓口1_電話番号</t>
    <rPh sb="0" eb="2">
      <t>ソウダン</t>
    </rPh>
    <rPh sb="2" eb="4">
      <t>マドグチ</t>
    </rPh>
    <rPh sb="6" eb="8">
      <t>デンワ</t>
    </rPh>
    <rPh sb="8" eb="10">
      <t>バンゴウ</t>
    </rPh>
    <phoneticPr fontId="1"/>
  </si>
  <si>
    <t>相談窓口1_URL</t>
    <rPh sb="0" eb="2">
      <t>ソウダン</t>
    </rPh>
    <rPh sb="2" eb="4">
      <t>マドグチ</t>
    </rPh>
    <phoneticPr fontId="1"/>
  </si>
  <si>
    <t>ＺＥＨ－Ｍの普及に向けた取組計画</t>
    <phoneticPr fontId="1"/>
  </si>
  <si>
    <t>（</t>
    <phoneticPr fontId="8"/>
  </si>
  <si>
    <t>）</t>
    <phoneticPr fontId="8"/>
  </si>
  <si>
    <t>実績2_名称</t>
    <rPh sb="4" eb="6">
      <t>メイショウ</t>
    </rPh>
    <phoneticPr fontId="1"/>
  </si>
  <si>
    <t>実績2_都道府県</t>
    <rPh sb="4" eb="8">
      <t>トドウフケン</t>
    </rPh>
    <phoneticPr fontId="1"/>
  </si>
  <si>
    <t>実績2_延床面積</t>
    <rPh sb="4" eb="6">
      <t>ノベユカ</t>
    </rPh>
    <rPh sb="6" eb="8">
      <t>メンセキ</t>
    </rPh>
    <phoneticPr fontId="1"/>
  </si>
  <si>
    <t>実績2_階数</t>
    <rPh sb="4" eb="6">
      <t>カイスウ</t>
    </rPh>
    <phoneticPr fontId="1"/>
  </si>
  <si>
    <t>実績2_住戸数</t>
    <rPh sb="4" eb="6">
      <t>ジュウコ</t>
    </rPh>
    <rPh sb="6" eb="7">
      <t>スウ</t>
    </rPh>
    <phoneticPr fontId="1"/>
  </si>
  <si>
    <t>実績2_竣工年</t>
    <rPh sb="4" eb="6">
      <t>シュンコウ</t>
    </rPh>
    <rPh sb="6" eb="7">
      <t>ネン</t>
    </rPh>
    <phoneticPr fontId="1"/>
  </si>
  <si>
    <t>実績2_削減量_創エネ含まず</t>
    <rPh sb="4" eb="6">
      <t>サクゲン</t>
    </rPh>
    <rPh sb="6" eb="7">
      <t>リョウ</t>
    </rPh>
    <rPh sb="8" eb="9">
      <t>ソウ</t>
    </rPh>
    <rPh sb="11" eb="12">
      <t>フク</t>
    </rPh>
    <phoneticPr fontId="1"/>
  </si>
  <si>
    <t>実績2_削減量_創エネ含む</t>
    <rPh sb="4" eb="6">
      <t>サクゲン</t>
    </rPh>
    <rPh sb="6" eb="7">
      <t>リョウ</t>
    </rPh>
    <rPh sb="8" eb="9">
      <t>ソウ</t>
    </rPh>
    <rPh sb="11" eb="12">
      <t>フク</t>
    </rPh>
    <phoneticPr fontId="1"/>
  </si>
  <si>
    <t>実績2_ZEH-Mランク</t>
    <phoneticPr fontId="1"/>
  </si>
  <si>
    <t>実績2_BELS有無</t>
    <rPh sb="8" eb="10">
      <t>ウム</t>
    </rPh>
    <phoneticPr fontId="1"/>
  </si>
  <si>
    <t>実績3_名称</t>
    <rPh sb="4" eb="6">
      <t>メイショウ</t>
    </rPh>
    <phoneticPr fontId="1"/>
  </si>
  <si>
    <t>実績3_都道府県</t>
    <rPh sb="4" eb="8">
      <t>トドウフケン</t>
    </rPh>
    <phoneticPr fontId="1"/>
  </si>
  <si>
    <t>実績3_延床面積</t>
    <rPh sb="4" eb="6">
      <t>ノベユカ</t>
    </rPh>
    <rPh sb="6" eb="8">
      <t>メンセキ</t>
    </rPh>
    <phoneticPr fontId="1"/>
  </si>
  <si>
    <t>実績3_階数</t>
    <rPh sb="4" eb="6">
      <t>カイスウ</t>
    </rPh>
    <phoneticPr fontId="1"/>
  </si>
  <si>
    <t>実績3_住戸数</t>
    <rPh sb="4" eb="6">
      <t>ジュウコ</t>
    </rPh>
    <rPh sb="6" eb="7">
      <t>スウ</t>
    </rPh>
    <phoneticPr fontId="1"/>
  </si>
  <si>
    <t>実績3_竣工年</t>
    <rPh sb="4" eb="6">
      <t>シュンコウ</t>
    </rPh>
    <rPh sb="6" eb="7">
      <t>ネン</t>
    </rPh>
    <phoneticPr fontId="1"/>
  </si>
  <si>
    <t>実績3_削減量_創エネ含まず</t>
    <rPh sb="4" eb="6">
      <t>サクゲン</t>
    </rPh>
    <rPh sb="6" eb="7">
      <t>リョウ</t>
    </rPh>
    <rPh sb="8" eb="9">
      <t>ソウ</t>
    </rPh>
    <rPh sb="11" eb="12">
      <t>フク</t>
    </rPh>
    <phoneticPr fontId="1"/>
  </si>
  <si>
    <t>実績3_削減量_創エネ含む</t>
    <rPh sb="4" eb="6">
      <t>サクゲン</t>
    </rPh>
    <rPh sb="6" eb="7">
      <t>リョウ</t>
    </rPh>
    <rPh sb="8" eb="9">
      <t>ソウ</t>
    </rPh>
    <rPh sb="11" eb="12">
      <t>フク</t>
    </rPh>
    <phoneticPr fontId="1"/>
  </si>
  <si>
    <t>実績3_ZEH-Mランク</t>
  </si>
  <si>
    <t>実績3_BELS有無</t>
    <rPh sb="8" eb="10">
      <t>ウム</t>
    </rPh>
    <phoneticPr fontId="1"/>
  </si>
  <si>
    <t>実績4_名称</t>
    <rPh sb="4" eb="6">
      <t>メイショウ</t>
    </rPh>
    <phoneticPr fontId="1"/>
  </si>
  <si>
    <t>実績4_都道府県</t>
    <rPh sb="4" eb="8">
      <t>トドウフケン</t>
    </rPh>
    <phoneticPr fontId="1"/>
  </si>
  <si>
    <t>実績4_延床面積</t>
    <rPh sb="4" eb="6">
      <t>ノベユカ</t>
    </rPh>
    <rPh sb="6" eb="8">
      <t>メンセキ</t>
    </rPh>
    <phoneticPr fontId="1"/>
  </si>
  <si>
    <t>実績4_階数</t>
    <rPh sb="4" eb="6">
      <t>カイスウ</t>
    </rPh>
    <phoneticPr fontId="1"/>
  </si>
  <si>
    <t>実績4_住戸数</t>
    <rPh sb="4" eb="6">
      <t>ジュウコ</t>
    </rPh>
    <rPh sb="6" eb="7">
      <t>スウ</t>
    </rPh>
    <phoneticPr fontId="1"/>
  </si>
  <si>
    <t>実績4_竣工年</t>
    <rPh sb="4" eb="6">
      <t>シュンコウ</t>
    </rPh>
    <rPh sb="6" eb="7">
      <t>ネン</t>
    </rPh>
    <phoneticPr fontId="1"/>
  </si>
  <si>
    <t>実績4_削減量_創エネ含まず</t>
    <rPh sb="4" eb="6">
      <t>サクゲン</t>
    </rPh>
    <rPh sb="6" eb="7">
      <t>リョウ</t>
    </rPh>
    <rPh sb="8" eb="9">
      <t>ソウ</t>
    </rPh>
    <rPh sb="11" eb="12">
      <t>フク</t>
    </rPh>
    <phoneticPr fontId="1"/>
  </si>
  <si>
    <t>実績4_削減量_創エネ含む</t>
    <rPh sb="4" eb="6">
      <t>サクゲン</t>
    </rPh>
    <rPh sb="6" eb="7">
      <t>リョウ</t>
    </rPh>
    <rPh sb="8" eb="9">
      <t>ソウ</t>
    </rPh>
    <rPh sb="11" eb="12">
      <t>フク</t>
    </rPh>
    <phoneticPr fontId="1"/>
  </si>
  <si>
    <t>実績4_ZEH-Mランク</t>
  </si>
  <si>
    <t>実績4_BELS有無</t>
    <rPh sb="8" eb="10">
      <t>ウム</t>
    </rPh>
    <phoneticPr fontId="1"/>
  </si>
  <si>
    <t>実績5_名称</t>
    <rPh sb="4" eb="6">
      <t>メイショウ</t>
    </rPh>
    <phoneticPr fontId="1"/>
  </si>
  <si>
    <t>実績5_都道府県</t>
    <rPh sb="4" eb="8">
      <t>トドウフケン</t>
    </rPh>
    <phoneticPr fontId="1"/>
  </si>
  <si>
    <t>実績5_延床面積</t>
    <rPh sb="4" eb="6">
      <t>ノベユカ</t>
    </rPh>
    <rPh sb="6" eb="8">
      <t>メンセキ</t>
    </rPh>
    <phoneticPr fontId="1"/>
  </si>
  <si>
    <t>実績5_階数</t>
    <rPh sb="4" eb="6">
      <t>カイスウ</t>
    </rPh>
    <phoneticPr fontId="1"/>
  </si>
  <si>
    <t>実績5_住戸数</t>
    <rPh sb="4" eb="6">
      <t>ジュウコ</t>
    </rPh>
    <rPh sb="6" eb="7">
      <t>スウ</t>
    </rPh>
    <phoneticPr fontId="1"/>
  </si>
  <si>
    <t>実績5_竣工年</t>
    <rPh sb="4" eb="6">
      <t>シュンコウ</t>
    </rPh>
    <rPh sb="6" eb="7">
      <t>ネン</t>
    </rPh>
    <phoneticPr fontId="1"/>
  </si>
  <si>
    <t>実績5_削減量_創エネ含まず</t>
    <rPh sb="4" eb="6">
      <t>サクゲン</t>
    </rPh>
    <rPh sb="6" eb="7">
      <t>リョウ</t>
    </rPh>
    <rPh sb="8" eb="9">
      <t>ソウ</t>
    </rPh>
    <rPh sb="11" eb="12">
      <t>フク</t>
    </rPh>
    <phoneticPr fontId="1"/>
  </si>
  <si>
    <t>実績5_削減量_創エネ含む</t>
    <rPh sb="4" eb="6">
      <t>サクゲン</t>
    </rPh>
    <rPh sb="6" eb="7">
      <t>リョウ</t>
    </rPh>
    <rPh sb="8" eb="9">
      <t>ソウ</t>
    </rPh>
    <rPh sb="11" eb="12">
      <t>フク</t>
    </rPh>
    <phoneticPr fontId="1"/>
  </si>
  <si>
    <t>実績5_ZEH-Mランク</t>
  </si>
  <si>
    <t>実績5_BELS有無</t>
    <rPh sb="8" eb="10">
      <t>ウム</t>
    </rPh>
    <phoneticPr fontId="1"/>
  </si>
  <si>
    <t>計画2_名称</t>
    <rPh sb="4" eb="6">
      <t>メイショウ</t>
    </rPh>
    <phoneticPr fontId="1"/>
  </si>
  <si>
    <t>計画2_都道府県</t>
    <rPh sb="4" eb="8">
      <t>トドウフケン</t>
    </rPh>
    <phoneticPr fontId="1"/>
  </si>
  <si>
    <t>計画2_延床面積</t>
    <rPh sb="4" eb="6">
      <t>ノベユカ</t>
    </rPh>
    <rPh sb="6" eb="8">
      <t>メンセキ</t>
    </rPh>
    <phoneticPr fontId="1"/>
  </si>
  <si>
    <t>計画2_階数</t>
    <rPh sb="4" eb="6">
      <t>カイスウ</t>
    </rPh>
    <phoneticPr fontId="1"/>
  </si>
  <si>
    <t>計画2_住戸数</t>
    <rPh sb="4" eb="6">
      <t>ジュウコ</t>
    </rPh>
    <rPh sb="6" eb="7">
      <t>スウ</t>
    </rPh>
    <phoneticPr fontId="1"/>
  </si>
  <si>
    <t>計画2_竣工年</t>
    <rPh sb="4" eb="6">
      <t>シュンコウ</t>
    </rPh>
    <rPh sb="6" eb="7">
      <t>ネン</t>
    </rPh>
    <phoneticPr fontId="1"/>
  </si>
  <si>
    <t>計画2_削減量_創エネ含まず</t>
    <rPh sb="4" eb="6">
      <t>サクゲン</t>
    </rPh>
    <rPh sb="6" eb="7">
      <t>リョウ</t>
    </rPh>
    <rPh sb="8" eb="9">
      <t>ソウ</t>
    </rPh>
    <rPh sb="11" eb="12">
      <t>フク</t>
    </rPh>
    <phoneticPr fontId="1"/>
  </si>
  <si>
    <t>計画2_削減量_創エネ含む</t>
    <rPh sb="4" eb="6">
      <t>サクゲン</t>
    </rPh>
    <rPh sb="6" eb="7">
      <t>リョウ</t>
    </rPh>
    <rPh sb="8" eb="9">
      <t>ソウ</t>
    </rPh>
    <rPh sb="11" eb="12">
      <t>フク</t>
    </rPh>
    <phoneticPr fontId="1"/>
  </si>
  <si>
    <t>計画2_ZEH-Mランク</t>
  </si>
  <si>
    <t>計画3_名称</t>
    <rPh sb="4" eb="6">
      <t>メイショウ</t>
    </rPh>
    <phoneticPr fontId="1"/>
  </si>
  <si>
    <t>計画3_都道府県</t>
    <rPh sb="4" eb="8">
      <t>トドウフケン</t>
    </rPh>
    <phoneticPr fontId="1"/>
  </si>
  <si>
    <t>計画3_延床面積</t>
    <rPh sb="4" eb="6">
      <t>ノベユカ</t>
    </rPh>
    <rPh sb="6" eb="8">
      <t>メンセキ</t>
    </rPh>
    <phoneticPr fontId="1"/>
  </si>
  <si>
    <t>計画3_階数</t>
    <rPh sb="4" eb="6">
      <t>カイスウ</t>
    </rPh>
    <phoneticPr fontId="1"/>
  </si>
  <si>
    <t>計画3_住戸数</t>
    <rPh sb="4" eb="6">
      <t>ジュウコ</t>
    </rPh>
    <rPh sb="6" eb="7">
      <t>スウ</t>
    </rPh>
    <phoneticPr fontId="1"/>
  </si>
  <si>
    <t>計画3_竣工年</t>
    <rPh sb="4" eb="6">
      <t>シュンコウ</t>
    </rPh>
    <rPh sb="6" eb="7">
      <t>ネン</t>
    </rPh>
    <phoneticPr fontId="1"/>
  </si>
  <si>
    <t>計画3_削減量_創エネ含まず</t>
    <rPh sb="4" eb="6">
      <t>サクゲン</t>
    </rPh>
    <rPh sb="6" eb="7">
      <t>リョウ</t>
    </rPh>
    <rPh sb="8" eb="9">
      <t>ソウ</t>
    </rPh>
    <rPh sb="11" eb="12">
      <t>フク</t>
    </rPh>
    <phoneticPr fontId="1"/>
  </si>
  <si>
    <t>計画3_削減量_創エネ含む</t>
    <rPh sb="4" eb="6">
      <t>サクゲン</t>
    </rPh>
    <rPh sb="6" eb="7">
      <t>リョウ</t>
    </rPh>
    <rPh sb="8" eb="9">
      <t>ソウ</t>
    </rPh>
    <rPh sb="11" eb="12">
      <t>フク</t>
    </rPh>
    <phoneticPr fontId="1"/>
  </si>
  <si>
    <t>計画3_ZEH-Mランク</t>
  </si>
  <si>
    <t>計画4_名称</t>
    <rPh sb="4" eb="6">
      <t>メイショウ</t>
    </rPh>
    <phoneticPr fontId="1"/>
  </si>
  <si>
    <t>計画4_都道府県</t>
    <rPh sb="4" eb="8">
      <t>トドウフケン</t>
    </rPh>
    <phoneticPr fontId="1"/>
  </si>
  <si>
    <t>計画4_延床面積</t>
    <rPh sb="4" eb="6">
      <t>ノベユカ</t>
    </rPh>
    <rPh sb="6" eb="8">
      <t>メンセキ</t>
    </rPh>
    <phoneticPr fontId="1"/>
  </si>
  <si>
    <t>計画4_階数</t>
    <rPh sb="4" eb="6">
      <t>カイスウ</t>
    </rPh>
    <phoneticPr fontId="1"/>
  </si>
  <si>
    <t>計画4_住戸数</t>
    <rPh sb="4" eb="6">
      <t>ジュウコ</t>
    </rPh>
    <rPh sb="6" eb="7">
      <t>スウ</t>
    </rPh>
    <phoneticPr fontId="1"/>
  </si>
  <si>
    <t>計画4_竣工年</t>
    <rPh sb="4" eb="6">
      <t>シュンコウ</t>
    </rPh>
    <rPh sb="6" eb="7">
      <t>ネン</t>
    </rPh>
    <phoneticPr fontId="1"/>
  </si>
  <si>
    <t>計画4_削減量_創エネ含まず</t>
    <rPh sb="4" eb="6">
      <t>サクゲン</t>
    </rPh>
    <rPh sb="6" eb="7">
      <t>リョウ</t>
    </rPh>
    <rPh sb="8" eb="9">
      <t>ソウ</t>
    </rPh>
    <rPh sb="11" eb="12">
      <t>フク</t>
    </rPh>
    <phoneticPr fontId="1"/>
  </si>
  <si>
    <t>計画4_削減量_創エネ含む</t>
    <rPh sb="4" eb="6">
      <t>サクゲン</t>
    </rPh>
    <rPh sb="6" eb="7">
      <t>リョウ</t>
    </rPh>
    <rPh sb="8" eb="9">
      <t>ソウ</t>
    </rPh>
    <rPh sb="11" eb="12">
      <t>フク</t>
    </rPh>
    <phoneticPr fontId="1"/>
  </si>
  <si>
    <t>計画4_ZEH-Mランク</t>
  </si>
  <si>
    <t>計画5_名称</t>
    <rPh sb="4" eb="6">
      <t>メイショウ</t>
    </rPh>
    <phoneticPr fontId="1"/>
  </si>
  <si>
    <t>計画5_都道府県</t>
    <rPh sb="4" eb="8">
      <t>トドウフケン</t>
    </rPh>
    <phoneticPr fontId="1"/>
  </si>
  <si>
    <t>計画5_延床面積</t>
    <rPh sb="4" eb="6">
      <t>ノベユカ</t>
    </rPh>
    <rPh sb="6" eb="8">
      <t>メンセキ</t>
    </rPh>
    <phoneticPr fontId="1"/>
  </si>
  <si>
    <t>計画5_階数</t>
    <rPh sb="4" eb="6">
      <t>カイスウ</t>
    </rPh>
    <phoneticPr fontId="1"/>
  </si>
  <si>
    <t>計画5_住戸数</t>
    <rPh sb="4" eb="6">
      <t>ジュウコ</t>
    </rPh>
    <rPh sb="6" eb="7">
      <t>スウ</t>
    </rPh>
    <phoneticPr fontId="1"/>
  </si>
  <si>
    <t>計画5_竣工年</t>
    <rPh sb="4" eb="6">
      <t>シュンコウ</t>
    </rPh>
    <rPh sb="6" eb="7">
      <t>ネン</t>
    </rPh>
    <phoneticPr fontId="1"/>
  </si>
  <si>
    <t>計画5_削減量_創エネ含まず</t>
    <rPh sb="4" eb="6">
      <t>サクゲン</t>
    </rPh>
    <rPh sb="6" eb="7">
      <t>リョウ</t>
    </rPh>
    <rPh sb="8" eb="9">
      <t>ソウ</t>
    </rPh>
    <rPh sb="11" eb="12">
      <t>フク</t>
    </rPh>
    <phoneticPr fontId="1"/>
  </si>
  <si>
    <t>計画5_削減量_創エネ含む</t>
    <rPh sb="4" eb="6">
      <t>サクゲン</t>
    </rPh>
    <rPh sb="6" eb="7">
      <t>リョウ</t>
    </rPh>
    <rPh sb="8" eb="9">
      <t>ソウ</t>
    </rPh>
    <rPh sb="11" eb="12">
      <t>フク</t>
    </rPh>
    <phoneticPr fontId="1"/>
  </si>
  <si>
    <t>計画5_ZEH-Mランク</t>
  </si>
  <si>
    <t>凸版管理番号</t>
    <rPh sb="0" eb="2">
      <t>トッパン</t>
    </rPh>
    <rPh sb="2" eb="4">
      <t>カンリ</t>
    </rPh>
    <rPh sb="4" eb="6">
      <t>バンゴウ</t>
    </rPh>
    <phoneticPr fontId="1"/>
  </si>
  <si>
    <t>デベロッパー登録番号</t>
    <rPh sb="6" eb="8">
      <t>トウロク</t>
    </rPh>
    <rPh sb="8" eb="10">
      <t>バンゴウ</t>
    </rPh>
    <phoneticPr fontId="1"/>
  </si>
  <si>
    <t>廃棄物処理業</t>
  </si>
  <si>
    <t>自動車整備業</t>
  </si>
  <si>
    <t>機械等修理業（別掲を除く）</t>
  </si>
  <si>
    <t>銀行業</t>
  </si>
  <si>
    <t>協同組織金融業</t>
  </si>
  <si>
    <t>貸金業，クレジットカード業等非預金信用機関</t>
  </si>
  <si>
    <t>金融商品取引業，商品先物取引業</t>
  </si>
  <si>
    <t>補助的金融業等</t>
  </si>
  <si>
    <t>保険業（保険媒介代理業，保険サービス業を含む）</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</si>
  <si>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</si>
  <si>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</si>
  <si>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</si>
  <si>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</si>
  <si>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</si>
  <si>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</si>
  <si>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</si>
  <si>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</si>
  <si>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</si>
  <si>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</si>
  <si>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</si>
  <si>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</si>
  <si>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鉄道業</t>
  </si>
  <si>
    <t>道路旅客運送業</t>
  </si>
  <si>
    <t>道路貨物運送業</t>
  </si>
  <si>
    <t>水運業</t>
  </si>
  <si>
    <t>航空運輸業</t>
  </si>
  <si>
    <t>倉庫業</t>
  </si>
  <si>
    <t>運輸に附帯するサービス業</t>
  </si>
  <si>
    <t>通信業</t>
  </si>
  <si>
    <t>放送業</t>
  </si>
  <si>
    <t>情報サービス業</t>
  </si>
  <si>
    <t>インターネット附随サービス業</t>
  </si>
  <si>
    <t>映像・音声・文字情報制作業</t>
  </si>
  <si>
    <t>食料品製造業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</si>
  <si>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</si>
  <si>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</si>
  <si>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</si>
  <si>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</si>
  <si>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</si>
  <si>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</si>
  <si>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</si>
  <si>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</si>
  <si>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</si>
  <si>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</si>
  <si>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</si>
  <si>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</si>
  <si>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</si>
  <si>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輸送用機械器具製造業</t>
  </si>
  <si>
    <t>その他の製造業</t>
  </si>
  <si>
    <t>　宅地建物取引業免許</t>
    <phoneticPr fontId="1"/>
  </si>
  <si>
    <t>　一般建設業許可証</t>
    <rPh sb="1" eb="3">
      <t>イッパン</t>
    </rPh>
    <rPh sb="3" eb="5">
      <t>ケンセツ</t>
    </rPh>
    <rPh sb="5" eb="6">
      <t>ギョウ</t>
    </rPh>
    <rPh sb="6" eb="8">
      <t>キョカ</t>
    </rPh>
    <rPh sb="8" eb="9">
      <t>アカシ</t>
    </rPh>
    <phoneticPr fontId="1"/>
  </si>
  <si>
    <t>　特定建設業許可証</t>
    <rPh sb="1" eb="3">
      <t>トクテイ</t>
    </rPh>
    <rPh sb="3" eb="5">
      <t>ケンセツ</t>
    </rPh>
    <rPh sb="5" eb="6">
      <t>ギョウ</t>
    </rPh>
    <rPh sb="6" eb="8">
      <t>キョカ</t>
    </rPh>
    <rPh sb="8" eb="9">
      <t>アカシ</t>
    </rPh>
    <phoneticPr fontId="1"/>
  </si>
  <si>
    <t>役割</t>
    <rPh sb="0" eb="2">
      <t>ヤクワリ</t>
    </rPh>
    <phoneticPr fontId="1"/>
  </si>
  <si>
    <t>D</t>
    <phoneticPr fontId="1"/>
  </si>
  <si>
    <t>C</t>
    <phoneticPr fontId="1"/>
  </si>
  <si>
    <t>D・C</t>
    <phoneticPr fontId="1"/>
  </si>
  <si>
    <t>役割</t>
    <rPh sb="0" eb="2">
      <t>ヤクワリ</t>
    </rPh>
    <phoneticPr fontId="1"/>
  </si>
  <si>
    <t>実績1_役割</t>
    <rPh sb="0" eb="2">
      <t>ジッセキ</t>
    </rPh>
    <rPh sb="4" eb="6">
      <t>ヤクワリ</t>
    </rPh>
    <phoneticPr fontId="1"/>
  </si>
  <si>
    <t>実績2_役割</t>
    <rPh sb="0" eb="2">
      <t>ジッセキ</t>
    </rPh>
    <rPh sb="4" eb="6">
      <t>ヤクワリ</t>
    </rPh>
    <phoneticPr fontId="1"/>
  </si>
  <si>
    <t>実績3_役割</t>
    <rPh sb="0" eb="2">
      <t>ジッセキ</t>
    </rPh>
    <rPh sb="4" eb="6">
      <t>ヤクワリ</t>
    </rPh>
    <phoneticPr fontId="1"/>
  </si>
  <si>
    <t>実績4_役割</t>
    <rPh sb="0" eb="2">
      <t>ジッセキ</t>
    </rPh>
    <rPh sb="4" eb="6">
      <t>ヤクワリ</t>
    </rPh>
    <phoneticPr fontId="1"/>
  </si>
  <si>
    <t>実績5_役割</t>
    <rPh sb="0" eb="2">
      <t>ジッセキ</t>
    </rPh>
    <rPh sb="4" eb="6">
      <t>ヤクワリ</t>
    </rPh>
    <phoneticPr fontId="1"/>
  </si>
  <si>
    <t>計画1_役割</t>
    <rPh sb="4" eb="6">
      <t>ヤクワリ</t>
    </rPh>
    <phoneticPr fontId="1"/>
  </si>
  <si>
    <t>計画2_役割</t>
    <rPh sb="4" eb="6">
      <t>ヤクワリ</t>
    </rPh>
    <phoneticPr fontId="1"/>
  </si>
  <si>
    <t>計画3_役割</t>
    <rPh sb="4" eb="6">
      <t>ヤクワリ</t>
    </rPh>
    <phoneticPr fontId="1"/>
  </si>
  <si>
    <t>計画4_役割</t>
    <rPh sb="4" eb="6">
      <t>ヤクワリ</t>
    </rPh>
    <phoneticPr fontId="1"/>
  </si>
  <si>
    <t>計画5_役割</t>
    <rPh sb="4" eb="6">
      <t>ヤクワリ</t>
    </rPh>
    <phoneticPr fontId="1"/>
  </si>
  <si>
    <t>登録決定番号</t>
    <rPh sb="0" eb="2">
      <t>トウロク</t>
    </rPh>
    <rPh sb="2" eb="4">
      <t>ケッテイ</t>
    </rPh>
    <rPh sb="4" eb="6">
      <t>バンゴウ</t>
    </rPh>
    <phoneticPr fontId="1"/>
  </si>
  <si>
    <t>窓口を設置しているＵＲＬ</t>
    <phoneticPr fontId="1"/>
  </si>
  <si>
    <t>１．ＺＥＨデベロッパー情報、２．ＺＥＨ－Ｍの取組計画及びその進捗状況、導入実績の公表、３．Ｃ登録における対応可能エリアと規模、４．ＺＥＨ－Ｍ導入実績（Ｃ登録の場合は建築実績）
５．ＺＥＨ－Ｍ導入計画（Ｃ登録の場合は受注計画）、６．ＺＥＨ－Ｍの普及に向けた取組計画（2030年までの中長期計画）、７．Ｃ登録におけるＺＥＨ－Ｍ相談窓口</t>
  </si>
  <si>
    <t>その他のＺＥＨ－Ｍ導入実績件数（No.6～）</t>
    <rPh sb="2" eb="3">
      <t>タ</t>
    </rPh>
    <rPh sb="9" eb="11">
      <t>ドウニュウ</t>
    </rPh>
    <rPh sb="11" eb="13">
      <t>ジッセキ</t>
    </rPh>
    <rPh sb="13" eb="15">
      <t>ケンスウ</t>
    </rPh>
    <phoneticPr fontId="1"/>
  </si>
  <si>
    <t>ＺＥＨ－Ｍランク</t>
  </si>
  <si>
    <t>その他のＺＥＨ－Ｍ導入計画件数（No.6～）</t>
    <rPh sb="2" eb="3">
      <t>タ</t>
    </rPh>
    <rPh sb="9" eb="11">
      <t>ドウニュウ</t>
    </rPh>
    <rPh sb="11" eb="13">
      <t>ケイカク</t>
    </rPh>
    <rPh sb="13" eb="15">
      <t>ケンスウ</t>
    </rPh>
    <phoneticPr fontId="1"/>
  </si>
  <si>
    <t>※C登録の場合は、ＺＥＨ－Ｍの受注に向けた取組計画を記入すること。（全角600字以内）</t>
    <rPh sb="2" eb="4">
      <t>トウロク</t>
    </rPh>
    <rPh sb="5" eb="7">
      <t>バアイ</t>
    </rPh>
    <rPh sb="15" eb="17">
      <t>ジュチュウ</t>
    </rPh>
    <rPh sb="18" eb="19">
      <t>ム</t>
    </rPh>
    <rPh sb="21" eb="23">
      <t>トリク</t>
    </rPh>
    <rPh sb="23" eb="25">
      <t>ケイカク</t>
    </rPh>
    <rPh sb="34" eb="36">
      <t>ゼンカク</t>
    </rPh>
    <rPh sb="39" eb="40">
      <t>ジ</t>
    </rPh>
    <rPh sb="40" eb="42">
      <t>イナイ</t>
    </rPh>
    <phoneticPr fontId="1"/>
  </si>
  <si>
    <t>　ＺＥＨ－Ｍ相談窓口</t>
    <rPh sb="6" eb="8">
      <t>ソウダン</t>
    </rPh>
    <rPh sb="8" eb="10">
      <t>マドグチ</t>
    </rPh>
    <phoneticPr fontId="1"/>
  </si>
  <si>
    <t>平成３１年度 省エネルギー投資促進に向けた支援補助金
（住宅・ビルの革新的省エネルギー技術導入促進事業）
（ネット・ゼロ・エネルギー・ハウス支援事業）
ＺＥＨデベロッパー登録に係わる誓約書</t>
    <rPh sb="85" eb="87">
      <t>トウロク</t>
    </rPh>
    <rPh sb="88" eb="89">
      <t>カカワ</t>
    </rPh>
    <rPh sb="91" eb="94">
      <t>セイヤクショ</t>
    </rPh>
    <phoneticPr fontId="8"/>
  </si>
  <si>
    <t>定型様式８－１－１</t>
    <phoneticPr fontId="1"/>
  </si>
  <si>
    <t>定型様式８－１－１</t>
    <phoneticPr fontId="1"/>
  </si>
  <si>
    <t>定型様式８－２－１</t>
    <rPh sb="0" eb="2">
      <t>テイケイ</t>
    </rPh>
    <rPh sb="2" eb="4">
      <t>ヨウシキ</t>
    </rPh>
    <phoneticPr fontId="1"/>
  </si>
  <si>
    <t>定型様式８－３－１</t>
    <phoneticPr fontId="1"/>
  </si>
  <si>
    <t>定型様式８－３－１</t>
    <phoneticPr fontId="1"/>
  </si>
  <si>
    <t>定型様式８－３－１</t>
    <phoneticPr fontId="1"/>
  </si>
  <si>
    <t>平成３１年度　省エネルギー投資促進に向けた支援補助金（住宅・ビルの革新的省エネルギー技術導入促進事業）（ネット・ゼロ・エネルギー・ハウス支援事業）のＺＥＨデベロッパー登録を申請します。</t>
    <phoneticPr fontId="1"/>
  </si>
  <si>
    <t>平成３１年度　省エネルギー投資促進に向けた支援補助金</t>
    <phoneticPr fontId="8"/>
  </si>
  <si>
    <t>１. ＺＥＨデベロッパー情報</t>
    <phoneticPr fontId="1"/>
  </si>
  <si>
    <t>２. 資格情報</t>
    <rPh sb="3" eb="5">
      <t>シカク</t>
    </rPh>
    <rPh sb="5" eb="7">
      <t>ジョウホウ</t>
    </rPh>
    <phoneticPr fontId="8"/>
  </si>
  <si>
    <t>３. 実務担当者情報（問合せ等で確実に対応できる実務担当者の連絡先を記入すること）</t>
    <rPh sb="8" eb="10">
      <t>ジョウホウ</t>
    </rPh>
    <phoneticPr fontId="8"/>
  </si>
  <si>
    <t>ＺＥＨデベロッパーは2019年度のＺＥＨ－Ｍ導入実績を2020年4月に報告し、2021年まで毎年報告する義務があることを</t>
    <rPh sb="14" eb="15">
      <t>ネン</t>
    </rPh>
    <rPh sb="22" eb="24">
      <t>ドウニュウ</t>
    </rPh>
    <rPh sb="24" eb="26">
      <t>ジッセキ</t>
    </rPh>
    <rPh sb="31" eb="32">
      <t>ネン</t>
    </rPh>
    <rPh sb="33" eb="34">
      <t>ガツ</t>
    </rPh>
    <rPh sb="35" eb="37">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</si>
</sst>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0_);[Red]\(0\)"/>
    <numFmt numFmtId="177" formatCode="#,##0&quot;m²まで対応可能&quot;"/>
    <numFmt numFmtId="178" formatCode="#,##0_ "/>
    <numFmt numFmtId="179" formatCode="#,##0&quot; m²&quot;"/>
    <numFmt numFmtId="180" formatCode="0&quot;階&quot;"/>
    <numFmt numFmtId="181" formatCode="0.0"/>
    <numFmt numFmtId="182" formatCode="0.0&quot; ％&quot;"/>
    <numFmt numFmtId="183" formatCode="#,##0&quot; m²まで対応可能&quot;"/>
    <numFmt numFmtId="184" formatCode="[DBNum3]0#"/>
    <numFmt numFmtId="185" formatCode="[DBNum4]00#"/>
    <numFmt numFmtId="186" formatCode="[DBNum4]000#"/>
    <numFmt numFmtId="187" formatCode="0_ "/>
    <numFmt numFmtId="188" formatCode="#,##0&quot; 階まで対応可能&quot;"/>
    <numFmt numFmtId="189" formatCode="0&quot;戸&quot;"/>
  </numFmts>
  <fonts count="98">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12"/>
      <color indexed="8"/>
      <name val="ＭＳ Ｐゴシック"/>
      <family val="3"/>
      <charset val="128"/>
      <scheme val="minor"/>
    </font>
    <font>
      <sz val="10"/>
      <color indexed="8"/>
      <name val="ＭＳ Ｐゴシック"/>
      <family val="3"/>
      <charset val="128"/>
      <scheme val="minor"/>
    </font>
    <font>
      <sz val="12"/>
      <name val="ＭＳ Ｐゴシック"/>
      <family val="3"/>
      <charset val="128"/>
      <scheme val="minor"/>
    </font>
    <font>
      <b/>
      <sz val="12"/>
      <name val="ＭＳ Ｐゴシック"/>
      <family val="3"/>
      <charset val="128"/>
      <scheme val="minor"/>
    </font>
    <font>
      <sz val="6"/>
      <name val="ＭＳ Ｐゴシック"/>
      <family val="3"/>
      <charset val="128"/>
    </font>
    <font>
      <b/>
      <sz val="16"/>
      <color theme="1"/>
      <name val="ＭＳ Ｐゴシック"/>
      <family val="3"/>
      <charset val="128"/>
      <scheme val="minor"/>
    </font>
    <font>
      <sz val="11"/>
      <name val="ＭＳ Ｐゴシック"/>
      <family val="3"/>
      <charset val="128"/>
    </font>
    <font>
      <sz val="12"/>
      <color indexed="8"/>
      <name val="ＭＳ 明朝"/>
      <family val="1"/>
      <charset val="128"/>
    </font>
    <font>
      <sz val="10"/>
      <color indexed="8"/>
      <name val="ＭＳ 明朝"/>
      <family val="1"/>
      <charset val="128"/>
    </font>
    <font>
      <sz val="10"/>
      <name val="ＭＳ 明朝"/>
      <family val="1"/>
      <charset val="128"/>
    </font>
    <font>
      <sz val="10"/>
      <name val="ＭＳ Ｐ明朝"/>
      <family val="1"/>
      <charset val="128"/>
    </font>
    <font>
      <b/>
      <sz val="17"/>
      <color rgb="FF0070C0"/>
      <name val="ＭＳ 明朝"/>
      <family val="1"/>
      <charset val="128"/>
    </font>
    <font>
      <sz val="14"/>
      <color indexed="8"/>
      <name val="ＭＳ 明朝"/>
      <family val="1"/>
      <charset val="128"/>
    </font>
    <font>
      <b/>
      <sz val="16"/>
      <color indexed="8"/>
      <name val="ＭＳ 明朝"/>
      <family val="1"/>
      <charset val="128"/>
    </font>
    <font>
      <b/>
      <sz val="15"/>
      <color indexed="8"/>
      <name val="ＭＳ 明朝"/>
      <family val="1"/>
      <charset val="128"/>
    </font>
    <font>
      <sz val="15"/>
      <color indexed="8"/>
      <name val="ＭＳ 明朝"/>
      <family val="1"/>
      <charset val="128"/>
    </font>
    <font>
      <sz val="13"/>
      <name val="ＭＳ 明朝"/>
      <family val="1"/>
      <charset val="128"/>
    </font>
    <font>
      <b/>
      <sz val="12"/>
      <color indexed="8"/>
      <name val="ＭＳ 明朝"/>
      <family val="1"/>
      <charset val="128"/>
    </font>
    <font>
      <sz val="12"/>
      <name val="ＭＳ 明朝"/>
      <family val="1"/>
      <charset val="128"/>
    </font>
    <font>
      <sz val="15"/>
      <name val="ＭＳ 明朝"/>
      <family val="1"/>
      <charset val="128"/>
    </font>
    <font>
      <sz val="11"/>
      <color indexed="8"/>
      <name val="ＭＳ 明朝"/>
      <family val="1"/>
      <charset val="128"/>
    </font>
    <font>
      <sz val="11"/>
      <name val="ＭＳ 明朝"/>
      <family val="1"/>
      <charset val="128"/>
    </font>
    <font>
      <sz val="10"/>
      <name val="ＭＳ Ｐゴシック"/>
      <family val="3"/>
      <charset val="128"/>
    </font>
    <font>
      <sz val="12"/>
      <color theme="4"/>
      <name val="ＭＳ Ｐゴシック"/>
      <family val="3"/>
      <charset val="128"/>
      <scheme val="minor"/>
    </font>
    <font>
      <sz val="12"/>
      <color rgb="FF0000FF"/>
      <name val="ＭＳ 明朝"/>
      <family val="1"/>
      <charset val="128"/>
    </font>
    <font>
      <b/>
      <sz val="14"/>
      <color rgb="FF0000FF"/>
      <name val="ＭＳ 明朝"/>
      <family val="1"/>
      <charset val="128"/>
    </font>
    <font>
      <sz val="17"/>
      <name val="ＭＳ 明朝"/>
      <family val="1"/>
      <charset val="128"/>
    </font>
    <font>
      <sz val="10"/>
      <color rgb="FF0000FF"/>
      <name val="ＭＳ 明朝"/>
      <family val="1"/>
      <charset val="128"/>
    </font>
    <font>
      <sz val="12"/>
      <name val="ＭＳ ゴシック"/>
      <family val="3"/>
      <charset val="128"/>
    </font>
    <font>
      <sz val="14"/>
      <name val="ＭＳ 明朝"/>
      <family val="1"/>
      <charset val="128"/>
    </font>
    <font>
      <b/>
      <sz val="18"/>
      <color theme="1"/>
      <name val="ＭＳ Ｐゴシック"/>
      <family val="3"/>
      <charset val="128"/>
      <scheme val="minor"/>
    </font>
    <font>
      <sz val="15"/>
      <color theme="1"/>
      <name val="ＭＳ Ｐゴシック"/>
      <family val="3"/>
      <charset val="128"/>
      <scheme val="minor"/>
    </font>
    <font>
      <sz val="15"/>
      <color indexed="8"/>
      <name val="ＭＳ Ｐゴシック"/>
      <family val="3"/>
      <charset val="128"/>
      <scheme val="minor"/>
    </font>
    <font>
      <b/>
      <sz val="15"/>
      <name val="ＭＳ Ｐゴシック"/>
      <family val="3"/>
      <charset val="128"/>
      <scheme val="minor"/>
    </font>
    <font>
      <sz val="18"/>
      <color theme="9" tint="-0.249977111117893"/>
      <name val="ＭＳ Ｐゴシック"/>
      <family val="3"/>
      <charset val="128"/>
      <scheme val="minor"/>
    </font>
    <font>
      <sz val="15"/>
      <name val="ＭＳ Ｐゴシック"/>
      <family val="3"/>
      <charset val="128"/>
      <scheme val="minor"/>
    </font>
    <font>
      <sz val="15"/>
      <color theme="5"/>
      <name val="ＭＳ Ｐゴシック"/>
      <family val="3"/>
      <charset val="128"/>
      <scheme val="minor"/>
    </font>
    <font>
      <sz val="15"/>
      <color theme="7" tint="-0.249977111117893"/>
      <name val="ＭＳ Ｐゴシック"/>
      <family val="3"/>
      <charset val="128"/>
      <scheme val="minor"/>
    </font>
    <font>
      <b/>
      <sz val="17"/>
      <name val="ＭＳ 明朝"/>
      <family val="1"/>
      <charset val="128"/>
    </font>
    <font>
      <b/>
      <u/>
      <sz val="17"/>
      <name val="ＭＳ 明朝"/>
      <family val="1"/>
      <charset val="128"/>
    </font>
    <font>
      <sz val="20"/>
      <name val="ＭＳ 明朝"/>
      <family val="1"/>
      <charset val="128"/>
    </font>
    <font>
      <sz val="12"/>
      <name val="ＭＳ Ｐ明朝"/>
      <family val="1"/>
      <charset val="128"/>
    </font>
    <font>
      <sz val="9"/>
      <name val="ＭＳ Ｐ明朝"/>
      <family val="1"/>
      <charset val="128"/>
    </font>
    <font>
      <sz val="15"/>
      <name val="ＭＳ Ｐゴシック"/>
      <family val="3"/>
      <charset val="128"/>
      <scheme val="major"/>
    </font>
    <font>
      <sz val="11"/>
      <color theme="1"/>
      <name val="ＭＳ Ｐゴシック"/>
      <family val="2"/>
      <charset val="128"/>
      <scheme val="minor"/>
    </font>
    <font>
      <sz val="10"/>
      <name val="Meiryo UI"/>
      <family val="3"/>
      <charset val="128"/>
    </font>
    <font>
      <sz val="16"/>
      <name val="Meiryo UI"/>
      <family val="3"/>
      <charset val="128"/>
    </font>
    <font>
      <b/>
      <sz val="10"/>
      <name val="Meiryo UI"/>
      <family val="3"/>
      <charset val="128"/>
    </font>
    <font>
      <u/>
      <sz val="11"/>
      <color indexed="12"/>
      <name val="ＭＳ Ｐゴシック"/>
      <family val="3"/>
      <charset val="128"/>
    </font>
    <font>
      <sz val="9"/>
      <name val="Meiryo UI"/>
      <family val="3"/>
      <charset val="128"/>
    </font>
    <font>
      <sz val="9"/>
      <color theme="0" tint="-0.499984740745262"/>
      <name val="Meiryo UI"/>
      <family val="3"/>
      <charset val="128"/>
    </font>
    <font>
      <sz val="8"/>
      <name val="ＭＳ Ｐゴシック"/>
      <family val="3"/>
      <charset val="128"/>
      <scheme val="minor"/>
    </font>
    <font>
      <sz val="13"/>
      <color indexed="8"/>
      <name val="ＭＳ 明朝"/>
      <family val="1"/>
      <charset val="128"/>
    </font>
    <font>
      <sz val="14"/>
      <color rgb="FFFF0000"/>
      <name val="ＭＳ 明朝"/>
      <family val="1"/>
      <charset val="128"/>
    </font>
    <font>
      <u/>
      <sz val="14"/>
      <color indexed="8"/>
      <name val="ＭＳ 明朝"/>
      <family val="1"/>
      <charset val="128"/>
    </font>
    <font>
      <sz val="14"/>
      <color rgb="FF0070C0"/>
      <name val="ＭＳ 明朝"/>
      <family val="1"/>
      <charset val="128"/>
    </font>
    <font>
      <sz val="14"/>
      <name val="ＭＳ Ｐ明朝"/>
      <family val="1"/>
      <charset val="128"/>
    </font>
    <font>
      <b/>
      <sz val="14"/>
      <color theme="1"/>
      <name val="ＭＳ Ｐ明朝"/>
      <family val="1"/>
      <charset val="128"/>
    </font>
    <font>
      <b/>
      <sz val="14"/>
      <name val="ＭＳ Ｐ明朝"/>
      <family val="1"/>
      <charset val="128"/>
    </font>
    <font>
      <sz val="14"/>
      <color theme="0"/>
      <name val="ＭＳ 明朝"/>
      <family val="1"/>
      <charset val="128"/>
    </font>
    <font>
      <sz val="14"/>
      <color rgb="FF0000FF"/>
      <name val="ＭＳ 明朝"/>
      <family val="1"/>
      <charset val="128"/>
    </font>
    <font>
      <u/>
      <sz val="14"/>
      <color rgb="FF0000FF"/>
      <name val="ＭＳ 明朝"/>
      <family val="1"/>
      <charset val="128"/>
    </font>
    <font>
      <sz val="9"/>
      <color theme="1"/>
      <name val="Meiryo UI"/>
      <family val="3"/>
      <charset val="128"/>
    </font>
    <font>
      <sz val="18"/>
      <color indexed="8"/>
      <name val="ＭＳ Ｐゴシック"/>
      <family val="3"/>
      <charset val="128"/>
      <scheme val="minor"/>
    </font>
    <font>
      <sz val="11"/>
      <color theme="0"/>
      <name val="ＭＳ Ｐゴシック"/>
      <family val="3"/>
      <charset val="128"/>
      <scheme val="minor"/>
    </font>
    <font>
      <sz val="15"/>
      <color theme="1"/>
      <name val="ＭＳ Ｐゴシック"/>
      <family val="3"/>
      <charset val="128"/>
      <scheme val="major"/>
    </font>
    <font>
      <sz val="15"/>
      <color theme="1"/>
      <name val="ＭＳ Ｐゴシック"/>
      <family val="3"/>
      <charset val="128"/>
    </font>
    <font>
      <sz val="12"/>
      <color theme="1"/>
      <name val="ＭＳ 明朝"/>
      <family val="1"/>
      <charset val="128"/>
    </font>
    <font>
      <sz val="13"/>
      <color theme="1"/>
      <name val="ＭＳ 明朝"/>
      <family val="1"/>
      <charset val="128"/>
    </font>
    <font>
      <sz val="10"/>
      <color theme="0"/>
      <name val="ＭＳ 明朝"/>
      <family val="1"/>
      <charset val="128"/>
    </font>
    <font>
      <sz val="15"/>
      <color theme="0"/>
      <name val="ＭＳ Ｐゴシック"/>
      <family val="3"/>
      <charset val="128"/>
      <scheme val="major"/>
    </font>
    <font>
      <sz val="10"/>
      <color theme="0"/>
      <name val="Meiryo UI"/>
      <family val="3"/>
      <charset val="128"/>
    </font>
    <font>
      <sz val="11"/>
      <name val="ＭＳ Ｐゴシック"/>
      <family val="3"/>
      <charset val="128"/>
      <scheme val="minor"/>
    </font>
    <font>
      <sz val="11"/>
      <name val="ＭＳ Ｐゴシック"/>
      <family val="3"/>
      <charset val="128"/>
      <scheme val="major"/>
    </font>
    <font>
      <sz val="8"/>
      <name val="ＭＳ Ｐゴシック"/>
      <family val="2"/>
      <charset val="128"/>
      <scheme val="minor"/>
    </font>
    <font>
      <sz val="11"/>
      <name val="ＭＳ Ｐゴシック"/>
      <family val="2"/>
      <charset val="128"/>
      <scheme val="minor"/>
    </font>
    <font>
      <sz val="11"/>
      <name val="Meiryo"/>
      <family val="3"/>
      <charset val="128"/>
    </font>
    <font>
      <sz val="9"/>
      <name val="HGPｺﾞｼｯｸM"/>
      <family val="3"/>
      <charset val="128"/>
    </font>
    <font>
      <i/>
      <sz val="15"/>
      <color theme="1"/>
      <name val="ＭＳ Ｐゴシック"/>
      <family val="3"/>
      <charset val="128"/>
      <scheme val="major"/>
    </font>
    <font>
      <sz val="14"/>
      <name val="Meiryo UI"/>
      <family val="3"/>
      <charset val="128"/>
    </font>
    <font>
      <sz val="18"/>
      <name val="ＭＳ 明朝"/>
      <family val="1"/>
      <charset val="128"/>
    </font>
    <font>
      <b/>
      <sz val="14"/>
      <name val="ＭＳ 明朝"/>
      <family val="1"/>
      <charset val="128"/>
    </font>
    <font>
      <sz val="12"/>
      <color theme="0"/>
      <name val="ＭＳ 明朝"/>
      <family val="1"/>
      <charset val="128"/>
    </font>
    <font>
      <sz val="8"/>
      <color theme="0"/>
      <name val="Meiryo UI"/>
      <family val="3"/>
      <charset val="128"/>
    </font>
    <font>
      <sz val="16"/>
      <color theme="0"/>
      <name val="Meiryo UI"/>
      <family val="3"/>
      <charset val="128"/>
    </font>
    <font>
      <sz val="9"/>
      <color theme="0"/>
      <name val="Meiryo UI"/>
      <family val="3"/>
      <charset val="128"/>
    </font>
    <font>
      <sz val="9"/>
      <color rgb="FF808080"/>
      <name val="Meiryo UI"/>
      <family val="3"/>
      <charset val="128"/>
    </font>
    <font>
      <sz val="14"/>
      <color theme="0"/>
      <name val="Meiryo UI"/>
      <family val="3"/>
      <charset val="128"/>
    </font>
    <font>
      <sz val="11"/>
      <color theme="0"/>
      <name val="ＭＳ Ｐゴシック"/>
      <family val="2"/>
      <charset val="128"/>
      <scheme val="minor"/>
    </font>
    <font>
      <b/>
      <sz val="12"/>
      <name val="ＭＳ 明朝"/>
      <family val="1"/>
      <charset val="128"/>
    </font>
    <font>
      <sz val="15"/>
      <color rgb="FFFF0000"/>
      <name val="ＭＳ Ｐゴシック"/>
      <family val="3"/>
      <charset val="128"/>
      <scheme val="minor"/>
    </font>
    <font>
      <sz val="15"/>
      <name val="ＭＳ Ｐゴシック"/>
      <family val="3"/>
      <charset val="128"/>
    </font>
    <font>
      <i/>
      <sz val="15"/>
      <name val="ＭＳ Ｐゴシック"/>
      <family val="3"/>
      <charset val="128"/>
      <scheme val="major"/>
    </font>
    <font>
      <sz val="11.5"/>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C6D9F1"/>
        <bgColor indexed="64"/>
      </patternFill>
    </fill>
    <fill>
      <patternFill patternType="solid">
        <fgColor rgb="FF4BAEB7"/>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FF00"/>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right/>
      <top style="thin">
        <color theme="6" tint="0.39997558519241921"/>
      </top>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theme="0"/>
      </left>
      <right/>
      <top/>
      <bottom/>
      <diagonal/>
    </border>
    <border>
      <left style="thin">
        <color theme="6" tint="0.79998168889431442"/>
      </left>
      <right style="thin">
        <color theme="6" tint="0.79998168889431442"/>
      </right>
      <top style="thin">
        <color theme="0"/>
      </top>
      <bottom style="thin">
        <color theme="6" tint="0.79998168889431442"/>
      </bottom>
      <diagonal/>
    </border>
    <border>
      <left style="thin">
        <color theme="6" tint="0.79998168889431442"/>
      </left>
      <right style="thin">
        <color theme="6" tint="0.79998168889431442"/>
      </right>
      <top style="thin">
        <color theme="6" tint="0.79998168889431442"/>
      </top>
      <bottom style="thin">
        <color theme="6" tint="0.79998168889431442"/>
      </bottom>
      <diagonal/>
    </border>
    <border>
      <left style="thin">
        <color theme="6" tint="0.79998168889431442"/>
      </left>
      <right/>
      <top style="thin">
        <color theme="6" tint="0.79998168889431442"/>
      </top>
      <bottom style="thin">
        <color theme="6" tint="0.79998168889431442"/>
      </bottom>
      <diagonal/>
    </border>
    <border>
      <left/>
      <right style="thin">
        <color theme="0"/>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theme="6" tint="0.79998168889431442"/>
      </left>
      <right/>
      <top style="thin">
        <color theme="0"/>
      </top>
      <bottom style="thin">
        <color theme="6" tint="0.79998168889431442"/>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diagonal/>
    </border>
    <border>
      <left/>
      <right/>
      <top style="thin">
        <color theme="0"/>
      </top>
      <bottom/>
      <diagonal/>
    </border>
    <border>
      <left style="thin">
        <color rgb="FFC6D9F1"/>
      </left>
      <right style="thin">
        <color rgb="FFC6D9F1"/>
      </right>
      <top/>
      <bottom/>
      <diagonal/>
    </border>
    <border>
      <left style="thin">
        <color rgb="FFC6D9F1"/>
      </left>
      <right style="thin">
        <color theme="0"/>
      </right>
      <top style="thin">
        <color rgb="FFC6D9F1"/>
      </top>
      <bottom style="thin">
        <color theme="0"/>
      </bottom>
      <diagonal/>
    </border>
    <border>
      <left style="thin">
        <color theme="0"/>
      </left>
      <right style="thin">
        <color theme="0"/>
      </right>
      <top style="thin">
        <color rgb="FFC6D9F1"/>
      </top>
      <bottom style="thin">
        <color theme="0"/>
      </bottom>
      <diagonal/>
    </border>
    <border>
      <left style="thin">
        <color theme="0"/>
      </left>
      <right/>
      <top style="thin">
        <color rgb="FFC6D9F1"/>
      </top>
      <bottom/>
      <diagonal/>
    </border>
    <border>
      <left/>
      <right/>
      <top style="thin">
        <color rgb="FFC6D9F1"/>
      </top>
      <bottom/>
      <diagonal/>
    </border>
    <border>
      <left/>
      <right style="thin">
        <color theme="0"/>
      </right>
      <top style="thin">
        <color rgb="FFC6D9F1"/>
      </top>
      <bottom/>
      <diagonal/>
    </border>
    <border>
      <left/>
      <right style="thin">
        <color rgb="FFC6D9F1"/>
      </right>
      <top style="thin">
        <color rgb="FFC6D9F1"/>
      </top>
      <bottom/>
      <diagonal/>
    </border>
    <border>
      <left style="thin">
        <color rgb="FFC6D9F1"/>
      </left>
      <right style="thin">
        <color theme="0"/>
      </right>
      <top style="thin">
        <color theme="0"/>
      </top>
      <bottom style="thin">
        <color theme="0"/>
      </bottom>
      <diagonal/>
    </border>
    <border>
      <left/>
      <right style="thin">
        <color rgb="FFC6D9F1"/>
      </right>
      <top/>
      <bottom/>
      <diagonal/>
    </border>
    <border>
      <left style="thin">
        <color rgb="FFC6D9F1"/>
      </left>
      <right/>
      <top/>
      <bottom/>
      <diagonal/>
    </border>
    <border>
      <left style="thin">
        <color rgb="FFC6D9F1"/>
      </left>
      <right style="thin">
        <color theme="0"/>
      </right>
      <top/>
      <bottom/>
      <diagonal/>
    </border>
    <border>
      <left style="thin">
        <color rgb="FFC6D9F1"/>
      </left>
      <right style="thin">
        <color theme="0"/>
      </right>
      <top/>
      <bottom style="thin">
        <color rgb="FFC6D9F1"/>
      </bottom>
      <diagonal/>
    </border>
    <border>
      <left style="thin">
        <color theme="0"/>
      </left>
      <right style="thin">
        <color theme="0"/>
      </right>
      <top/>
      <bottom style="thin">
        <color rgb="FFC6D9F1"/>
      </bottom>
      <diagonal/>
    </border>
    <border>
      <left style="thin">
        <color theme="0"/>
      </left>
      <right/>
      <top/>
      <bottom style="thin">
        <color rgb="FFC6D9F1"/>
      </bottom>
      <diagonal/>
    </border>
    <border>
      <left/>
      <right/>
      <top/>
      <bottom style="thin">
        <color rgb="FFC6D9F1"/>
      </bottom>
      <diagonal/>
    </border>
    <border>
      <left/>
      <right style="thin">
        <color theme="0"/>
      </right>
      <top/>
      <bottom style="thin">
        <color rgb="FFC6D9F1"/>
      </bottom>
      <diagonal/>
    </border>
    <border>
      <left/>
      <right style="thin">
        <color rgb="FFC6D9F1"/>
      </right>
      <top/>
      <bottom style="thin">
        <color rgb="FFC6D9F1"/>
      </bottom>
      <diagonal/>
    </border>
    <border>
      <left/>
      <right/>
      <top style="thin">
        <color rgb="FFC6D9F1"/>
      </top>
      <bottom style="thin">
        <color rgb="FFC6D9F1"/>
      </bottom>
      <diagonal/>
    </border>
    <border>
      <left/>
      <right style="thin">
        <color rgb="FFC6D9F1"/>
      </right>
      <top style="thin">
        <color rgb="FFC6D9F1"/>
      </top>
      <bottom style="thin">
        <color rgb="FFC6D9F1"/>
      </bottom>
      <diagonal/>
    </border>
    <border>
      <left style="thin">
        <color rgb="FFC6D9F1"/>
      </left>
      <right style="thin">
        <color theme="0"/>
      </right>
      <top style="thin">
        <color rgb="FFC6D9F1"/>
      </top>
      <bottom/>
      <diagonal/>
    </border>
    <border>
      <left style="thin">
        <color theme="0"/>
      </left>
      <right style="thin">
        <color theme="0"/>
      </right>
      <top style="thin">
        <color rgb="FFC6D9F1"/>
      </top>
      <bottom/>
      <diagonal/>
    </border>
    <border>
      <left style="thin">
        <color theme="0"/>
      </left>
      <right/>
      <top style="thin">
        <color rgb="FFC6D9F1"/>
      </top>
      <bottom style="thin">
        <color theme="0"/>
      </bottom>
      <diagonal/>
    </border>
    <border>
      <left/>
      <right/>
      <top style="thin">
        <color rgb="FFC6D9F1"/>
      </top>
      <bottom style="thin">
        <color theme="0"/>
      </bottom>
      <diagonal/>
    </border>
    <border>
      <left/>
      <right style="thin">
        <color rgb="FFC6D9F1"/>
      </right>
      <top style="thin">
        <color rgb="FFC6D9F1"/>
      </top>
      <bottom style="thin">
        <color theme="0"/>
      </bottom>
      <diagonal/>
    </border>
    <border>
      <left/>
      <right style="thin">
        <color rgb="FFC6D9F1"/>
      </right>
      <top style="thin">
        <color theme="0"/>
      </top>
      <bottom/>
      <diagonal/>
    </border>
    <border>
      <left style="thin">
        <color rgb="FFC6D9F1"/>
      </left>
      <right style="thin">
        <color theme="6" tint="0.79998168889431442"/>
      </right>
      <top style="thin">
        <color theme="0"/>
      </top>
      <bottom style="thin">
        <color theme="6" tint="0.79998168889431442"/>
      </bottom>
      <diagonal/>
    </border>
    <border>
      <left style="thin">
        <color rgb="FFC6D9F1"/>
      </left>
      <right style="thin">
        <color theme="6" tint="0.79998168889431442"/>
      </right>
      <top style="thin">
        <color theme="6" tint="0.79998168889431442"/>
      </top>
      <bottom style="thin">
        <color theme="6" tint="0.79998168889431442"/>
      </bottom>
      <diagonal/>
    </border>
    <border>
      <left style="thin">
        <color rgb="FFC6D9F1"/>
      </left>
      <right style="thin">
        <color theme="6" tint="0.79998168889431442"/>
      </right>
      <top style="thin">
        <color theme="6" tint="0.79998168889431442"/>
      </top>
      <bottom style="thin">
        <color rgb="FFC6D9F1"/>
      </bottom>
      <diagonal/>
    </border>
    <border>
      <left style="thin">
        <color theme="6" tint="0.79998168889431442"/>
      </left>
      <right style="thin">
        <color theme="6" tint="0.79998168889431442"/>
      </right>
      <top style="thin">
        <color theme="6" tint="0.79998168889431442"/>
      </top>
      <bottom style="thin">
        <color rgb="FFC6D9F1"/>
      </bottom>
      <diagonal/>
    </border>
    <border>
      <left style="thin">
        <color theme="6" tint="0.79998168889431442"/>
      </left>
      <right/>
      <top style="thin">
        <color theme="6" tint="0.79998168889431442"/>
      </top>
      <bottom style="thin">
        <color rgb="FFC6D9F1"/>
      </bottom>
      <diagonal/>
    </border>
    <border>
      <left/>
      <right style="thin">
        <color rgb="FFC6D9F1"/>
      </right>
      <top style="thin">
        <color theme="6" tint="0.39997558519241921"/>
      </top>
      <bottom/>
      <diagonal/>
    </border>
    <border>
      <left style="thin">
        <color rgb="FFC6D9F1"/>
      </left>
      <right/>
      <top style="thin">
        <color theme="6" tint="0.39997558519241921"/>
      </top>
      <bottom/>
      <diagonal/>
    </border>
    <border>
      <left style="thin">
        <color rgb="FFC6D9F1"/>
      </left>
      <right/>
      <top/>
      <bottom style="thin">
        <color rgb="FFC6D9F1"/>
      </bottom>
      <diagonal/>
    </border>
    <border>
      <left style="thin">
        <color rgb="FFC6D9F1"/>
      </left>
      <right/>
      <top style="thin">
        <color rgb="FFC6D9F1"/>
      </top>
      <bottom style="thin">
        <color theme="0"/>
      </bottom>
      <diagonal/>
    </border>
    <border>
      <left style="thin">
        <color rgb="FFC6D9F1"/>
      </left>
      <right style="thin">
        <color theme="0"/>
      </right>
      <top style="thin">
        <color rgb="FFC6D9F1"/>
      </top>
      <bottom style="thin">
        <color rgb="FFC6D9F1"/>
      </bottom>
      <diagonal/>
    </border>
    <border>
      <left style="thin">
        <color theme="0"/>
      </left>
      <right style="thin">
        <color theme="0"/>
      </right>
      <top style="thin">
        <color rgb="FFC6D9F1"/>
      </top>
      <bottom style="thin">
        <color rgb="FFC6D9F1"/>
      </bottom>
      <diagonal/>
    </border>
    <border>
      <left style="thin">
        <color rgb="FFC6D9F1"/>
      </left>
      <right/>
      <top style="thin">
        <color rgb="FFC6D9F1"/>
      </top>
      <bottom/>
      <diagonal/>
    </border>
    <border>
      <left style="thin">
        <color rgb="FFC6D9F1"/>
      </left>
      <right/>
      <top style="thin">
        <color rgb="FFC6D9F1"/>
      </top>
      <bottom style="thin">
        <color rgb="FFC6D9F1"/>
      </bottom>
      <diagonal/>
    </border>
    <border>
      <left/>
      <right style="thin">
        <color theme="0"/>
      </right>
      <top style="thin">
        <color rgb="FFC6D9F1"/>
      </top>
      <bottom style="thin">
        <color theme="0"/>
      </bottom>
      <diagonal/>
    </border>
    <border>
      <left style="thin">
        <color rgb="FFC6D9F1"/>
      </left>
      <right/>
      <top style="thin">
        <color theme="0"/>
      </top>
      <bottom style="thin">
        <color rgb="FFC6D9F1"/>
      </bottom>
      <diagonal/>
    </border>
    <border>
      <left/>
      <right/>
      <top style="thin">
        <color theme="0"/>
      </top>
      <bottom style="thin">
        <color rgb="FFC6D9F1"/>
      </bottom>
      <diagonal/>
    </border>
    <border>
      <left/>
      <right style="thin">
        <color theme="0"/>
      </right>
      <top style="thin">
        <color theme="0"/>
      </top>
      <bottom style="thin">
        <color rgb="FFC6D9F1"/>
      </bottom>
      <diagonal/>
    </border>
    <border>
      <left/>
      <right style="thin">
        <color rgb="FFC6D9F1"/>
      </right>
      <top style="thin">
        <color theme="0"/>
      </top>
      <bottom style="thin">
        <color rgb="FFC6D9F1"/>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0"/>
      </left>
      <right style="thin">
        <color theme="0"/>
      </right>
      <top style="thin">
        <color rgb="FFC6D9F1"/>
      </top>
      <bottom style="thin">
        <color theme="6" tint="0.39997558519241921"/>
      </bottom>
      <diagonal/>
    </border>
    <border>
      <left style="thin">
        <color theme="0"/>
      </left>
      <right style="thin">
        <color rgb="FFC6D9F1"/>
      </right>
      <top style="thin">
        <color rgb="FFC6D9F1"/>
      </top>
      <bottom style="thin">
        <color theme="6" tint="0.39997558519241921"/>
      </bottom>
      <diagonal/>
    </border>
    <border>
      <left style="thin">
        <color rgb="FFC6D9F1"/>
      </left>
      <right/>
      <top/>
      <bottom style="thin">
        <color theme="0"/>
      </bottom>
      <diagonal/>
    </border>
    <border>
      <left/>
      <right style="thin">
        <color rgb="FFC6D9F1"/>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rgb="FFC6D9F1"/>
      </right>
      <top style="thin">
        <color theme="0"/>
      </top>
      <bottom style="thin">
        <color theme="0"/>
      </bottom>
      <diagonal/>
    </border>
    <border>
      <left style="thin">
        <color theme="0"/>
      </left>
      <right/>
      <top style="thin">
        <color theme="0"/>
      </top>
      <bottom style="thin">
        <color rgb="FFC6D9F1"/>
      </bottom>
      <diagonal/>
    </border>
    <border>
      <left style="thin">
        <color rgb="FFC6D9F1"/>
      </left>
      <right/>
      <top style="thin">
        <color theme="0"/>
      </top>
      <bottom style="thin">
        <color theme="0"/>
      </bottom>
      <diagonal/>
    </border>
    <border>
      <left/>
      <right style="thin">
        <color theme="0"/>
      </right>
      <top style="thin">
        <color theme="0"/>
      </top>
      <bottom style="thin">
        <color theme="0"/>
      </bottom>
      <diagonal/>
    </border>
    <border>
      <left style="thin">
        <color rgb="FFC6D9F1"/>
      </left>
      <right style="thin">
        <color theme="6" tint="0.39994506668294322"/>
      </right>
      <top style="thin">
        <color rgb="FFC6D9F1"/>
      </top>
      <bottom style="thin">
        <color rgb="FFC6D9F1"/>
      </bottom>
      <diagonal/>
    </border>
    <border>
      <left style="thin">
        <color theme="6" tint="0.39994506668294322"/>
      </left>
      <right/>
      <top style="thin">
        <color rgb="FFC6D9F1"/>
      </top>
      <bottom style="thin">
        <color rgb="FFC6D9F1"/>
      </bottom>
      <diagonal/>
    </border>
    <border>
      <left style="thin">
        <color theme="0"/>
      </left>
      <right/>
      <top style="thin">
        <color rgb="FFC6D9F1"/>
      </top>
      <bottom style="thin">
        <color rgb="FFC6D9F1"/>
      </bottom>
      <diagonal/>
    </border>
    <border>
      <left/>
      <right style="thin">
        <color theme="0"/>
      </right>
      <top style="thin">
        <color rgb="FFC6D9F1"/>
      </top>
      <bottom style="thin">
        <color rgb="FFC6D9F1"/>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bottom/>
      <diagonal/>
    </border>
    <border>
      <left style="medium">
        <color theme="0"/>
      </left>
      <right/>
      <top/>
      <bottom style="medium">
        <color theme="0"/>
      </bottom>
      <diagonal/>
    </border>
    <border>
      <left/>
      <right/>
      <top/>
      <bottom style="medium">
        <color theme="0"/>
      </bottom>
      <diagonal/>
    </border>
    <border>
      <left style="medium">
        <color theme="0"/>
      </left>
      <right/>
      <top style="medium">
        <color theme="0"/>
      </top>
      <bottom/>
      <diagonal/>
    </border>
    <border>
      <left/>
      <right/>
      <top style="medium">
        <color theme="0"/>
      </top>
      <bottom/>
      <diagonal/>
    </border>
    <border>
      <left/>
      <right style="thin">
        <color theme="0"/>
      </right>
      <top style="thin">
        <color theme="0"/>
      </top>
      <bottom/>
      <diagonal/>
    </border>
  </borders>
  <cellStyleXfs count="71">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38" fontId="10" fillId="0" borderId="0" applyFont="0" applyFill="0" applyBorder="0" applyAlignment="0" applyProtection="0">
      <alignment vertical="center"/>
    </xf>
    <xf numFmtId="0" fontId="2" fillId="0" borderId="0">
      <alignment vertical="center"/>
    </xf>
    <xf numFmtId="0" fontId="2" fillId="0" borderId="0"/>
    <xf numFmtId="0" fontId="10" fillId="0" borderId="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10" fillId="0" borderId="0" applyFont="0" applyFill="0" applyBorder="0" applyAlignment="0" applyProtection="0"/>
    <xf numFmtId="9" fontId="10" fillId="0" borderId="0" applyFont="0" applyFill="0" applyBorder="0" applyAlignment="0" applyProtection="0"/>
    <xf numFmtId="9" fontId="48" fillId="0" borderId="0" applyFont="0" applyFill="0" applyBorder="0" applyAlignment="0" applyProtection="0">
      <alignment vertical="center"/>
    </xf>
    <xf numFmtId="9" fontId="48" fillId="0" borderId="0" applyFont="0" applyFill="0" applyBorder="0" applyAlignment="0" applyProtection="0">
      <alignment vertical="center"/>
    </xf>
    <xf numFmtId="9" fontId="10" fillId="0" borderId="0" applyFont="0" applyFill="0" applyBorder="0" applyAlignment="0" applyProtection="0">
      <alignment vertical="center"/>
    </xf>
    <xf numFmtId="9" fontId="2" fillId="0" borderId="0" applyFont="0" applyFill="0" applyBorder="0" applyAlignment="0" applyProtection="0">
      <alignment vertical="center"/>
    </xf>
    <xf numFmtId="9" fontId="10" fillId="0" borderId="0" applyFont="0" applyFill="0" applyBorder="0" applyAlignment="0" applyProtection="0">
      <alignment vertical="center"/>
    </xf>
    <xf numFmtId="0" fontId="52" fillId="0" borderId="0" applyNumberFormat="0" applyFill="0" applyBorder="0" applyAlignment="0" applyProtection="0">
      <alignment vertical="top"/>
      <protection locked="0"/>
    </xf>
    <xf numFmtId="38" fontId="10" fillId="0" borderId="0" applyFont="0" applyFill="0" applyBorder="0" applyAlignment="0" applyProtection="0"/>
    <xf numFmtId="38" fontId="48" fillId="0" borderId="0" applyFont="0" applyFill="0" applyBorder="0" applyAlignment="0" applyProtection="0">
      <alignment vertical="center"/>
    </xf>
    <xf numFmtId="38" fontId="48" fillId="0" borderId="0" applyFont="0" applyFill="0" applyBorder="0" applyAlignment="0" applyProtection="0">
      <alignment vertical="center"/>
    </xf>
    <xf numFmtId="38" fontId="48" fillId="0" borderId="0" applyFont="0" applyFill="0" applyBorder="0" applyAlignment="0" applyProtection="0">
      <alignment vertical="center"/>
    </xf>
    <xf numFmtId="38" fontId="48" fillId="0" borderId="0" applyFont="0" applyFill="0" applyBorder="0" applyAlignment="0" applyProtection="0">
      <alignment vertical="center"/>
    </xf>
    <xf numFmtId="38" fontId="48" fillId="0" borderId="0" applyFont="0" applyFill="0" applyBorder="0" applyAlignment="0" applyProtection="0">
      <alignment vertical="center"/>
    </xf>
    <xf numFmtId="38" fontId="48" fillId="0" borderId="0" applyFont="0" applyFill="0" applyBorder="0" applyAlignment="0" applyProtection="0">
      <alignment vertical="center"/>
    </xf>
    <xf numFmtId="38" fontId="48" fillId="0" borderId="0" applyFont="0" applyFill="0" applyBorder="0" applyAlignment="0" applyProtection="0">
      <alignment vertical="center"/>
    </xf>
    <xf numFmtId="38" fontId="48" fillId="0" borderId="0" applyFont="0" applyFill="0" applyBorder="0" applyAlignment="0" applyProtection="0">
      <alignment vertical="center"/>
    </xf>
    <xf numFmtId="38" fontId="48" fillId="0" borderId="0" applyFont="0" applyFill="0" applyBorder="0" applyAlignment="0" applyProtection="0">
      <alignment vertical="center"/>
    </xf>
    <xf numFmtId="38" fontId="48" fillId="0" borderId="0" applyFont="0" applyFill="0" applyBorder="0" applyAlignment="0" applyProtection="0">
      <alignment vertical="center"/>
    </xf>
    <xf numFmtId="3" fontId="3" fillId="0" borderId="0" applyFont="0" applyFill="0" applyBorder="0" applyAlignment="0" applyProtection="0">
      <alignment vertical="center"/>
    </xf>
    <xf numFmtId="38" fontId="2" fillId="0" borderId="0" applyFont="0" applyFill="0" applyBorder="0" applyAlignment="0" applyProtection="0">
      <alignment vertical="center"/>
    </xf>
    <xf numFmtId="3" fontId="3" fillId="0" borderId="0" applyFont="0" applyFill="0" applyBorder="0" applyAlignment="0" applyProtection="0">
      <alignment vertical="center"/>
    </xf>
    <xf numFmtId="0" fontId="10" fillId="0" borderId="0"/>
    <xf numFmtId="0" fontId="2" fillId="0" borderId="0">
      <alignment vertical="center"/>
    </xf>
    <xf numFmtId="0" fontId="10" fillId="0" borderId="0"/>
    <xf numFmtId="0" fontId="2" fillId="0" borderId="0"/>
    <xf numFmtId="0" fontId="10" fillId="0" borderId="0"/>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10" fillId="0" borderId="0"/>
    <xf numFmtId="0" fontId="3" fillId="0" borderId="0">
      <alignment vertical="center"/>
    </xf>
    <xf numFmtId="0" fontId="2" fillId="0" borderId="0">
      <alignment vertical="center"/>
    </xf>
    <xf numFmtId="0" fontId="2" fillId="0" borderId="0">
      <alignment vertical="center"/>
    </xf>
    <xf numFmtId="0" fontId="3"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3" fillId="0" borderId="0">
      <alignment vertical="center"/>
    </xf>
    <xf numFmtId="0" fontId="48" fillId="0" borderId="0">
      <alignment vertical="center"/>
    </xf>
    <xf numFmtId="0" fontId="10" fillId="0" borderId="0"/>
    <xf numFmtId="0" fontId="10" fillId="0" borderId="0"/>
    <xf numFmtId="38" fontId="48" fillId="0" borderId="0" applyFont="0" applyFill="0" applyBorder="0" applyAlignment="0" applyProtection="0">
      <alignment vertical="center"/>
    </xf>
  </cellStyleXfs>
  <cellXfs count="945">
    <xf numFmtId="0" fontId="0" fillId="0" borderId="0" xfId="0">
      <alignment vertical="center"/>
    </xf>
    <xf numFmtId="0" fontId="12" fillId="0" borderId="0" xfId="7" applyFont="1" applyFill="1" applyAlignment="1">
      <alignment vertical="center"/>
    </xf>
    <xf numFmtId="0" fontId="45" fillId="0" borderId="0" xfId="0" applyFont="1" applyBorder="1" applyAlignment="1" applyProtection="1">
      <alignment vertical="center" wrapText="1"/>
      <protection hidden="1"/>
    </xf>
    <xf numFmtId="0" fontId="45" fillId="4" borderId="0" xfId="0" applyFont="1" applyFill="1" applyBorder="1" applyAlignment="1" applyProtection="1">
      <alignment vertical="center" wrapText="1"/>
      <protection hidden="1"/>
    </xf>
    <xf numFmtId="0" fontId="13" fillId="0" borderId="0" xfId="7" applyFont="1" applyFill="1" applyAlignment="1" applyProtection="1">
      <alignment vertical="center"/>
      <protection locked="0"/>
    </xf>
    <xf numFmtId="0" fontId="33" fillId="0" borderId="0" xfId="7" applyFont="1" applyFill="1" applyAlignment="1" applyProtection="1">
      <alignment vertical="center"/>
      <protection hidden="1"/>
    </xf>
    <xf numFmtId="0" fontId="12" fillId="0" borderId="0" xfId="7" applyFont="1" applyFill="1" applyAlignment="1" applyProtection="1">
      <alignment vertical="center"/>
      <protection hidden="1"/>
    </xf>
    <xf numFmtId="0" fontId="12" fillId="0" borderId="0" xfId="7" applyFont="1" applyFill="1" applyAlignment="1" applyProtection="1">
      <alignment horizontal="center" vertical="center"/>
      <protection hidden="1"/>
    </xf>
    <xf numFmtId="38" fontId="12" fillId="0" borderId="0" xfId="1" applyFont="1" applyFill="1" applyAlignment="1" applyProtection="1">
      <alignment vertical="center"/>
      <protection hidden="1"/>
    </xf>
    <xf numFmtId="0" fontId="33" fillId="0" borderId="0" xfId="7" applyFont="1" applyFill="1" applyBorder="1" applyAlignment="1" applyProtection="1">
      <alignment vertical="center"/>
      <protection hidden="1"/>
    </xf>
    <xf numFmtId="0" fontId="33" fillId="0" borderId="0" xfId="7" applyFont="1" applyFill="1" applyBorder="1" applyAlignment="1" applyProtection="1">
      <alignment horizontal="center" vertical="center"/>
      <protection hidden="1"/>
    </xf>
    <xf numFmtId="38" fontId="33" fillId="0" borderId="0" xfId="1" applyFont="1" applyFill="1" applyBorder="1" applyAlignment="1" applyProtection="1">
      <alignment vertical="center"/>
      <protection hidden="1"/>
    </xf>
    <xf numFmtId="0" fontId="33" fillId="0" borderId="0" xfId="7" applyFont="1" applyFill="1" applyBorder="1" applyAlignment="1" applyProtection="1">
      <alignment horizontal="right" vertical="center"/>
      <protection hidden="1"/>
    </xf>
    <xf numFmtId="0" fontId="13" fillId="0" borderId="0" xfId="7" applyFont="1" applyFill="1" applyAlignment="1" applyProtection="1">
      <alignment vertical="center"/>
      <protection hidden="1"/>
    </xf>
    <xf numFmtId="38" fontId="33" fillId="0" borderId="0" xfId="1" applyFont="1" applyFill="1" applyAlignment="1" applyProtection="1">
      <alignment vertical="center"/>
      <protection hidden="1"/>
    </xf>
    <xf numFmtId="0" fontId="13" fillId="0" borderId="0" xfId="7" applyFont="1" applyFill="1" applyAlignment="1" applyProtection="1">
      <alignment horizontal="center" vertical="center"/>
      <protection hidden="1"/>
    </xf>
    <xf numFmtId="38" fontId="13" fillId="0" borderId="0" xfId="1" applyFont="1" applyFill="1" applyAlignment="1" applyProtection="1">
      <alignment vertical="center"/>
      <protection hidden="1"/>
    </xf>
    <xf numFmtId="0" fontId="22" fillId="0" borderId="0" xfId="7" applyFont="1" applyFill="1" applyAlignment="1" applyProtection="1">
      <alignment vertical="center"/>
      <protection hidden="1"/>
    </xf>
    <xf numFmtId="49" fontId="22" fillId="0" borderId="0" xfId="7" applyNumberFormat="1" applyFont="1" applyFill="1" applyAlignment="1" applyProtection="1">
      <alignment vertical="center"/>
      <protection hidden="1"/>
    </xf>
    <xf numFmtId="0" fontId="30" fillId="0" borderId="0" xfId="7" applyFont="1" applyFill="1" applyAlignment="1" applyProtection="1">
      <alignment vertical="center"/>
      <protection hidden="1"/>
    </xf>
    <xf numFmtId="0" fontId="13" fillId="0" borderId="0" xfId="7" applyFont="1" applyFill="1" applyBorder="1" applyAlignment="1" applyProtection="1">
      <alignment vertical="center"/>
      <protection hidden="1"/>
    </xf>
    <xf numFmtId="0" fontId="23" fillId="0" borderId="0" xfId="7" applyFont="1" applyFill="1" applyBorder="1" applyAlignment="1" applyProtection="1">
      <alignment vertical="center"/>
      <protection hidden="1"/>
    </xf>
    <xf numFmtId="0" fontId="22" fillId="0" borderId="0" xfId="7" applyFont="1" applyFill="1" applyAlignment="1" applyProtection="1">
      <alignment horizontal="center" vertical="center"/>
      <protection hidden="1"/>
    </xf>
    <xf numFmtId="0" fontId="33" fillId="0" borderId="0" xfId="7" applyFont="1" applyFill="1" applyAlignment="1" applyProtection="1">
      <alignment horizontal="center" vertical="center"/>
      <protection hidden="1"/>
    </xf>
    <xf numFmtId="0" fontId="0" fillId="0" borderId="0" xfId="0" applyProtection="1">
      <alignment vertical="center"/>
    </xf>
    <xf numFmtId="0" fontId="0" fillId="0" borderId="1" xfId="0" applyBorder="1" applyAlignment="1" applyProtection="1">
      <alignment vertical="center" wrapText="1"/>
    </xf>
    <xf numFmtId="0" fontId="68" fillId="0" borderId="0" xfId="0" applyFont="1" applyProtection="1">
      <alignment vertical="center"/>
    </xf>
    <xf numFmtId="49" fontId="68" fillId="0" borderId="0" xfId="0" applyNumberFormat="1" applyFont="1" applyAlignment="1" applyProtection="1">
      <alignment horizontal="center" vertical="center"/>
    </xf>
    <xf numFmtId="0" fontId="68" fillId="0" borderId="0" xfId="0" applyFont="1" applyAlignment="1" applyProtection="1">
      <alignment vertical="center"/>
    </xf>
    <xf numFmtId="0" fontId="79" fillId="0" borderId="0" xfId="0" applyFont="1">
      <alignment vertical="center"/>
    </xf>
    <xf numFmtId="0" fontId="79" fillId="0" borderId="0" xfId="0" applyFont="1" applyFill="1" applyBorder="1">
      <alignment vertical="center"/>
    </xf>
    <xf numFmtId="0" fontId="79" fillId="0" borderId="0" xfId="0" applyFont="1" applyAlignment="1">
      <alignment horizontal="center" vertical="center"/>
    </xf>
    <xf numFmtId="0" fontId="80" fillId="0" borderId="0" xfId="0" applyFont="1">
      <alignment vertical="center"/>
    </xf>
    <xf numFmtId="0" fontId="76" fillId="0" borderId="0" xfId="0" applyFont="1" applyProtection="1">
      <alignment vertical="center"/>
    </xf>
    <xf numFmtId="0" fontId="0" fillId="0" borderId="1" xfId="0" applyBorder="1" applyAlignment="1" applyProtection="1">
      <alignment horizontal="center" vertical="center"/>
    </xf>
    <xf numFmtId="0" fontId="0" fillId="7" borderId="1" xfId="0" applyFill="1" applyBorder="1" applyAlignment="1" applyProtection="1">
      <alignment horizontal="center" vertical="center" wrapText="1"/>
    </xf>
    <xf numFmtId="0" fontId="0" fillId="0" borderId="1" xfId="0" applyFill="1" applyBorder="1" applyAlignment="1" applyProtection="1">
      <alignment horizontal="center" vertical="center"/>
    </xf>
    <xf numFmtId="0" fontId="0" fillId="7" borderId="1" xfId="0" applyFill="1" applyBorder="1" applyAlignment="1" applyProtection="1">
      <alignment horizontal="center" vertical="center"/>
    </xf>
    <xf numFmtId="0" fontId="77" fillId="0" borderId="1" xfId="0" applyFont="1" applyFill="1" applyBorder="1" applyAlignment="1" applyProtection="1">
      <alignment horizontal="center" vertical="center"/>
    </xf>
    <xf numFmtId="0" fontId="0" fillId="6" borderId="1" xfId="0" applyFill="1" applyBorder="1" applyAlignment="1" applyProtection="1">
      <alignment horizontal="center" vertical="center"/>
    </xf>
    <xf numFmtId="0" fontId="0" fillId="6" borderId="1" xfId="0" applyFill="1" applyBorder="1" applyAlignment="1" applyProtection="1">
      <alignment horizontal="center" vertical="center" wrapText="1"/>
    </xf>
    <xf numFmtId="0" fontId="76" fillId="0" borderId="1" xfId="0" applyFont="1" applyBorder="1" applyAlignment="1" applyProtection="1">
      <alignment horizontal="left" vertical="center" wrapText="1"/>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10" borderId="1" xfId="0" applyFill="1" applyBorder="1" applyAlignment="1" applyProtection="1">
      <alignment horizontal="center" vertical="center"/>
    </xf>
    <xf numFmtId="0" fontId="76" fillId="8" borderId="1" xfId="0" applyFont="1" applyFill="1" applyBorder="1" applyAlignment="1" applyProtection="1">
      <alignment horizontal="center" vertical="center"/>
    </xf>
    <xf numFmtId="0" fontId="77" fillId="11" borderId="1" xfId="0" applyFont="1" applyFill="1" applyBorder="1" applyAlignment="1" applyProtection="1">
      <alignment horizontal="center" vertical="center"/>
    </xf>
    <xf numFmtId="0" fontId="77" fillId="12" borderId="1" xfId="0" applyFont="1" applyFill="1" applyBorder="1" applyAlignment="1" applyProtection="1">
      <alignment horizontal="center" vertical="center"/>
    </xf>
    <xf numFmtId="49" fontId="0" fillId="0" borderId="1" xfId="0" applyNumberFormat="1" applyBorder="1" applyAlignment="1" applyProtection="1">
      <alignment vertical="center" wrapText="1"/>
    </xf>
    <xf numFmtId="49" fontId="0" fillId="2" borderId="1" xfId="0" applyNumberFormat="1" applyFill="1" applyBorder="1" applyAlignment="1" applyProtection="1">
      <alignment vertical="center" wrapText="1"/>
    </xf>
    <xf numFmtId="0" fontId="0" fillId="0" borderId="1" xfId="0" applyNumberFormat="1" applyBorder="1" applyAlignment="1" applyProtection="1">
      <alignment horizontal="center" vertical="center" wrapText="1"/>
    </xf>
    <xf numFmtId="0" fontId="78" fillId="6" borderId="4" xfId="0" applyFont="1" applyFill="1" applyBorder="1" applyAlignment="1" applyProtection="1">
      <alignment horizontal="center" vertical="center"/>
    </xf>
    <xf numFmtId="0" fontId="55" fillId="5" borderId="1" xfId="0" applyFont="1" applyFill="1" applyBorder="1" applyAlignment="1" applyProtection="1">
      <alignment horizontal="center" vertical="center"/>
    </xf>
    <xf numFmtId="49" fontId="78" fillId="2" borderId="4" xfId="0" applyNumberFormat="1" applyFont="1" applyFill="1" applyBorder="1" applyAlignment="1" applyProtection="1">
      <alignment horizontal="center" vertical="center"/>
    </xf>
    <xf numFmtId="0" fontId="78" fillId="0" borderId="1" xfId="0" applyFont="1" applyBorder="1" applyAlignment="1" applyProtection="1">
      <alignment horizontal="center" vertical="center"/>
    </xf>
    <xf numFmtId="0" fontId="55" fillId="0" borderId="1" xfId="0" applyNumberFormat="1" applyFont="1" applyBorder="1" applyAlignment="1" applyProtection="1">
      <alignment horizontal="center" vertical="center"/>
    </xf>
    <xf numFmtId="0" fontId="55" fillId="0" borderId="1" xfId="0" applyFont="1" applyFill="1" applyBorder="1" applyAlignment="1" applyProtection="1">
      <alignment horizontal="center" vertical="center"/>
    </xf>
    <xf numFmtId="0" fontId="55" fillId="0" borderId="1" xfId="0" applyFont="1" applyBorder="1" applyProtection="1">
      <alignment vertical="center"/>
    </xf>
    <xf numFmtId="0" fontId="55" fillId="0" borderId="1" xfId="0" applyFont="1" applyBorder="1" applyAlignment="1" applyProtection="1">
      <alignment horizontal="center" vertical="center"/>
    </xf>
    <xf numFmtId="0" fontId="0" fillId="2" borderId="1" xfId="0" applyNumberFormat="1" applyFill="1" applyBorder="1" applyAlignment="1" applyProtection="1">
      <alignment vertical="center" wrapText="1"/>
    </xf>
    <xf numFmtId="0" fontId="0" fillId="0" borderId="1" xfId="0" applyNumberFormat="1" applyBorder="1" applyAlignment="1" applyProtection="1">
      <alignment vertical="center" wrapText="1"/>
    </xf>
    <xf numFmtId="0" fontId="30" fillId="0" borderId="0" xfId="7" applyFont="1" applyFill="1" applyAlignment="1" applyProtection="1">
      <alignment horizontal="center" vertical="center"/>
      <protection hidden="1"/>
    </xf>
    <xf numFmtId="0" fontId="2" fillId="2" borderId="0" xfId="0" applyFont="1" applyFill="1" applyProtection="1">
      <alignment vertical="center"/>
      <protection hidden="1"/>
    </xf>
    <xf numFmtId="0" fontId="2" fillId="0" borderId="0" xfId="0" applyFont="1" applyFill="1" applyProtection="1">
      <alignment vertical="center"/>
      <protection hidden="1"/>
    </xf>
    <xf numFmtId="0" fontId="67" fillId="2" borderId="0" xfId="2" applyFont="1" applyFill="1" applyBorder="1" applyAlignment="1" applyProtection="1">
      <alignment vertical="center"/>
      <protection hidden="1"/>
    </xf>
    <xf numFmtId="0" fontId="36" fillId="2" borderId="0" xfId="2" applyFont="1" applyFill="1" applyBorder="1" applyAlignment="1" applyProtection="1">
      <alignment vertical="center"/>
      <protection hidden="1"/>
    </xf>
    <xf numFmtId="0" fontId="84" fillId="2" borderId="0" xfId="57" applyFont="1" applyFill="1" applyAlignment="1" applyProtection="1">
      <alignment vertical="center"/>
      <protection hidden="1"/>
    </xf>
    <xf numFmtId="49" fontId="84" fillId="2" borderId="0" xfId="57" applyNumberFormat="1" applyFont="1" applyFill="1" applyAlignment="1" applyProtection="1">
      <alignment vertical="center"/>
      <protection hidden="1"/>
    </xf>
    <xf numFmtId="0" fontId="34" fillId="2" borderId="0" xfId="2" applyFont="1" applyFill="1" applyBorder="1" applyAlignment="1" applyProtection="1">
      <alignment vertical="center" wrapText="1"/>
      <protection hidden="1"/>
    </xf>
    <xf numFmtId="0" fontId="35" fillId="0" borderId="0" xfId="0" applyFont="1" applyFill="1" applyAlignment="1" applyProtection="1">
      <alignment vertical="center"/>
      <protection hidden="1"/>
    </xf>
    <xf numFmtId="49" fontId="35" fillId="0" borderId="0" xfId="0" applyNumberFormat="1" applyFont="1" applyFill="1" applyAlignment="1" applyProtection="1">
      <alignment vertical="center"/>
      <protection hidden="1"/>
    </xf>
    <xf numFmtId="49" fontId="35" fillId="0" borderId="0" xfId="0" applyNumberFormat="1" applyFont="1" applyFill="1" applyProtection="1">
      <alignment vertical="center"/>
      <protection hidden="1"/>
    </xf>
    <xf numFmtId="0" fontId="35" fillId="0" borderId="0" xfId="0" applyFont="1" applyFill="1" applyProtection="1">
      <alignment vertical="center"/>
      <protection hidden="1"/>
    </xf>
    <xf numFmtId="49" fontId="2" fillId="0" borderId="0" xfId="0" applyNumberFormat="1" applyFont="1" applyFill="1" applyProtection="1">
      <alignment vertical="center"/>
      <protection hidden="1"/>
    </xf>
    <xf numFmtId="0" fontId="9" fillId="2" borderId="0" xfId="2" applyFont="1" applyFill="1" applyBorder="1" applyAlignment="1" applyProtection="1">
      <alignment horizontal="center" vertical="center"/>
      <protection hidden="1"/>
    </xf>
    <xf numFmtId="0" fontId="9" fillId="0" borderId="0" xfId="2" applyFont="1" applyFill="1" applyBorder="1" applyAlignment="1" applyProtection="1">
      <alignment horizontal="center" vertical="center"/>
      <protection hidden="1"/>
    </xf>
    <xf numFmtId="0" fontId="35" fillId="0" borderId="0" xfId="0" applyFont="1" applyFill="1" applyAlignment="1" applyProtection="1">
      <alignment horizontal="right" vertical="center"/>
      <protection hidden="1"/>
    </xf>
    <xf numFmtId="0" fontId="4" fillId="2" borderId="0" xfId="2" applyFont="1" applyFill="1" applyBorder="1" applyAlignment="1" applyProtection="1">
      <alignment vertical="center"/>
      <protection hidden="1"/>
    </xf>
    <xf numFmtId="0" fontId="4" fillId="0" borderId="0" xfId="2" applyFont="1" applyFill="1" applyAlignment="1" applyProtection="1">
      <alignment vertical="center"/>
      <protection hidden="1"/>
    </xf>
    <xf numFmtId="0" fontId="5" fillId="0" borderId="0" xfId="2" applyFont="1" applyFill="1" applyAlignment="1" applyProtection="1">
      <alignment vertical="center"/>
      <protection hidden="1"/>
    </xf>
    <xf numFmtId="0" fontId="7" fillId="2" borderId="0" xfId="2" applyFont="1" applyFill="1" applyBorder="1" applyAlignment="1" applyProtection="1">
      <alignment vertical="center"/>
      <protection hidden="1"/>
    </xf>
    <xf numFmtId="0" fontId="38" fillId="2" borderId="0" xfId="2" applyFont="1" applyFill="1" applyBorder="1" applyAlignment="1" applyProtection="1">
      <alignment vertical="center"/>
      <protection hidden="1"/>
    </xf>
    <xf numFmtId="0" fontId="38" fillId="0" borderId="0" xfId="2" applyFont="1" applyFill="1" applyBorder="1" applyAlignment="1" applyProtection="1">
      <alignment vertical="center"/>
      <protection hidden="1"/>
    </xf>
    <xf numFmtId="0" fontId="7" fillId="0" borderId="0" xfId="2" applyFont="1" applyFill="1" applyBorder="1" applyAlignment="1" applyProtection="1">
      <alignment vertical="center"/>
      <protection hidden="1"/>
    </xf>
    <xf numFmtId="0" fontId="6" fillId="0" borderId="0" xfId="2" applyFont="1" applyFill="1" applyBorder="1" applyAlignment="1" applyProtection="1">
      <alignment wrapText="1"/>
      <protection hidden="1"/>
    </xf>
    <xf numFmtId="0" fontId="6" fillId="0" borderId="0" xfId="2" applyFont="1" applyFill="1" applyBorder="1" applyAlignment="1" applyProtection="1">
      <alignment vertical="center"/>
      <protection hidden="1"/>
    </xf>
    <xf numFmtId="0" fontId="37" fillId="2" borderId="0" xfId="2" applyFont="1" applyFill="1" applyBorder="1" applyAlignment="1" applyProtection="1">
      <alignment horizontal="left" vertical="center"/>
      <protection hidden="1"/>
    </xf>
    <xf numFmtId="0" fontId="5" fillId="2" borderId="0" xfId="2" applyFont="1" applyFill="1" applyAlignment="1" applyProtection="1">
      <alignment vertical="center"/>
      <protection hidden="1"/>
    </xf>
    <xf numFmtId="38" fontId="4" fillId="0" borderId="0" xfId="1" applyFont="1" applyFill="1" applyBorder="1" applyAlignment="1" applyProtection="1">
      <alignment vertical="center"/>
      <protection hidden="1"/>
    </xf>
    <xf numFmtId="0" fontId="2" fillId="2" borderId="0" xfId="0" applyFont="1" applyFill="1" applyBorder="1" applyAlignment="1" applyProtection="1">
      <alignment horizontal="center" vertical="center"/>
      <protection hidden="1"/>
    </xf>
    <xf numFmtId="0" fontId="27" fillId="2" borderId="0" xfId="0" applyFont="1" applyFill="1" applyBorder="1" applyAlignment="1" applyProtection="1">
      <alignment horizontal="center" vertical="center"/>
      <protection hidden="1"/>
    </xf>
    <xf numFmtId="0" fontId="27" fillId="0" borderId="0" xfId="0" applyFont="1" applyFill="1" applyBorder="1" applyAlignment="1" applyProtection="1">
      <alignment horizontal="center" vertical="center"/>
      <protection hidden="1"/>
    </xf>
    <xf numFmtId="0" fontId="2" fillId="0" borderId="0" xfId="0" applyFont="1" applyFill="1" applyAlignment="1" applyProtection="1">
      <alignment vertical="center" wrapText="1"/>
      <protection hidden="1"/>
    </xf>
    <xf numFmtId="0" fontId="2" fillId="0" borderId="0" xfId="0" applyFont="1" applyFill="1" applyBorder="1" applyProtection="1">
      <alignment vertical="center"/>
      <protection hidden="1"/>
    </xf>
    <xf numFmtId="0" fontId="6" fillId="2" borderId="0" xfId="2" applyFont="1" applyFill="1" applyBorder="1" applyAlignment="1" applyProtection="1">
      <alignment vertical="center"/>
      <protection hidden="1"/>
    </xf>
    <xf numFmtId="0" fontId="68" fillId="2" borderId="0" xfId="0" applyNumberFormat="1" applyFont="1" applyFill="1" applyProtection="1">
      <alignment vertical="center"/>
      <protection hidden="1"/>
    </xf>
    <xf numFmtId="0" fontId="68" fillId="2" borderId="0" xfId="0" applyFont="1" applyFill="1" applyProtection="1">
      <alignment vertical="center"/>
      <protection hidden="1"/>
    </xf>
    <xf numFmtId="0" fontId="68" fillId="0" borderId="0" xfId="0" applyFont="1" applyFill="1" applyProtection="1">
      <alignment vertical="center"/>
      <protection hidden="1"/>
    </xf>
    <xf numFmtId="0" fontId="36" fillId="0" borderId="3" xfId="2" applyFont="1" applyFill="1" applyBorder="1" applyAlignment="1" applyProtection="1">
      <alignment horizontal="center" vertical="center" wrapText="1"/>
      <protection hidden="1"/>
    </xf>
    <xf numFmtId="0" fontId="39" fillId="2" borderId="0" xfId="1" applyNumberFormat="1" applyFont="1" applyFill="1" applyBorder="1" applyAlignment="1" applyProtection="1">
      <alignment horizontal="left" vertical="center"/>
      <protection hidden="1"/>
    </xf>
    <xf numFmtId="0" fontId="39" fillId="2" borderId="0" xfId="1" applyNumberFormat="1" applyFont="1" applyFill="1" applyBorder="1" applyAlignment="1" applyProtection="1">
      <alignment horizontal="center" vertical="center"/>
      <protection hidden="1"/>
    </xf>
    <xf numFmtId="0" fontId="36" fillId="2" borderId="0" xfId="2" applyFont="1" applyFill="1" applyAlignment="1" applyProtection="1">
      <alignment vertical="center"/>
      <protection hidden="1"/>
    </xf>
    <xf numFmtId="0" fontId="35" fillId="2" borderId="0" xfId="0" applyFont="1" applyFill="1" applyBorder="1" applyAlignment="1" applyProtection="1">
      <alignment horizontal="center" vertical="top" wrapText="1"/>
      <protection hidden="1"/>
    </xf>
    <xf numFmtId="0" fontId="40" fillId="2" borderId="0" xfId="0" applyFont="1" applyFill="1" applyBorder="1" applyAlignment="1" applyProtection="1">
      <alignment vertical="top" wrapText="1"/>
      <protection hidden="1"/>
    </xf>
    <xf numFmtId="0" fontId="39" fillId="0" borderId="0" xfId="0" applyFont="1" applyFill="1" applyBorder="1" applyAlignment="1" applyProtection="1">
      <alignment vertical="center" wrapText="1"/>
      <protection hidden="1"/>
    </xf>
    <xf numFmtId="0" fontId="35" fillId="2" borderId="0" xfId="0" applyFont="1" applyFill="1" applyAlignment="1" applyProtection="1">
      <alignment vertical="center" wrapText="1"/>
      <protection hidden="1"/>
    </xf>
    <xf numFmtId="0" fontId="39" fillId="0" borderId="11" xfId="2" applyFont="1" applyFill="1" applyBorder="1" applyAlignment="1" applyProtection="1">
      <alignment vertical="center"/>
      <protection hidden="1"/>
    </xf>
    <xf numFmtId="0" fontId="39" fillId="0" borderId="0" xfId="2" applyFont="1" applyFill="1" applyBorder="1" applyAlignment="1" applyProtection="1">
      <alignment vertical="center"/>
      <protection hidden="1"/>
    </xf>
    <xf numFmtId="0" fontId="39" fillId="2" borderId="10" xfId="1" applyNumberFormat="1" applyFont="1" applyFill="1" applyBorder="1" applyAlignment="1" applyProtection="1">
      <alignment vertical="center"/>
      <protection hidden="1"/>
    </xf>
    <xf numFmtId="0" fontId="39" fillId="2" borderId="11" xfId="1" applyNumberFormat="1" applyFont="1" applyFill="1" applyBorder="1" applyAlignment="1" applyProtection="1">
      <alignment vertical="center"/>
      <protection hidden="1"/>
    </xf>
    <xf numFmtId="0" fontId="39" fillId="2" borderId="12" xfId="1" applyNumberFormat="1" applyFont="1" applyFill="1" applyBorder="1" applyAlignment="1" applyProtection="1">
      <alignment vertical="center"/>
      <protection hidden="1"/>
    </xf>
    <xf numFmtId="0" fontId="41" fillId="2" borderId="8" xfId="1" applyNumberFormat="1" applyFont="1" applyFill="1" applyBorder="1" applyAlignment="1" applyProtection="1">
      <alignment horizontal="center" vertical="center"/>
      <protection hidden="1"/>
    </xf>
    <xf numFmtId="0" fontId="41" fillId="2" borderId="0" xfId="1" applyNumberFormat="1" applyFont="1" applyFill="1" applyBorder="1" applyAlignment="1" applyProtection="1">
      <alignment horizontal="center" vertical="center"/>
      <protection hidden="1"/>
    </xf>
    <xf numFmtId="0" fontId="39" fillId="2" borderId="2" xfId="1" applyNumberFormat="1" applyFont="1" applyFill="1" applyBorder="1" applyAlignment="1" applyProtection="1">
      <alignment vertical="center"/>
      <protection hidden="1"/>
    </xf>
    <xf numFmtId="0" fontId="39" fillId="2" borderId="3" xfId="1" applyNumberFormat="1" applyFont="1" applyFill="1" applyBorder="1" applyAlignment="1" applyProtection="1">
      <alignment vertical="center"/>
      <protection hidden="1"/>
    </xf>
    <xf numFmtId="0" fontId="39" fillId="2" borderId="4" xfId="1" applyNumberFormat="1" applyFont="1" applyFill="1" applyBorder="1" applyAlignment="1" applyProtection="1">
      <alignment vertical="center"/>
      <protection hidden="1"/>
    </xf>
    <xf numFmtId="0" fontId="39" fillId="2" borderId="8" xfId="1" applyNumberFormat="1" applyFont="1" applyFill="1" applyBorder="1" applyAlignment="1" applyProtection="1">
      <alignment vertical="center"/>
      <protection hidden="1"/>
    </xf>
    <xf numFmtId="0" fontId="39" fillId="2" borderId="0" xfId="1" applyNumberFormat="1" applyFont="1" applyFill="1" applyBorder="1" applyAlignment="1" applyProtection="1">
      <alignment vertical="center"/>
      <protection hidden="1"/>
    </xf>
    <xf numFmtId="38" fontId="41" fillId="2" borderId="3" xfId="1" applyFont="1" applyFill="1" applyBorder="1" applyAlignment="1" applyProtection="1">
      <alignment vertical="center"/>
      <protection hidden="1"/>
    </xf>
    <xf numFmtId="0" fontId="2" fillId="2" borderId="8" xfId="0" applyFont="1" applyFill="1" applyBorder="1" applyProtection="1">
      <alignment vertical="center"/>
      <protection hidden="1"/>
    </xf>
    <xf numFmtId="0" fontId="2" fillId="2" borderId="0" xfId="0" applyFont="1" applyFill="1" applyBorder="1" applyProtection="1">
      <alignment vertical="center"/>
      <protection hidden="1"/>
    </xf>
    <xf numFmtId="38" fontId="41" fillId="2" borderId="0" xfId="1" applyFont="1" applyFill="1" applyBorder="1" applyAlignment="1" applyProtection="1">
      <alignment vertical="center"/>
      <protection hidden="1"/>
    </xf>
    <xf numFmtId="177" fontId="39" fillId="2" borderId="3" xfId="70" applyNumberFormat="1" applyFont="1" applyFill="1" applyBorder="1" applyAlignment="1" applyProtection="1">
      <alignment vertical="center"/>
      <protection hidden="1"/>
    </xf>
    <xf numFmtId="177" fontId="39" fillId="2" borderId="4" xfId="70" applyNumberFormat="1" applyFont="1" applyFill="1" applyBorder="1" applyAlignment="1" applyProtection="1">
      <alignment vertical="center"/>
      <protection hidden="1"/>
    </xf>
    <xf numFmtId="38" fontId="39" fillId="2" borderId="8" xfId="1" applyFont="1" applyFill="1" applyBorder="1" applyAlignment="1" applyProtection="1">
      <alignment vertical="center"/>
      <protection hidden="1"/>
    </xf>
    <xf numFmtId="38" fontId="39" fillId="2" borderId="0" xfId="1" applyFont="1" applyFill="1" applyBorder="1" applyAlignment="1" applyProtection="1">
      <alignment vertical="center"/>
      <protection hidden="1"/>
    </xf>
    <xf numFmtId="0" fontId="37" fillId="2" borderId="0" xfId="2" applyFont="1" applyFill="1" applyBorder="1" applyAlignment="1" applyProtection="1">
      <alignment vertical="center"/>
      <protection hidden="1"/>
    </xf>
    <xf numFmtId="0" fontId="39" fillId="2" borderId="0" xfId="2" applyFont="1" applyFill="1" applyBorder="1" applyAlignment="1" applyProtection="1">
      <alignment vertical="center"/>
      <protection hidden="1"/>
    </xf>
    <xf numFmtId="0" fontId="47" fillId="0" borderId="0" xfId="0" applyFont="1" applyFill="1" applyBorder="1" applyAlignment="1" applyProtection="1">
      <alignment horizontal="center" vertical="center"/>
      <protection hidden="1"/>
    </xf>
    <xf numFmtId="0" fontId="37" fillId="0" borderId="0" xfId="2" applyFont="1" applyFill="1" applyBorder="1" applyAlignment="1" applyProtection="1">
      <alignment horizontal="center" vertical="center"/>
      <protection hidden="1"/>
    </xf>
    <xf numFmtId="0" fontId="35" fillId="0" borderId="0" xfId="0" applyFont="1" applyFill="1" applyBorder="1" applyProtection="1">
      <alignment vertical="center"/>
      <protection hidden="1"/>
    </xf>
    <xf numFmtId="0" fontId="35" fillId="0" borderId="0" xfId="0" applyFont="1" applyFill="1" applyBorder="1" applyAlignment="1" applyProtection="1">
      <alignment vertical="center"/>
      <protection hidden="1"/>
    </xf>
    <xf numFmtId="0" fontId="47" fillId="2" borderId="11" xfId="0" applyFont="1" applyFill="1" applyBorder="1" applyAlignment="1" applyProtection="1">
      <alignment horizontal="center" vertical="center"/>
      <protection hidden="1"/>
    </xf>
    <xf numFmtId="0" fontId="47" fillId="2" borderId="0" xfId="0" applyFont="1" applyFill="1" applyBorder="1" applyAlignment="1" applyProtection="1">
      <alignment horizontal="center" vertical="center"/>
      <protection hidden="1"/>
    </xf>
    <xf numFmtId="49" fontId="2" fillId="0" borderId="0" xfId="0" applyNumberFormat="1" applyFont="1" applyFill="1" applyBorder="1" applyProtection="1">
      <alignment vertical="center"/>
      <protection hidden="1"/>
    </xf>
    <xf numFmtId="0" fontId="47" fillId="2" borderId="0" xfId="0" applyFont="1" applyFill="1" applyAlignment="1" applyProtection="1">
      <alignment horizontal="left" vertical="center"/>
      <protection hidden="1"/>
    </xf>
    <xf numFmtId="0" fontId="47" fillId="0" borderId="0" xfId="0" applyFont="1" applyFill="1" applyAlignment="1" applyProtection="1">
      <alignment horizontal="left" vertical="center"/>
      <protection hidden="1"/>
    </xf>
    <xf numFmtId="0" fontId="74" fillId="0" borderId="0" xfId="0" applyNumberFormat="1" applyFont="1" applyFill="1" applyAlignment="1" applyProtection="1">
      <alignment horizontal="left" vertical="center"/>
      <protection hidden="1"/>
    </xf>
    <xf numFmtId="49" fontId="74" fillId="0" borderId="0" xfId="0" applyNumberFormat="1" applyFont="1" applyFill="1" applyAlignment="1" applyProtection="1">
      <alignment horizontal="left" vertical="center"/>
      <protection hidden="1"/>
    </xf>
    <xf numFmtId="0" fontId="35" fillId="2" borderId="0" xfId="0" applyFont="1" applyFill="1" applyProtection="1">
      <alignment vertical="center"/>
      <protection hidden="1"/>
    </xf>
    <xf numFmtId="49" fontId="84" fillId="2" borderId="0" xfId="57" applyNumberFormat="1" applyFont="1" applyFill="1" applyAlignment="1" applyProtection="1">
      <alignment horizontal="center" vertical="center"/>
      <protection hidden="1"/>
    </xf>
    <xf numFmtId="49" fontId="69" fillId="0" borderId="0" xfId="0" applyNumberFormat="1" applyFont="1" applyFill="1" applyBorder="1" applyAlignment="1" applyProtection="1">
      <alignment vertical="center"/>
      <protection hidden="1"/>
    </xf>
    <xf numFmtId="49" fontId="70" fillId="0" borderId="0" xfId="7" applyNumberFormat="1" applyFont="1" applyFill="1" applyBorder="1" applyAlignment="1" applyProtection="1">
      <alignment horizontal="center" vertical="center" shrinkToFit="1"/>
      <protection hidden="1"/>
    </xf>
    <xf numFmtId="38" fontId="69" fillId="0" borderId="0" xfId="70" applyFont="1" applyFill="1" applyBorder="1" applyAlignment="1" applyProtection="1">
      <alignment vertical="center" shrinkToFit="1"/>
      <protection hidden="1"/>
    </xf>
    <xf numFmtId="0" fontId="47" fillId="0" borderId="0" xfId="0" applyFont="1" applyFill="1" applyBorder="1" applyAlignment="1" applyProtection="1">
      <alignment vertical="center"/>
      <protection hidden="1"/>
    </xf>
    <xf numFmtId="0" fontId="69" fillId="0" borderId="0" xfId="0" applyFont="1" applyFill="1" applyBorder="1" applyAlignment="1" applyProtection="1">
      <alignment horizontal="right" vertical="center" shrinkToFit="1"/>
      <protection hidden="1"/>
    </xf>
    <xf numFmtId="0" fontId="47" fillId="0" borderId="0" xfId="0" applyFont="1" applyFill="1" applyBorder="1" applyAlignment="1" applyProtection="1">
      <alignment horizontal="left" vertical="center"/>
      <protection hidden="1"/>
    </xf>
    <xf numFmtId="0" fontId="69" fillId="0" borderId="0" xfId="0" applyFont="1" applyFill="1" applyBorder="1" applyAlignment="1" applyProtection="1">
      <alignment horizontal="center" vertical="center" shrinkToFit="1"/>
      <protection hidden="1"/>
    </xf>
    <xf numFmtId="181" fontId="69" fillId="0" borderId="0" xfId="0" applyNumberFormat="1" applyFont="1" applyFill="1" applyBorder="1" applyAlignment="1" applyProtection="1">
      <alignment horizontal="right" vertical="center"/>
      <protection hidden="1"/>
    </xf>
    <xf numFmtId="49" fontId="47" fillId="0" borderId="0" xfId="0" applyNumberFormat="1" applyFont="1" applyFill="1" applyBorder="1" applyAlignment="1" applyProtection="1">
      <alignment vertical="center"/>
      <protection hidden="1"/>
    </xf>
    <xf numFmtId="0" fontId="82" fillId="0" borderId="0" xfId="0" applyFont="1" applyFill="1" applyBorder="1" applyAlignment="1" applyProtection="1">
      <alignment horizontal="center" vertical="center" shrinkToFit="1"/>
      <protection hidden="1"/>
    </xf>
    <xf numFmtId="0" fontId="39" fillId="2" borderId="0" xfId="0" applyFont="1" applyFill="1" applyProtection="1">
      <alignment vertical="center"/>
      <protection hidden="1"/>
    </xf>
    <xf numFmtId="0" fontId="39" fillId="0" borderId="0" xfId="0" applyFont="1" applyFill="1" applyProtection="1">
      <alignment vertical="center"/>
      <protection hidden="1"/>
    </xf>
    <xf numFmtId="0" fontId="35" fillId="0" borderId="0" xfId="0" applyFont="1" applyFill="1" applyBorder="1" applyAlignment="1" applyProtection="1">
      <alignment horizontal="center" vertical="center"/>
      <protection hidden="1"/>
    </xf>
    <xf numFmtId="0" fontId="35" fillId="2" borderId="0" xfId="0" applyFont="1" applyFill="1" applyBorder="1" applyAlignment="1" applyProtection="1">
      <alignment horizontal="left" vertical="center"/>
      <protection hidden="1"/>
    </xf>
    <xf numFmtId="178" fontId="35" fillId="2" borderId="0" xfId="70" applyNumberFormat="1" applyFont="1" applyFill="1" applyBorder="1" applyAlignment="1" applyProtection="1">
      <alignment vertical="center" wrapText="1"/>
      <protection hidden="1"/>
    </xf>
    <xf numFmtId="177" fontId="39" fillId="2" borderId="0" xfId="70" applyNumberFormat="1" applyFont="1" applyFill="1" applyBorder="1" applyAlignment="1" applyProtection="1">
      <alignment vertical="center"/>
      <protection hidden="1"/>
    </xf>
    <xf numFmtId="0" fontId="39" fillId="2" borderId="0" xfId="0" applyFont="1" applyFill="1" applyBorder="1" applyAlignment="1" applyProtection="1">
      <alignment vertical="top"/>
      <protection hidden="1"/>
    </xf>
    <xf numFmtId="0" fontId="39" fillId="2" borderId="0" xfId="0" applyFont="1" applyFill="1" applyBorder="1" applyAlignment="1" applyProtection="1">
      <protection hidden="1"/>
    </xf>
    <xf numFmtId="0" fontId="39" fillId="2" borderId="0" xfId="0" applyFont="1" applyFill="1" applyAlignment="1" applyProtection="1">
      <alignment vertical="center"/>
      <protection hidden="1"/>
    </xf>
    <xf numFmtId="0" fontId="49" fillId="2" borderId="0" xfId="0" applyFont="1" applyFill="1" applyAlignment="1" applyProtection="1">
      <alignment vertical="center"/>
      <protection hidden="1"/>
    </xf>
    <xf numFmtId="0" fontId="39" fillId="2" borderId="0" xfId="0" applyFont="1" applyFill="1" applyBorder="1" applyAlignment="1" applyProtection="1">
      <alignment horizontal="left" vertical="center"/>
      <protection hidden="1"/>
    </xf>
    <xf numFmtId="0" fontId="39" fillId="0" borderId="0" xfId="0" applyFont="1" applyFill="1" applyBorder="1" applyAlignment="1" applyProtection="1">
      <alignment vertical="center"/>
      <protection hidden="1"/>
    </xf>
    <xf numFmtId="0" fontId="39" fillId="2" borderId="0" xfId="0" applyFont="1" applyFill="1" applyBorder="1" applyAlignment="1" applyProtection="1">
      <alignment vertical="center"/>
      <protection hidden="1"/>
    </xf>
    <xf numFmtId="0" fontId="0" fillId="0" borderId="0" xfId="0" applyProtection="1">
      <alignment vertical="center"/>
      <protection hidden="1"/>
    </xf>
    <xf numFmtId="0" fontId="0" fillId="0" borderId="0" xfId="0" applyFill="1" applyProtection="1">
      <alignment vertical="center"/>
      <protection hidden="1"/>
    </xf>
    <xf numFmtId="0" fontId="49" fillId="0" borderId="0" xfId="0" applyFont="1" applyFill="1" applyAlignment="1" applyProtection="1">
      <alignment vertical="center"/>
      <protection hidden="1"/>
    </xf>
    <xf numFmtId="38" fontId="39" fillId="2" borderId="3" xfId="1" applyFont="1" applyFill="1" applyBorder="1" applyAlignment="1" applyProtection="1">
      <alignment horizontal="center" vertical="center" wrapText="1"/>
      <protection hidden="1"/>
    </xf>
    <xf numFmtId="38" fontId="39" fillId="2" borderId="3" xfId="1" applyFont="1" applyFill="1" applyBorder="1" applyAlignment="1" applyProtection="1">
      <alignment vertical="center" wrapText="1"/>
      <protection hidden="1"/>
    </xf>
    <xf numFmtId="0" fontId="35" fillId="2" borderId="0" xfId="0" applyFont="1" applyFill="1" applyBorder="1" applyAlignment="1" applyProtection="1">
      <alignment vertical="top" wrapText="1"/>
      <protection hidden="1"/>
    </xf>
    <xf numFmtId="0" fontId="16" fillId="0" borderId="0" xfId="7" applyFont="1" applyFill="1" applyBorder="1" applyAlignment="1" applyProtection="1">
      <alignment vertical="center"/>
      <protection hidden="1"/>
    </xf>
    <xf numFmtId="0" fontId="16" fillId="0" borderId="0" xfId="7" applyFont="1" applyFill="1" applyBorder="1" applyAlignment="1" applyProtection="1">
      <alignment horizontal="center" vertical="center"/>
      <protection hidden="1"/>
    </xf>
    <xf numFmtId="38" fontId="16" fillId="0" borderId="0" xfId="1" applyFont="1" applyFill="1" applyBorder="1" applyAlignment="1" applyProtection="1">
      <alignment vertical="center"/>
      <protection hidden="1"/>
    </xf>
    <xf numFmtId="0" fontId="16" fillId="0" borderId="0" xfId="7" applyFont="1" applyFill="1" applyAlignment="1" applyProtection="1">
      <alignment vertical="center"/>
      <protection hidden="1"/>
    </xf>
    <xf numFmtId="0" fontId="16" fillId="0" borderId="0" xfId="7" applyFont="1" applyFill="1" applyAlignment="1" applyProtection="1">
      <alignment horizontal="center" vertical="center"/>
      <protection hidden="1"/>
    </xf>
    <xf numFmtId="38" fontId="16" fillId="0" borderId="0" xfId="1" applyFont="1" applyFill="1" applyAlignment="1" applyProtection="1">
      <alignment vertical="center"/>
      <protection hidden="1"/>
    </xf>
    <xf numFmtId="0" fontId="16" fillId="0" borderId="0" xfId="7" applyFont="1" applyFill="1" applyAlignment="1" applyProtection="1">
      <alignment horizontal="right" vertical="center"/>
      <protection hidden="1"/>
    </xf>
    <xf numFmtId="0" fontId="22" fillId="2" borderId="0" xfId="57" applyFont="1" applyFill="1" applyAlignment="1" applyProtection="1">
      <alignment vertical="center"/>
      <protection hidden="1"/>
    </xf>
    <xf numFmtId="49" fontId="22" fillId="2" borderId="0" xfId="57" applyNumberFormat="1" applyFont="1" applyFill="1" applyAlignment="1" applyProtection="1">
      <alignment vertical="center"/>
      <protection hidden="1"/>
    </xf>
    <xf numFmtId="49" fontId="22" fillId="2" borderId="0" xfId="57" applyNumberFormat="1" applyFont="1" applyFill="1" applyAlignment="1" applyProtection="1">
      <alignment horizontal="center" vertical="center"/>
      <protection hidden="1"/>
    </xf>
    <xf numFmtId="0" fontId="58" fillId="0" borderId="0" xfId="7" applyFont="1" applyFill="1" applyBorder="1" applyAlignment="1" applyProtection="1">
      <alignment vertical="center"/>
      <protection hidden="1"/>
    </xf>
    <xf numFmtId="0" fontId="58" fillId="0" borderId="0" xfId="7" applyFont="1" applyFill="1" applyBorder="1" applyAlignment="1" applyProtection="1">
      <alignment horizontal="right" vertical="center"/>
      <protection hidden="1"/>
    </xf>
    <xf numFmtId="0" fontId="57" fillId="0" borderId="0" xfId="7" applyFont="1" applyFill="1" applyAlignment="1" applyProtection="1">
      <alignment vertical="center"/>
      <protection hidden="1"/>
    </xf>
    <xf numFmtId="0" fontId="57" fillId="0" borderId="0" xfId="7" applyNumberFormat="1" applyFont="1" applyFill="1" applyAlignment="1" applyProtection="1">
      <alignment vertical="center"/>
      <protection hidden="1"/>
    </xf>
    <xf numFmtId="176" fontId="57" fillId="0" borderId="0" xfId="7" applyNumberFormat="1" applyFont="1" applyFill="1" applyAlignment="1" applyProtection="1">
      <alignment vertical="center"/>
      <protection hidden="1"/>
    </xf>
    <xf numFmtId="0" fontId="58" fillId="0" borderId="0" xfId="7" applyFont="1" applyFill="1" applyBorder="1" applyAlignment="1" applyProtection="1">
      <alignment horizontal="center" vertical="center"/>
      <protection hidden="1"/>
    </xf>
    <xf numFmtId="0" fontId="59" fillId="0" borderId="0" xfId="7" applyFont="1" applyFill="1" applyAlignment="1" applyProtection="1">
      <alignment vertical="center"/>
      <protection hidden="1"/>
    </xf>
    <xf numFmtId="0" fontId="16" fillId="0" borderId="0" xfId="7" applyFont="1" applyFill="1" applyBorder="1" applyAlignment="1" applyProtection="1">
      <alignment horizontal="left" vertical="center" wrapText="1"/>
      <protection hidden="1"/>
    </xf>
    <xf numFmtId="0" fontId="33" fillId="0" borderId="11" xfId="7" applyNumberFormat="1" applyFont="1" applyFill="1" applyBorder="1" applyAlignment="1" applyProtection="1">
      <alignment horizontal="center" vertical="center"/>
      <protection hidden="1"/>
    </xf>
    <xf numFmtId="186" fontId="33" fillId="0" borderId="11" xfId="7" applyNumberFormat="1" applyFont="1" applyFill="1" applyBorder="1" applyAlignment="1" applyProtection="1">
      <alignment vertical="center"/>
      <protection hidden="1"/>
    </xf>
    <xf numFmtId="0" fontId="16" fillId="0" borderId="0" xfId="7" applyFont="1" applyFill="1" applyBorder="1" applyAlignment="1" applyProtection="1">
      <alignment horizontal="left" vertical="center"/>
      <protection hidden="1"/>
    </xf>
    <xf numFmtId="0" fontId="60" fillId="0" borderId="3" xfId="2" applyFont="1" applyFill="1" applyBorder="1" applyAlignment="1" applyProtection="1">
      <alignment vertical="center" textRotation="255"/>
      <protection hidden="1"/>
    </xf>
    <xf numFmtId="0" fontId="33" fillId="0" borderId="3" xfId="7" applyFont="1" applyFill="1" applyBorder="1" applyAlignment="1" applyProtection="1">
      <alignment vertical="center"/>
      <protection hidden="1"/>
    </xf>
    <xf numFmtId="0" fontId="11" fillId="0" borderId="0" xfId="7" applyFont="1" applyFill="1" applyBorder="1" applyAlignment="1" applyProtection="1">
      <alignment horizontal="left" vertical="center"/>
      <protection hidden="1"/>
    </xf>
    <xf numFmtId="0" fontId="11" fillId="0" borderId="0" xfId="7" applyFont="1" applyFill="1" applyBorder="1" applyAlignment="1" applyProtection="1">
      <alignment vertical="center" shrinkToFit="1"/>
      <protection hidden="1"/>
    </xf>
    <xf numFmtId="0" fontId="11" fillId="0" borderId="0" xfId="7" applyFont="1" applyFill="1" applyBorder="1" applyAlignment="1" applyProtection="1">
      <alignment horizontal="left" vertical="center" shrinkToFit="1"/>
      <protection hidden="1"/>
    </xf>
    <xf numFmtId="0" fontId="11" fillId="0" borderId="0" xfId="7" applyFont="1" applyFill="1" applyBorder="1" applyAlignment="1" applyProtection="1">
      <alignment horizontal="left" vertical="center" wrapText="1"/>
      <protection hidden="1"/>
    </xf>
    <xf numFmtId="0" fontId="11" fillId="0" borderId="0" xfId="7" applyFont="1" applyFill="1" applyBorder="1" applyAlignment="1" applyProtection="1">
      <alignment horizontal="center" vertical="center" wrapText="1"/>
      <protection hidden="1"/>
    </xf>
    <xf numFmtId="0" fontId="11" fillId="0" borderId="0" xfId="7" applyFont="1" applyFill="1" applyBorder="1" applyAlignment="1" applyProtection="1">
      <alignment horizontal="center" vertical="center" shrinkToFit="1"/>
      <protection hidden="1"/>
    </xf>
    <xf numFmtId="0" fontId="12" fillId="0" borderId="0" xfId="7" applyFont="1" applyFill="1" applyAlignment="1" applyProtection="1">
      <alignment vertical="center" shrinkToFit="1"/>
      <protection hidden="1"/>
    </xf>
    <xf numFmtId="0" fontId="11" fillId="0" borderId="0" xfId="7" applyFont="1" applyFill="1" applyBorder="1" applyAlignment="1" applyProtection="1">
      <alignment horizontal="center" vertical="center"/>
      <protection hidden="1"/>
    </xf>
    <xf numFmtId="0" fontId="12" fillId="0" borderId="0" xfId="7" applyFont="1" applyFill="1" applyBorder="1" applyAlignment="1" applyProtection="1">
      <alignment vertical="center"/>
      <protection hidden="1"/>
    </xf>
    <xf numFmtId="0" fontId="11" fillId="0" borderId="0" xfId="7" applyFont="1" applyFill="1" applyBorder="1" applyAlignment="1" applyProtection="1">
      <alignment vertical="center" wrapText="1"/>
      <protection hidden="1"/>
    </xf>
    <xf numFmtId="0" fontId="15" fillId="0" borderId="0" xfId="7" applyFont="1" applyFill="1" applyBorder="1" applyAlignment="1" applyProtection="1">
      <alignment horizontal="center" vertical="center"/>
      <protection hidden="1"/>
    </xf>
    <xf numFmtId="0" fontId="12" fillId="0" borderId="0" xfId="7" applyFont="1" applyFill="1" applyBorder="1" applyAlignment="1" applyProtection="1">
      <alignment vertical="center" textRotation="255"/>
      <protection hidden="1"/>
    </xf>
    <xf numFmtId="0" fontId="12" fillId="0" borderId="0" xfId="7" applyFont="1" applyFill="1" applyBorder="1" applyAlignment="1" applyProtection="1">
      <alignment horizontal="center" vertical="center"/>
      <protection hidden="1"/>
    </xf>
    <xf numFmtId="38" fontId="12" fillId="0" borderId="0" xfId="1" applyFont="1" applyFill="1" applyBorder="1" applyAlignment="1" applyProtection="1">
      <alignment vertical="center"/>
      <protection hidden="1"/>
    </xf>
    <xf numFmtId="0" fontId="16" fillId="0" borderId="0" xfId="7" applyFont="1" applyFill="1" applyBorder="1" applyAlignment="1" applyProtection="1">
      <alignment vertical="center" wrapText="1"/>
      <protection hidden="1"/>
    </xf>
    <xf numFmtId="0" fontId="16" fillId="0" borderId="0" xfId="7" applyFont="1" applyFill="1" applyBorder="1" applyAlignment="1" applyProtection="1">
      <alignment horizontal="center" vertical="center" wrapText="1"/>
      <protection hidden="1"/>
    </xf>
    <xf numFmtId="0" fontId="56" fillId="0" borderId="0" xfId="7" applyFont="1" applyFill="1" applyBorder="1" applyAlignment="1" applyProtection="1">
      <alignment horizontal="center" vertical="center" wrapText="1"/>
      <protection hidden="1"/>
    </xf>
    <xf numFmtId="0" fontId="56" fillId="0" borderId="0" xfId="7" applyFont="1" applyFill="1" applyBorder="1" applyAlignment="1" applyProtection="1">
      <alignment horizontal="right" vertical="center"/>
      <protection hidden="1"/>
    </xf>
    <xf numFmtId="0" fontId="17" fillId="0" borderId="0" xfId="7" applyFont="1" applyFill="1" applyBorder="1" applyAlignment="1" applyProtection="1">
      <alignment vertical="center"/>
      <protection hidden="1"/>
    </xf>
    <xf numFmtId="0" fontId="18" fillId="0" borderId="0" xfId="7" applyFont="1" applyFill="1" applyBorder="1" applyAlignment="1" applyProtection="1">
      <alignment vertical="center"/>
      <protection hidden="1"/>
    </xf>
    <xf numFmtId="0" fontId="23" fillId="0" borderId="11" xfId="7" applyFont="1" applyFill="1" applyBorder="1" applyAlignment="1" applyProtection="1">
      <alignment vertical="center"/>
      <protection hidden="1"/>
    </xf>
    <xf numFmtId="0" fontId="11" fillId="0" borderId="11" xfId="7" applyFont="1" applyFill="1" applyBorder="1" applyAlignment="1" applyProtection="1">
      <alignment vertical="center"/>
      <protection hidden="1"/>
    </xf>
    <xf numFmtId="0" fontId="73" fillId="0" borderId="0" xfId="7" applyFont="1" applyFill="1" applyAlignment="1" applyProtection="1">
      <alignment vertical="center"/>
      <protection hidden="1"/>
    </xf>
    <xf numFmtId="0" fontId="22" fillId="8" borderId="16" xfId="7" applyFont="1" applyFill="1" applyBorder="1" applyAlignment="1" applyProtection="1">
      <alignment vertical="center"/>
      <protection hidden="1"/>
    </xf>
    <xf numFmtId="0" fontId="22" fillId="8" borderId="17" xfId="7" applyFont="1" applyFill="1" applyBorder="1" applyAlignment="1" applyProtection="1">
      <alignment vertical="center"/>
      <protection hidden="1"/>
    </xf>
    <xf numFmtId="0" fontId="20" fillId="0" borderId="11" xfId="7" applyFont="1" applyFill="1" applyBorder="1" applyAlignment="1" applyProtection="1">
      <alignment horizontal="center" vertical="center" shrinkToFit="1"/>
      <protection hidden="1"/>
    </xf>
    <xf numFmtId="0" fontId="19" fillId="0" borderId="11" xfId="7" applyFont="1" applyFill="1" applyBorder="1" applyAlignment="1" applyProtection="1">
      <alignment vertical="center"/>
      <protection hidden="1"/>
    </xf>
    <xf numFmtId="0" fontId="21" fillId="0" borderId="0" xfId="7" applyFont="1" applyFill="1" applyBorder="1" applyAlignment="1" applyProtection="1">
      <alignment vertical="center" wrapText="1"/>
      <protection hidden="1"/>
    </xf>
    <xf numFmtId="0" fontId="20" fillId="0" borderId="2" xfId="7" applyFont="1" applyFill="1" applyBorder="1" applyAlignment="1" applyProtection="1">
      <alignment vertical="center"/>
      <protection hidden="1"/>
    </xf>
    <xf numFmtId="0" fontId="20" fillId="0" borderId="3" xfId="7" applyFont="1" applyFill="1" applyBorder="1" applyAlignment="1" applyProtection="1">
      <alignment horizontal="center" vertical="center" textRotation="255" wrapText="1"/>
      <protection hidden="1"/>
    </xf>
    <xf numFmtId="0" fontId="20" fillId="0" borderId="11" xfId="7" applyFont="1" applyFill="1" applyBorder="1" applyAlignment="1" applyProtection="1">
      <alignment horizontal="center" vertical="center" textRotation="255" wrapText="1"/>
      <protection hidden="1"/>
    </xf>
    <xf numFmtId="49" fontId="72" fillId="0" borderId="3" xfId="7" applyNumberFormat="1" applyFont="1" applyFill="1" applyBorder="1" applyAlignment="1" applyProtection="1">
      <alignment horizontal="left" vertical="center"/>
      <protection hidden="1"/>
    </xf>
    <xf numFmtId="49" fontId="72" fillId="0" borderId="3" xfId="7" applyNumberFormat="1" applyFont="1" applyFill="1" applyBorder="1" applyAlignment="1" applyProtection="1">
      <alignment horizontal="center" vertical="center"/>
      <protection hidden="1"/>
    </xf>
    <xf numFmtId="0" fontId="20" fillId="0" borderId="2" xfId="7" applyFont="1" applyFill="1" applyBorder="1" applyAlignment="1" applyProtection="1">
      <alignment vertical="center" wrapText="1"/>
      <protection hidden="1"/>
    </xf>
    <xf numFmtId="0" fontId="22" fillId="0" borderId="11" xfId="7" applyFont="1" applyFill="1" applyBorder="1" applyAlignment="1" applyProtection="1">
      <alignment vertical="center"/>
      <protection hidden="1"/>
    </xf>
    <xf numFmtId="0" fontId="22" fillId="0" borderId="11" xfId="7" applyFont="1" applyFill="1" applyBorder="1" applyAlignment="1" applyProtection="1">
      <alignment horizontal="center" vertical="center" shrinkToFit="1"/>
      <protection hidden="1"/>
    </xf>
    <xf numFmtId="0" fontId="20" fillId="0" borderId="11" xfId="7" applyFont="1" applyFill="1" applyBorder="1" applyAlignment="1" applyProtection="1">
      <alignment vertical="center" shrinkToFit="1"/>
      <protection hidden="1"/>
    </xf>
    <xf numFmtId="0" fontId="20" fillId="0" borderId="3" xfId="7" applyFont="1" applyFill="1" applyBorder="1" applyAlignment="1" applyProtection="1">
      <alignment horizontal="center" vertical="center"/>
      <protection hidden="1"/>
    </xf>
    <xf numFmtId="0" fontId="20" fillId="0" borderId="3" xfId="7" applyFont="1" applyFill="1" applyBorder="1" applyAlignment="1" applyProtection="1">
      <alignment vertical="center"/>
      <protection hidden="1"/>
    </xf>
    <xf numFmtId="0" fontId="20" fillId="0" borderId="4" xfId="7" applyFont="1" applyFill="1" applyBorder="1" applyAlignment="1" applyProtection="1">
      <alignment vertical="center"/>
      <protection hidden="1"/>
    </xf>
    <xf numFmtId="0" fontId="20" fillId="0" borderId="0" xfId="7" applyFont="1" applyFill="1" applyBorder="1" applyAlignment="1" applyProtection="1">
      <alignment horizontal="center" vertical="center" wrapText="1" shrinkToFit="1"/>
      <protection hidden="1"/>
    </xf>
    <xf numFmtId="49" fontId="72" fillId="0" borderId="0" xfId="7" applyNumberFormat="1" applyFont="1" applyFill="1" applyBorder="1" applyAlignment="1" applyProtection="1">
      <alignment horizontal="left" vertical="center"/>
      <protection hidden="1"/>
    </xf>
    <xf numFmtId="0" fontId="20" fillId="0" borderId="0" xfId="7" applyFont="1" applyFill="1" applyBorder="1" applyAlignment="1" applyProtection="1">
      <alignment horizontal="center" vertical="center"/>
      <protection hidden="1"/>
    </xf>
    <xf numFmtId="49" fontId="20" fillId="0" borderId="0" xfId="7" applyNumberFormat="1" applyFont="1" applyFill="1" applyBorder="1" applyAlignment="1" applyProtection="1">
      <alignment horizontal="left" vertical="center"/>
      <protection hidden="1"/>
    </xf>
    <xf numFmtId="49" fontId="20" fillId="0" borderId="6" xfId="7" applyNumberFormat="1" applyFont="1" applyFill="1" applyBorder="1" applyAlignment="1" applyProtection="1">
      <alignment horizontal="left" vertical="center"/>
      <protection hidden="1"/>
    </xf>
    <xf numFmtId="0" fontId="63" fillId="2" borderId="0" xfId="7" applyFont="1" applyFill="1" applyBorder="1" applyAlignment="1" applyProtection="1">
      <alignment vertical="center"/>
      <protection hidden="1"/>
    </xf>
    <xf numFmtId="0" fontId="22" fillId="2" borderId="0" xfId="57" applyFont="1" applyFill="1" applyBorder="1" applyAlignment="1" applyProtection="1">
      <alignment vertical="center"/>
      <protection hidden="1"/>
    </xf>
    <xf numFmtId="49" fontId="22" fillId="2" borderId="0" xfId="57" applyNumberFormat="1" applyFont="1" applyFill="1" applyBorder="1" applyAlignment="1" applyProtection="1">
      <alignment vertical="center"/>
      <protection hidden="1"/>
    </xf>
    <xf numFmtId="0" fontId="33" fillId="2" borderId="0" xfId="7" applyFont="1" applyFill="1" applyBorder="1" applyAlignment="1" applyProtection="1">
      <alignment horizontal="right" vertical="center"/>
      <protection hidden="1"/>
    </xf>
    <xf numFmtId="0" fontId="23" fillId="0" borderId="0" xfId="7" applyFont="1" applyFill="1" applyAlignment="1" applyProtection="1">
      <alignment vertical="center"/>
      <protection hidden="1"/>
    </xf>
    <xf numFmtId="0" fontId="22" fillId="0" borderId="0" xfId="7" applyFont="1" applyFill="1" applyBorder="1" applyAlignment="1" applyProtection="1">
      <alignment vertical="center"/>
      <protection hidden="1"/>
    </xf>
    <xf numFmtId="0" fontId="33" fillId="0" borderId="0" xfId="7" applyFont="1" applyFill="1" applyAlignment="1" applyProtection="1">
      <alignment horizontal="right" vertical="center"/>
      <protection hidden="1"/>
    </xf>
    <xf numFmtId="0" fontId="33" fillId="0" borderId="0" xfId="7" applyFont="1" applyFill="1" applyAlignment="1" applyProtection="1">
      <alignment horizontal="left" vertical="center" wrapText="1"/>
      <protection hidden="1"/>
    </xf>
    <xf numFmtId="0" fontId="64" fillId="0" borderId="0" xfId="7" applyFont="1" applyFill="1" applyBorder="1" applyAlignment="1" applyProtection="1">
      <alignment vertical="center"/>
      <protection hidden="1"/>
    </xf>
    <xf numFmtId="0" fontId="64" fillId="0" borderId="0" xfId="7" applyFont="1" applyFill="1" applyBorder="1" applyAlignment="1" applyProtection="1">
      <alignment horizontal="center" vertical="center"/>
      <protection hidden="1"/>
    </xf>
    <xf numFmtId="38" fontId="64" fillId="0" borderId="0" xfId="1" applyFont="1" applyFill="1" applyBorder="1" applyAlignment="1" applyProtection="1">
      <alignment vertical="center"/>
      <protection hidden="1"/>
    </xf>
    <xf numFmtId="0" fontId="64" fillId="0" borderId="0" xfId="7" applyFont="1" applyFill="1" applyBorder="1" applyAlignment="1" applyProtection="1">
      <alignment horizontal="right" vertical="center"/>
      <protection hidden="1"/>
    </xf>
    <xf numFmtId="0" fontId="64" fillId="0" borderId="0" xfId="7" applyFont="1" applyFill="1" applyAlignment="1" applyProtection="1">
      <alignment vertical="center"/>
      <protection hidden="1"/>
    </xf>
    <xf numFmtId="0" fontId="64" fillId="0" borderId="0" xfId="7" applyFont="1" applyFill="1" applyAlignment="1" applyProtection="1">
      <alignment horizontal="center" vertical="center"/>
      <protection hidden="1"/>
    </xf>
    <xf numFmtId="38" fontId="64" fillId="0" borderId="0" xfId="1" applyFont="1" applyFill="1" applyAlignment="1" applyProtection="1">
      <alignment vertical="center"/>
      <protection hidden="1"/>
    </xf>
    <xf numFmtId="49" fontId="33" fillId="0" borderId="0" xfId="7" applyNumberFormat="1" applyFont="1" applyFill="1" applyAlignment="1" applyProtection="1">
      <alignment vertical="center"/>
      <protection hidden="1"/>
    </xf>
    <xf numFmtId="0" fontId="65" fillId="0" borderId="0" xfId="7" applyFont="1" applyFill="1" applyBorder="1" applyAlignment="1" applyProtection="1">
      <alignment vertical="center"/>
      <protection hidden="1"/>
    </xf>
    <xf numFmtId="0" fontId="65" fillId="0" borderId="0" xfId="7" applyFont="1" applyFill="1" applyBorder="1" applyAlignment="1" applyProtection="1">
      <alignment horizontal="right" vertical="center"/>
      <protection hidden="1"/>
    </xf>
    <xf numFmtId="0" fontId="33" fillId="0" borderId="0" xfId="7" applyNumberFormat="1" applyFont="1" applyFill="1" applyAlignment="1" applyProtection="1">
      <alignment vertical="center"/>
      <protection hidden="1"/>
    </xf>
    <xf numFmtId="176" fontId="33" fillId="0" borderId="0" xfId="7" applyNumberFormat="1" applyFont="1" applyFill="1" applyAlignment="1" applyProtection="1">
      <alignment vertical="center"/>
      <protection hidden="1"/>
    </xf>
    <xf numFmtId="0" fontId="65" fillId="0" borderId="0" xfId="7" applyFont="1" applyFill="1" applyBorder="1" applyAlignment="1" applyProtection="1">
      <alignment horizontal="center" vertical="center"/>
      <protection hidden="1"/>
    </xf>
    <xf numFmtId="0" fontId="28" fillId="0" borderId="0" xfId="7" applyFont="1" applyFill="1" applyBorder="1" applyAlignment="1" applyProtection="1">
      <alignment horizontal="left" vertical="center" wrapText="1"/>
      <protection hidden="1"/>
    </xf>
    <xf numFmtId="0" fontId="31" fillId="0" borderId="0" xfId="7" applyFont="1" applyFill="1" applyAlignment="1" applyProtection="1">
      <alignment vertical="center"/>
      <protection hidden="1"/>
    </xf>
    <xf numFmtId="0" fontId="29" fillId="0" borderId="0" xfId="0" applyFont="1" applyFill="1" applyBorder="1" applyAlignment="1" applyProtection="1">
      <alignment vertical="center" wrapText="1"/>
      <protection hidden="1"/>
    </xf>
    <xf numFmtId="49" fontId="33" fillId="0" borderId="0" xfId="0" applyNumberFormat="1" applyFont="1" applyFill="1" applyBorder="1" applyAlignment="1" applyProtection="1">
      <alignment vertical="center" wrapText="1"/>
      <protection hidden="1"/>
    </xf>
    <xf numFmtId="49" fontId="22" fillId="0" borderId="0" xfId="0" applyNumberFormat="1" applyFont="1" applyFill="1" applyBorder="1" applyAlignment="1" applyProtection="1">
      <alignment vertical="top"/>
      <protection hidden="1"/>
    </xf>
    <xf numFmtId="49" fontId="32" fillId="0" borderId="0" xfId="0" applyNumberFormat="1" applyFont="1" applyFill="1" applyBorder="1" applyAlignment="1" applyProtection="1">
      <alignment vertical="top"/>
      <protection hidden="1"/>
    </xf>
    <xf numFmtId="49" fontId="25" fillId="0" borderId="0" xfId="0" applyNumberFormat="1" applyFont="1" applyFill="1" applyBorder="1" applyAlignment="1" applyProtection="1">
      <alignment vertical="top"/>
      <protection hidden="1"/>
    </xf>
    <xf numFmtId="0" fontId="24" fillId="0" borderId="0" xfId="7" applyFont="1" applyFill="1" applyAlignment="1" applyProtection="1">
      <alignment vertical="center"/>
      <protection hidden="1"/>
    </xf>
    <xf numFmtId="0" fontId="25" fillId="0" borderId="0" xfId="7" applyFont="1" applyFill="1" applyAlignment="1" applyProtection="1">
      <alignment vertical="center"/>
      <protection hidden="1"/>
    </xf>
    <xf numFmtId="49" fontId="22" fillId="0" borderId="0" xfId="0" applyNumberFormat="1" applyFont="1" applyFill="1" applyBorder="1" applyAlignment="1" applyProtection="1">
      <alignment horizontal="left" vertical="center"/>
      <protection hidden="1"/>
    </xf>
    <xf numFmtId="49" fontId="28" fillId="0" borderId="0" xfId="0" applyNumberFormat="1" applyFont="1" applyFill="1" applyBorder="1" applyAlignment="1" applyProtection="1">
      <alignment horizontal="left" vertical="center"/>
      <protection hidden="1"/>
    </xf>
    <xf numFmtId="0" fontId="26" fillId="0" borderId="0" xfId="0" applyFont="1" applyFill="1" applyAlignment="1" applyProtection="1">
      <alignment vertical="center"/>
      <protection hidden="1"/>
    </xf>
    <xf numFmtId="0" fontId="14" fillId="0" borderId="0" xfId="0" applyFont="1" applyFill="1" applyBorder="1" applyAlignment="1" applyProtection="1">
      <alignment vertical="center" wrapText="1"/>
      <protection hidden="1"/>
    </xf>
    <xf numFmtId="0" fontId="14" fillId="0" borderId="0" xfId="0" applyFont="1" applyFill="1" applyBorder="1" applyAlignment="1" applyProtection="1">
      <alignment horizontal="center" vertical="center"/>
      <protection hidden="1"/>
    </xf>
    <xf numFmtId="0" fontId="22" fillId="0" borderId="0" xfId="0" applyFont="1" applyFill="1" applyBorder="1" applyAlignment="1" applyProtection="1">
      <alignment vertical="center"/>
      <protection hidden="1"/>
    </xf>
    <xf numFmtId="0" fontId="22" fillId="0" borderId="0" xfId="0" applyFont="1" applyFill="1" applyBorder="1" applyAlignment="1" applyProtection="1">
      <alignment horizontal="center" vertical="center"/>
      <protection hidden="1"/>
    </xf>
    <xf numFmtId="49" fontId="22" fillId="0" borderId="0" xfId="0" applyNumberFormat="1" applyFont="1" applyFill="1" applyBorder="1" applyAlignment="1" applyProtection="1">
      <alignment horizontal="center" vertical="center"/>
      <protection hidden="1"/>
    </xf>
    <xf numFmtId="0" fontId="75" fillId="9" borderId="0" xfId="0" applyFont="1" applyFill="1" applyAlignment="1" applyProtection="1">
      <alignment vertical="center"/>
      <protection hidden="1"/>
    </xf>
    <xf numFmtId="0" fontId="75" fillId="9" borderId="0" xfId="0" applyFont="1" applyFill="1" applyBorder="1" applyAlignment="1" applyProtection="1">
      <alignment vertical="center"/>
      <protection hidden="1"/>
    </xf>
    <xf numFmtId="0" fontId="86" fillId="9" borderId="0" xfId="0" applyFont="1" applyFill="1" applyBorder="1" applyAlignment="1" applyProtection="1">
      <alignment vertical="center"/>
      <protection hidden="1"/>
    </xf>
    <xf numFmtId="49" fontId="86" fillId="9" borderId="0" xfId="0" applyNumberFormat="1" applyFont="1" applyFill="1" applyBorder="1" applyAlignment="1" applyProtection="1">
      <alignment vertical="center"/>
      <protection hidden="1"/>
    </xf>
    <xf numFmtId="0" fontId="50" fillId="0" borderId="0" xfId="0" applyFont="1" applyFill="1" applyBorder="1" applyAlignment="1" applyProtection="1">
      <alignment vertical="center"/>
      <protection hidden="1"/>
    </xf>
    <xf numFmtId="0" fontId="51" fillId="0" borderId="0" xfId="0" applyFont="1" applyFill="1" applyAlignment="1" applyProtection="1">
      <alignment horizontal="center" vertical="center"/>
      <protection hidden="1"/>
    </xf>
    <xf numFmtId="0" fontId="53" fillId="0" borderId="0" xfId="0" applyFont="1" applyFill="1" applyBorder="1" applyAlignment="1" applyProtection="1">
      <alignment vertical="center"/>
      <protection hidden="1"/>
    </xf>
    <xf numFmtId="0" fontId="49" fillId="9" borderId="0" xfId="0" applyFont="1" applyFill="1" applyBorder="1" applyAlignment="1" applyProtection="1">
      <alignment vertical="top"/>
      <protection hidden="1"/>
    </xf>
    <xf numFmtId="0" fontId="53" fillId="0" borderId="0" xfId="0" applyFont="1" applyFill="1" applyBorder="1" applyAlignment="1" applyProtection="1">
      <alignment vertical="center" shrinkToFit="1"/>
      <protection hidden="1"/>
    </xf>
    <xf numFmtId="0" fontId="49" fillId="0" borderId="0" xfId="0" applyFont="1" applyFill="1" applyBorder="1" applyAlignment="1" applyProtection="1">
      <alignment horizontal="left" vertical="center" indent="1" shrinkToFit="1"/>
      <protection hidden="1"/>
    </xf>
    <xf numFmtId="0" fontId="53" fillId="0" borderId="0" xfId="0" applyFont="1" applyFill="1" applyBorder="1" applyAlignment="1" applyProtection="1">
      <alignment horizontal="center" vertical="center"/>
      <protection hidden="1"/>
    </xf>
    <xf numFmtId="0" fontId="53" fillId="0" borderId="0" xfId="0" applyFont="1" applyFill="1" applyBorder="1" applyAlignment="1" applyProtection="1">
      <alignment horizontal="left" vertical="center"/>
      <protection hidden="1"/>
    </xf>
    <xf numFmtId="0" fontId="53" fillId="0" borderId="0" xfId="0" applyFont="1" applyFill="1" applyBorder="1" applyAlignment="1" applyProtection="1">
      <alignment vertical="top" wrapText="1"/>
      <protection hidden="1"/>
    </xf>
    <xf numFmtId="0" fontId="53" fillId="0" borderId="0" xfId="0" applyFont="1" applyFill="1" applyBorder="1" applyAlignment="1" applyProtection="1">
      <alignment horizontal="left" vertical="top" wrapText="1"/>
      <protection hidden="1"/>
    </xf>
    <xf numFmtId="0" fontId="49" fillId="0" borderId="0" xfId="0" applyFont="1" applyFill="1" applyAlignment="1" applyProtection="1">
      <protection hidden="1"/>
    </xf>
    <xf numFmtId="0" fontId="49" fillId="9" borderId="40" xfId="0" applyFont="1" applyFill="1" applyBorder="1" applyAlignment="1" applyProtection="1">
      <alignment vertical="top"/>
      <protection hidden="1"/>
    </xf>
    <xf numFmtId="0" fontId="49" fillId="0" borderId="0" xfId="0" applyFont="1" applyFill="1" applyBorder="1" applyAlignment="1" applyProtection="1">
      <alignment vertical="center"/>
      <protection hidden="1"/>
    </xf>
    <xf numFmtId="0" fontId="53" fillId="0" borderId="0" xfId="0" applyFont="1" applyFill="1" applyBorder="1" applyAlignment="1" applyProtection="1">
      <protection hidden="1"/>
    </xf>
    <xf numFmtId="0" fontId="49" fillId="2" borderId="0" xfId="0" applyFont="1" applyFill="1" applyAlignment="1" applyProtection="1">
      <protection hidden="1"/>
    </xf>
    <xf numFmtId="0" fontId="75" fillId="0" borderId="0" xfId="0" applyFont="1" applyFill="1" applyAlignment="1" applyProtection="1">
      <alignment vertical="center"/>
      <protection hidden="1"/>
    </xf>
    <xf numFmtId="0" fontId="53" fillId="0" borderId="87" xfId="0" applyFont="1" applyFill="1" applyBorder="1" applyAlignment="1" applyProtection="1">
      <alignment vertical="center"/>
      <protection hidden="1"/>
    </xf>
    <xf numFmtId="0" fontId="83" fillId="0" borderId="88" xfId="0" applyFont="1" applyFill="1" applyBorder="1" applyAlignment="1" applyProtection="1">
      <alignment vertical="center"/>
      <protection hidden="1"/>
    </xf>
    <xf numFmtId="0" fontId="83" fillId="0" borderId="89" xfId="0" applyFont="1" applyFill="1" applyBorder="1" applyAlignment="1" applyProtection="1">
      <alignment vertical="center"/>
      <protection hidden="1"/>
    </xf>
    <xf numFmtId="0" fontId="75" fillId="0" borderId="0" xfId="0" applyFont="1" applyFill="1" applyAlignment="1" applyProtection="1">
      <alignment vertical="center"/>
      <protection locked="0" hidden="1"/>
    </xf>
    <xf numFmtId="0" fontId="53" fillId="0" borderId="90" xfId="0" applyFont="1" applyFill="1" applyBorder="1" applyAlignment="1" applyProtection="1">
      <alignment vertical="center"/>
      <protection hidden="1"/>
    </xf>
    <xf numFmtId="0" fontId="90" fillId="0" borderId="0" xfId="0" applyFont="1" applyFill="1" applyBorder="1" applyAlignment="1" applyProtection="1">
      <alignment vertical="center"/>
      <protection hidden="1"/>
    </xf>
    <xf numFmtId="0" fontId="83" fillId="0" borderId="0" xfId="0" applyFont="1" applyFill="1" applyBorder="1" applyAlignment="1" applyProtection="1">
      <alignment vertical="center"/>
      <protection hidden="1"/>
    </xf>
    <xf numFmtId="0" fontId="83" fillId="0" borderId="91" xfId="0" applyFont="1" applyFill="1" applyBorder="1" applyAlignment="1" applyProtection="1">
      <alignment vertical="center"/>
      <protection hidden="1"/>
    </xf>
    <xf numFmtId="0" fontId="53" fillId="0" borderId="92" xfId="0" applyFont="1" applyFill="1" applyBorder="1" applyAlignment="1" applyProtection="1">
      <alignment vertical="center"/>
      <protection hidden="1"/>
    </xf>
    <xf numFmtId="0" fontId="53" fillId="0" borderId="93" xfId="0" applyFont="1" applyFill="1" applyBorder="1" applyAlignment="1" applyProtection="1">
      <alignment vertical="center"/>
      <protection hidden="1"/>
    </xf>
    <xf numFmtId="0" fontId="53" fillId="0" borderId="94" xfId="0" applyFont="1" applyFill="1" applyBorder="1" applyAlignment="1" applyProtection="1">
      <alignment vertical="center"/>
      <protection hidden="1"/>
    </xf>
    <xf numFmtId="0" fontId="53" fillId="2" borderId="0" xfId="0" applyFont="1" applyFill="1" applyAlignment="1" applyProtection="1">
      <alignment vertical="center"/>
      <protection hidden="1"/>
    </xf>
    <xf numFmtId="0" fontId="49" fillId="0" borderId="0" xfId="0" applyFont="1" applyFill="1" applyBorder="1" applyAlignment="1" applyProtection="1">
      <protection hidden="1"/>
    </xf>
    <xf numFmtId="0" fontId="75" fillId="0" borderId="0" xfId="0" applyFont="1" applyFill="1" applyAlignment="1" applyProtection="1">
      <protection hidden="1"/>
    </xf>
    <xf numFmtId="0" fontId="49" fillId="2" borderId="0" xfId="0" applyFont="1" applyFill="1" applyBorder="1" applyAlignment="1" applyProtection="1">
      <alignment vertical="center"/>
      <protection hidden="1"/>
    </xf>
    <xf numFmtId="0" fontId="75" fillId="0" borderId="0" xfId="0" applyFont="1" applyFill="1" applyBorder="1" applyAlignment="1" applyProtection="1">
      <protection hidden="1"/>
    </xf>
    <xf numFmtId="0" fontId="75" fillId="0" borderId="20" xfId="0" applyFont="1" applyFill="1" applyBorder="1" applyAlignment="1" applyProtection="1">
      <alignment horizontal="center" vertical="center" shrinkToFit="1"/>
      <protection locked="0" hidden="1"/>
    </xf>
    <xf numFmtId="0" fontId="92" fillId="0" borderId="0" xfId="0" applyFont="1" applyFill="1" applyProtection="1">
      <alignment vertical="center"/>
      <protection hidden="1"/>
    </xf>
    <xf numFmtId="183" fontId="53" fillId="2" borderId="75" xfId="70" applyNumberFormat="1" applyFont="1" applyFill="1" applyBorder="1" applyAlignment="1" applyProtection="1">
      <alignment vertical="center" wrapText="1"/>
      <protection hidden="1"/>
    </xf>
    <xf numFmtId="183" fontId="53" fillId="2" borderId="23" xfId="70" applyNumberFormat="1" applyFont="1" applyFill="1" applyBorder="1" applyAlignment="1" applyProtection="1">
      <alignment vertical="center" wrapText="1"/>
      <protection hidden="1"/>
    </xf>
    <xf numFmtId="183" fontId="53" fillId="2" borderId="74" xfId="70" applyNumberFormat="1" applyFont="1" applyFill="1" applyBorder="1" applyAlignment="1" applyProtection="1">
      <alignment vertical="center" wrapText="1"/>
      <protection hidden="1"/>
    </xf>
    <xf numFmtId="0" fontId="75" fillId="0" borderId="20" xfId="0" applyFont="1" applyFill="1" applyBorder="1" applyAlignment="1" applyProtection="1">
      <alignment horizontal="center" vertical="center"/>
      <protection hidden="1"/>
    </xf>
    <xf numFmtId="0" fontId="75" fillId="0" borderId="20" xfId="0" applyFont="1" applyFill="1" applyBorder="1" applyAlignment="1" applyProtection="1">
      <alignment horizontal="center" vertical="center"/>
      <protection locked="0" hidden="1"/>
    </xf>
    <xf numFmtId="38" fontId="49" fillId="0" borderId="0" xfId="0" applyNumberFormat="1" applyFont="1" applyFill="1" applyAlignment="1" applyProtection="1">
      <alignment vertical="center"/>
      <protection hidden="1"/>
    </xf>
    <xf numFmtId="183" fontId="53" fillId="2" borderId="53" xfId="70" applyNumberFormat="1" applyFont="1" applyFill="1" applyBorder="1" applyAlignment="1" applyProtection="1">
      <alignment vertical="center" wrapText="1"/>
      <protection hidden="1"/>
    </xf>
    <xf numFmtId="183" fontId="53" fillId="2" borderId="0" xfId="70" applyNumberFormat="1" applyFont="1" applyFill="1" applyBorder="1" applyAlignment="1" applyProtection="1">
      <alignment vertical="center" wrapText="1"/>
      <protection hidden="1"/>
    </xf>
    <xf numFmtId="183" fontId="53" fillId="2" borderId="52" xfId="70" applyNumberFormat="1" applyFont="1" applyFill="1" applyBorder="1" applyAlignment="1" applyProtection="1">
      <alignment vertical="center" wrapText="1"/>
      <protection hidden="1"/>
    </xf>
    <xf numFmtId="183" fontId="53" fillId="2" borderId="76" xfId="70" applyNumberFormat="1" applyFont="1" applyFill="1" applyBorder="1" applyAlignment="1" applyProtection="1">
      <alignment vertical="center" wrapText="1"/>
      <protection hidden="1"/>
    </xf>
    <xf numFmtId="183" fontId="53" fillId="2" borderId="58" xfId="70" applyNumberFormat="1" applyFont="1" applyFill="1" applyBorder="1" applyAlignment="1" applyProtection="1">
      <alignment vertical="center" wrapText="1"/>
      <protection hidden="1"/>
    </xf>
    <xf numFmtId="183" fontId="53" fillId="2" borderId="60" xfId="70" applyNumberFormat="1" applyFont="1" applyFill="1" applyBorder="1" applyAlignment="1" applyProtection="1">
      <alignment vertical="center" wrapText="1"/>
      <protection hidden="1"/>
    </xf>
    <xf numFmtId="0" fontId="54" fillId="2" borderId="0" xfId="0" applyFont="1" applyFill="1" applyBorder="1" applyAlignment="1" applyProtection="1">
      <alignment horizontal="center" vertical="center"/>
      <protection hidden="1"/>
    </xf>
    <xf numFmtId="0" fontId="49" fillId="2" borderId="0" xfId="0" applyFont="1" applyFill="1" applyBorder="1" applyAlignment="1" applyProtection="1">
      <protection hidden="1"/>
    </xf>
    <xf numFmtId="0" fontId="49" fillId="2" borderId="0" xfId="0" applyFont="1" applyFill="1" applyBorder="1" applyAlignment="1" applyProtection="1">
      <alignment horizontal="left" vertical="center"/>
      <protection hidden="1"/>
    </xf>
    <xf numFmtId="0" fontId="49" fillId="0" borderId="0" xfId="0" applyFont="1" applyFill="1" applyBorder="1" applyAlignment="1" applyProtection="1">
      <alignment horizontal="left" vertical="center"/>
      <protection hidden="1"/>
    </xf>
    <xf numFmtId="0" fontId="49" fillId="0" borderId="0" xfId="0" applyFont="1" applyFill="1" applyAlignment="1" applyProtection="1">
      <alignment horizontal="left" vertical="center"/>
      <protection hidden="1"/>
    </xf>
    <xf numFmtId="0" fontId="81" fillId="0" borderId="0" xfId="0" applyFont="1" applyFill="1" applyBorder="1" applyAlignment="1" applyProtection="1">
      <alignment vertical="center" shrinkToFit="1"/>
      <protection hidden="1"/>
    </xf>
    <xf numFmtId="0" fontId="81" fillId="0" borderId="0" xfId="0" applyFont="1" applyFill="1" applyBorder="1" applyAlignment="1" applyProtection="1">
      <alignment horizontal="center" vertical="center" shrinkToFit="1"/>
      <protection hidden="1"/>
    </xf>
    <xf numFmtId="0" fontId="53" fillId="0" borderId="0" xfId="0" applyFont="1" applyFill="1" applyBorder="1" applyAlignment="1" applyProtection="1">
      <alignment horizontal="center" vertical="center" shrinkToFit="1"/>
      <protection hidden="1"/>
    </xf>
    <xf numFmtId="179" fontId="53" fillId="0" borderId="0" xfId="0" applyNumberFormat="1" applyFont="1" applyFill="1" applyBorder="1" applyAlignment="1" applyProtection="1">
      <alignment horizontal="right" vertical="center" shrinkToFit="1"/>
      <protection hidden="1"/>
    </xf>
    <xf numFmtId="180" fontId="53" fillId="0" borderId="0" xfId="0" applyNumberFormat="1" applyFont="1" applyFill="1" applyBorder="1" applyAlignment="1" applyProtection="1">
      <alignment horizontal="right" vertical="center" shrinkToFit="1"/>
      <protection hidden="1"/>
    </xf>
    <xf numFmtId="180" fontId="53" fillId="0" borderId="0" xfId="0" applyNumberFormat="1" applyFont="1" applyFill="1" applyBorder="1" applyAlignment="1" applyProtection="1">
      <alignment horizontal="center" vertical="center" shrinkToFit="1"/>
      <protection hidden="1"/>
    </xf>
    <xf numFmtId="182" fontId="53" fillId="0" borderId="0" xfId="0" applyNumberFormat="1" applyFont="1" applyFill="1" applyBorder="1" applyAlignment="1" applyProtection="1">
      <alignment horizontal="center" vertical="center" shrinkToFit="1"/>
      <protection hidden="1"/>
    </xf>
    <xf numFmtId="0" fontId="49" fillId="2" borderId="0" xfId="0" applyFont="1" applyFill="1" applyBorder="1" applyAlignment="1" applyProtection="1">
      <alignment wrapText="1"/>
      <protection hidden="1"/>
    </xf>
    <xf numFmtId="0" fontId="53" fillId="2" borderId="0" xfId="0" applyFont="1" applyFill="1" applyBorder="1" applyAlignment="1" applyProtection="1">
      <alignment horizontal="left" vertical="center" shrinkToFit="1"/>
      <protection hidden="1"/>
    </xf>
    <xf numFmtId="0" fontId="49" fillId="9" borderId="0" xfId="0" applyFont="1" applyFill="1" applyBorder="1" applyAlignment="1" applyProtection="1">
      <alignment vertical="center"/>
      <protection hidden="1"/>
    </xf>
    <xf numFmtId="0" fontId="53" fillId="0" borderId="0" xfId="0" applyNumberFormat="1" applyFont="1" applyFill="1" applyBorder="1" applyAlignment="1" applyProtection="1">
      <alignment vertical="center" wrapText="1" shrinkToFit="1"/>
      <protection hidden="1"/>
    </xf>
    <xf numFmtId="0" fontId="53" fillId="0" borderId="0" xfId="0" applyNumberFormat="1" applyFont="1" applyFill="1" applyBorder="1" applyAlignment="1" applyProtection="1">
      <alignment horizontal="center" vertical="center" wrapText="1" shrinkToFit="1"/>
      <protection hidden="1"/>
    </xf>
    <xf numFmtId="0" fontId="53" fillId="0" borderId="0" xfId="0" applyFont="1" applyFill="1" applyAlignment="1" applyProtection="1">
      <alignment vertical="center"/>
      <protection hidden="1"/>
    </xf>
    <xf numFmtId="0" fontId="66" fillId="0" borderId="0" xfId="0" applyFont="1" applyFill="1" applyProtection="1">
      <alignment vertical="center"/>
      <protection hidden="1"/>
    </xf>
    <xf numFmtId="0" fontId="53" fillId="0" borderId="0" xfId="0" applyNumberFormat="1" applyFont="1" applyFill="1" applyBorder="1" applyAlignment="1" applyProtection="1">
      <alignment horizontal="left" vertical="center" wrapText="1" shrinkToFit="1"/>
      <protection hidden="1"/>
    </xf>
    <xf numFmtId="38" fontId="39" fillId="0" borderId="3" xfId="1" applyFont="1" applyFill="1" applyBorder="1" applyAlignment="1" applyProtection="1">
      <alignment horizontal="center" vertical="center" wrapText="1"/>
    </xf>
    <xf numFmtId="0" fontId="2" fillId="2" borderId="0" xfId="0" applyFont="1" applyFill="1" applyProtection="1">
      <alignment vertical="center"/>
    </xf>
    <xf numFmtId="0" fontId="2" fillId="0" borderId="0" xfId="0" applyFont="1" applyFill="1" applyProtection="1">
      <alignment vertical="center"/>
    </xf>
    <xf numFmtId="0" fontId="39" fillId="2" borderId="0" xfId="0" applyFont="1" applyFill="1" applyProtection="1">
      <alignment vertical="center"/>
    </xf>
    <xf numFmtId="0" fontId="39" fillId="0" borderId="0" xfId="0" applyFont="1" applyFill="1" applyProtection="1">
      <alignment vertical="center"/>
    </xf>
    <xf numFmtId="0" fontId="36" fillId="2" borderId="0" xfId="2" applyFont="1" applyFill="1" applyBorder="1" applyAlignment="1" applyProtection="1">
      <alignment vertical="center"/>
    </xf>
    <xf numFmtId="0" fontId="84" fillId="2" borderId="0" xfId="57" applyFont="1" applyFill="1" applyAlignment="1" applyProtection="1">
      <alignment vertical="center"/>
    </xf>
    <xf numFmtId="49" fontId="84" fillId="2" borderId="0" xfId="57" applyNumberFormat="1" applyFont="1" applyFill="1" applyAlignment="1" applyProtection="1">
      <alignment vertical="center"/>
    </xf>
    <xf numFmtId="49" fontId="84" fillId="2" borderId="0" xfId="57" applyNumberFormat="1" applyFont="1" applyFill="1" applyAlignment="1" applyProtection="1">
      <alignment horizontal="center" vertical="center"/>
    </xf>
    <xf numFmtId="38" fontId="39" fillId="2" borderId="3" xfId="1" applyFont="1" applyFill="1" applyBorder="1" applyAlignment="1" applyProtection="1">
      <alignment horizontal="center" vertical="center" wrapText="1"/>
    </xf>
    <xf numFmtId="0" fontId="93" fillId="2" borderId="0" xfId="57" applyFont="1" applyFill="1" applyBorder="1" applyAlignment="1" applyProtection="1">
      <alignment vertical="center"/>
      <protection hidden="1"/>
    </xf>
    <xf numFmtId="0" fontId="85" fillId="2" borderId="0" xfId="57" applyFont="1" applyFill="1" applyBorder="1" applyAlignment="1" applyProtection="1">
      <alignment vertical="center"/>
      <protection hidden="1"/>
    </xf>
    <xf numFmtId="49" fontId="22" fillId="0" borderId="0" xfId="0" applyNumberFormat="1" applyFont="1" applyFill="1" applyBorder="1" applyAlignment="1" applyProtection="1">
      <alignment horizontal="left" vertical="center"/>
      <protection hidden="1"/>
    </xf>
    <xf numFmtId="38" fontId="39" fillId="2" borderId="3" xfId="1" applyFont="1" applyFill="1" applyBorder="1" applyAlignment="1" applyProtection="1">
      <alignment vertical="center"/>
      <protection hidden="1"/>
    </xf>
    <xf numFmtId="0" fontId="85" fillId="0" borderId="0" xfId="7" applyFont="1" applyFill="1" applyAlignment="1" applyProtection="1">
      <alignment vertical="center"/>
      <protection hidden="1"/>
    </xf>
    <xf numFmtId="0" fontId="97" fillId="2" borderId="3" xfId="2" applyFont="1" applyFill="1" applyBorder="1" applyAlignment="1" applyProtection="1">
      <alignment vertical="center" wrapText="1"/>
      <protection hidden="1"/>
    </xf>
    <xf numFmtId="0" fontId="76" fillId="0" borderId="3" xfId="0" applyFont="1" applyFill="1" applyBorder="1" applyProtection="1">
      <alignment vertical="center"/>
      <protection hidden="1"/>
    </xf>
    <xf numFmtId="0" fontId="76" fillId="0" borderId="4" xfId="0" applyFont="1" applyFill="1" applyBorder="1" applyProtection="1">
      <alignment vertical="center"/>
      <protection hidden="1"/>
    </xf>
    <xf numFmtId="0" fontId="53" fillId="0" borderId="88" xfId="0" applyFont="1" applyFill="1" applyBorder="1" applyAlignment="1" applyProtection="1">
      <alignment vertical="center"/>
      <protection hidden="1"/>
    </xf>
    <xf numFmtId="0" fontId="62" fillId="0" borderId="0" xfId="0" applyFont="1" applyFill="1" applyBorder="1" applyAlignment="1" applyProtection="1">
      <alignment horizontal="center" vertical="center"/>
      <protection hidden="1"/>
    </xf>
    <xf numFmtId="0" fontId="61" fillId="0" borderId="0" xfId="0" applyFont="1" applyFill="1" applyBorder="1" applyAlignment="1" applyProtection="1">
      <alignment horizontal="center" vertical="center"/>
      <protection hidden="1"/>
    </xf>
    <xf numFmtId="0" fontId="30" fillId="0" borderId="0" xfId="7" applyFont="1" applyFill="1" applyAlignment="1" applyProtection="1">
      <alignment horizontal="center" vertical="center"/>
      <protection hidden="1"/>
    </xf>
    <xf numFmtId="0" fontId="20" fillId="8" borderId="13" xfId="7" applyFont="1" applyFill="1" applyBorder="1" applyAlignment="1" applyProtection="1">
      <alignment horizontal="center" vertical="center"/>
      <protection hidden="1"/>
    </xf>
    <xf numFmtId="0" fontId="20" fillId="8" borderId="14" xfId="7" applyFont="1" applyFill="1" applyBorder="1" applyAlignment="1" applyProtection="1">
      <alignment horizontal="center" vertical="center"/>
      <protection hidden="1"/>
    </xf>
    <xf numFmtId="0" fontId="20" fillId="8" borderId="13" xfId="7" applyFont="1" applyFill="1" applyBorder="1" applyAlignment="1" applyProtection="1">
      <alignment horizontal="center" vertical="center" shrinkToFit="1"/>
      <protection hidden="1"/>
    </xf>
    <xf numFmtId="0" fontId="20" fillId="8" borderId="14" xfId="7" applyFont="1" applyFill="1" applyBorder="1" applyAlignment="1" applyProtection="1">
      <alignment horizontal="center" vertical="center" shrinkToFit="1"/>
      <protection hidden="1"/>
    </xf>
    <xf numFmtId="0" fontId="20" fillId="8" borderId="15" xfId="7" applyFont="1" applyFill="1" applyBorder="1" applyAlignment="1" applyProtection="1">
      <alignment horizontal="center" vertical="center" shrinkToFit="1"/>
      <protection hidden="1"/>
    </xf>
    <xf numFmtId="0" fontId="43" fillId="0" borderId="0" xfId="7" applyFont="1" applyFill="1" applyAlignment="1" applyProtection="1">
      <alignment horizontal="center" vertical="center"/>
      <protection hidden="1"/>
    </xf>
    <xf numFmtId="49" fontId="22" fillId="2" borderId="0" xfId="57" applyNumberFormat="1" applyFont="1" applyFill="1" applyAlignment="1" applyProtection="1">
      <alignment horizontal="center" vertical="center"/>
      <protection hidden="1"/>
    </xf>
    <xf numFmtId="0" fontId="22" fillId="0" borderId="1" xfId="7" applyFont="1" applyFill="1" applyBorder="1" applyAlignment="1" applyProtection="1">
      <alignment vertical="center" shrinkToFit="1"/>
      <protection locked="0"/>
    </xf>
    <xf numFmtId="0" fontId="45" fillId="4" borderId="6" xfId="0" applyFont="1" applyFill="1" applyBorder="1" applyAlignment="1" applyProtection="1">
      <alignment horizontal="left" vertical="top" wrapText="1"/>
      <protection hidden="1"/>
    </xf>
    <xf numFmtId="0" fontId="45" fillId="4" borderId="0" xfId="0" applyFont="1" applyFill="1" applyBorder="1" applyAlignment="1" applyProtection="1">
      <alignment horizontal="left" vertical="top" wrapText="1"/>
      <protection hidden="1"/>
    </xf>
    <xf numFmtId="0" fontId="14" fillId="0" borderId="11" xfId="0" applyFont="1" applyFill="1" applyBorder="1" applyAlignment="1" applyProtection="1">
      <alignment horizontal="center" vertical="center" textRotation="255"/>
      <protection hidden="1"/>
    </xf>
    <xf numFmtId="0" fontId="85" fillId="0" borderId="0" xfId="0" applyFont="1" applyFill="1" applyBorder="1" applyAlignment="1" applyProtection="1">
      <alignment horizontal="center" vertical="center" wrapText="1"/>
      <protection hidden="1"/>
    </xf>
    <xf numFmtId="49" fontId="22" fillId="0" borderId="0" xfId="0" applyNumberFormat="1" applyFont="1" applyFill="1" applyBorder="1" applyAlignment="1" applyProtection="1">
      <alignment vertical="center" wrapText="1"/>
      <protection hidden="1"/>
    </xf>
    <xf numFmtId="49" fontId="22" fillId="0" borderId="0" xfId="0" applyNumberFormat="1" applyFont="1" applyFill="1" applyBorder="1" applyAlignment="1" applyProtection="1">
      <alignment horizontal="left" vertical="center"/>
      <protection hidden="1"/>
    </xf>
    <xf numFmtId="49" fontId="22" fillId="0" borderId="2" xfId="7" applyNumberFormat="1" applyFont="1" applyFill="1" applyBorder="1" applyAlignment="1" applyProtection="1">
      <alignment vertical="center" shrinkToFit="1"/>
      <protection locked="0"/>
    </xf>
    <xf numFmtId="49" fontId="22" fillId="0" borderId="3" xfId="7" applyNumberFormat="1" applyFont="1" applyFill="1" applyBorder="1" applyAlignment="1" applyProtection="1">
      <alignment vertical="center" shrinkToFit="1"/>
      <protection locked="0"/>
    </xf>
    <xf numFmtId="49" fontId="22" fillId="0" borderId="4" xfId="7" applyNumberFormat="1" applyFont="1" applyFill="1" applyBorder="1" applyAlignment="1" applyProtection="1">
      <alignment vertical="center" shrinkToFit="1"/>
      <protection locked="0"/>
    </xf>
    <xf numFmtId="0" fontId="22" fillId="0" borderId="2" xfId="7" applyFont="1" applyFill="1" applyBorder="1" applyAlignment="1" applyProtection="1">
      <alignment horizontal="center" vertical="center" shrinkToFit="1"/>
      <protection locked="0"/>
    </xf>
    <xf numFmtId="0" fontId="22" fillId="0" borderId="4" xfId="7" applyFont="1" applyFill="1" applyBorder="1" applyAlignment="1" applyProtection="1">
      <alignment horizontal="center" vertical="center" shrinkToFit="1"/>
      <protection locked="0"/>
    </xf>
    <xf numFmtId="184" fontId="22" fillId="0" borderId="2" xfId="7" applyNumberFormat="1" applyFont="1" applyFill="1" applyBorder="1" applyAlignment="1" applyProtection="1">
      <alignment horizontal="center" vertical="center" shrinkToFit="1"/>
      <protection locked="0"/>
    </xf>
    <xf numFmtId="184" fontId="22" fillId="0" borderId="4" xfId="7" applyNumberFormat="1" applyFont="1" applyFill="1" applyBorder="1" applyAlignment="1" applyProtection="1">
      <alignment horizontal="center" vertical="center" shrinkToFit="1"/>
      <protection locked="0"/>
    </xf>
    <xf numFmtId="0" fontId="33" fillId="0" borderId="0" xfId="7" applyFont="1" applyFill="1" applyAlignment="1" applyProtection="1">
      <alignment horizontal="left" vertical="center" wrapText="1"/>
      <protection hidden="1"/>
    </xf>
    <xf numFmtId="0" fontId="44" fillId="0" borderId="0" xfId="7" applyFont="1" applyFill="1" applyAlignment="1" applyProtection="1">
      <alignment horizontal="center" vertical="center"/>
      <protection hidden="1"/>
    </xf>
    <xf numFmtId="49" fontId="20" fillId="0" borderId="14" xfId="7" applyNumberFormat="1" applyFont="1" applyFill="1" applyBorder="1" applyAlignment="1" applyProtection="1">
      <alignment horizontal="left" vertical="center"/>
      <protection locked="0"/>
    </xf>
    <xf numFmtId="49" fontId="20" fillId="0" borderId="15" xfId="7" applyNumberFormat="1" applyFont="1" applyFill="1" applyBorder="1" applyAlignment="1" applyProtection="1">
      <alignment horizontal="left" vertical="center"/>
      <protection locked="0"/>
    </xf>
    <xf numFmtId="0" fontId="22" fillId="3" borderId="1" xfId="7" applyFont="1" applyFill="1" applyBorder="1" applyAlignment="1" applyProtection="1">
      <alignment horizontal="center" vertical="center"/>
      <protection hidden="1"/>
    </xf>
    <xf numFmtId="0" fontId="20" fillId="8" borderId="2" xfId="7" applyFont="1" applyFill="1" applyBorder="1" applyAlignment="1" applyProtection="1">
      <alignment horizontal="center" vertical="center"/>
      <protection hidden="1"/>
    </xf>
    <xf numFmtId="0" fontId="20" fillId="8" borderId="3" xfId="7" applyFont="1" applyFill="1" applyBorder="1" applyAlignment="1" applyProtection="1">
      <alignment horizontal="center" vertical="center"/>
      <protection hidden="1"/>
    </xf>
    <xf numFmtId="0" fontId="20" fillId="8" borderId="4" xfId="7" applyFont="1" applyFill="1" applyBorder="1" applyAlignment="1" applyProtection="1">
      <alignment horizontal="center" vertical="center"/>
      <protection hidden="1"/>
    </xf>
    <xf numFmtId="0" fontId="20" fillId="0" borderId="3" xfId="7" applyFont="1" applyFill="1" applyBorder="1" applyAlignment="1" applyProtection="1">
      <alignment vertical="center"/>
      <protection locked="0"/>
    </xf>
    <xf numFmtId="0" fontId="20" fillId="0" borderId="4" xfId="7" applyFont="1" applyFill="1" applyBorder="1" applyAlignment="1" applyProtection="1">
      <alignment vertical="center"/>
      <protection locked="0"/>
    </xf>
    <xf numFmtId="49" fontId="20" fillId="0" borderId="2" xfId="7" applyNumberFormat="1" applyFont="1" applyFill="1" applyBorder="1" applyAlignment="1" applyProtection="1">
      <alignment horizontal="center" vertical="center" shrinkToFit="1"/>
      <protection hidden="1"/>
    </xf>
    <xf numFmtId="49" fontId="20" fillId="0" borderId="3" xfId="7" applyNumberFormat="1" applyFont="1" applyFill="1" applyBorder="1" applyAlignment="1" applyProtection="1">
      <alignment horizontal="center" vertical="center" shrinkToFit="1"/>
      <protection hidden="1"/>
    </xf>
    <xf numFmtId="49" fontId="20" fillId="0" borderId="4" xfId="7" applyNumberFormat="1" applyFont="1" applyFill="1" applyBorder="1" applyAlignment="1" applyProtection="1">
      <alignment horizontal="center" vertical="center" shrinkToFit="1"/>
      <protection hidden="1"/>
    </xf>
    <xf numFmtId="0" fontId="20" fillId="0" borderId="3" xfId="7" applyFont="1" applyFill="1" applyBorder="1" applyAlignment="1" applyProtection="1">
      <alignment horizontal="left" vertical="center"/>
      <protection hidden="1"/>
    </xf>
    <xf numFmtId="0" fontId="20" fillId="0" borderId="25" xfId="7" applyFont="1" applyFill="1" applyBorder="1" applyAlignment="1" applyProtection="1">
      <alignment horizontal="left" vertical="center"/>
      <protection hidden="1"/>
    </xf>
    <xf numFmtId="0" fontId="20" fillId="8" borderId="2" xfId="7" applyFont="1" applyFill="1" applyBorder="1" applyAlignment="1" applyProtection="1">
      <alignment horizontal="center" vertical="center" shrinkToFit="1"/>
      <protection hidden="1"/>
    </xf>
    <xf numFmtId="0" fontId="20" fillId="8" borderId="3" xfId="7" applyFont="1" applyFill="1" applyBorder="1" applyAlignment="1" applyProtection="1">
      <alignment horizontal="center" vertical="center" shrinkToFit="1"/>
      <protection hidden="1"/>
    </xf>
    <xf numFmtId="0" fontId="20" fillId="8" borderId="5" xfId="7" applyFont="1" applyFill="1" applyBorder="1" applyAlignment="1" applyProtection="1">
      <alignment horizontal="center" vertical="center" shrinkToFit="1"/>
      <protection hidden="1"/>
    </xf>
    <xf numFmtId="0" fontId="20" fillId="8" borderId="6" xfId="7" applyFont="1" applyFill="1" applyBorder="1" applyAlignment="1" applyProtection="1">
      <alignment horizontal="center" vertical="center" shrinkToFit="1"/>
      <protection hidden="1"/>
    </xf>
    <xf numFmtId="0" fontId="20" fillId="8" borderId="7" xfId="7" applyFont="1" applyFill="1" applyBorder="1" applyAlignment="1" applyProtection="1">
      <alignment horizontal="center" vertical="center" shrinkToFit="1"/>
      <protection hidden="1"/>
    </xf>
    <xf numFmtId="0" fontId="20" fillId="8" borderId="10" xfId="7" applyFont="1" applyFill="1" applyBorder="1" applyAlignment="1" applyProtection="1">
      <alignment horizontal="center" vertical="center" shrinkToFit="1"/>
      <protection hidden="1"/>
    </xf>
    <xf numFmtId="0" fontId="20" fillId="8" borderId="11" xfId="7" applyFont="1" applyFill="1" applyBorder="1" applyAlignment="1" applyProtection="1">
      <alignment horizontal="center" vertical="center" shrinkToFit="1"/>
      <protection hidden="1"/>
    </xf>
    <xf numFmtId="0" fontId="20" fillId="8" borderId="12" xfId="7" applyFont="1" applyFill="1" applyBorder="1" applyAlignment="1" applyProtection="1">
      <alignment horizontal="center" vertical="center" shrinkToFit="1"/>
      <protection hidden="1"/>
    </xf>
    <xf numFmtId="49" fontId="20" fillId="0" borderId="11" xfId="7" applyNumberFormat="1" applyFont="1" applyFill="1" applyBorder="1" applyAlignment="1" applyProtection="1">
      <alignment horizontal="center" vertical="center" shrinkToFit="1"/>
      <protection locked="0"/>
    </xf>
    <xf numFmtId="49" fontId="20" fillId="0" borderId="12" xfId="7" applyNumberFormat="1" applyFont="1" applyFill="1" applyBorder="1" applyAlignment="1" applyProtection="1">
      <alignment horizontal="center" vertical="center" shrinkToFit="1"/>
      <protection locked="0"/>
    </xf>
    <xf numFmtId="49" fontId="20" fillId="0" borderId="14" xfId="7" applyNumberFormat="1" applyFont="1" applyFill="1" applyBorder="1" applyAlignment="1" applyProtection="1">
      <alignment horizontal="center" vertical="center" shrinkToFit="1"/>
      <protection locked="0"/>
    </xf>
    <xf numFmtId="49" fontId="20" fillId="0" borderId="2" xfId="7" applyNumberFormat="1" applyFont="1" applyFill="1" applyBorder="1" applyAlignment="1" applyProtection="1">
      <alignment horizontal="center" vertical="center"/>
      <protection locked="0"/>
    </xf>
    <xf numFmtId="49" fontId="20" fillId="0" borderId="3" xfId="7" applyNumberFormat="1" applyFont="1" applyFill="1" applyBorder="1" applyAlignment="1" applyProtection="1">
      <alignment horizontal="center" vertical="center"/>
      <protection locked="0"/>
    </xf>
    <xf numFmtId="49" fontId="20" fillId="0" borderId="14" xfId="7" applyNumberFormat="1" applyFont="1" applyFill="1" applyBorder="1" applyAlignment="1" applyProtection="1">
      <alignment horizontal="left" vertical="center" shrinkToFit="1"/>
      <protection locked="0"/>
    </xf>
    <xf numFmtId="49" fontId="20" fillId="0" borderId="15" xfId="7" applyNumberFormat="1" applyFont="1" applyFill="1" applyBorder="1" applyAlignment="1" applyProtection="1">
      <alignment horizontal="left" vertical="center" shrinkToFit="1"/>
      <protection locked="0"/>
    </xf>
    <xf numFmtId="0" fontId="23" fillId="0" borderId="0" xfId="7" applyFont="1" applyFill="1" applyAlignment="1" applyProtection="1">
      <alignment horizontal="right" vertical="center"/>
      <protection hidden="1"/>
    </xf>
    <xf numFmtId="0" fontId="23" fillId="0" borderId="11" xfId="7" applyFont="1" applyFill="1" applyBorder="1" applyAlignment="1" applyProtection="1">
      <alignment vertical="center" shrinkToFit="1"/>
      <protection hidden="1"/>
    </xf>
    <xf numFmtId="0" fontId="20" fillId="8" borderId="2" xfId="7" applyFont="1" applyFill="1" applyBorder="1" applyAlignment="1" applyProtection="1">
      <alignment horizontal="center" vertical="center" wrapText="1"/>
      <protection hidden="1"/>
    </xf>
    <xf numFmtId="0" fontId="20" fillId="8" borderId="3" xfId="7" applyFont="1" applyFill="1" applyBorder="1" applyAlignment="1" applyProtection="1">
      <alignment horizontal="center" vertical="center" wrapText="1"/>
      <protection hidden="1"/>
    </xf>
    <xf numFmtId="0" fontId="20" fillId="8" borderId="25" xfId="7" applyFont="1" applyFill="1" applyBorder="1" applyAlignment="1" applyProtection="1">
      <alignment horizontal="center" vertical="center" wrapText="1"/>
      <protection hidden="1"/>
    </xf>
    <xf numFmtId="49" fontId="20" fillId="0" borderId="4" xfId="7" applyNumberFormat="1" applyFont="1" applyFill="1" applyBorder="1" applyAlignment="1" applyProtection="1">
      <alignment horizontal="center" vertical="center"/>
      <protection locked="0"/>
    </xf>
    <xf numFmtId="49" fontId="20" fillId="0" borderId="24" xfId="7" applyNumberFormat="1" applyFont="1" applyFill="1" applyBorder="1" applyAlignment="1" applyProtection="1">
      <alignment horizontal="center" vertical="center"/>
      <protection locked="0"/>
    </xf>
    <xf numFmtId="0" fontId="22" fillId="0" borderId="17" xfId="7" applyFont="1" applyFill="1" applyBorder="1" applyAlignment="1" applyProtection="1">
      <alignment horizontal="left" vertical="center"/>
      <protection locked="0"/>
    </xf>
    <xf numFmtId="0" fontId="22" fillId="0" borderId="18" xfId="7" applyFont="1" applyFill="1" applyBorder="1" applyAlignment="1" applyProtection="1">
      <alignment horizontal="left" vertical="center"/>
      <protection locked="0"/>
    </xf>
    <xf numFmtId="0" fontId="20" fillId="8" borderId="4" xfId="7" applyFont="1" applyFill="1" applyBorder="1" applyAlignment="1" applyProtection="1">
      <alignment horizontal="center" vertical="center" wrapText="1"/>
      <protection hidden="1"/>
    </xf>
    <xf numFmtId="0" fontId="22" fillId="0" borderId="1" xfId="7" applyFont="1" applyFill="1" applyBorder="1" applyAlignment="1" applyProtection="1">
      <alignment horizontal="center" vertical="center" shrinkToFit="1"/>
      <protection locked="0"/>
    </xf>
    <xf numFmtId="0" fontId="20" fillId="8" borderId="2" xfId="7" applyFont="1" applyFill="1" applyBorder="1" applyAlignment="1" applyProtection="1">
      <alignment horizontal="center" vertical="center" wrapText="1" shrinkToFit="1"/>
      <protection hidden="1"/>
    </xf>
    <xf numFmtId="0" fontId="20" fillId="8" borderId="3" xfId="7" applyFont="1" applyFill="1" applyBorder="1" applyAlignment="1" applyProtection="1">
      <alignment horizontal="center" vertical="center" wrapText="1" shrinkToFit="1"/>
      <protection hidden="1"/>
    </xf>
    <xf numFmtId="49" fontId="20" fillId="0" borderId="2" xfId="7" applyNumberFormat="1" applyFont="1" applyFill="1" applyBorder="1" applyAlignment="1" applyProtection="1">
      <alignment horizontal="left" vertical="center" shrinkToFit="1"/>
      <protection locked="0"/>
    </xf>
    <xf numFmtId="49" fontId="20" fillId="0" borderId="3" xfId="7" applyNumberFormat="1" applyFont="1" applyFill="1" applyBorder="1" applyAlignment="1" applyProtection="1">
      <alignment horizontal="left" vertical="center" shrinkToFit="1"/>
      <protection locked="0"/>
    </xf>
    <xf numFmtId="49" fontId="20" fillId="0" borderId="4" xfId="7" applyNumberFormat="1" applyFont="1" applyFill="1" applyBorder="1" applyAlignment="1" applyProtection="1">
      <alignment horizontal="left" vertical="center" shrinkToFit="1"/>
      <protection locked="0"/>
    </xf>
    <xf numFmtId="0" fontId="22" fillId="8" borderId="5" xfId="7" applyFont="1" applyFill="1" applyBorder="1" applyAlignment="1" applyProtection="1">
      <alignment horizontal="center" vertical="center" shrinkToFit="1"/>
      <protection hidden="1"/>
    </xf>
    <xf numFmtId="0" fontId="22" fillId="8" borderId="6" xfId="7" applyFont="1" applyFill="1" applyBorder="1" applyAlignment="1" applyProtection="1">
      <alignment horizontal="center" vertical="center" shrinkToFit="1"/>
      <protection hidden="1"/>
    </xf>
    <xf numFmtId="0" fontId="22" fillId="8" borderId="7" xfId="7" applyFont="1" applyFill="1" applyBorder="1" applyAlignment="1" applyProtection="1">
      <alignment horizontal="center" vertical="center" shrinkToFit="1"/>
      <protection hidden="1"/>
    </xf>
    <xf numFmtId="49" fontId="20" fillId="0" borderId="2" xfId="7" applyNumberFormat="1" applyFont="1" applyFill="1" applyBorder="1" applyAlignment="1" applyProtection="1">
      <alignment vertical="center" shrinkToFit="1"/>
      <protection locked="0"/>
    </xf>
    <xf numFmtId="49" fontId="20" fillId="0" borderId="3" xfId="7" applyNumberFormat="1" applyFont="1" applyFill="1" applyBorder="1" applyAlignment="1" applyProtection="1">
      <alignment vertical="center" shrinkToFit="1"/>
      <protection locked="0"/>
    </xf>
    <xf numFmtId="49" fontId="20" fillId="0" borderId="4" xfId="7" applyNumberFormat="1" applyFont="1" applyFill="1" applyBorder="1" applyAlignment="1" applyProtection="1">
      <alignment vertical="center" shrinkToFit="1"/>
      <protection locked="0"/>
    </xf>
    <xf numFmtId="0" fontId="20" fillId="8" borderId="19" xfId="7" applyFont="1" applyFill="1" applyBorder="1" applyAlignment="1" applyProtection="1">
      <alignment horizontal="center" vertical="center"/>
      <protection hidden="1"/>
    </xf>
    <xf numFmtId="0" fontId="20" fillId="8" borderId="1" xfId="7" applyFont="1" applyFill="1" applyBorder="1" applyAlignment="1" applyProtection="1">
      <alignment horizontal="center" vertical="center"/>
      <protection hidden="1"/>
    </xf>
    <xf numFmtId="49" fontId="20" fillId="0" borderId="15" xfId="7" applyNumberFormat="1" applyFont="1" applyFill="1" applyBorder="1" applyAlignment="1" applyProtection="1">
      <alignment horizontal="center" vertical="center" shrinkToFit="1"/>
      <protection locked="0"/>
    </xf>
    <xf numFmtId="0" fontId="16" fillId="0" borderId="0" xfId="7" applyFont="1" applyFill="1" applyAlignment="1" applyProtection="1">
      <alignment horizontal="center" vertical="center"/>
      <protection hidden="1"/>
    </xf>
    <xf numFmtId="0" fontId="33" fillId="0" borderId="0" xfId="7" applyFont="1" applyFill="1" applyAlignment="1" applyProtection="1">
      <alignment horizontal="center" vertical="center"/>
      <protection locked="0"/>
    </xf>
    <xf numFmtId="0" fontId="16" fillId="0" borderId="0" xfId="7" applyFont="1" applyFill="1" applyBorder="1" applyAlignment="1" applyProtection="1">
      <alignment horizontal="center" vertical="center" shrinkToFit="1"/>
      <protection hidden="1"/>
    </xf>
    <xf numFmtId="0" fontId="33" fillId="0" borderId="0" xfId="7" applyFont="1" applyFill="1" applyBorder="1" applyAlignment="1" applyProtection="1">
      <alignment horizontal="center" vertical="center" wrapText="1"/>
      <protection hidden="1"/>
    </xf>
    <xf numFmtId="0" fontId="22" fillId="0" borderId="16" xfId="7" applyNumberFormat="1" applyFont="1" applyFill="1" applyBorder="1" applyAlignment="1" applyProtection="1">
      <alignment horizontal="left" vertical="center"/>
      <protection locked="0"/>
    </xf>
    <xf numFmtId="0" fontId="22" fillId="0" borderId="17" xfId="7" applyNumberFormat="1" applyFont="1" applyFill="1" applyBorder="1" applyAlignment="1" applyProtection="1">
      <alignment horizontal="left" vertical="center"/>
      <protection locked="0"/>
    </xf>
    <xf numFmtId="0" fontId="22" fillId="0" borderId="18" xfId="7" applyNumberFormat="1" applyFont="1" applyFill="1" applyBorder="1" applyAlignment="1" applyProtection="1">
      <alignment horizontal="left" vertical="center"/>
      <protection locked="0"/>
    </xf>
    <xf numFmtId="49" fontId="20" fillId="0" borderId="13" xfId="7" applyNumberFormat="1" applyFont="1" applyFill="1" applyBorder="1" applyAlignment="1" applyProtection="1">
      <alignment horizontal="left" vertical="center"/>
      <protection locked="0"/>
    </xf>
    <xf numFmtId="49" fontId="20" fillId="0" borderId="2" xfId="7" applyNumberFormat="1" applyFont="1" applyFill="1" applyBorder="1" applyAlignment="1" applyProtection="1">
      <alignment horizontal="left" vertical="center"/>
      <protection locked="0"/>
    </xf>
    <xf numFmtId="49" fontId="20" fillId="0" borderId="3" xfId="7" applyNumberFormat="1" applyFont="1" applyFill="1" applyBorder="1" applyAlignment="1" applyProtection="1">
      <alignment horizontal="left" vertical="center"/>
      <protection locked="0"/>
    </xf>
    <xf numFmtId="49" fontId="20" fillId="0" borderId="4" xfId="7" applyNumberFormat="1" applyFont="1" applyFill="1" applyBorder="1" applyAlignment="1" applyProtection="1">
      <alignment horizontal="left" vertical="center"/>
      <protection locked="0"/>
    </xf>
    <xf numFmtId="0" fontId="33" fillId="0" borderId="3" xfId="7" applyNumberFormat="1" applyFont="1" applyFill="1" applyBorder="1" applyAlignment="1" applyProtection="1">
      <alignment vertical="center" wrapText="1"/>
      <protection hidden="1"/>
    </xf>
    <xf numFmtId="49" fontId="33" fillId="0" borderId="3" xfId="7" applyNumberFormat="1" applyFont="1" applyFill="1" applyBorder="1" applyAlignment="1" applyProtection="1">
      <alignment horizontal="left" vertical="center" wrapText="1"/>
      <protection hidden="1"/>
    </xf>
    <xf numFmtId="0" fontId="33" fillId="0" borderId="3" xfId="7" applyFont="1" applyFill="1" applyBorder="1" applyAlignment="1" applyProtection="1">
      <alignment horizontal="left" vertical="center" wrapText="1"/>
      <protection hidden="1"/>
    </xf>
    <xf numFmtId="0" fontId="33" fillId="0" borderId="3" xfId="7" applyNumberFormat="1" applyFont="1" applyFill="1" applyBorder="1" applyAlignment="1" applyProtection="1">
      <alignment horizontal="left" vertical="center" shrinkToFit="1"/>
      <protection hidden="1"/>
    </xf>
    <xf numFmtId="0" fontId="14" fillId="0" borderId="3" xfId="2" applyFont="1" applyFill="1" applyBorder="1" applyAlignment="1" applyProtection="1">
      <alignment horizontal="center" vertical="center" textRotation="255"/>
      <protection hidden="1"/>
    </xf>
    <xf numFmtId="185" fontId="33" fillId="0" borderId="11" xfId="7" applyNumberFormat="1" applyFont="1" applyFill="1" applyBorder="1" applyAlignment="1" applyProtection="1">
      <alignment horizontal="center" vertical="center"/>
      <protection hidden="1"/>
    </xf>
    <xf numFmtId="0" fontId="33" fillId="0" borderId="11" xfId="7" applyNumberFormat="1" applyFont="1" applyFill="1" applyBorder="1" applyAlignment="1" applyProtection="1">
      <alignment horizontal="center" vertical="center"/>
      <protection hidden="1"/>
    </xf>
    <xf numFmtId="186" fontId="33" fillId="0" borderId="11" xfId="7" applyNumberFormat="1" applyFont="1" applyFill="1" applyBorder="1" applyAlignment="1" applyProtection="1">
      <alignment horizontal="center" vertical="center"/>
      <protection hidden="1"/>
    </xf>
    <xf numFmtId="0" fontId="85" fillId="0" borderId="0" xfId="7" applyFont="1" applyFill="1" applyBorder="1" applyAlignment="1" applyProtection="1">
      <alignment horizontal="center" vertical="center"/>
      <protection hidden="1"/>
    </xf>
    <xf numFmtId="0" fontId="42" fillId="0" borderId="0" xfId="7" applyFont="1" applyFill="1" applyBorder="1" applyAlignment="1" applyProtection="1">
      <alignment horizontal="center" vertical="center"/>
      <protection hidden="1"/>
    </xf>
    <xf numFmtId="0" fontId="33" fillId="0" borderId="0" xfId="7" applyFont="1" applyFill="1" applyBorder="1" applyAlignment="1" applyProtection="1">
      <alignment horizontal="left" vertical="center" wrapText="1"/>
      <protection hidden="1"/>
    </xf>
    <xf numFmtId="0" fontId="20" fillId="8" borderId="10" xfId="7" applyFont="1" applyFill="1" applyBorder="1" applyAlignment="1" applyProtection="1">
      <alignment horizontal="center" vertical="center" wrapText="1" shrinkToFit="1"/>
      <protection hidden="1"/>
    </xf>
    <xf numFmtId="0" fontId="60" fillId="0" borderId="11" xfId="0" applyFont="1" applyFill="1" applyBorder="1" applyAlignment="1" applyProtection="1">
      <alignment vertical="center" wrapText="1"/>
      <protection hidden="1"/>
    </xf>
    <xf numFmtId="0" fontId="60" fillId="0" borderId="3" xfId="0" applyFont="1" applyFill="1" applyBorder="1" applyAlignment="1" applyProtection="1">
      <alignment vertical="center" shrinkToFit="1"/>
      <protection hidden="1"/>
    </xf>
    <xf numFmtId="187" fontId="33" fillId="0" borderId="0" xfId="57" applyNumberFormat="1" applyFont="1" applyFill="1" applyBorder="1" applyAlignment="1" applyProtection="1">
      <alignment horizontal="center" vertical="center"/>
      <protection locked="0"/>
    </xf>
    <xf numFmtId="187" fontId="33" fillId="0" borderId="0" xfId="0" applyNumberFormat="1" applyFont="1" applyFill="1" applyBorder="1" applyAlignment="1" applyProtection="1">
      <alignment horizontal="center" vertical="center"/>
      <protection locked="0"/>
    </xf>
    <xf numFmtId="187" fontId="33" fillId="0" borderId="0" xfId="57" applyNumberFormat="1" applyFont="1" applyFill="1" applyAlignment="1" applyProtection="1">
      <alignment horizontal="center" vertical="center"/>
      <protection locked="0"/>
    </xf>
    <xf numFmtId="49" fontId="47" fillId="0" borderId="2" xfId="0" applyNumberFormat="1" applyFont="1" applyFill="1" applyBorder="1" applyAlignment="1" applyProtection="1">
      <alignment horizontal="left" vertical="center" shrinkToFit="1"/>
      <protection locked="0"/>
    </xf>
    <xf numFmtId="49" fontId="47" fillId="0" borderId="3" xfId="0" applyNumberFormat="1" applyFont="1" applyFill="1" applyBorder="1" applyAlignment="1" applyProtection="1">
      <alignment horizontal="left" vertical="center" shrinkToFit="1"/>
      <protection locked="0"/>
    </xf>
    <xf numFmtId="49" fontId="47" fillId="0" borderId="4" xfId="0" applyNumberFormat="1" applyFont="1" applyFill="1" applyBorder="1" applyAlignment="1" applyProtection="1">
      <alignment horizontal="left" vertical="center" shrinkToFit="1"/>
      <protection locked="0"/>
    </xf>
    <xf numFmtId="49" fontId="47" fillId="0" borderId="2" xfId="0" applyNumberFormat="1" applyFont="1" applyFill="1" applyBorder="1" applyAlignment="1" applyProtection="1">
      <alignment horizontal="center" vertical="center"/>
      <protection locked="0"/>
    </xf>
    <xf numFmtId="49" fontId="47" fillId="0" borderId="3" xfId="0" applyNumberFormat="1" applyFont="1" applyFill="1" applyBorder="1" applyAlignment="1" applyProtection="1">
      <alignment horizontal="center" vertical="center"/>
      <protection locked="0"/>
    </xf>
    <xf numFmtId="49" fontId="47" fillId="0" borderId="4" xfId="0" applyNumberFormat="1" applyFont="1" applyFill="1" applyBorder="1" applyAlignment="1" applyProtection="1">
      <alignment horizontal="center" vertical="center"/>
      <protection locked="0"/>
    </xf>
    <xf numFmtId="49" fontId="47" fillId="0" borderId="32" xfId="0" applyNumberFormat="1" applyFont="1" applyFill="1" applyBorder="1" applyAlignment="1" applyProtection="1">
      <alignment horizontal="left" vertical="center" shrinkToFit="1"/>
      <protection locked="0"/>
    </xf>
    <xf numFmtId="49" fontId="47" fillId="0" borderId="34" xfId="0" applyNumberFormat="1" applyFont="1" applyFill="1" applyBorder="1" applyAlignment="1" applyProtection="1">
      <alignment horizontal="left" vertical="center" shrinkToFit="1"/>
      <protection locked="0"/>
    </xf>
    <xf numFmtId="49" fontId="47" fillId="0" borderId="33" xfId="0" applyNumberFormat="1" applyFont="1" applyFill="1" applyBorder="1" applyAlignment="1" applyProtection="1">
      <alignment horizontal="left" vertical="center" shrinkToFit="1"/>
      <protection locked="0"/>
    </xf>
    <xf numFmtId="49" fontId="47" fillId="0" borderId="34" xfId="0" applyNumberFormat="1" applyFont="1" applyFill="1" applyBorder="1" applyAlignment="1" applyProtection="1">
      <alignment horizontal="center" vertical="center"/>
      <protection locked="0"/>
    </xf>
    <xf numFmtId="49" fontId="47" fillId="0" borderId="33" xfId="0" applyNumberFormat="1" applyFont="1" applyFill="1" applyBorder="1" applyAlignment="1" applyProtection="1">
      <alignment horizontal="center" vertical="center"/>
      <protection locked="0"/>
    </xf>
    <xf numFmtId="49" fontId="47" fillId="0" borderId="36" xfId="0" applyNumberFormat="1" applyFont="1" applyFill="1" applyBorder="1" applyAlignment="1" applyProtection="1">
      <alignment horizontal="left" vertical="center" shrinkToFit="1"/>
      <protection locked="0"/>
    </xf>
    <xf numFmtId="49" fontId="47" fillId="0" borderId="37" xfId="0" applyNumberFormat="1" applyFont="1" applyFill="1" applyBorder="1" applyAlignment="1" applyProtection="1">
      <alignment horizontal="left" vertical="center" shrinkToFit="1"/>
      <protection locked="0"/>
    </xf>
    <xf numFmtId="49" fontId="47" fillId="0" borderId="38" xfId="0" applyNumberFormat="1" applyFont="1" applyFill="1" applyBorder="1" applyAlignment="1" applyProtection="1">
      <alignment horizontal="left" vertical="center" shrinkToFit="1"/>
      <protection locked="0"/>
    </xf>
    <xf numFmtId="49" fontId="47" fillId="0" borderId="37" xfId="0" applyNumberFormat="1" applyFont="1" applyFill="1" applyBorder="1" applyAlignment="1" applyProtection="1">
      <alignment horizontal="center" vertical="center"/>
      <protection locked="0"/>
    </xf>
    <xf numFmtId="49" fontId="47" fillId="0" borderId="38" xfId="0" applyNumberFormat="1" applyFont="1" applyFill="1" applyBorder="1" applyAlignment="1" applyProtection="1">
      <alignment horizontal="center" vertical="center"/>
      <protection locked="0"/>
    </xf>
    <xf numFmtId="0" fontId="47" fillId="0" borderId="4" xfId="0" applyFont="1" applyFill="1" applyBorder="1" applyAlignment="1" applyProtection="1">
      <alignment vertical="center"/>
    </xf>
    <xf numFmtId="0" fontId="47" fillId="0" borderId="1" xfId="0" applyFont="1" applyFill="1" applyBorder="1" applyAlignment="1" applyProtection="1">
      <alignment vertical="center"/>
    </xf>
    <xf numFmtId="0" fontId="47" fillId="0" borderId="1" xfId="0" applyFont="1" applyFill="1" applyBorder="1" applyAlignment="1" applyProtection="1">
      <alignment horizontal="right" vertical="center" shrinkToFit="1"/>
      <protection locked="0"/>
    </xf>
    <xf numFmtId="0" fontId="47" fillId="0" borderId="2" xfId="0" applyFont="1" applyFill="1" applyBorder="1" applyAlignment="1" applyProtection="1">
      <alignment horizontal="right" vertical="center" shrinkToFit="1"/>
      <protection locked="0"/>
    </xf>
    <xf numFmtId="0" fontId="47" fillId="0" borderId="4" xfId="0" applyFont="1" applyFill="1" applyBorder="1" applyAlignment="1" applyProtection="1">
      <alignment horizontal="left" vertical="center"/>
    </xf>
    <xf numFmtId="0" fontId="47" fillId="0" borderId="1" xfId="0" applyFont="1" applyFill="1" applyBorder="1" applyAlignment="1" applyProtection="1">
      <alignment horizontal="left" vertical="center"/>
    </xf>
    <xf numFmtId="189" fontId="47" fillId="0" borderId="2" xfId="0" applyNumberFormat="1" applyFont="1" applyFill="1" applyBorder="1" applyAlignment="1" applyProtection="1">
      <alignment horizontal="right" vertical="center"/>
      <protection locked="0"/>
    </xf>
    <xf numFmtId="189" fontId="47" fillId="0" borderId="3" xfId="0" applyNumberFormat="1" applyFont="1" applyFill="1" applyBorder="1" applyAlignment="1" applyProtection="1">
      <alignment horizontal="right" vertical="center"/>
      <protection locked="0"/>
    </xf>
    <xf numFmtId="189" fontId="47" fillId="0" borderId="4" xfId="0" applyNumberFormat="1" applyFont="1" applyFill="1" applyBorder="1" applyAlignment="1" applyProtection="1">
      <alignment horizontal="right" vertical="center"/>
      <protection locked="0"/>
    </xf>
    <xf numFmtId="181" fontId="47" fillId="0" borderId="1" xfId="0" applyNumberFormat="1" applyFont="1" applyFill="1" applyBorder="1" applyAlignment="1" applyProtection="1">
      <alignment horizontal="right" vertical="center"/>
      <protection locked="0"/>
    </xf>
    <xf numFmtId="181" fontId="47" fillId="0" borderId="2" xfId="0" applyNumberFormat="1" applyFont="1" applyFill="1" applyBorder="1" applyAlignment="1" applyProtection="1">
      <alignment horizontal="right" vertical="center"/>
      <protection locked="0"/>
    </xf>
    <xf numFmtId="49" fontId="47" fillId="0" borderId="12" xfId="0" applyNumberFormat="1" applyFont="1" applyFill="1" applyBorder="1" applyAlignment="1" applyProtection="1">
      <alignment vertical="center"/>
    </xf>
    <xf numFmtId="49" fontId="47" fillId="0" borderId="19" xfId="0" applyNumberFormat="1" applyFont="1" applyFill="1" applyBorder="1" applyAlignment="1" applyProtection="1">
      <alignment vertical="center"/>
    </xf>
    <xf numFmtId="0" fontId="47" fillId="0" borderId="1" xfId="0" applyFont="1" applyFill="1" applyBorder="1" applyAlignment="1" applyProtection="1">
      <alignment horizontal="center" vertical="center" shrinkToFit="1"/>
      <protection locked="0"/>
    </xf>
    <xf numFmtId="49" fontId="47" fillId="0" borderId="32" xfId="0" applyNumberFormat="1" applyFont="1" applyFill="1" applyBorder="1" applyAlignment="1" applyProtection="1">
      <alignment horizontal="center" vertical="center"/>
      <protection locked="0"/>
    </xf>
    <xf numFmtId="0" fontId="47" fillId="8" borderId="5" xfId="0" applyFont="1" applyFill="1" applyBorder="1" applyAlignment="1" applyProtection="1">
      <alignment horizontal="center" vertical="center"/>
      <protection hidden="1"/>
    </xf>
    <xf numFmtId="0" fontId="47" fillId="8" borderId="6" xfId="0" applyFont="1" applyFill="1" applyBorder="1" applyAlignment="1" applyProtection="1">
      <alignment horizontal="center" vertical="center"/>
      <protection hidden="1"/>
    </xf>
    <xf numFmtId="0" fontId="47" fillId="8" borderId="10" xfId="0" applyFont="1" applyFill="1" applyBorder="1" applyAlignment="1" applyProtection="1">
      <alignment horizontal="center" vertical="center"/>
      <protection hidden="1"/>
    </xf>
    <xf numFmtId="0" fontId="47" fillId="8" borderId="11" xfId="0" applyFont="1" applyFill="1" applyBorder="1" applyAlignment="1" applyProtection="1">
      <alignment horizontal="center" vertical="center"/>
      <protection hidden="1"/>
    </xf>
    <xf numFmtId="0" fontId="47" fillId="8" borderId="1" xfId="0" applyFont="1" applyFill="1" applyBorder="1" applyAlignment="1" applyProtection="1">
      <alignment horizontal="center" vertical="center"/>
      <protection hidden="1"/>
    </xf>
    <xf numFmtId="49" fontId="47" fillId="0" borderId="4" xfId="0" applyNumberFormat="1" applyFont="1" applyFill="1" applyBorder="1" applyAlignment="1" applyProtection="1">
      <alignment vertical="center"/>
    </xf>
    <xf numFmtId="49" fontId="47" fillId="0" borderId="1" xfId="0" applyNumberFormat="1" applyFont="1" applyFill="1" applyBorder="1" applyAlignment="1" applyProtection="1">
      <alignment vertical="center"/>
    </xf>
    <xf numFmtId="38" fontId="47" fillId="0" borderId="1" xfId="70" applyFont="1" applyFill="1" applyBorder="1" applyAlignment="1" applyProtection="1">
      <alignment horizontal="right" vertical="center" shrinkToFit="1"/>
      <protection locked="0"/>
    </xf>
    <xf numFmtId="38" fontId="47" fillId="0" borderId="2" xfId="70" applyFont="1" applyFill="1" applyBorder="1" applyAlignment="1" applyProtection="1">
      <alignment horizontal="right" vertical="center" shrinkToFit="1"/>
      <protection locked="0"/>
    </xf>
    <xf numFmtId="0" fontId="47" fillId="0" borderId="1" xfId="0" applyFont="1" applyFill="1" applyBorder="1" applyAlignment="1" applyProtection="1">
      <alignment horizontal="center" vertical="center"/>
    </xf>
    <xf numFmtId="49" fontId="95" fillId="0" borderId="2" xfId="7" applyNumberFormat="1" applyFont="1" applyFill="1" applyBorder="1" applyAlignment="1" applyProtection="1">
      <alignment horizontal="center" vertical="center" shrinkToFit="1"/>
      <protection locked="0"/>
    </xf>
    <xf numFmtId="49" fontId="95" fillId="0" borderId="3" xfId="7" applyNumberFormat="1" applyFont="1" applyFill="1" applyBorder="1" applyAlignment="1" applyProtection="1">
      <alignment horizontal="center" vertical="center" shrinkToFit="1"/>
      <protection locked="0"/>
    </xf>
    <xf numFmtId="0" fontId="36" fillId="2" borderId="0" xfId="2" applyFont="1" applyFill="1" applyBorder="1" applyAlignment="1" applyProtection="1">
      <alignment horizontal="left" vertical="center" wrapText="1"/>
      <protection hidden="1"/>
    </xf>
    <xf numFmtId="0" fontId="47" fillId="0" borderId="2" xfId="0" applyFont="1" applyFill="1" applyBorder="1" applyAlignment="1" applyProtection="1">
      <alignment horizontal="center" vertical="center" shrinkToFit="1"/>
      <protection locked="0"/>
    </xf>
    <xf numFmtId="0" fontId="47" fillId="0" borderId="3" xfId="0" applyFont="1" applyFill="1" applyBorder="1" applyAlignment="1" applyProtection="1">
      <alignment horizontal="center" vertical="center" shrinkToFit="1"/>
      <protection locked="0"/>
    </xf>
    <xf numFmtId="0" fontId="47" fillId="0" borderId="4" xfId="0" applyFont="1" applyFill="1" applyBorder="1" applyAlignment="1" applyProtection="1">
      <alignment horizontal="center" vertical="center" shrinkToFit="1"/>
      <protection locked="0"/>
    </xf>
    <xf numFmtId="181" fontId="47" fillId="0" borderId="3" xfId="0" applyNumberFormat="1" applyFont="1" applyFill="1" applyBorder="1" applyAlignment="1" applyProtection="1">
      <alignment horizontal="right" vertical="center"/>
      <protection locked="0"/>
    </xf>
    <xf numFmtId="0" fontId="47" fillId="0" borderId="3" xfId="0" applyFont="1" applyFill="1" applyBorder="1" applyAlignment="1" applyProtection="1">
      <alignment horizontal="left" vertical="center"/>
    </xf>
    <xf numFmtId="181" fontId="47" fillId="0" borderId="19" xfId="0" applyNumberFormat="1" applyFont="1" applyFill="1" applyBorder="1" applyAlignment="1" applyProtection="1">
      <alignment horizontal="right" vertical="center"/>
      <protection locked="0"/>
    </xf>
    <xf numFmtId="181" fontId="47" fillId="0" borderId="10" xfId="0" applyNumberFormat="1" applyFont="1" applyFill="1" applyBorder="1" applyAlignment="1" applyProtection="1">
      <alignment horizontal="right" vertical="center"/>
      <protection locked="0"/>
    </xf>
    <xf numFmtId="0" fontId="47" fillId="0" borderId="19" xfId="0" applyFont="1" applyFill="1" applyBorder="1" applyAlignment="1" applyProtection="1">
      <alignment horizontal="center" vertical="center"/>
    </xf>
    <xf numFmtId="0" fontId="96" fillId="0" borderId="1" xfId="0" applyFont="1" applyFill="1" applyBorder="1" applyAlignment="1" applyProtection="1">
      <alignment horizontal="center" vertical="center" shrinkToFit="1"/>
      <protection hidden="1"/>
    </xf>
    <xf numFmtId="49" fontId="47" fillId="0" borderId="3" xfId="0" applyNumberFormat="1" applyFont="1" applyFill="1" applyBorder="1" applyAlignment="1" applyProtection="1">
      <alignment vertical="center"/>
    </xf>
    <xf numFmtId="0" fontId="47" fillId="0" borderId="19" xfId="0" applyFont="1" applyFill="1" applyBorder="1" applyAlignment="1" applyProtection="1">
      <alignment horizontal="center" vertical="center" shrinkToFit="1"/>
      <protection locked="0"/>
    </xf>
    <xf numFmtId="0" fontId="47" fillId="0" borderId="3" xfId="0" applyFont="1" applyFill="1" applyBorder="1" applyAlignment="1" applyProtection="1">
      <alignment horizontal="right" vertical="center" shrinkToFit="1"/>
      <protection locked="0"/>
    </xf>
    <xf numFmtId="0" fontId="47" fillId="0" borderId="19" xfId="0" applyFont="1" applyFill="1" applyBorder="1" applyAlignment="1" applyProtection="1">
      <alignment horizontal="right" vertical="center" shrinkToFit="1"/>
      <protection locked="0"/>
    </xf>
    <xf numFmtId="0" fontId="47" fillId="0" borderId="10" xfId="0" applyFont="1" applyFill="1" applyBorder="1" applyAlignment="1" applyProtection="1">
      <alignment horizontal="right" vertical="center" shrinkToFit="1"/>
      <protection locked="0"/>
    </xf>
    <xf numFmtId="189" fontId="47" fillId="0" borderId="32" xfId="0" applyNumberFormat="1" applyFont="1" applyFill="1" applyBorder="1" applyAlignment="1" applyProtection="1">
      <alignment horizontal="right" vertical="center"/>
      <protection locked="0"/>
    </xf>
    <xf numFmtId="189" fontId="47" fillId="0" borderId="34" xfId="0" applyNumberFormat="1" applyFont="1" applyFill="1" applyBorder="1" applyAlignment="1" applyProtection="1">
      <alignment horizontal="right" vertical="center"/>
      <protection locked="0"/>
    </xf>
    <xf numFmtId="189" fontId="47" fillId="0" borderId="33" xfId="0" applyNumberFormat="1" applyFont="1" applyFill="1" applyBorder="1" applyAlignment="1" applyProtection="1">
      <alignment horizontal="right" vertical="center"/>
      <protection locked="0"/>
    </xf>
    <xf numFmtId="181" fontId="47" fillId="0" borderId="31" xfId="0" applyNumberFormat="1" applyFont="1" applyFill="1" applyBorder="1" applyAlignment="1" applyProtection="1">
      <alignment horizontal="right" vertical="center"/>
      <protection locked="0"/>
    </xf>
    <xf numFmtId="181" fontId="47" fillId="0" borderId="32" xfId="0" applyNumberFormat="1" applyFont="1" applyFill="1" applyBorder="1" applyAlignment="1" applyProtection="1">
      <alignment horizontal="right" vertical="center"/>
      <protection locked="0"/>
    </xf>
    <xf numFmtId="49" fontId="37" fillId="2" borderId="1" xfId="2" applyNumberFormat="1" applyFont="1" applyFill="1" applyBorder="1" applyAlignment="1" applyProtection="1">
      <alignment horizontal="center" vertical="center"/>
      <protection hidden="1"/>
    </xf>
    <xf numFmtId="0" fontId="37" fillId="2" borderId="1" xfId="2" applyNumberFormat="1" applyFont="1" applyFill="1" applyBorder="1" applyAlignment="1" applyProtection="1">
      <alignment horizontal="center" vertical="center"/>
      <protection hidden="1"/>
    </xf>
    <xf numFmtId="0" fontId="47" fillId="0" borderId="3" xfId="0" applyFont="1" applyFill="1" applyBorder="1" applyAlignment="1" applyProtection="1">
      <alignment vertical="center"/>
    </xf>
    <xf numFmtId="0" fontId="96" fillId="0" borderId="2" xfId="0" applyFont="1" applyFill="1" applyBorder="1" applyAlignment="1" applyProtection="1">
      <alignment horizontal="center" vertical="center" shrinkToFit="1"/>
      <protection hidden="1"/>
    </xf>
    <xf numFmtId="0" fontId="96" fillId="0" borderId="3" xfId="0" applyFont="1" applyFill="1" applyBorder="1" applyAlignment="1" applyProtection="1">
      <alignment horizontal="center" vertical="center" shrinkToFit="1"/>
      <protection hidden="1"/>
    </xf>
    <xf numFmtId="0" fontId="96" fillId="0" borderId="4" xfId="0" applyFont="1" applyFill="1" applyBorder="1" applyAlignment="1" applyProtection="1">
      <alignment horizontal="center" vertical="center" shrinkToFit="1"/>
      <protection hidden="1"/>
    </xf>
    <xf numFmtId="0" fontId="47" fillId="0" borderId="5" xfId="0" applyFont="1" applyFill="1" applyBorder="1" applyAlignment="1" applyProtection="1">
      <alignment horizontal="center" vertical="center"/>
      <protection locked="0"/>
    </xf>
    <xf numFmtId="0" fontId="47" fillId="0" borderId="6" xfId="0" applyFont="1" applyFill="1" applyBorder="1" applyAlignment="1" applyProtection="1">
      <alignment horizontal="center" vertical="center"/>
      <protection locked="0"/>
    </xf>
    <xf numFmtId="0" fontId="47" fillId="0" borderId="7" xfId="0" applyFont="1" applyFill="1" applyBorder="1" applyAlignment="1" applyProtection="1">
      <alignment horizontal="center" vertical="center"/>
      <protection locked="0"/>
    </xf>
    <xf numFmtId="0" fontId="47" fillId="0" borderId="2" xfId="0" applyFont="1" applyFill="1" applyBorder="1" applyAlignment="1" applyProtection="1">
      <alignment horizontal="center" vertical="center"/>
      <protection locked="0"/>
    </xf>
    <xf numFmtId="0" fontId="47" fillId="0" borderId="3" xfId="0" applyFont="1" applyFill="1" applyBorder="1" applyAlignment="1" applyProtection="1">
      <alignment horizontal="center" vertical="center"/>
      <protection locked="0"/>
    </xf>
    <xf numFmtId="0" fontId="47" fillId="0" borderId="4" xfId="0" applyFont="1" applyFill="1" applyBorder="1" applyAlignment="1" applyProtection="1">
      <alignment horizontal="center" vertical="center"/>
      <protection locked="0"/>
    </xf>
    <xf numFmtId="0" fontId="47" fillId="0" borderId="31" xfId="0" applyFont="1" applyFill="1" applyBorder="1" applyAlignment="1" applyProtection="1">
      <alignment horizontal="center" vertical="center" shrinkToFit="1"/>
      <protection locked="0"/>
    </xf>
    <xf numFmtId="49" fontId="95" fillId="0" borderId="4" xfId="7" applyNumberFormat="1" applyFont="1" applyFill="1" applyBorder="1" applyAlignment="1" applyProtection="1">
      <alignment horizontal="center" vertical="center" shrinkToFit="1"/>
      <protection locked="0"/>
    </xf>
    <xf numFmtId="38" fontId="47" fillId="0" borderId="3" xfId="70" applyFont="1" applyFill="1" applyBorder="1" applyAlignment="1" applyProtection="1">
      <alignment horizontal="right" vertical="center" shrinkToFit="1"/>
      <protection locked="0"/>
    </xf>
    <xf numFmtId="0" fontId="47" fillId="0" borderId="31" xfId="0" applyFont="1" applyFill="1" applyBorder="1" applyAlignment="1" applyProtection="1">
      <alignment horizontal="right" vertical="center" shrinkToFit="1"/>
      <protection locked="0"/>
    </xf>
    <xf numFmtId="0" fontId="47" fillId="0" borderId="32" xfId="0" applyFont="1" applyFill="1" applyBorder="1" applyAlignment="1" applyProtection="1">
      <alignment horizontal="right" vertical="center" shrinkToFit="1"/>
      <protection locked="0"/>
    </xf>
    <xf numFmtId="0" fontId="39" fillId="0" borderId="1" xfId="0" applyNumberFormat="1" applyFont="1" applyFill="1" applyBorder="1" applyAlignment="1" applyProtection="1">
      <alignment horizontal="left" vertical="center" wrapText="1" shrinkToFit="1"/>
      <protection locked="0"/>
    </xf>
    <xf numFmtId="0" fontId="39" fillId="2" borderId="1" xfId="0" applyFont="1" applyFill="1" applyBorder="1" applyAlignment="1" applyProtection="1">
      <alignment horizontal="center" vertical="center"/>
      <protection hidden="1"/>
    </xf>
    <xf numFmtId="49" fontId="39" fillId="0" borderId="3" xfId="1" quotePrefix="1" applyNumberFormat="1" applyFont="1" applyFill="1" applyBorder="1" applyAlignment="1" applyProtection="1">
      <alignment horizontal="center" vertical="center"/>
      <protection locked="0"/>
    </xf>
    <xf numFmtId="49" fontId="39" fillId="0" borderId="3" xfId="1" applyNumberFormat="1" applyFont="1" applyFill="1" applyBorder="1" applyAlignment="1" applyProtection="1">
      <alignment horizontal="center" vertical="center"/>
      <protection locked="0"/>
    </xf>
    <xf numFmtId="49" fontId="39" fillId="0" borderId="1" xfId="0" applyNumberFormat="1" applyFont="1" applyFill="1" applyBorder="1" applyAlignment="1" applyProtection="1">
      <alignment horizontal="left" vertical="center" wrapText="1"/>
      <protection locked="0"/>
    </xf>
    <xf numFmtId="49" fontId="39" fillId="0" borderId="2" xfId="1" quotePrefix="1" applyNumberFormat="1" applyFont="1" applyFill="1" applyBorder="1" applyAlignment="1" applyProtection="1">
      <alignment horizontal="center" vertical="center"/>
      <protection locked="0"/>
    </xf>
    <xf numFmtId="49" fontId="47" fillId="0" borderId="33" xfId="0" applyNumberFormat="1" applyFont="1" applyFill="1" applyBorder="1" applyAlignment="1" applyProtection="1">
      <alignment vertical="center"/>
    </xf>
    <xf numFmtId="49" fontId="47" fillId="0" borderId="31" xfId="0" applyNumberFormat="1" applyFont="1" applyFill="1" applyBorder="1" applyAlignment="1" applyProtection="1">
      <alignment vertical="center"/>
    </xf>
    <xf numFmtId="0" fontId="47" fillId="0" borderId="12" xfId="0" applyFont="1" applyFill="1" applyBorder="1" applyAlignment="1" applyProtection="1">
      <alignment horizontal="left" vertical="center"/>
    </xf>
    <xf numFmtId="0" fontId="47" fillId="0" borderId="19" xfId="0" applyFont="1" applyFill="1" applyBorder="1" applyAlignment="1" applyProtection="1">
      <alignment horizontal="left" vertical="center"/>
    </xf>
    <xf numFmtId="189" fontId="47" fillId="0" borderId="36" xfId="0" applyNumberFormat="1" applyFont="1" applyFill="1" applyBorder="1" applyAlignment="1" applyProtection="1">
      <alignment horizontal="right" vertical="center"/>
      <protection locked="0"/>
    </xf>
    <xf numFmtId="189" fontId="47" fillId="0" borderId="37" xfId="0" applyNumberFormat="1" applyFont="1" applyFill="1" applyBorder="1" applyAlignment="1" applyProtection="1">
      <alignment horizontal="right" vertical="center"/>
      <protection locked="0"/>
    </xf>
    <xf numFmtId="189" fontId="47" fillId="0" borderId="38" xfId="0" applyNumberFormat="1" applyFont="1" applyFill="1" applyBorder="1" applyAlignment="1" applyProtection="1">
      <alignment horizontal="right" vertical="center"/>
      <protection locked="0"/>
    </xf>
    <xf numFmtId="0" fontId="39" fillId="8" borderId="2" xfId="1" applyNumberFormat="1" applyFont="1" applyFill="1" applyBorder="1" applyAlignment="1" applyProtection="1">
      <alignment horizontal="center" vertical="center"/>
      <protection hidden="1"/>
    </xf>
    <xf numFmtId="0" fontId="39" fillId="8" borderId="3" xfId="1" applyNumberFormat="1" applyFont="1" applyFill="1" applyBorder="1" applyAlignment="1" applyProtection="1">
      <alignment horizontal="center" vertical="center"/>
      <protection hidden="1"/>
    </xf>
    <xf numFmtId="0" fontId="39" fillId="8" borderId="4" xfId="1" applyNumberFormat="1" applyFont="1" applyFill="1" applyBorder="1" applyAlignment="1" applyProtection="1">
      <alignment horizontal="center" vertical="center"/>
      <protection hidden="1"/>
    </xf>
    <xf numFmtId="0" fontId="39" fillId="8" borderId="2" xfId="2" applyFont="1" applyFill="1" applyBorder="1" applyAlignment="1" applyProtection="1">
      <alignment horizontal="center" vertical="center" wrapText="1"/>
      <protection hidden="1"/>
    </xf>
    <xf numFmtId="0" fontId="39" fillId="8" borderId="3" xfId="2" applyFont="1" applyFill="1" applyBorder="1" applyAlignment="1" applyProtection="1">
      <alignment horizontal="center" vertical="center" wrapText="1"/>
      <protection hidden="1"/>
    </xf>
    <xf numFmtId="0" fontId="39" fillId="8" borderId="4" xfId="2" applyFont="1" applyFill="1" applyBorder="1" applyAlignment="1" applyProtection="1">
      <alignment horizontal="center" vertical="center" wrapText="1"/>
      <protection hidden="1"/>
    </xf>
    <xf numFmtId="0" fontId="47" fillId="8" borderId="5" xfId="0" applyFont="1" applyFill="1" applyBorder="1" applyAlignment="1" applyProtection="1">
      <alignment horizontal="center" vertical="center" wrapText="1"/>
      <protection hidden="1"/>
    </xf>
    <xf numFmtId="0" fontId="47" fillId="8" borderId="6" xfId="0" applyFont="1" applyFill="1" applyBorder="1" applyAlignment="1" applyProtection="1">
      <alignment horizontal="center" vertical="center" wrapText="1"/>
      <protection hidden="1"/>
    </xf>
    <xf numFmtId="0" fontId="47" fillId="8" borderId="7" xfId="0" applyFont="1" applyFill="1" applyBorder="1" applyAlignment="1" applyProtection="1">
      <alignment horizontal="center" vertical="center" wrapText="1"/>
      <protection hidden="1"/>
    </xf>
    <xf numFmtId="0" fontId="47" fillId="8" borderId="10" xfId="0" applyFont="1" applyFill="1" applyBorder="1" applyAlignment="1" applyProtection="1">
      <alignment horizontal="center" vertical="center" wrapText="1"/>
      <protection hidden="1"/>
    </xf>
    <xf numFmtId="0" fontId="47" fillId="8" borderId="11" xfId="0" applyFont="1" applyFill="1" applyBorder="1" applyAlignment="1" applyProtection="1">
      <alignment horizontal="center" vertical="center" wrapText="1"/>
      <protection hidden="1"/>
    </xf>
    <xf numFmtId="0" fontId="47" fillId="8" borderId="12" xfId="0" applyFont="1" applyFill="1" applyBorder="1" applyAlignment="1" applyProtection="1">
      <alignment horizontal="center" vertical="center" wrapText="1"/>
      <protection hidden="1"/>
    </xf>
    <xf numFmtId="0" fontId="47" fillId="0" borderId="32" xfId="0" applyFont="1" applyFill="1" applyBorder="1" applyAlignment="1" applyProtection="1">
      <alignment horizontal="center" vertical="center"/>
      <protection locked="0"/>
    </xf>
    <xf numFmtId="0" fontId="47" fillId="0" borderId="34" xfId="0" applyFont="1" applyFill="1" applyBorder="1" applyAlignment="1" applyProtection="1">
      <alignment horizontal="center" vertical="center"/>
      <protection locked="0"/>
    </xf>
    <xf numFmtId="0" fontId="47" fillId="0" borderId="33" xfId="0" applyFont="1" applyFill="1" applyBorder="1" applyAlignment="1" applyProtection="1">
      <alignment horizontal="center" vertical="center"/>
      <protection locked="0"/>
    </xf>
    <xf numFmtId="0" fontId="47" fillId="0" borderId="8" xfId="0" applyFont="1" applyFill="1" applyBorder="1" applyAlignment="1" applyProtection="1">
      <alignment horizontal="center" vertical="center"/>
      <protection locked="0"/>
    </xf>
    <xf numFmtId="0" fontId="47" fillId="0" borderId="0" xfId="0" applyFont="1" applyFill="1" applyBorder="1" applyAlignment="1" applyProtection="1">
      <alignment horizontal="center" vertical="center"/>
      <protection locked="0"/>
    </xf>
    <xf numFmtId="0" fontId="47" fillId="0" borderId="9" xfId="0" applyFont="1" applyFill="1" applyBorder="1" applyAlignment="1" applyProtection="1">
      <alignment horizontal="center" vertical="center"/>
      <protection locked="0"/>
    </xf>
    <xf numFmtId="0" fontId="39" fillId="8" borderId="2" xfId="2" applyFont="1" applyFill="1" applyBorder="1" applyAlignment="1" applyProtection="1">
      <alignment horizontal="center" vertical="center"/>
      <protection hidden="1"/>
    </xf>
    <xf numFmtId="0" fontId="39" fillId="8" borderId="3" xfId="2" applyFont="1" applyFill="1" applyBorder="1" applyAlignment="1" applyProtection="1">
      <alignment horizontal="center" vertical="center"/>
      <protection hidden="1"/>
    </xf>
    <xf numFmtId="0" fontId="39" fillId="8" borderId="4" xfId="2" applyFont="1" applyFill="1" applyBorder="1" applyAlignment="1" applyProtection="1">
      <alignment horizontal="center" vertical="center"/>
      <protection hidden="1"/>
    </xf>
    <xf numFmtId="49" fontId="39" fillId="2" borderId="2" xfId="1" quotePrefix="1" applyNumberFormat="1" applyFont="1" applyFill="1" applyBorder="1" applyAlignment="1" applyProtection="1">
      <alignment horizontal="center" vertical="center"/>
      <protection locked="0"/>
    </xf>
    <xf numFmtId="49" fontId="39" fillId="2" borderId="3" xfId="1" applyNumberFormat="1" applyFont="1" applyFill="1" applyBorder="1" applyAlignment="1" applyProtection="1">
      <alignment horizontal="center" vertical="center"/>
      <protection locked="0"/>
    </xf>
    <xf numFmtId="49" fontId="39" fillId="2" borderId="3" xfId="1" quotePrefix="1" applyNumberFormat="1" applyFont="1" applyFill="1" applyBorder="1" applyAlignment="1" applyProtection="1">
      <alignment horizontal="center" vertical="center"/>
      <protection locked="0"/>
    </xf>
    <xf numFmtId="0" fontId="39" fillId="8" borderId="2" xfId="0" applyFont="1" applyFill="1" applyBorder="1" applyAlignment="1" applyProtection="1">
      <alignment horizontal="center" vertical="center" wrapText="1"/>
      <protection hidden="1"/>
    </xf>
    <xf numFmtId="0" fontId="39" fillId="8" borderId="3" xfId="0" applyFont="1" applyFill="1" applyBorder="1" applyAlignment="1" applyProtection="1">
      <alignment horizontal="center" vertical="center" wrapText="1"/>
      <protection hidden="1"/>
    </xf>
    <xf numFmtId="0" fontId="47" fillId="0" borderId="33" xfId="0" applyFont="1" applyFill="1" applyBorder="1" applyAlignment="1" applyProtection="1">
      <alignment vertical="center"/>
    </xf>
    <xf numFmtId="0" fontId="47" fillId="0" borderId="31" xfId="0" applyFont="1" applyFill="1" applyBorder="1" applyAlignment="1" applyProtection="1">
      <alignment vertical="center"/>
    </xf>
    <xf numFmtId="0" fontId="47" fillId="3" borderId="1" xfId="0" applyFont="1" applyFill="1" applyBorder="1" applyAlignment="1" applyProtection="1">
      <alignment horizontal="center" vertical="center"/>
    </xf>
    <xf numFmtId="0" fontId="39" fillId="2" borderId="0" xfId="2" applyFont="1" applyFill="1" applyBorder="1" applyAlignment="1" applyProtection="1">
      <alignment vertical="center"/>
      <protection hidden="1"/>
    </xf>
    <xf numFmtId="0" fontId="47" fillId="0" borderId="33" xfId="0" applyFont="1" applyFill="1" applyBorder="1" applyAlignment="1" applyProtection="1">
      <alignment horizontal="left" vertical="center"/>
    </xf>
    <xf numFmtId="0" fontId="47" fillId="0" borderId="31" xfId="0" applyFont="1" applyFill="1" applyBorder="1" applyAlignment="1" applyProtection="1">
      <alignment horizontal="left" vertical="center"/>
    </xf>
    <xf numFmtId="49" fontId="84" fillId="2" borderId="0" xfId="57" applyNumberFormat="1" applyFont="1" applyFill="1" applyAlignment="1" applyProtection="1">
      <alignment horizontal="center" vertical="center"/>
      <protection hidden="1"/>
    </xf>
    <xf numFmtId="0" fontId="39" fillId="8" borderId="2" xfId="2" applyFont="1" applyFill="1" applyBorder="1" applyAlignment="1" applyProtection="1">
      <alignment horizontal="left" vertical="center"/>
      <protection hidden="1"/>
    </xf>
    <xf numFmtId="0" fontId="39" fillId="8" borderId="3" xfId="2" applyFont="1" applyFill="1" applyBorder="1" applyAlignment="1" applyProtection="1">
      <alignment horizontal="left" vertical="center"/>
      <protection hidden="1"/>
    </xf>
    <xf numFmtId="0" fontId="39" fillId="8" borderId="4" xfId="2" applyFont="1" applyFill="1" applyBorder="1" applyAlignment="1" applyProtection="1">
      <alignment horizontal="left" vertical="center"/>
      <protection hidden="1"/>
    </xf>
    <xf numFmtId="0" fontId="39" fillId="0" borderId="2" xfId="2" applyFont="1" applyFill="1" applyBorder="1" applyAlignment="1" applyProtection="1">
      <alignment horizontal="left" vertical="center"/>
      <protection hidden="1"/>
    </xf>
    <xf numFmtId="0" fontId="39" fillId="0" borderId="3" xfId="2" applyFont="1" applyFill="1" applyBorder="1" applyAlignment="1" applyProtection="1">
      <alignment horizontal="left" vertical="center"/>
      <protection hidden="1"/>
    </xf>
    <xf numFmtId="0" fontId="39" fillId="0" borderId="4" xfId="2" applyFont="1" applyFill="1" applyBorder="1" applyAlignment="1" applyProtection="1">
      <alignment horizontal="left" vertical="center"/>
      <protection hidden="1"/>
    </xf>
    <xf numFmtId="0" fontId="39" fillId="2" borderId="3" xfId="1" applyNumberFormat="1" applyFont="1" applyFill="1" applyBorder="1" applyAlignment="1" applyProtection="1">
      <alignment vertical="center"/>
      <protection hidden="1"/>
    </xf>
    <xf numFmtId="0" fontId="39" fillId="2" borderId="4" xfId="1" applyNumberFormat="1" applyFont="1" applyFill="1" applyBorder="1" applyAlignment="1" applyProtection="1">
      <alignment vertical="center"/>
      <protection hidden="1"/>
    </xf>
    <xf numFmtId="0" fontId="39" fillId="2" borderId="2" xfId="1" applyNumberFormat="1" applyFont="1" applyFill="1" applyBorder="1" applyAlignment="1" applyProtection="1">
      <alignment horizontal="center" vertical="center"/>
      <protection hidden="1"/>
    </xf>
    <xf numFmtId="0" fontId="39" fillId="2" borderId="3" xfId="1" applyNumberFormat="1" applyFont="1" applyFill="1" applyBorder="1" applyAlignment="1" applyProtection="1">
      <alignment horizontal="center" vertical="center"/>
      <protection hidden="1"/>
    </xf>
    <xf numFmtId="0" fontId="36" fillId="2" borderId="0" xfId="2" applyFont="1" applyFill="1" applyBorder="1" applyAlignment="1" applyProtection="1">
      <alignment horizontal="left" vertical="center"/>
      <protection hidden="1"/>
    </xf>
    <xf numFmtId="0" fontId="37" fillId="2" borderId="0" xfId="2" applyFont="1" applyFill="1" applyBorder="1" applyAlignment="1" applyProtection="1">
      <alignment vertical="center"/>
      <protection hidden="1"/>
    </xf>
    <xf numFmtId="0" fontId="39" fillId="8" borderId="10" xfId="2" applyFont="1" applyFill="1" applyBorder="1" applyAlignment="1" applyProtection="1">
      <alignment horizontal="center" vertical="center"/>
      <protection hidden="1"/>
    </xf>
    <xf numFmtId="0" fontId="39" fillId="8" borderId="11" xfId="2" applyFont="1" applyFill="1" applyBorder="1" applyAlignment="1" applyProtection="1">
      <alignment horizontal="center" vertical="center"/>
      <protection hidden="1"/>
    </xf>
    <xf numFmtId="0" fontId="39" fillId="8" borderId="12" xfId="2" applyFont="1" applyFill="1" applyBorder="1" applyAlignment="1" applyProtection="1">
      <alignment horizontal="center" vertical="center"/>
      <protection hidden="1"/>
    </xf>
    <xf numFmtId="38" fontId="39" fillId="2" borderId="3" xfId="1" applyFont="1" applyFill="1" applyBorder="1" applyAlignment="1" applyProtection="1">
      <alignment vertical="center"/>
      <protection hidden="1"/>
    </xf>
    <xf numFmtId="38" fontId="39" fillId="2" borderId="4" xfId="1" applyFont="1" applyFill="1" applyBorder="1" applyAlignment="1" applyProtection="1">
      <alignment vertical="center"/>
      <protection hidden="1"/>
    </xf>
    <xf numFmtId="0" fontId="35" fillId="2" borderId="3" xfId="0" applyFont="1" applyFill="1" applyBorder="1" applyAlignment="1" applyProtection="1">
      <alignment horizontal="left" vertical="center"/>
      <protection hidden="1"/>
    </xf>
    <xf numFmtId="0" fontId="34" fillId="2" borderId="0" xfId="2" applyFont="1" applyFill="1" applyBorder="1" applyAlignment="1" applyProtection="1">
      <alignment horizontal="center" vertical="center" wrapText="1"/>
      <protection hidden="1"/>
    </xf>
    <xf numFmtId="0" fontId="37" fillId="2" borderId="0" xfId="2" applyFont="1" applyFill="1" applyBorder="1" applyAlignment="1" applyProtection="1">
      <alignment horizontal="left" vertical="center"/>
      <protection hidden="1"/>
    </xf>
    <xf numFmtId="0" fontId="39" fillId="8" borderId="1" xfId="2" applyFont="1" applyFill="1" applyBorder="1" applyAlignment="1" applyProtection="1">
      <alignment horizontal="left" vertical="center"/>
      <protection hidden="1"/>
    </xf>
    <xf numFmtId="38" fontId="94" fillId="2" borderId="1" xfId="1" applyFont="1" applyFill="1" applyBorder="1" applyAlignment="1" applyProtection="1">
      <alignment horizontal="left" vertical="center"/>
      <protection hidden="1"/>
    </xf>
    <xf numFmtId="38" fontId="39" fillId="2" borderId="1" xfId="1" applyFont="1" applyFill="1" applyBorder="1" applyAlignment="1" applyProtection="1">
      <alignment horizontal="left" vertical="center"/>
      <protection hidden="1"/>
    </xf>
    <xf numFmtId="0" fontId="74" fillId="0" borderId="3" xfId="7" applyFont="1" applyFill="1" applyBorder="1" applyAlignment="1" applyProtection="1">
      <alignment horizontal="left" vertical="center"/>
      <protection hidden="1"/>
    </xf>
    <xf numFmtId="0" fontId="74" fillId="0" borderId="4" xfId="7" applyFont="1" applyFill="1" applyBorder="1" applyAlignment="1" applyProtection="1">
      <alignment horizontal="left" vertical="center"/>
      <protection hidden="1"/>
    </xf>
    <xf numFmtId="0" fontId="74" fillId="0" borderId="2" xfId="7" applyFont="1" applyFill="1" applyBorder="1" applyAlignment="1" applyProtection="1">
      <alignment horizontal="right" vertical="center"/>
      <protection hidden="1"/>
    </xf>
    <xf numFmtId="0" fontId="74" fillId="0" borderId="3" xfId="7" applyFont="1" applyFill="1" applyBorder="1" applyAlignment="1" applyProtection="1">
      <alignment horizontal="right" vertical="center"/>
      <protection hidden="1"/>
    </xf>
    <xf numFmtId="49" fontId="95" fillId="0" borderId="10" xfId="7" applyNumberFormat="1" applyFont="1" applyFill="1" applyBorder="1" applyAlignment="1" applyProtection="1">
      <alignment horizontal="center" vertical="center" shrinkToFit="1"/>
      <protection locked="0"/>
    </xf>
    <xf numFmtId="49" fontId="95" fillId="0" borderId="11" xfId="7" applyNumberFormat="1" applyFont="1" applyFill="1" applyBorder="1" applyAlignment="1" applyProtection="1">
      <alignment horizontal="center" vertical="center" shrinkToFit="1"/>
      <protection locked="0"/>
    </xf>
    <xf numFmtId="38" fontId="47" fillId="0" borderId="19" xfId="70" applyFont="1" applyFill="1" applyBorder="1" applyAlignment="1" applyProtection="1">
      <alignment horizontal="right" vertical="center" shrinkToFit="1"/>
      <protection locked="0"/>
    </xf>
    <xf numFmtId="38" fontId="47" fillId="0" borderId="10" xfId="70" applyFont="1" applyFill="1" applyBorder="1" applyAlignment="1" applyProtection="1">
      <alignment horizontal="right" vertical="center" shrinkToFit="1"/>
      <protection locked="0"/>
    </xf>
    <xf numFmtId="0" fontId="47" fillId="0" borderId="12" xfId="0" applyFont="1" applyFill="1" applyBorder="1" applyAlignment="1" applyProtection="1">
      <alignment vertical="center"/>
    </xf>
    <xf numFmtId="0" fontId="47" fillId="0" borderId="19" xfId="0" applyFont="1" applyFill="1" applyBorder="1" applyAlignment="1" applyProtection="1">
      <alignment vertical="center"/>
    </xf>
    <xf numFmtId="38" fontId="47" fillId="0" borderId="31" xfId="70" applyFont="1" applyFill="1" applyBorder="1" applyAlignment="1" applyProtection="1">
      <alignment horizontal="right" vertical="center" shrinkToFit="1"/>
      <protection locked="0"/>
    </xf>
    <xf numFmtId="38" fontId="47" fillId="0" borderId="32" xfId="70" applyFont="1" applyFill="1" applyBorder="1" applyAlignment="1" applyProtection="1">
      <alignment horizontal="right" vertical="center" shrinkToFit="1"/>
      <protection locked="0"/>
    </xf>
    <xf numFmtId="0" fontId="39" fillId="8" borderId="8" xfId="2" applyFont="1" applyFill="1" applyBorder="1" applyAlignment="1" applyProtection="1">
      <alignment horizontal="center" vertical="center" wrapText="1"/>
      <protection hidden="1"/>
    </xf>
    <xf numFmtId="0" fontId="39" fillId="8" borderId="0" xfId="2" applyFont="1" applyFill="1" applyBorder="1" applyAlignment="1" applyProtection="1">
      <alignment horizontal="center" vertical="center" wrapText="1"/>
      <protection hidden="1"/>
    </xf>
    <xf numFmtId="0" fontId="39" fillId="8" borderId="9" xfId="2" applyFont="1" applyFill="1" applyBorder="1" applyAlignment="1" applyProtection="1">
      <alignment horizontal="center" vertical="center" wrapText="1"/>
      <protection hidden="1"/>
    </xf>
    <xf numFmtId="0" fontId="39" fillId="8" borderId="10" xfId="2" applyFont="1" applyFill="1" applyBorder="1" applyAlignment="1" applyProtection="1">
      <alignment horizontal="center" vertical="center" wrapText="1"/>
      <protection hidden="1"/>
    </xf>
    <xf numFmtId="0" fontId="39" fillId="8" borderId="11" xfId="2" applyFont="1" applyFill="1" applyBorder="1" applyAlignment="1" applyProtection="1">
      <alignment horizontal="center" vertical="center" wrapText="1"/>
      <protection hidden="1"/>
    </xf>
    <xf numFmtId="0" fontId="39" fillId="8" borderId="12" xfId="2" applyFont="1" applyFill="1" applyBorder="1" applyAlignment="1" applyProtection="1">
      <alignment horizontal="center" vertical="center" wrapText="1"/>
      <protection hidden="1"/>
    </xf>
    <xf numFmtId="0" fontId="47" fillId="3" borderId="31" xfId="0" applyFont="1" applyFill="1" applyBorder="1" applyAlignment="1" applyProtection="1">
      <alignment horizontal="center" vertical="center"/>
    </xf>
    <xf numFmtId="0" fontId="47" fillId="8" borderId="7" xfId="0" applyFont="1" applyFill="1" applyBorder="1" applyAlignment="1" applyProtection="1">
      <alignment horizontal="center" vertical="center"/>
      <protection hidden="1"/>
    </xf>
    <xf numFmtId="0" fontId="47" fillId="8" borderId="12" xfId="0" applyFont="1" applyFill="1" applyBorder="1" applyAlignment="1" applyProtection="1">
      <alignment horizontal="center" vertical="center"/>
      <protection hidden="1"/>
    </xf>
    <xf numFmtId="0" fontId="39" fillId="8" borderId="10" xfId="1" applyNumberFormat="1" applyFont="1" applyFill="1" applyBorder="1" applyAlignment="1" applyProtection="1">
      <alignment horizontal="center" vertical="center"/>
      <protection hidden="1"/>
    </xf>
    <xf numFmtId="0" fontId="39" fillId="8" borderId="11" xfId="1" applyNumberFormat="1" applyFont="1" applyFill="1" applyBorder="1" applyAlignment="1" applyProtection="1">
      <alignment horizontal="center" vertical="center"/>
      <protection hidden="1"/>
    </xf>
    <xf numFmtId="0" fontId="39" fillId="8" borderId="12" xfId="1" applyNumberFormat="1" applyFont="1" applyFill="1" applyBorder="1" applyAlignment="1" applyProtection="1">
      <alignment horizontal="center" vertical="center"/>
      <protection hidden="1"/>
    </xf>
    <xf numFmtId="0" fontId="39" fillId="2" borderId="10" xfId="1" applyNumberFormat="1" applyFont="1" applyFill="1" applyBorder="1" applyAlignment="1" applyProtection="1">
      <alignment horizontal="center" vertical="center"/>
      <protection hidden="1"/>
    </xf>
    <xf numFmtId="0" fontId="39" fillId="2" borderId="11" xfId="1" applyNumberFormat="1" applyFont="1" applyFill="1" applyBorder="1" applyAlignment="1" applyProtection="1">
      <alignment horizontal="center" vertical="center"/>
      <protection hidden="1"/>
    </xf>
    <xf numFmtId="0" fontId="39" fillId="2" borderId="11" xfId="1" applyNumberFormat="1" applyFont="1" applyFill="1" applyBorder="1" applyAlignment="1" applyProtection="1">
      <alignment vertical="center"/>
      <protection hidden="1"/>
    </xf>
    <xf numFmtId="0" fontId="39" fillId="2" borderId="12" xfId="1" applyNumberFormat="1" applyFont="1" applyFill="1" applyBorder="1" applyAlignment="1" applyProtection="1">
      <alignment vertical="center"/>
      <protection hidden="1"/>
    </xf>
    <xf numFmtId="49" fontId="47" fillId="0" borderId="1" xfId="0" applyNumberFormat="1" applyFont="1" applyFill="1" applyBorder="1" applyAlignment="1" applyProtection="1">
      <alignment horizontal="center" vertical="center"/>
      <protection locked="0"/>
    </xf>
    <xf numFmtId="49" fontId="95" fillId="0" borderId="32" xfId="7" applyNumberFormat="1" applyFont="1" applyFill="1" applyBorder="1" applyAlignment="1" applyProtection="1">
      <alignment horizontal="center" vertical="center" shrinkToFit="1"/>
      <protection locked="0"/>
    </xf>
    <xf numFmtId="49" fontId="95" fillId="0" borderId="34" xfId="7" applyNumberFormat="1" applyFont="1" applyFill="1" applyBorder="1" applyAlignment="1" applyProtection="1">
      <alignment horizontal="center" vertical="center" shrinkToFit="1"/>
      <protection locked="0"/>
    </xf>
    <xf numFmtId="0" fontId="39" fillId="8" borderId="1" xfId="0" applyFont="1" applyFill="1" applyBorder="1" applyAlignment="1" applyProtection="1">
      <alignment horizontal="center" vertical="center"/>
      <protection hidden="1"/>
    </xf>
    <xf numFmtId="0" fontId="39" fillId="8" borderId="2" xfId="0" applyFont="1" applyFill="1" applyBorder="1" applyAlignment="1" applyProtection="1">
      <alignment horizontal="center" vertical="center"/>
      <protection hidden="1"/>
    </xf>
    <xf numFmtId="0" fontId="39" fillId="8" borderId="3" xfId="0" applyFont="1" applyFill="1" applyBorder="1" applyAlignment="1" applyProtection="1">
      <alignment horizontal="center" vertical="center"/>
      <protection hidden="1"/>
    </xf>
    <xf numFmtId="0" fontId="39" fillId="8" borderId="4" xfId="0" applyFont="1" applyFill="1" applyBorder="1" applyAlignment="1" applyProtection="1">
      <alignment horizontal="center" vertical="center"/>
      <protection hidden="1"/>
    </xf>
    <xf numFmtId="178" fontId="35" fillId="2" borderId="3" xfId="70" applyNumberFormat="1" applyFont="1" applyFill="1" applyBorder="1" applyAlignment="1" applyProtection="1">
      <alignment vertical="center" wrapText="1"/>
      <protection locked="0"/>
    </xf>
    <xf numFmtId="0" fontId="96" fillId="0" borderId="32" xfId="0" applyFont="1" applyFill="1" applyBorder="1" applyAlignment="1" applyProtection="1">
      <alignment horizontal="center" vertical="center" shrinkToFit="1"/>
      <protection hidden="1"/>
    </xf>
    <xf numFmtId="0" fontId="96" fillId="0" borderId="34" xfId="0" applyFont="1" applyFill="1" applyBorder="1" applyAlignment="1" applyProtection="1">
      <alignment horizontal="center" vertical="center" shrinkToFit="1"/>
      <protection hidden="1"/>
    </xf>
    <xf numFmtId="0" fontId="96" fillId="0" borderId="33" xfId="0" applyFont="1" applyFill="1" applyBorder="1" applyAlignment="1" applyProtection="1">
      <alignment horizontal="center" vertical="center" shrinkToFit="1"/>
      <protection hidden="1"/>
    </xf>
    <xf numFmtId="0" fontId="96" fillId="0" borderId="36" xfId="0" applyFont="1" applyFill="1" applyBorder="1" applyAlignment="1" applyProtection="1">
      <alignment horizontal="center" vertical="center" shrinkToFit="1"/>
      <protection hidden="1"/>
    </xf>
    <xf numFmtId="0" fontId="96" fillId="0" borderId="37" xfId="0" applyFont="1" applyFill="1" applyBorder="1" applyAlignment="1" applyProtection="1">
      <alignment horizontal="center" vertical="center" shrinkToFit="1"/>
      <protection hidden="1"/>
    </xf>
    <xf numFmtId="0" fontId="96" fillId="0" borderId="38" xfId="0" applyFont="1" applyFill="1" applyBorder="1" applyAlignment="1" applyProtection="1">
      <alignment horizontal="center" vertical="center" shrinkToFit="1"/>
      <protection hidden="1"/>
    </xf>
    <xf numFmtId="0" fontId="39" fillId="8" borderId="1" xfId="2" applyFont="1" applyFill="1" applyBorder="1" applyAlignment="1" applyProtection="1">
      <alignment horizontal="center" vertical="center"/>
      <protection hidden="1"/>
    </xf>
    <xf numFmtId="0" fontId="39" fillId="8" borderId="5" xfId="0" applyFont="1" applyFill="1" applyBorder="1" applyAlignment="1" applyProtection="1">
      <alignment horizontal="center" vertical="center"/>
      <protection hidden="1"/>
    </xf>
    <xf numFmtId="0" fontId="39" fillId="8" borderId="6" xfId="0" applyFont="1" applyFill="1" applyBorder="1" applyAlignment="1" applyProtection="1">
      <alignment horizontal="center" vertical="center"/>
      <protection hidden="1"/>
    </xf>
    <xf numFmtId="0" fontId="39" fillId="8" borderId="7" xfId="0" applyFont="1" applyFill="1" applyBorder="1" applyAlignment="1" applyProtection="1">
      <alignment horizontal="center" vertical="center"/>
      <protection hidden="1"/>
    </xf>
    <xf numFmtId="0" fontId="39" fillId="8" borderId="8" xfId="0" applyFont="1" applyFill="1" applyBorder="1" applyAlignment="1" applyProtection="1">
      <alignment horizontal="center" vertical="center"/>
      <protection hidden="1"/>
    </xf>
    <xf numFmtId="0" fontId="39" fillId="8" borderId="0" xfId="0" applyFont="1" applyFill="1" applyBorder="1" applyAlignment="1" applyProtection="1">
      <alignment horizontal="center" vertical="center"/>
      <protection hidden="1"/>
    </xf>
    <xf numFmtId="0" fontId="39" fillId="8" borderId="9" xfId="0" applyFont="1" applyFill="1" applyBorder="1" applyAlignment="1" applyProtection="1">
      <alignment horizontal="center" vertical="center"/>
      <protection hidden="1"/>
    </xf>
    <xf numFmtId="0" fontId="39" fillId="8" borderId="10" xfId="0" applyFont="1" applyFill="1" applyBorder="1" applyAlignment="1" applyProtection="1">
      <alignment horizontal="center" vertical="center"/>
      <protection hidden="1"/>
    </xf>
    <xf numFmtId="0" fontId="39" fillId="8" borderId="11" xfId="0" applyFont="1" applyFill="1" applyBorder="1" applyAlignment="1" applyProtection="1">
      <alignment horizontal="center" vertical="center"/>
      <protection hidden="1"/>
    </xf>
    <xf numFmtId="0" fontId="39" fillId="8" borderId="12" xfId="0" applyFont="1" applyFill="1" applyBorder="1" applyAlignment="1" applyProtection="1">
      <alignment horizontal="center" vertical="center"/>
      <protection hidden="1"/>
    </xf>
    <xf numFmtId="0" fontId="35" fillId="2" borderId="2" xfId="0" applyFont="1" applyFill="1" applyBorder="1" applyAlignment="1" applyProtection="1">
      <alignment horizontal="center" vertical="center"/>
      <protection hidden="1"/>
    </xf>
    <xf numFmtId="0" fontId="35" fillId="2" borderId="3" xfId="0" applyFont="1" applyFill="1" applyBorder="1" applyAlignment="1" applyProtection="1">
      <alignment horizontal="center" vertical="center"/>
      <protection hidden="1"/>
    </xf>
    <xf numFmtId="0" fontId="39" fillId="0" borderId="2" xfId="1" applyNumberFormat="1" applyFont="1" applyFill="1" applyBorder="1" applyAlignment="1" applyProtection="1">
      <alignment horizontal="left" vertical="center"/>
      <protection locked="0"/>
    </xf>
    <xf numFmtId="0" fontId="39" fillId="0" borderId="3" xfId="1" applyNumberFormat="1" applyFont="1" applyFill="1" applyBorder="1" applyAlignment="1" applyProtection="1">
      <alignment horizontal="left" vertical="center"/>
      <protection locked="0"/>
    </xf>
    <xf numFmtId="0" fontId="39" fillId="0" borderId="4" xfId="1" applyNumberFormat="1" applyFont="1" applyFill="1" applyBorder="1" applyAlignment="1" applyProtection="1">
      <alignment horizontal="left" vertical="center"/>
      <protection locked="0"/>
    </xf>
    <xf numFmtId="49" fontId="95" fillId="0" borderId="1" xfId="7" applyNumberFormat="1" applyFont="1" applyFill="1" applyBorder="1" applyAlignment="1" applyProtection="1">
      <alignment horizontal="center" vertical="center" shrinkToFit="1"/>
      <protection locked="0"/>
    </xf>
    <xf numFmtId="189" fontId="47" fillId="0" borderId="10" xfId="0" applyNumberFormat="1" applyFont="1" applyFill="1" applyBorder="1" applyAlignment="1" applyProtection="1">
      <alignment horizontal="right" vertical="center"/>
      <protection locked="0"/>
    </xf>
    <xf numFmtId="189" fontId="47" fillId="0" borderId="11" xfId="0" applyNumberFormat="1" applyFont="1" applyFill="1" applyBorder="1" applyAlignment="1" applyProtection="1">
      <alignment horizontal="right" vertical="center"/>
      <protection locked="0"/>
    </xf>
    <xf numFmtId="189" fontId="47" fillId="0" borderId="12" xfId="0" applyNumberFormat="1" applyFont="1" applyFill="1" applyBorder="1" applyAlignment="1" applyProtection="1">
      <alignment horizontal="right" vertical="center"/>
      <protection locked="0"/>
    </xf>
    <xf numFmtId="0" fontId="47" fillId="0" borderId="1" xfId="0" applyFont="1" applyFill="1" applyBorder="1" applyAlignment="1" applyProtection="1">
      <alignment horizontal="center" vertical="center"/>
      <protection locked="0"/>
    </xf>
    <xf numFmtId="49" fontId="39" fillId="2" borderId="2" xfId="1" applyNumberFormat="1" applyFont="1" applyFill="1" applyBorder="1" applyAlignment="1" applyProtection="1">
      <alignment horizontal="left" vertical="center"/>
      <protection locked="0"/>
    </xf>
    <xf numFmtId="49" fontId="39" fillId="2" borderId="3" xfId="1" applyNumberFormat="1" applyFont="1" applyFill="1" applyBorder="1" applyAlignment="1" applyProtection="1">
      <alignment horizontal="left" vertical="center"/>
      <protection locked="0"/>
    </xf>
    <xf numFmtId="49" fontId="39" fillId="2" borderId="4" xfId="1" applyNumberFormat="1" applyFont="1" applyFill="1" applyBorder="1" applyAlignment="1" applyProtection="1">
      <alignment horizontal="left" vertical="center"/>
      <protection locked="0"/>
    </xf>
    <xf numFmtId="0" fontId="39" fillId="8" borderId="1" xfId="0" applyFont="1" applyFill="1" applyBorder="1" applyAlignment="1" applyProtection="1">
      <alignment horizontal="center" vertical="center" wrapText="1"/>
      <protection hidden="1"/>
    </xf>
    <xf numFmtId="0" fontId="35" fillId="2" borderId="0" xfId="0" applyFont="1" applyFill="1" applyAlignment="1" applyProtection="1">
      <alignment vertical="center" wrapText="1"/>
      <protection hidden="1"/>
    </xf>
    <xf numFmtId="0" fontId="39" fillId="0" borderId="5" xfId="0" applyFont="1" applyFill="1" applyBorder="1" applyAlignment="1" applyProtection="1">
      <alignment horizontal="left" vertical="top" wrapText="1"/>
      <protection locked="0"/>
    </xf>
    <xf numFmtId="0" fontId="39" fillId="0" borderId="6" xfId="0" applyFont="1" applyFill="1" applyBorder="1" applyAlignment="1" applyProtection="1">
      <alignment horizontal="left" vertical="top" wrapText="1"/>
      <protection locked="0"/>
    </xf>
    <xf numFmtId="0" fontId="39" fillId="0" borderId="7" xfId="0" applyFont="1" applyFill="1" applyBorder="1" applyAlignment="1" applyProtection="1">
      <alignment horizontal="left" vertical="top" wrapText="1"/>
      <protection locked="0"/>
    </xf>
    <xf numFmtId="0" fontId="39" fillId="0" borderId="8" xfId="0" applyFont="1" applyFill="1" applyBorder="1" applyAlignment="1" applyProtection="1">
      <alignment horizontal="left" vertical="top" wrapText="1"/>
      <protection locked="0"/>
    </xf>
    <xf numFmtId="0" fontId="39" fillId="0" borderId="0" xfId="0" applyFont="1" applyFill="1" applyBorder="1" applyAlignment="1" applyProtection="1">
      <alignment horizontal="left" vertical="top" wrapText="1"/>
      <protection locked="0"/>
    </xf>
    <xf numFmtId="0" fontId="39" fillId="0" borderId="9" xfId="0" applyFont="1" applyFill="1" applyBorder="1" applyAlignment="1" applyProtection="1">
      <alignment horizontal="left" vertical="top" wrapText="1"/>
      <protection locked="0"/>
    </xf>
    <xf numFmtId="0" fontId="39" fillId="0" borderId="10" xfId="0" applyFont="1" applyFill="1" applyBorder="1" applyAlignment="1" applyProtection="1">
      <alignment horizontal="left" vertical="top" wrapText="1"/>
      <protection locked="0"/>
    </xf>
    <xf numFmtId="0" fontId="39" fillId="0" borderId="11" xfId="0" applyFont="1" applyFill="1" applyBorder="1" applyAlignment="1" applyProtection="1">
      <alignment horizontal="left" vertical="top" wrapText="1"/>
      <protection locked="0"/>
    </xf>
    <xf numFmtId="0" fontId="39" fillId="0" borderId="12" xfId="0" applyFont="1" applyFill="1" applyBorder="1" applyAlignment="1" applyProtection="1">
      <alignment horizontal="left" vertical="top" wrapText="1"/>
      <protection locked="0"/>
    </xf>
    <xf numFmtId="49" fontId="35" fillId="0" borderId="1" xfId="0" applyNumberFormat="1" applyFont="1" applyFill="1" applyBorder="1" applyAlignment="1" applyProtection="1">
      <alignment horizontal="left" vertical="center" wrapText="1"/>
      <protection locked="0"/>
    </xf>
    <xf numFmtId="49" fontId="35" fillId="2" borderId="2" xfId="1" quotePrefix="1" applyNumberFormat="1" applyFont="1" applyFill="1" applyBorder="1" applyAlignment="1" applyProtection="1">
      <alignment horizontal="center" vertical="center"/>
      <protection locked="0"/>
    </xf>
    <xf numFmtId="49" fontId="35" fillId="2" borderId="3" xfId="1" applyNumberFormat="1" applyFont="1" applyFill="1" applyBorder="1" applyAlignment="1" applyProtection="1">
      <alignment horizontal="center" vertical="center"/>
      <protection locked="0"/>
    </xf>
    <xf numFmtId="49" fontId="35" fillId="2" borderId="3" xfId="1" quotePrefix="1" applyNumberFormat="1" applyFont="1" applyFill="1" applyBorder="1" applyAlignment="1" applyProtection="1">
      <alignment horizontal="center" vertical="center"/>
      <protection locked="0"/>
    </xf>
    <xf numFmtId="0" fontId="39" fillId="8" borderId="2" xfId="0" applyFont="1" applyFill="1" applyBorder="1" applyAlignment="1" applyProtection="1">
      <alignment horizontal="center" vertical="center"/>
    </xf>
    <xf numFmtId="0" fontId="39" fillId="8" borderId="3" xfId="0" applyFont="1" applyFill="1" applyBorder="1" applyAlignment="1" applyProtection="1">
      <alignment horizontal="center" vertical="center"/>
    </xf>
    <xf numFmtId="0" fontId="39" fillId="8" borderId="4" xfId="0" applyFont="1" applyFill="1" applyBorder="1" applyAlignment="1" applyProtection="1">
      <alignment horizontal="center" vertical="center"/>
    </xf>
    <xf numFmtId="0" fontId="39" fillId="8" borderId="1" xfId="0" applyFont="1" applyFill="1" applyBorder="1" applyAlignment="1" applyProtection="1">
      <alignment horizontal="center" vertical="center" wrapText="1"/>
    </xf>
    <xf numFmtId="0" fontId="39" fillId="8" borderId="2" xfId="0" applyFont="1" applyFill="1" applyBorder="1" applyAlignment="1" applyProtection="1">
      <alignment horizontal="center" vertical="center" wrapText="1"/>
    </xf>
    <xf numFmtId="0" fontId="39" fillId="8" borderId="3" xfId="0" applyFont="1" applyFill="1" applyBorder="1" applyAlignment="1" applyProtection="1">
      <alignment horizontal="center" vertical="center" wrapText="1"/>
    </xf>
    <xf numFmtId="49" fontId="84" fillId="2" borderId="0" xfId="57" applyNumberFormat="1" applyFont="1" applyFill="1" applyAlignment="1" applyProtection="1">
      <alignment horizontal="center" vertical="center"/>
    </xf>
    <xf numFmtId="182" fontId="53" fillId="8" borderId="99" xfId="0" applyNumberFormat="1" applyFont="1" applyFill="1" applyBorder="1" applyAlignment="1" applyProtection="1">
      <alignment horizontal="center" vertical="center" shrinkToFit="1"/>
      <protection hidden="1"/>
    </xf>
    <xf numFmtId="182" fontId="53" fillId="8" borderId="100" xfId="0" applyNumberFormat="1" applyFont="1" applyFill="1" applyBorder="1" applyAlignment="1" applyProtection="1">
      <alignment horizontal="center" vertical="center" shrinkToFit="1"/>
      <protection hidden="1"/>
    </xf>
    <xf numFmtId="182" fontId="53" fillId="8" borderId="104" xfId="0" applyNumberFormat="1" applyFont="1" applyFill="1" applyBorder="1" applyAlignment="1" applyProtection="1">
      <alignment horizontal="center" vertical="center" shrinkToFit="1"/>
      <protection hidden="1"/>
    </xf>
    <xf numFmtId="0" fontId="53" fillId="2" borderId="103" xfId="0" applyFont="1" applyFill="1" applyBorder="1" applyAlignment="1" applyProtection="1">
      <alignment horizontal="center" vertical="center" shrinkToFit="1"/>
      <protection hidden="1"/>
    </xf>
    <xf numFmtId="0" fontId="53" fillId="2" borderId="100" xfId="0" applyFont="1" applyFill="1" applyBorder="1" applyAlignment="1" applyProtection="1">
      <alignment horizontal="center" vertical="center" shrinkToFit="1"/>
      <protection hidden="1"/>
    </xf>
    <xf numFmtId="0" fontId="53" fillId="2" borderId="101" xfId="0" applyFont="1" applyFill="1" applyBorder="1" applyAlignment="1" applyProtection="1">
      <alignment horizontal="center" vertical="center" shrinkToFit="1"/>
      <protection hidden="1"/>
    </xf>
    <xf numFmtId="0" fontId="53" fillId="8" borderId="99" xfId="0" applyFont="1" applyFill="1" applyBorder="1" applyAlignment="1" applyProtection="1">
      <alignment horizontal="center" vertical="center" shrinkToFit="1"/>
      <protection hidden="1"/>
    </xf>
    <xf numFmtId="0" fontId="53" fillId="8" borderId="100" xfId="0" applyFont="1" applyFill="1" applyBorder="1" applyAlignment="1" applyProtection="1">
      <alignment horizontal="center" vertical="center" shrinkToFit="1"/>
      <protection hidden="1"/>
    </xf>
    <xf numFmtId="0" fontId="53" fillId="8" borderId="104" xfId="0" applyFont="1" applyFill="1" applyBorder="1" applyAlignment="1" applyProtection="1">
      <alignment horizontal="center" vertical="center" shrinkToFit="1"/>
      <protection hidden="1"/>
    </xf>
    <xf numFmtId="0" fontId="53" fillId="8" borderId="102" xfId="0" applyFont="1" applyFill="1" applyBorder="1" applyAlignment="1" applyProtection="1">
      <alignment horizontal="center" vertical="center" shrinkToFit="1"/>
      <protection hidden="1"/>
    </xf>
    <xf numFmtId="0" fontId="53" fillId="8" borderId="84" xfId="0" applyFont="1" applyFill="1" applyBorder="1" applyAlignment="1" applyProtection="1">
      <alignment horizontal="center" vertical="center" shrinkToFit="1"/>
      <protection hidden="1"/>
    </xf>
    <xf numFmtId="0" fontId="53" fillId="8" borderId="85" xfId="0" applyFont="1" applyFill="1" applyBorder="1" applyAlignment="1" applyProtection="1">
      <alignment horizontal="center" vertical="center" shrinkToFit="1"/>
      <protection hidden="1"/>
    </xf>
    <xf numFmtId="182" fontId="53" fillId="8" borderId="42" xfId="0" applyNumberFormat="1" applyFont="1" applyFill="1" applyBorder="1" applyAlignment="1" applyProtection="1">
      <alignment horizontal="center" vertical="center" shrinkToFit="1"/>
      <protection hidden="1"/>
    </xf>
    <xf numFmtId="182" fontId="53" fillId="8" borderId="43" xfId="0" applyNumberFormat="1" applyFont="1" applyFill="1" applyBorder="1" applyAlignment="1" applyProtection="1">
      <alignment horizontal="center" vertical="center" shrinkToFit="1"/>
      <protection hidden="1"/>
    </xf>
    <xf numFmtId="182" fontId="53" fillId="8" borderId="68" xfId="0" applyNumberFormat="1" applyFont="1" applyFill="1" applyBorder="1" applyAlignment="1" applyProtection="1">
      <alignment horizontal="center" vertical="center" shrinkToFit="1"/>
      <protection hidden="1"/>
    </xf>
    <xf numFmtId="0" fontId="53" fillId="2" borderId="97" xfId="0" applyFont="1" applyFill="1" applyBorder="1" applyAlignment="1" applyProtection="1">
      <alignment horizontal="center" vertical="center" shrinkToFit="1"/>
      <protection hidden="1"/>
    </xf>
    <xf numFmtId="0" fontId="53" fillId="2" borderId="40" xfId="0" applyFont="1" applyFill="1" applyBorder="1" applyAlignment="1" applyProtection="1">
      <alignment horizontal="center" vertical="center" shrinkToFit="1"/>
      <protection hidden="1"/>
    </xf>
    <xf numFmtId="0" fontId="53" fillId="2" borderId="98" xfId="0" applyFont="1" applyFill="1" applyBorder="1" applyAlignment="1" applyProtection="1">
      <alignment horizontal="center" vertical="center" shrinkToFit="1"/>
      <protection hidden="1"/>
    </xf>
    <xf numFmtId="0" fontId="53" fillId="8" borderId="101" xfId="0" applyFont="1" applyFill="1" applyBorder="1" applyAlignment="1" applyProtection="1">
      <alignment horizontal="center" vertical="center" shrinkToFit="1"/>
      <protection hidden="1"/>
    </xf>
    <xf numFmtId="0" fontId="53" fillId="8" borderId="86" xfId="0" applyFont="1" applyFill="1" applyBorder="1" applyAlignment="1" applyProtection="1">
      <alignment horizontal="center" vertical="center" shrinkToFit="1"/>
      <protection hidden="1"/>
    </xf>
    <xf numFmtId="0" fontId="75" fillId="0" borderId="112" xfId="0" applyFont="1" applyFill="1" applyBorder="1" applyAlignment="1" applyProtection="1">
      <alignment horizontal="center" vertical="center"/>
      <protection hidden="1"/>
    </xf>
    <xf numFmtId="0" fontId="75" fillId="0" borderId="0" xfId="0" applyFont="1" applyFill="1" applyBorder="1" applyAlignment="1" applyProtection="1">
      <alignment horizontal="center" vertical="center"/>
      <protection hidden="1"/>
    </xf>
    <xf numFmtId="0" fontId="75" fillId="0" borderId="109" xfId="0" applyFont="1" applyFill="1" applyBorder="1" applyAlignment="1" applyProtection="1">
      <alignment horizontal="center" vertical="center"/>
      <protection locked="0" hidden="1"/>
    </xf>
    <xf numFmtId="0" fontId="75" fillId="0" borderId="110" xfId="0" applyFont="1" applyFill="1" applyBorder="1" applyAlignment="1" applyProtection="1">
      <alignment horizontal="center" vertical="center"/>
      <protection locked="0" hidden="1"/>
    </xf>
    <xf numFmtId="0" fontId="75" fillId="0" borderId="111" xfId="0" applyFont="1" applyFill="1" applyBorder="1" applyAlignment="1" applyProtection="1">
      <alignment horizontal="center" vertical="center"/>
      <protection locked="0" hidden="1"/>
    </xf>
    <xf numFmtId="0" fontId="75" fillId="0" borderId="113" xfId="0" applyFont="1" applyFill="1" applyBorder="1" applyAlignment="1" applyProtection="1">
      <alignment horizontal="center" vertical="center"/>
      <protection hidden="1"/>
    </xf>
    <xf numFmtId="0" fontId="75" fillId="0" borderId="114" xfId="0" applyFont="1" applyFill="1" applyBorder="1" applyAlignment="1" applyProtection="1">
      <alignment horizontal="center" vertical="center"/>
      <protection hidden="1"/>
    </xf>
    <xf numFmtId="0" fontId="75" fillId="0" borderId="109" xfId="0" applyFont="1" applyFill="1" applyBorder="1" applyAlignment="1" applyProtection="1">
      <alignment horizontal="center" vertical="center" shrinkToFit="1"/>
      <protection locked="0" hidden="1"/>
    </xf>
    <xf numFmtId="0" fontId="75" fillId="0" borderId="110" xfId="0" applyFont="1" applyFill="1" applyBorder="1" applyAlignment="1" applyProtection="1">
      <alignment horizontal="center" vertical="center" shrinkToFit="1"/>
      <protection locked="0" hidden="1"/>
    </xf>
    <xf numFmtId="0" fontId="75" fillId="0" borderId="111" xfId="0" applyFont="1" applyFill="1" applyBorder="1" applyAlignment="1" applyProtection="1">
      <alignment horizontal="center" vertical="center" shrinkToFit="1"/>
      <protection locked="0" hidden="1"/>
    </xf>
    <xf numFmtId="0" fontId="75" fillId="0" borderId="115" xfId="0" applyFont="1" applyFill="1" applyBorder="1" applyAlignment="1" applyProtection="1">
      <alignment horizontal="center" vertical="center"/>
      <protection hidden="1"/>
    </xf>
    <xf numFmtId="0" fontId="75" fillId="0" borderId="116" xfId="0" applyFont="1" applyFill="1" applyBorder="1" applyAlignment="1" applyProtection="1">
      <alignment horizontal="center" vertical="center"/>
      <protection hidden="1"/>
    </xf>
    <xf numFmtId="0" fontId="75" fillId="0" borderId="109" xfId="0" applyFont="1" applyFill="1" applyBorder="1" applyAlignment="1" applyProtection="1">
      <alignment horizontal="center" vertical="center"/>
      <protection hidden="1"/>
    </xf>
    <xf numFmtId="0" fontId="75" fillId="0" borderId="110" xfId="0" applyFont="1" applyFill="1" applyBorder="1" applyAlignment="1" applyProtection="1">
      <alignment horizontal="center" vertical="center"/>
      <protection hidden="1"/>
    </xf>
    <xf numFmtId="0" fontId="75" fillId="0" borderId="111" xfId="0" applyFont="1" applyFill="1" applyBorder="1" applyAlignment="1" applyProtection="1">
      <alignment horizontal="center" vertical="center"/>
      <protection hidden="1"/>
    </xf>
    <xf numFmtId="0" fontId="75" fillId="0" borderId="109" xfId="0" applyFont="1" applyFill="1" applyBorder="1" applyAlignment="1" applyProtection="1">
      <alignment horizontal="left" vertical="center"/>
      <protection hidden="1"/>
    </xf>
    <xf numFmtId="0" fontId="75" fillId="0" borderId="110" xfId="0" applyFont="1" applyFill="1" applyBorder="1" applyAlignment="1" applyProtection="1">
      <alignment horizontal="left" vertical="center"/>
      <protection hidden="1"/>
    </xf>
    <xf numFmtId="0" fontId="75" fillId="0" borderId="111" xfId="0" applyFont="1" applyFill="1" applyBorder="1" applyAlignment="1" applyProtection="1">
      <alignment horizontal="left" vertical="center"/>
      <protection hidden="1"/>
    </xf>
    <xf numFmtId="0" fontId="75" fillId="0" borderId="109" xfId="0" applyFont="1" applyFill="1" applyBorder="1" applyAlignment="1" applyProtection="1">
      <alignment horizontal="left" vertical="center" shrinkToFit="1"/>
      <protection locked="0" hidden="1"/>
    </xf>
    <xf numFmtId="0" fontId="92" fillId="0" borderId="110" xfId="0" applyFont="1" applyFill="1" applyBorder="1" applyAlignment="1" applyProtection="1">
      <alignment horizontal="left" vertical="center" shrinkToFit="1"/>
      <protection locked="0" hidden="1"/>
    </xf>
    <xf numFmtId="0" fontId="92" fillId="0" borderId="111" xfId="0" applyFont="1" applyFill="1" applyBorder="1" applyAlignment="1" applyProtection="1">
      <alignment horizontal="left" vertical="center" shrinkToFit="1"/>
      <protection locked="0" hidden="1"/>
    </xf>
    <xf numFmtId="0" fontId="75" fillId="0" borderId="109" xfId="0" applyFont="1" applyFill="1" applyBorder="1" applyAlignment="1" applyProtection="1">
      <alignment horizontal="left" vertical="center"/>
      <protection locked="0" hidden="1"/>
    </xf>
    <xf numFmtId="0" fontId="75" fillId="0" borderId="110" xfId="0" applyFont="1" applyFill="1" applyBorder="1" applyAlignment="1" applyProtection="1">
      <alignment horizontal="left" vertical="center"/>
      <protection locked="0" hidden="1"/>
    </xf>
    <xf numFmtId="0" fontId="75" fillId="0" borderId="111" xfId="0" applyFont="1" applyFill="1" applyBorder="1" applyAlignment="1" applyProtection="1">
      <alignment horizontal="left" vertical="center"/>
      <protection locked="0" hidden="1"/>
    </xf>
    <xf numFmtId="0" fontId="22" fillId="0" borderId="0" xfId="0" applyFont="1" applyFill="1" applyBorder="1" applyAlignment="1" applyProtection="1">
      <alignment horizontal="center" vertical="center"/>
      <protection hidden="1"/>
    </xf>
    <xf numFmtId="0" fontId="75" fillId="0" borderId="110" xfId="0" applyFont="1" applyFill="1" applyBorder="1" applyAlignment="1" applyProtection="1">
      <alignment horizontal="left" vertical="center" shrinkToFit="1"/>
      <protection locked="0" hidden="1"/>
    </xf>
    <xf numFmtId="0" fontId="75" fillId="0" borderId="111" xfId="0" applyFont="1" applyFill="1" applyBorder="1" applyAlignment="1" applyProtection="1">
      <alignment horizontal="left" vertical="center" shrinkToFit="1"/>
      <protection locked="0" hidden="1"/>
    </xf>
    <xf numFmtId="0" fontId="54" fillId="2" borderId="28" xfId="0" applyFont="1" applyFill="1" applyBorder="1" applyAlignment="1" applyProtection="1">
      <alignment horizontal="center" vertical="center"/>
      <protection hidden="1"/>
    </xf>
    <xf numFmtId="0" fontId="54" fillId="2" borderId="29" xfId="0" applyFont="1" applyFill="1" applyBorder="1" applyAlignment="1" applyProtection="1">
      <alignment horizontal="center" vertical="center"/>
      <protection hidden="1"/>
    </xf>
    <xf numFmtId="183" fontId="53" fillId="2" borderId="53" xfId="70" applyNumberFormat="1" applyFont="1" applyFill="1" applyBorder="1" applyAlignment="1" applyProtection="1">
      <alignment horizontal="center" vertical="center"/>
      <protection hidden="1"/>
    </xf>
    <xf numFmtId="183" fontId="53" fillId="2" borderId="0" xfId="70" applyNumberFormat="1" applyFont="1" applyFill="1" applyBorder="1" applyAlignment="1" applyProtection="1">
      <alignment horizontal="center" vertical="center"/>
      <protection hidden="1"/>
    </xf>
    <xf numFmtId="183" fontId="53" fillId="2" borderId="52" xfId="70" applyNumberFormat="1" applyFont="1" applyFill="1" applyBorder="1" applyAlignment="1" applyProtection="1">
      <alignment horizontal="center" vertical="center"/>
      <protection hidden="1"/>
    </xf>
    <xf numFmtId="0" fontId="54" fillId="2" borderId="70" xfId="0" applyFont="1" applyFill="1" applyBorder="1" applyAlignment="1" applyProtection="1">
      <alignment horizontal="center" vertical="center"/>
      <protection hidden="1"/>
    </xf>
    <xf numFmtId="49" fontId="22" fillId="0" borderId="0" xfId="0" applyNumberFormat="1" applyFont="1" applyFill="1" applyBorder="1" applyAlignment="1" applyProtection="1">
      <alignment horizontal="center" vertical="center"/>
      <protection hidden="1"/>
    </xf>
    <xf numFmtId="0" fontId="87" fillId="9" borderId="0" xfId="0" applyFont="1" applyFill="1" applyBorder="1" applyAlignment="1" applyProtection="1">
      <alignment horizontal="center" vertical="center"/>
      <protection hidden="1"/>
    </xf>
    <xf numFmtId="0" fontId="88" fillId="9" borderId="0" xfId="0" applyFont="1" applyFill="1" applyBorder="1" applyAlignment="1" applyProtection="1">
      <alignment horizontal="center" vertical="center"/>
      <protection hidden="1"/>
    </xf>
    <xf numFmtId="0" fontId="89" fillId="9" borderId="77" xfId="0" applyFont="1" applyFill="1" applyBorder="1" applyAlignment="1" applyProtection="1">
      <alignment horizontal="center" vertical="center"/>
      <protection hidden="1"/>
    </xf>
    <xf numFmtId="0" fontId="89" fillId="9" borderId="66" xfId="0" applyFont="1" applyFill="1" applyBorder="1" applyAlignment="1" applyProtection="1">
      <alignment horizontal="center" vertical="center"/>
      <protection hidden="1"/>
    </xf>
    <xf numFmtId="0" fontId="89" fillId="9" borderId="82" xfId="0" applyFont="1" applyFill="1" applyBorder="1" applyAlignment="1" applyProtection="1">
      <alignment horizontal="center" vertical="center"/>
      <protection hidden="1"/>
    </xf>
    <xf numFmtId="38" fontId="53" fillId="8" borderId="66" xfId="0" applyNumberFormat="1" applyFont="1" applyFill="1" applyBorder="1" applyAlignment="1" applyProtection="1">
      <alignment horizontal="left" vertical="center"/>
      <protection hidden="1"/>
    </xf>
    <xf numFmtId="38" fontId="53" fillId="8" borderId="67" xfId="0" applyNumberFormat="1" applyFont="1" applyFill="1" applyBorder="1" applyAlignment="1" applyProtection="1">
      <alignment horizontal="left" vertical="center"/>
      <protection hidden="1"/>
    </xf>
    <xf numFmtId="0" fontId="89" fillId="9" borderId="83" xfId="0" applyFont="1" applyFill="1" applyBorder="1" applyAlignment="1" applyProtection="1">
      <alignment horizontal="center" vertical="center" shrinkToFit="1"/>
      <protection hidden="1"/>
    </xf>
    <xf numFmtId="0" fontId="89" fillId="9" borderId="84" xfId="0" applyFont="1" applyFill="1" applyBorder="1" applyAlignment="1" applyProtection="1">
      <alignment horizontal="center" vertical="center" shrinkToFit="1"/>
      <protection hidden="1"/>
    </xf>
    <xf numFmtId="0" fontId="89" fillId="9" borderId="85" xfId="0" applyFont="1" applyFill="1" applyBorder="1" applyAlignment="1" applyProtection="1">
      <alignment horizontal="center" vertical="center" shrinkToFit="1"/>
      <protection hidden="1"/>
    </xf>
    <xf numFmtId="38" fontId="53" fillId="8" borderId="84" xfId="0" applyNumberFormat="1" applyFont="1" applyFill="1" applyBorder="1" applyAlignment="1" applyProtection="1">
      <alignment horizontal="left" vertical="center"/>
      <protection hidden="1"/>
    </xf>
    <xf numFmtId="38" fontId="53" fillId="8" borderId="86" xfId="0" applyNumberFormat="1" applyFont="1" applyFill="1" applyBorder="1" applyAlignment="1" applyProtection="1">
      <alignment horizontal="left" vertical="center"/>
      <protection hidden="1"/>
    </xf>
    <xf numFmtId="0" fontId="53" fillId="8" borderId="80" xfId="0" applyFont="1" applyFill="1" applyBorder="1" applyAlignment="1" applyProtection="1">
      <alignment horizontal="left" vertical="center" wrapText="1"/>
      <protection hidden="1"/>
    </xf>
    <xf numFmtId="0" fontId="53" fillId="8" borderId="48" xfId="0" applyFont="1" applyFill="1" applyBorder="1" applyAlignment="1" applyProtection="1">
      <alignment horizontal="left" vertical="center" wrapText="1"/>
      <protection hidden="1"/>
    </xf>
    <xf numFmtId="0" fontId="53" fillId="8" borderId="50" xfId="0" applyFont="1" applyFill="1" applyBorder="1" applyAlignment="1" applyProtection="1">
      <alignment horizontal="left" vertical="center" wrapText="1"/>
      <protection hidden="1"/>
    </xf>
    <xf numFmtId="0" fontId="53" fillId="8" borderId="53" xfId="0" applyFont="1" applyFill="1" applyBorder="1" applyAlignment="1" applyProtection="1">
      <alignment horizontal="left" vertical="center" wrapText="1"/>
      <protection hidden="1"/>
    </xf>
    <xf numFmtId="0" fontId="53" fillId="8" borderId="0" xfId="0" applyFont="1" applyFill="1" applyBorder="1" applyAlignment="1" applyProtection="1">
      <alignment horizontal="left" vertical="center" wrapText="1"/>
      <protection hidden="1"/>
    </xf>
    <xf numFmtId="0" fontId="53" fillId="8" borderId="52" xfId="0" applyFont="1" applyFill="1" applyBorder="1" applyAlignment="1" applyProtection="1">
      <alignment horizontal="left" vertical="center" wrapText="1"/>
      <protection hidden="1"/>
    </xf>
    <xf numFmtId="0" fontId="53" fillId="8" borderId="76" xfId="0" applyFont="1" applyFill="1" applyBorder="1" applyAlignment="1" applyProtection="1">
      <alignment horizontal="left" vertical="center" wrapText="1"/>
      <protection hidden="1"/>
    </xf>
    <xf numFmtId="0" fontId="53" fillId="8" borderId="58" xfId="0" applyFont="1" applyFill="1" applyBorder="1" applyAlignment="1" applyProtection="1">
      <alignment horizontal="left" vertical="center" wrapText="1"/>
      <protection hidden="1"/>
    </xf>
    <xf numFmtId="0" fontId="53" fillId="8" borderId="60" xfId="0" applyFont="1" applyFill="1" applyBorder="1" applyAlignment="1" applyProtection="1">
      <alignment horizontal="left" vertical="center" wrapText="1"/>
      <protection hidden="1"/>
    </xf>
    <xf numFmtId="0" fontId="91" fillId="0" borderId="0" xfId="0" applyFont="1" applyFill="1" applyBorder="1" applyAlignment="1" applyProtection="1">
      <alignment horizontal="center" vertical="center" wrapText="1"/>
      <protection hidden="1"/>
    </xf>
    <xf numFmtId="0" fontId="89" fillId="9" borderId="63" xfId="0" applyFont="1" applyFill="1" applyBorder="1" applyAlignment="1" applyProtection="1">
      <alignment horizontal="center" vertical="center"/>
      <protection hidden="1"/>
    </xf>
    <xf numFmtId="0" fontId="89" fillId="9" borderId="64" xfId="0" applyFont="1" applyFill="1" applyBorder="1" applyAlignment="1" applyProtection="1">
      <alignment horizontal="center" vertical="center"/>
      <protection hidden="1"/>
    </xf>
    <xf numFmtId="0" fontId="89" fillId="9" borderId="46" xfId="0" applyFont="1" applyFill="1" applyBorder="1" applyAlignment="1" applyProtection="1">
      <alignment horizontal="center" vertical="center"/>
      <protection hidden="1"/>
    </xf>
    <xf numFmtId="0" fontId="89" fillId="9" borderId="95" xfId="0" applyFont="1" applyFill="1" applyBorder="1" applyAlignment="1" applyProtection="1">
      <alignment horizontal="center" vertical="center"/>
      <protection hidden="1"/>
    </xf>
    <xf numFmtId="0" fontId="89" fillId="9" borderId="96" xfId="0" applyFont="1" applyFill="1" applyBorder="1" applyAlignment="1" applyProtection="1">
      <alignment horizontal="center" vertical="center"/>
      <protection hidden="1"/>
    </xf>
    <xf numFmtId="0" fontId="54" fillId="2" borderId="69" xfId="0" applyFont="1" applyFill="1" applyBorder="1" applyAlignment="1" applyProtection="1">
      <alignment horizontal="center" vertical="center"/>
      <protection hidden="1"/>
    </xf>
    <xf numFmtId="0" fontId="54" fillId="2" borderId="27" xfId="0" applyFont="1" applyFill="1" applyBorder="1" applyAlignment="1" applyProtection="1">
      <alignment horizontal="center" vertical="center"/>
      <protection hidden="1"/>
    </xf>
    <xf numFmtId="0" fontId="54" fillId="2" borderId="27" xfId="0" applyFont="1" applyFill="1" applyBorder="1" applyAlignment="1" applyProtection="1">
      <alignment horizontal="center" vertical="center" shrinkToFit="1"/>
      <protection hidden="1"/>
    </xf>
    <xf numFmtId="0" fontId="54" fillId="2" borderId="35" xfId="0" applyFont="1" applyFill="1" applyBorder="1" applyAlignment="1" applyProtection="1">
      <alignment horizontal="center" vertical="center"/>
      <protection hidden="1"/>
    </xf>
    <xf numFmtId="183" fontId="53" fillId="2" borderId="53" xfId="70" applyNumberFormat="1" applyFont="1" applyFill="1" applyBorder="1" applyAlignment="1" applyProtection="1">
      <alignment horizontal="center" vertical="center" wrapText="1"/>
      <protection hidden="1"/>
    </xf>
    <xf numFmtId="183" fontId="53" fillId="2" borderId="0" xfId="70" applyNumberFormat="1" applyFont="1" applyFill="1" applyBorder="1" applyAlignment="1" applyProtection="1">
      <alignment horizontal="center" vertical="center" wrapText="1"/>
      <protection hidden="1"/>
    </xf>
    <xf numFmtId="183" fontId="53" fillId="2" borderId="52" xfId="70" applyNumberFormat="1" applyFont="1" applyFill="1" applyBorder="1" applyAlignment="1" applyProtection="1">
      <alignment horizontal="center" vertical="center" wrapText="1"/>
      <protection hidden="1"/>
    </xf>
    <xf numFmtId="188" fontId="53" fillId="2" borderId="53" xfId="70" applyNumberFormat="1" applyFont="1" applyFill="1" applyBorder="1" applyAlignment="1" applyProtection="1">
      <alignment horizontal="center" vertical="center" wrapText="1"/>
      <protection hidden="1"/>
    </xf>
    <xf numFmtId="188" fontId="53" fillId="2" borderId="0" xfId="70" applyNumberFormat="1" applyFont="1" applyFill="1" applyBorder="1" applyAlignment="1" applyProtection="1">
      <alignment horizontal="center" vertical="center" wrapText="1"/>
      <protection hidden="1"/>
    </xf>
    <xf numFmtId="188" fontId="53" fillId="2" borderId="52" xfId="70" applyNumberFormat="1" applyFont="1" applyFill="1" applyBorder="1" applyAlignment="1" applyProtection="1">
      <alignment horizontal="center" vertical="center" wrapText="1"/>
      <protection hidden="1"/>
    </xf>
    <xf numFmtId="0" fontId="54" fillId="2" borderId="71" xfId="0" applyFont="1" applyFill="1" applyBorder="1" applyAlignment="1" applyProtection="1">
      <alignment horizontal="center" vertical="center"/>
      <protection hidden="1"/>
    </xf>
    <xf numFmtId="0" fontId="54" fillId="2" borderId="72" xfId="0" applyFont="1" applyFill="1" applyBorder="1" applyAlignment="1" applyProtection="1">
      <alignment horizontal="center" vertical="center"/>
      <protection hidden="1"/>
    </xf>
    <xf numFmtId="0" fontId="89" fillId="9" borderId="21" xfId="0" applyFont="1" applyFill="1" applyBorder="1" applyAlignment="1" applyProtection="1">
      <alignment horizontal="center" vertical="center"/>
      <protection hidden="1"/>
    </xf>
    <xf numFmtId="0" fontId="89" fillId="9" borderId="45" xfId="0" applyFont="1" applyFill="1" applyBorder="1" applyAlignment="1" applyProtection="1">
      <alignment horizontal="center" vertical="center"/>
      <protection hidden="1"/>
    </xf>
    <xf numFmtId="0" fontId="89" fillId="9" borderId="51" xfId="0" applyFont="1" applyFill="1" applyBorder="1" applyAlignment="1" applyProtection="1">
      <alignment horizontal="center" vertical="center"/>
      <protection hidden="1"/>
    </xf>
    <xf numFmtId="0" fontId="89" fillId="9" borderId="47" xfId="0" applyFont="1" applyFill="1" applyBorder="1" applyAlignment="1" applyProtection="1">
      <alignment horizontal="center" vertical="center"/>
      <protection hidden="1"/>
    </xf>
    <xf numFmtId="0" fontId="89" fillId="9" borderId="48" xfId="0" applyFont="1" applyFill="1" applyBorder="1" applyAlignment="1" applyProtection="1">
      <alignment horizontal="center" vertical="center"/>
      <protection hidden="1"/>
    </xf>
    <xf numFmtId="0" fontId="89" fillId="9" borderId="39" xfId="0" applyFont="1" applyFill="1" applyBorder="1" applyAlignment="1" applyProtection="1">
      <alignment horizontal="center" vertical="center"/>
      <protection hidden="1"/>
    </xf>
    <xf numFmtId="0" fontId="89" fillId="9" borderId="40" xfId="0" applyFont="1" applyFill="1" applyBorder="1" applyAlignment="1" applyProtection="1">
      <alignment horizontal="center" vertical="center"/>
      <protection hidden="1"/>
    </xf>
    <xf numFmtId="0" fontId="89" fillId="9" borderId="49" xfId="0" applyFont="1" applyFill="1" applyBorder="1" applyAlignment="1" applyProtection="1">
      <alignment horizontal="center" vertical="center"/>
      <protection hidden="1"/>
    </xf>
    <xf numFmtId="0" fontId="89" fillId="9" borderId="41" xfId="0" applyFont="1" applyFill="1" applyBorder="1" applyAlignment="1" applyProtection="1">
      <alignment horizontal="center" vertical="center"/>
      <protection hidden="1"/>
    </xf>
    <xf numFmtId="0" fontId="89" fillId="9" borderId="47" xfId="0" applyFont="1" applyFill="1" applyBorder="1" applyAlignment="1" applyProtection="1">
      <alignment horizontal="center" vertical="center" wrapText="1"/>
      <protection hidden="1"/>
    </xf>
    <xf numFmtId="0" fontId="89" fillId="9" borderId="80" xfId="0" applyFont="1" applyFill="1" applyBorder="1" applyAlignment="1" applyProtection="1">
      <alignment horizontal="center" vertical="center" wrapText="1"/>
      <protection hidden="1"/>
    </xf>
    <xf numFmtId="0" fontId="89" fillId="9" borderId="48" xfId="0" applyFont="1" applyFill="1" applyBorder="1" applyAlignment="1" applyProtection="1">
      <alignment horizontal="center" vertical="center" wrapText="1"/>
      <protection hidden="1"/>
    </xf>
    <xf numFmtId="0" fontId="89" fillId="9" borderId="50" xfId="0" applyFont="1" applyFill="1" applyBorder="1" applyAlignment="1" applyProtection="1">
      <alignment horizontal="center" vertical="center" wrapText="1"/>
      <protection hidden="1"/>
    </xf>
    <xf numFmtId="0" fontId="89" fillId="9" borderId="97" xfId="0" applyFont="1" applyFill="1" applyBorder="1" applyAlignment="1" applyProtection="1">
      <alignment horizontal="center" vertical="center" wrapText="1"/>
      <protection hidden="1"/>
    </xf>
    <xf numFmtId="0" fontId="89" fillId="9" borderId="40" xfId="0" applyFont="1" applyFill="1" applyBorder="1" applyAlignment="1" applyProtection="1">
      <alignment horizontal="center" vertical="center" wrapText="1"/>
      <protection hidden="1"/>
    </xf>
    <xf numFmtId="0" fontId="89" fillId="9" borderId="98" xfId="0" applyFont="1" applyFill="1" applyBorder="1" applyAlignment="1" applyProtection="1">
      <alignment horizontal="center" vertical="center" wrapText="1"/>
      <protection hidden="1"/>
    </xf>
    <xf numFmtId="0" fontId="54" fillId="2" borderId="73" xfId="0" applyFont="1" applyFill="1" applyBorder="1" applyAlignment="1" applyProtection="1">
      <alignment horizontal="center" vertical="center"/>
      <protection hidden="1"/>
    </xf>
    <xf numFmtId="0" fontId="53" fillId="8" borderId="22" xfId="0" applyFont="1" applyFill="1" applyBorder="1" applyAlignment="1" applyProtection="1">
      <alignment horizontal="center" vertical="center" shrinkToFit="1"/>
      <protection hidden="1"/>
    </xf>
    <xf numFmtId="182" fontId="53" fillId="8" borderId="22" xfId="0" applyNumberFormat="1" applyFont="1" applyFill="1" applyBorder="1" applyAlignment="1" applyProtection="1">
      <alignment horizontal="center" vertical="center" shrinkToFit="1"/>
      <protection hidden="1"/>
    </xf>
    <xf numFmtId="0" fontId="53" fillId="2" borderId="53" xfId="0" applyFont="1" applyFill="1" applyBorder="1" applyAlignment="1" applyProtection="1">
      <alignment horizontal="center" vertical="center"/>
      <protection hidden="1"/>
    </xf>
    <xf numFmtId="0" fontId="53" fillId="2" borderId="0" xfId="0" applyFont="1" applyFill="1" applyBorder="1" applyAlignment="1" applyProtection="1">
      <alignment horizontal="center" vertical="center"/>
      <protection hidden="1"/>
    </xf>
    <xf numFmtId="0" fontId="53" fillId="2" borderId="44" xfId="0" applyFont="1" applyFill="1" applyBorder="1" applyAlignment="1" applyProtection="1">
      <alignment horizontal="center" vertical="center" shrinkToFit="1"/>
      <protection hidden="1"/>
    </xf>
    <xf numFmtId="179" fontId="53" fillId="2" borderId="44" xfId="0" applyNumberFormat="1" applyFont="1" applyFill="1" applyBorder="1" applyAlignment="1" applyProtection="1">
      <alignment horizontal="right" vertical="center" shrinkToFit="1"/>
      <protection hidden="1"/>
    </xf>
    <xf numFmtId="180" fontId="53" fillId="2" borderId="44" xfId="0" applyNumberFormat="1" applyFont="1" applyFill="1" applyBorder="1" applyAlignment="1" applyProtection="1">
      <alignment horizontal="right" vertical="center" shrinkToFit="1"/>
      <protection hidden="1"/>
    </xf>
    <xf numFmtId="189" fontId="53" fillId="2" borderId="44" xfId="0" applyNumberFormat="1" applyFont="1" applyFill="1" applyBorder="1" applyAlignment="1" applyProtection="1">
      <alignment horizontal="right" vertical="center" shrinkToFit="1"/>
      <protection hidden="1"/>
    </xf>
    <xf numFmtId="0" fontId="53" fillId="8" borderId="54" xfId="0" applyFont="1" applyFill="1" applyBorder="1" applyAlignment="1" applyProtection="1">
      <alignment horizontal="center" vertical="center"/>
      <protection hidden="1"/>
    </xf>
    <xf numFmtId="0" fontId="53" fillId="8" borderId="22" xfId="0" applyFont="1" applyFill="1" applyBorder="1" applyAlignment="1" applyProtection="1">
      <alignment horizontal="center" vertical="center"/>
      <protection hidden="1"/>
    </xf>
    <xf numFmtId="0" fontId="53" fillId="8" borderId="26" xfId="0" applyFont="1" applyFill="1" applyBorder="1" applyAlignment="1" applyProtection="1">
      <alignment horizontal="center" vertical="center" shrinkToFit="1"/>
      <protection hidden="1"/>
    </xf>
    <xf numFmtId="0" fontId="53" fillId="8" borderId="0" xfId="0" applyFont="1" applyFill="1" applyBorder="1" applyAlignment="1" applyProtection="1">
      <alignment horizontal="center" vertical="center" shrinkToFit="1"/>
      <protection hidden="1"/>
    </xf>
    <xf numFmtId="0" fontId="53" fillId="8" borderId="30" xfId="0" applyFont="1" applyFill="1" applyBorder="1" applyAlignment="1" applyProtection="1">
      <alignment horizontal="center" vertical="center" shrinkToFit="1"/>
      <protection hidden="1"/>
    </xf>
    <xf numFmtId="179" fontId="53" fillId="8" borderId="22" xfId="0" applyNumberFormat="1" applyFont="1" applyFill="1" applyBorder="1" applyAlignment="1" applyProtection="1">
      <alignment horizontal="right" vertical="center" shrinkToFit="1"/>
      <protection hidden="1"/>
    </xf>
    <xf numFmtId="180" fontId="53" fillId="8" borderId="22" xfId="0" applyNumberFormat="1" applyFont="1" applyFill="1" applyBorder="1" applyAlignment="1" applyProtection="1">
      <alignment horizontal="right" vertical="center" shrinkToFit="1"/>
      <protection hidden="1"/>
    </xf>
    <xf numFmtId="189" fontId="53" fillId="8" borderId="26" xfId="0" applyNumberFormat="1" applyFont="1" applyFill="1" applyBorder="1" applyAlignment="1" applyProtection="1">
      <alignment horizontal="right" vertical="center" shrinkToFit="1"/>
      <protection hidden="1"/>
    </xf>
    <xf numFmtId="189" fontId="53" fillId="8" borderId="0" xfId="0" applyNumberFormat="1" applyFont="1" applyFill="1" applyBorder="1" applyAlignment="1" applyProtection="1">
      <alignment horizontal="right" vertical="center" shrinkToFit="1"/>
      <protection hidden="1"/>
    </xf>
    <xf numFmtId="189" fontId="53" fillId="8" borderId="30" xfId="0" applyNumberFormat="1" applyFont="1" applyFill="1" applyBorder="1" applyAlignment="1" applyProtection="1">
      <alignment horizontal="right" vertical="center" shrinkToFit="1"/>
      <protection hidden="1"/>
    </xf>
    <xf numFmtId="182" fontId="53" fillId="2" borderId="44" xfId="0" applyNumberFormat="1" applyFont="1" applyFill="1" applyBorder="1" applyAlignment="1" applyProtection="1">
      <alignment horizontal="center" vertical="center" shrinkToFit="1"/>
      <protection hidden="1"/>
    </xf>
    <xf numFmtId="0" fontId="53" fillId="8" borderId="42" xfId="0" applyFont="1" applyFill="1" applyBorder="1" applyAlignment="1" applyProtection="1">
      <alignment horizontal="left" vertical="center" shrinkToFit="1"/>
      <protection hidden="1"/>
    </xf>
    <xf numFmtId="0" fontId="53" fillId="8" borderId="43" xfId="0" applyFont="1" applyFill="1" applyBorder="1" applyAlignment="1" applyProtection="1">
      <alignment horizontal="left" vertical="center" shrinkToFit="1"/>
      <protection hidden="1"/>
    </xf>
    <xf numFmtId="0" fontId="53" fillId="8" borderId="42" xfId="0" applyFont="1" applyFill="1" applyBorder="1" applyAlignment="1" applyProtection="1">
      <alignment horizontal="center" vertical="center" shrinkToFit="1"/>
      <protection hidden="1"/>
    </xf>
    <xf numFmtId="0" fontId="53" fillId="8" borderId="43" xfId="0" applyFont="1" applyFill="1" applyBorder="1" applyAlignment="1" applyProtection="1">
      <alignment horizontal="center" vertical="center" shrinkToFit="1"/>
      <protection hidden="1"/>
    </xf>
    <xf numFmtId="0" fontId="53" fillId="8" borderId="117" xfId="0" applyFont="1" applyFill="1" applyBorder="1" applyAlignment="1" applyProtection="1">
      <alignment horizontal="center" vertical="center" shrinkToFit="1"/>
      <protection hidden="1"/>
    </xf>
    <xf numFmtId="0" fontId="53" fillId="2" borderId="53" xfId="0" applyFont="1" applyFill="1" applyBorder="1" applyAlignment="1" applyProtection="1">
      <alignment horizontal="left" vertical="center" shrinkToFit="1"/>
      <protection hidden="1"/>
    </xf>
    <xf numFmtId="0" fontId="53" fillId="2" borderId="0" xfId="0" applyFont="1" applyFill="1" applyBorder="1" applyAlignment="1" applyProtection="1">
      <alignment horizontal="left" vertical="center" shrinkToFit="1"/>
      <protection hidden="1"/>
    </xf>
    <xf numFmtId="0" fontId="53" fillId="2" borderId="53" xfId="0" applyFont="1" applyFill="1" applyBorder="1" applyAlignment="1" applyProtection="1">
      <alignment horizontal="center" vertical="center" shrinkToFit="1"/>
      <protection hidden="1"/>
    </xf>
    <xf numFmtId="0" fontId="53" fillId="2" borderId="0" xfId="0" applyFont="1" applyFill="1" applyBorder="1" applyAlignment="1" applyProtection="1">
      <alignment horizontal="center" vertical="center" shrinkToFit="1"/>
      <protection hidden="1"/>
    </xf>
    <xf numFmtId="0" fontId="53" fillId="2" borderId="52" xfId="0" applyFont="1" applyFill="1" applyBorder="1" applyAlignment="1" applyProtection="1">
      <alignment horizontal="center" vertical="center" shrinkToFit="1"/>
      <protection hidden="1"/>
    </xf>
    <xf numFmtId="179" fontId="53" fillId="8" borderId="26" xfId="0" applyNumberFormat="1" applyFont="1" applyFill="1" applyBorder="1" applyAlignment="1" applyProtection="1">
      <alignment horizontal="right" vertical="center" shrinkToFit="1"/>
      <protection hidden="1"/>
    </xf>
    <xf numFmtId="179" fontId="53" fillId="8" borderId="0" xfId="0" applyNumberFormat="1" applyFont="1" applyFill="1" applyBorder="1" applyAlignment="1" applyProtection="1">
      <alignment horizontal="right" vertical="center" shrinkToFit="1"/>
      <protection hidden="1"/>
    </xf>
    <xf numFmtId="179" fontId="53" fillId="8" borderId="30" xfId="0" applyNumberFormat="1" applyFont="1" applyFill="1" applyBorder="1" applyAlignment="1" applyProtection="1">
      <alignment horizontal="right" vertical="center" shrinkToFit="1"/>
      <protection hidden="1"/>
    </xf>
    <xf numFmtId="180" fontId="53" fillId="8" borderId="26" xfId="0" applyNumberFormat="1" applyFont="1" applyFill="1" applyBorder="1" applyAlignment="1" applyProtection="1">
      <alignment horizontal="right" vertical="center" shrinkToFit="1"/>
      <protection hidden="1"/>
    </xf>
    <xf numFmtId="180" fontId="53" fillId="8" borderId="0" xfId="0" applyNumberFormat="1" applyFont="1" applyFill="1" applyBorder="1" applyAlignment="1" applyProtection="1">
      <alignment horizontal="right" vertical="center" shrinkToFit="1"/>
      <protection hidden="1"/>
    </xf>
    <xf numFmtId="180" fontId="53" fillId="8" borderId="30" xfId="0" applyNumberFormat="1" applyFont="1" applyFill="1" applyBorder="1" applyAlignment="1" applyProtection="1">
      <alignment horizontal="right" vertical="center" shrinkToFit="1"/>
      <protection hidden="1"/>
    </xf>
    <xf numFmtId="182" fontId="53" fillId="8" borderId="26" xfId="0" applyNumberFormat="1" applyFont="1" applyFill="1" applyBorder="1" applyAlignment="1" applyProtection="1">
      <alignment horizontal="center" vertical="center" shrinkToFit="1"/>
      <protection hidden="1"/>
    </xf>
    <xf numFmtId="182" fontId="53" fillId="8" borderId="0" xfId="0" applyNumberFormat="1" applyFont="1" applyFill="1" applyBorder="1" applyAlignment="1" applyProtection="1">
      <alignment horizontal="center" vertical="center" shrinkToFit="1"/>
      <protection hidden="1"/>
    </xf>
    <xf numFmtId="182" fontId="53" fillId="8" borderId="30" xfId="0" applyNumberFormat="1" applyFont="1" applyFill="1" applyBorder="1" applyAlignment="1" applyProtection="1">
      <alignment horizontal="center" vertical="center" shrinkToFit="1"/>
      <protection hidden="1"/>
    </xf>
    <xf numFmtId="0" fontId="53" fillId="8" borderId="26" xfId="0" applyFont="1" applyFill="1" applyBorder="1" applyAlignment="1" applyProtection="1">
      <alignment horizontal="left" vertical="center" shrinkToFit="1"/>
      <protection hidden="1"/>
    </xf>
    <xf numFmtId="0" fontId="53" fillId="8" borderId="0" xfId="0" applyFont="1" applyFill="1" applyBorder="1" applyAlignment="1" applyProtection="1">
      <alignment horizontal="left" vertical="center" shrinkToFit="1"/>
      <protection hidden="1"/>
    </xf>
    <xf numFmtId="182" fontId="53" fillId="8" borderId="52" xfId="0" applyNumberFormat="1" applyFont="1" applyFill="1" applyBorder="1" applyAlignment="1" applyProtection="1">
      <alignment horizontal="center" vertical="center" shrinkToFit="1"/>
      <protection hidden="1"/>
    </xf>
    <xf numFmtId="0" fontId="53" fillId="8" borderId="57" xfId="0" applyFont="1" applyFill="1" applyBorder="1" applyAlignment="1" applyProtection="1">
      <alignment horizontal="center" vertical="center" shrinkToFit="1"/>
      <protection hidden="1"/>
    </xf>
    <xf numFmtId="0" fontId="53" fillId="8" borderId="58" xfId="0" applyFont="1" applyFill="1" applyBorder="1" applyAlignment="1" applyProtection="1">
      <alignment horizontal="center" vertical="center" shrinkToFit="1"/>
      <protection hidden="1"/>
    </xf>
    <xf numFmtId="0" fontId="53" fillId="8" borderId="59" xfId="0" applyFont="1" applyFill="1" applyBorder="1" applyAlignment="1" applyProtection="1">
      <alignment horizontal="center" vertical="center" shrinkToFit="1"/>
      <protection hidden="1"/>
    </xf>
    <xf numFmtId="182" fontId="53" fillId="8" borderId="57" xfId="0" applyNumberFormat="1" applyFont="1" applyFill="1" applyBorder="1" applyAlignment="1" applyProtection="1">
      <alignment horizontal="center" vertical="center" shrinkToFit="1"/>
      <protection hidden="1"/>
    </xf>
    <xf numFmtId="182" fontId="53" fillId="8" borderId="58" xfId="0" applyNumberFormat="1" applyFont="1" applyFill="1" applyBorder="1" applyAlignment="1" applyProtection="1">
      <alignment horizontal="center" vertical="center" shrinkToFit="1"/>
      <protection hidden="1"/>
    </xf>
    <xf numFmtId="182" fontId="53" fillId="8" borderId="59" xfId="0" applyNumberFormat="1" applyFont="1" applyFill="1" applyBorder="1" applyAlignment="1" applyProtection="1">
      <alignment horizontal="center" vertical="center" shrinkToFit="1"/>
      <protection hidden="1"/>
    </xf>
    <xf numFmtId="182" fontId="53" fillId="0" borderId="0" xfId="0" applyNumberFormat="1" applyFont="1" applyFill="1" applyBorder="1" applyAlignment="1" applyProtection="1">
      <alignment horizontal="left" vertical="center" shrinkToFit="1"/>
      <protection hidden="1"/>
    </xf>
    <xf numFmtId="0" fontId="53" fillId="8" borderId="55" xfId="0" applyFont="1" applyFill="1" applyBorder="1" applyAlignment="1" applyProtection="1">
      <alignment horizontal="center" vertical="center"/>
      <protection hidden="1"/>
    </xf>
    <xf numFmtId="0" fontId="53" fillId="8" borderId="56" xfId="0" applyFont="1" applyFill="1" applyBorder="1" applyAlignment="1" applyProtection="1">
      <alignment horizontal="center" vertical="center"/>
      <protection hidden="1"/>
    </xf>
    <xf numFmtId="179" fontId="53" fillId="8" borderId="57" xfId="0" applyNumberFormat="1" applyFont="1" applyFill="1" applyBorder="1" applyAlignment="1" applyProtection="1">
      <alignment horizontal="right" vertical="center" shrinkToFit="1"/>
      <protection hidden="1"/>
    </xf>
    <xf numFmtId="179" fontId="53" fillId="8" borderId="58" xfId="0" applyNumberFormat="1" applyFont="1" applyFill="1" applyBorder="1" applyAlignment="1" applyProtection="1">
      <alignment horizontal="right" vertical="center" shrinkToFit="1"/>
      <protection hidden="1"/>
    </xf>
    <xf numFmtId="179" fontId="53" fillId="8" borderId="59" xfId="0" applyNumberFormat="1" applyFont="1" applyFill="1" applyBorder="1" applyAlignment="1" applyProtection="1">
      <alignment horizontal="right" vertical="center" shrinkToFit="1"/>
      <protection hidden="1"/>
    </xf>
    <xf numFmtId="180" fontId="53" fillId="8" borderId="57" xfId="0" applyNumberFormat="1" applyFont="1" applyFill="1" applyBorder="1" applyAlignment="1" applyProtection="1">
      <alignment horizontal="right" vertical="center" shrinkToFit="1"/>
      <protection hidden="1"/>
    </xf>
    <xf numFmtId="180" fontId="53" fillId="8" borderId="58" xfId="0" applyNumberFormat="1" applyFont="1" applyFill="1" applyBorder="1" applyAlignment="1" applyProtection="1">
      <alignment horizontal="right" vertical="center" shrinkToFit="1"/>
      <protection hidden="1"/>
    </xf>
    <xf numFmtId="180" fontId="53" fillId="8" borderId="59" xfId="0" applyNumberFormat="1" applyFont="1" applyFill="1" applyBorder="1" applyAlignment="1" applyProtection="1">
      <alignment horizontal="right" vertical="center" shrinkToFit="1"/>
      <protection hidden="1"/>
    </xf>
    <xf numFmtId="189" fontId="53" fillId="8" borderId="57" xfId="0" applyNumberFormat="1" applyFont="1" applyFill="1" applyBorder="1" applyAlignment="1" applyProtection="1">
      <alignment horizontal="right" vertical="center" shrinkToFit="1"/>
      <protection hidden="1"/>
    </xf>
    <xf numFmtId="189" fontId="53" fillId="8" borderId="58" xfId="0" applyNumberFormat="1" applyFont="1" applyFill="1" applyBorder="1" applyAlignment="1" applyProtection="1">
      <alignment horizontal="right" vertical="center" shrinkToFit="1"/>
      <protection hidden="1"/>
    </xf>
    <xf numFmtId="189" fontId="53" fillId="8" borderId="59" xfId="0" applyNumberFormat="1" applyFont="1" applyFill="1" applyBorder="1" applyAlignment="1" applyProtection="1">
      <alignment horizontal="right" vertical="center" shrinkToFit="1"/>
      <protection hidden="1"/>
    </xf>
    <xf numFmtId="0" fontId="89" fillId="9" borderId="50" xfId="0" applyFont="1" applyFill="1" applyBorder="1" applyAlignment="1" applyProtection="1">
      <alignment horizontal="center" vertical="center"/>
      <protection hidden="1"/>
    </xf>
    <xf numFmtId="0" fontId="89" fillId="9" borderId="98" xfId="0" applyFont="1" applyFill="1" applyBorder="1" applyAlignment="1" applyProtection="1">
      <alignment horizontal="center" vertical="center"/>
      <protection hidden="1"/>
    </xf>
    <xf numFmtId="0" fontId="53" fillId="8" borderId="57" xfId="0" applyFont="1" applyFill="1" applyBorder="1" applyAlignment="1" applyProtection="1">
      <alignment horizontal="left" vertical="center" shrinkToFit="1"/>
      <protection hidden="1"/>
    </xf>
    <xf numFmtId="0" fontId="53" fillId="8" borderId="58" xfId="0" applyFont="1" applyFill="1" applyBorder="1" applyAlignment="1" applyProtection="1">
      <alignment horizontal="left" vertical="center" shrinkToFit="1"/>
      <protection hidden="1"/>
    </xf>
    <xf numFmtId="0" fontId="53" fillId="2" borderId="44" xfId="0" applyFont="1" applyFill="1" applyBorder="1" applyAlignment="1" applyProtection="1">
      <alignment horizontal="center" vertical="center"/>
      <protection hidden="1"/>
    </xf>
    <xf numFmtId="0" fontId="53" fillId="8" borderId="52" xfId="0" applyFont="1" applyFill="1" applyBorder="1" applyAlignment="1" applyProtection="1">
      <alignment horizontal="center" vertical="center" shrinkToFit="1"/>
      <protection hidden="1"/>
    </xf>
    <xf numFmtId="0" fontId="89" fillId="9" borderId="76" xfId="0" applyFont="1" applyFill="1" applyBorder="1" applyAlignment="1" applyProtection="1">
      <alignment horizontal="center" vertical="center" shrinkToFit="1"/>
      <protection hidden="1"/>
    </xf>
    <xf numFmtId="0" fontId="89" fillId="9" borderId="58" xfId="0" applyFont="1" applyFill="1" applyBorder="1" applyAlignment="1" applyProtection="1">
      <alignment horizontal="center" vertical="center" shrinkToFit="1"/>
      <protection hidden="1"/>
    </xf>
    <xf numFmtId="0" fontId="53" fillId="8" borderId="102" xfId="0" applyFont="1" applyFill="1" applyBorder="1" applyAlignment="1" applyProtection="1">
      <alignment horizontal="left" vertical="center" shrinkToFit="1"/>
      <protection hidden="1"/>
    </xf>
    <xf numFmtId="0" fontId="53" fillId="8" borderId="84" xfId="0" applyFont="1" applyFill="1" applyBorder="1" applyAlignment="1" applyProtection="1">
      <alignment horizontal="left" vertical="center" shrinkToFit="1"/>
      <protection hidden="1"/>
    </xf>
    <xf numFmtId="0" fontId="53" fillId="8" borderId="86" xfId="0" applyFont="1" applyFill="1" applyBorder="1" applyAlignment="1" applyProtection="1">
      <alignment horizontal="left" vertical="center" shrinkToFit="1"/>
      <protection hidden="1"/>
    </xf>
    <xf numFmtId="0" fontId="53" fillId="8" borderId="60" xfId="0" applyFont="1" applyFill="1" applyBorder="1" applyAlignment="1" applyProtection="1">
      <alignment horizontal="center" vertical="center" shrinkToFit="1"/>
      <protection hidden="1"/>
    </xf>
    <xf numFmtId="0" fontId="53" fillId="2" borderId="105" xfId="0" applyFont="1" applyFill="1" applyBorder="1" applyAlignment="1" applyProtection="1">
      <alignment horizontal="center" vertical="center" wrapText="1"/>
      <protection hidden="1"/>
    </xf>
    <xf numFmtId="0" fontId="53" fillId="2" borderId="106" xfId="0" applyFont="1" applyFill="1" applyBorder="1" applyAlignment="1" applyProtection="1">
      <alignment horizontal="center" vertical="center" wrapText="1"/>
      <protection hidden="1"/>
    </xf>
    <xf numFmtId="0" fontId="53" fillId="2" borderId="81" xfId="0" applyFont="1" applyFill="1" applyBorder="1" applyAlignment="1" applyProtection="1">
      <alignment horizontal="left" vertical="center" wrapText="1"/>
      <protection hidden="1"/>
    </xf>
    <xf numFmtId="0" fontId="53" fillId="2" borderId="61" xfId="0" applyFont="1" applyFill="1" applyBorder="1" applyAlignment="1" applyProtection="1">
      <alignment horizontal="left" vertical="center" wrapText="1"/>
      <protection hidden="1"/>
    </xf>
    <xf numFmtId="0" fontId="53" fillId="2" borderId="81" xfId="0" applyNumberFormat="1" applyFont="1" applyFill="1" applyBorder="1" applyAlignment="1" applyProtection="1">
      <alignment horizontal="center" vertical="center" wrapText="1" shrinkToFit="1"/>
      <protection hidden="1"/>
    </xf>
    <xf numFmtId="0" fontId="53" fillId="2" borderId="61" xfId="0" applyNumberFormat="1" applyFont="1" applyFill="1" applyBorder="1" applyAlignment="1" applyProtection="1">
      <alignment horizontal="center" vertical="center" wrapText="1" shrinkToFit="1"/>
      <protection hidden="1"/>
    </xf>
    <xf numFmtId="0" fontId="53" fillId="2" borderId="62" xfId="0" applyNumberFormat="1" applyFont="1" applyFill="1" applyBorder="1" applyAlignment="1" applyProtection="1">
      <alignment horizontal="center" vertical="center" wrapText="1" shrinkToFit="1"/>
      <protection hidden="1"/>
    </xf>
    <xf numFmtId="0" fontId="53" fillId="2" borderId="81" xfId="0" applyNumberFormat="1" applyFont="1" applyFill="1" applyBorder="1" applyAlignment="1" applyProtection="1">
      <alignment horizontal="left" vertical="center" wrapText="1" shrinkToFit="1"/>
      <protection hidden="1"/>
    </xf>
    <xf numFmtId="0" fontId="53" fillId="2" borderId="61" xfId="0" applyNumberFormat="1" applyFont="1" applyFill="1" applyBorder="1" applyAlignment="1" applyProtection="1">
      <alignment horizontal="left" vertical="center" wrapText="1" shrinkToFit="1"/>
      <protection hidden="1"/>
    </xf>
    <xf numFmtId="0" fontId="53" fillId="2" borderId="62" xfId="0" applyNumberFormat="1" applyFont="1" applyFill="1" applyBorder="1" applyAlignment="1" applyProtection="1">
      <alignment horizontal="left" vertical="center" wrapText="1" shrinkToFit="1"/>
      <protection hidden="1"/>
    </xf>
    <xf numFmtId="0" fontId="53" fillId="8" borderId="65" xfId="0" applyFont="1" applyFill="1" applyBorder="1" applyAlignment="1" applyProtection="1">
      <alignment horizontal="left" vertical="center" wrapText="1" shrinkToFit="1"/>
      <protection hidden="1"/>
    </xf>
    <xf numFmtId="0" fontId="53" fillId="8" borderId="66" xfId="0" applyFont="1" applyFill="1" applyBorder="1" applyAlignment="1" applyProtection="1">
      <alignment horizontal="left" vertical="center" wrapText="1" shrinkToFit="1"/>
      <protection hidden="1"/>
    </xf>
    <xf numFmtId="0" fontId="53" fillId="8" borderId="67" xfId="0" applyFont="1" applyFill="1" applyBorder="1" applyAlignment="1" applyProtection="1">
      <alignment horizontal="left" vertical="center" wrapText="1" shrinkToFit="1"/>
      <protection hidden="1"/>
    </xf>
    <xf numFmtId="0" fontId="89" fillId="9" borderId="103" xfId="0" applyFont="1" applyFill="1" applyBorder="1" applyAlignment="1" applyProtection="1">
      <alignment horizontal="center" vertical="center" shrinkToFit="1"/>
      <protection hidden="1"/>
    </xf>
    <xf numFmtId="0" fontId="89" fillId="9" borderId="100" xfId="0" applyFont="1" applyFill="1" applyBorder="1" applyAlignment="1" applyProtection="1">
      <alignment horizontal="center" vertical="center" shrinkToFit="1"/>
      <protection hidden="1"/>
    </xf>
    <xf numFmtId="0" fontId="89" fillId="9" borderId="104" xfId="0" applyFont="1" applyFill="1" applyBorder="1" applyAlignment="1" applyProtection="1">
      <alignment horizontal="center" vertical="center" shrinkToFit="1"/>
      <protection hidden="1"/>
    </xf>
    <xf numFmtId="0" fontId="53" fillId="8" borderId="39" xfId="0" applyFont="1" applyFill="1" applyBorder="1" applyAlignment="1" applyProtection="1">
      <alignment horizontal="left" vertical="center" wrapText="1" shrinkToFit="1"/>
      <protection hidden="1"/>
    </xf>
    <xf numFmtId="0" fontId="53" fillId="8" borderId="40" xfId="0" applyFont="1" applyFill="1" applyBorder="1" applyAlignment="1" applyProtection="1">
      <alignment horizontal="left" vertical="center" wrapText="1" shrinkToFit="1"/>
      <protection hidden="1"/>
    </xf>
    <xf numFmtId="0" fontId="53" fillId="8" borderId="98" xfId="0" applyFont="1" applyFill="1" applyBorder="1" applyAlignment="1" applyProtection="1">
      <alignment horizontal="left" vertical="center" wrapText="1" shrinkToFit="1"/>
      <protection hidden="1"/>
    </xf>
    <xf numFmtId="0" fontId="53" fillId="8" borderId="78" xfId="0" applyFont="1" applyFill="1" applyBorder="1" applyAlignment="1" applyProtection="1">
      <alignment horizontal="center" vertical="center" wrapText="1"/>
      <protection hidden="1"/>
    </xf>
    <xf numFmtId="0" fontId="53" fillId="8" borderId="79" xfId="0" applyFont="1" applyFill="1" applyBorder="1" applyAlignment="1" applyProtection="1">
      <alignment horizontal="center" vertical="center" wrapText="1"/>
      <protection hidden="1"/>
    </xf>
    <xf numFmtId="0" fontId="53" fillId="8" borderId="107" xfId="0" applyFont="1" applyFill="1" applyBorder="1" applyAlignment="1" applyProtection="1">
      <alignment horizontal="left" vertical="center" wrapText="1"/>
      <protection hidden="1"/>
    </xf>
    <xf numFmtId="0" fontId="53" fillId="8" borderId="61" xfId="0" applyFont="1" applyFill="1" applyBorder="1" applyAlignment="1" applyProtection="1">
      <alignment horizontal="left" vertical="center" wrapText="1"/>
      <protection hidden="1"/>
    </xf>
    <xf numFmtId="0" fontId="53" fillId="8" borderId="107" xfId="0" applyNumberFormat="1" applyFont="1" applyFill="1" applyBorder="1" applyAlignment="1" applyProtection="1">
      <alignment horizontal="center" vertical="center" wrapText="1" shrinkToFit="1"/>
      <protection hidden="1"/>
    </xf>
    <xf numFmtId="0" fontId="53" fillId="8" borderId="61" xfId="0" applyNumberFormat="1" applyFont="1" applyFill="1" applyBorder="1" applyAlignment="1" applyProtection="1">
      <alignment horizontal="center" vertical="center" wrapText="1" shrinkToFit="1"/>
      <protection hidden="1"/>
    </xf>
    <xf numFmtId="0" fontId="53" fillId="8" borderId="108" xfId="0" applyNumberFormat="1" applyFont="1" applyFill="1" applyBorder="1" applyAlignment="1" applyProtection="1">
      <alignment horizontal="center" vertical="center" wrapText="1" shrinkToFit="1"/>
      <protection hidden="1"/>
    </xf>
    <xf numFmtId="0" fontId="53" fillId="8" borderId="61" xfId="0" applyNumberFormat="1" applyFont="1" applyFill="1" applyBorder="1" applyAlignment="1" applyProtection="1">
      <alignment horizontal="left" vertical="center" wrapText="1" shrinkToFit="1"/>
      <protection hidden="1"/>
    </xf>
    <xf numFmtId="0" fontId="53" fillId="8" borderId="62" xfId="0" applyNumberFormat="1" applyFont="1" applyFill="1" applyBorder="1" applyAlignment="1" applyProtection="1">
      <alignment horizontal="left" vertical="center" wrapText="1" shrinkToFit="1"/>
      <protection hidden="1"/>
    </xf>
    <xf numFmtId="0" fontId="89" fillId="9" borderId="45" xfId="0" applyFont="1" applyFill="1" applyBorder="1" applyAlignment="1" applyProtection="1">
      <alignment horizontal="center" vertical="center" wrapText="1"/>
      <protection hidden="1"/>
    </xf>
    <xf numFmtId="0" fontId="89" fillId="9" borderId="46" xfId="0" applyFont="1" applyFill="1" applyBorder="1" applyAlignment="1" applyProtection="1">
      <alignment horizontal="center" vertical="center" wrapText="1"/>
      <protection hidden="1"/>
    </xf>
    <xf numFmtId="0" fontId="89" fillId="9" borderId="65" xfId="0" applyFont="1" applyFill="1" applyBorder="1" applyAlignment="1" applyProtection="1">
      <alignment horizontal="center" vertical="center" wrapText="1"/>
      <protection hidden="1"/>
    </xf>
    <xf numFmtId="0" fontId="89" fillId="9" borderId="66" xfId="0" applyFont="1" applyFill="1" applyBorder="1" applyAlignment="1" applyProtection="1">
      <alignment horizontal="center" vertical="center" wrapText="1"/>
      <protection hidden="1"/>
    </xf>
    <xf numFmtId="0" fontId="89" fillId="9" borderId="82" xfId="0" applyFont="1" applyFill="1" applyBorder="1" applyAlignment="1" applyProtection="1">
      <alignment horizontal="center" vertical="center" wrapText="1"/>
      <protection hidden="1"/>
    </xf>
    <xf numFmtId="0" fontId="89" fillId="9" borderId="65" xfId="0" applyNumberFormat="1" applyFont="1" applyFill="1" applyBorder="1" applyAlignment="1" applyProtection="1">
      <alignment horizontal="center" vertical="center" wrapText="1" shrinkToFit="1"/>
      <protection hidden="1"/>
    </xf>
    <xf numFmtId="0" fontId="89" fillId="9" borderId="66" xfId="0" applyNumberFormat="1" applyFont="1" applyFill="1" applyBorder="1" applyAlignment="1" applyProtection="1">
      <alignment horizontal="center" vertical="center" wrapText="1" shrinkToFit="1"/>
      <protection hidden="1"/>
    </xf>
    <xf numFmtId="0" fontId="89" fillId="9" borderId="82" xfId="0" applyNumberFormat="1" applyFont="1" applyFill="1" applyBorder="1" applyAlignment="1" applyProtection="1">
      <alignment horizontal="center" vertical="center" wrapText="1" shrinkToFit="1"/>
      <protection hidden="1"/>
    </xf>
    <xf numFmtId="0" fontId="89" fillId="9" borderId="67" xfId="0" applyNumberFormat="1" applyFont="1" applyFill="1" applyBorder="1" applyAlignment="1" applyProtection="1">
      <alignment horizontal="center" vertical="center" wrapText="1" shrinkToFit="1"/>
      <protection hidden="1"/>
    </xf>
    <xf numFmtId="0" fontId="53" fillId="8" borderId="55" xfId="0" applyFont="1" applyFill="1" applyBorder="1" applyAlignment="1" applyProtection="1">
      <alignment horizontal="center" vertical="center" wrapText="1"/>
      <protection hidden="1"/>
    </xf>
    <xf numFmtId="0" fontId="53" fillId="8" borderId="56" xfId="0" applyFont="1" applyFill="1" applyBorder="1" applyAlignment="1" applyProtection="1">
      <alignment horizontal="center" vertical="center" wrapText="1"/>
      <protection hidden="1"/>
    </xf>
    <xf numFmtId="0" fontId="53" fillId="8" borderId="57" xfId="0" applyFont="1" applyFill="1" applyBorder="1" applyAlignment="1" applyProtection="1">
      <alignment horizontal="left" vertical="center" wrapText="1"/>
      <protection hidden="1"/>
    </xf>
    <xf numFmtId="0" fontId="53" fillId="8" borderId="57" xfId="0" applyNumberFormat="1" applyFont="1" applyFill="1" applyBorder="1" applyAlignment="1" applyProtection="1">
      <alignment horizontal="center" vertical="center" wrapText="1" shrinkToFit="1"/>
      <protection hidden="1"/>
    </xf>
    <xf numFmtId="0" fontId="53" fillId="8" borderId="58" xfId="0" applyNumberFormat="1" applyFont="1" applyFill="1" applyBorder="1" applyAlignment="1" applyProtection="1">
      <alignment horizontal="center" vertical="center" wrapText="1" shrinkToFit="1"/>
      <protection hidden="1"/>
    </xf>
    <xf numFmtId="0" fontId="53" fillId="8" borderId="59" xfId="0" applyNumberFormat="1" applyFont="1" applyFill="1" applyBorder="1" applyAlignment="1" applyProtection="1">
      <alignment horizontal="center" vertical="center" wrapText="1" shrinkToFit="1"/>
      <protection hidden="1"/>
    </xf>
    <xf numFmtId="0" fontId="53" fillId="8" borderId="58" xfId="0" applyNumberFormat="1" applyFont="1" applyFill="1" applyBorder="1" applyAlignment="1" applyProtection="1">
      <alignment horizontal="left" vertical="center" wrapText="1" shrinkToFit="1"/>
      <protection hidden="1"/>
    </xf>
    <xf numFmtId="0" fontId="53" fillId="8" borderId="60" xfId="0" applyNumberFormat="1" applyFont="1" applyFill="1" applyBorder="1" applyAlignment="1" applyProtection="1">
      <alignment horizontal="left" vertical="center" wrapText="1" shrinkToFit="1"/>
      <protection hidden="1"/>
    </xf>
    <xf numFmtId="0" fontId="53" fillId="8" borderId="81" xfId="0" applyFont="1" applyFill="1" applyBorder="1" applyAlignment="1" applyProtection="1">
      <alignment horizontal="center" vertical="center" wrapText="1"/>
      <protection hidden="1"/>
    </xf>
    <xf numFmtId="0" fontId="53" fillId="8" borderId="108" xfId="0" applyFont="1" applyFill="1" applyBorder="1" applyAlignment="1" applyProtection="1">
      <alignment horizontal="center" vertical="center" wrapText="1"/>
      <protection hidden="1"/>
    </xf>
    <xf numFmtId="0" fontId="53" fillId="2" borderId="81" xfId="0" applyFont="1" applyFill="1" applyBorder="1" applyAlignment="1" applyProtection="1">
      <alignment horizontal="center" vertical="center" wrapText="1"/>
      <protection hidden="1"/>
    </xf>
    <xf numFmtId="0" fontId="53" fillId="2" borderId="62" xfId="0" applyFont="1" applyFill="1" applyBorder="1" applyAlignment="1" applyProtection="1">
      <alignment horizontal="center" vertical="center" wrapText="1"/>
      <protection hidden="1"/>
    </xf>
    <xf numFmtId="0" fontId="46" fillId="4" borderId="6" xfId="0" applyFont="1" applyFill="1" applyBorder="1" applyAlignment="1" applyProtection="1">
      <alignment horizontal="left" vertical="top" wrapText="1"/>
      <protection hidden="1"/>
    </xf>
    <xf numFmtId="0" fontId="46" fillId="4" borderId="0" xfId="0" applyFont="1" applyFill="1" applyBorder="1" applyAlignment="1" applyProtection="1">
      <alignment horizontal="left" vertical="top" wrapText="1"/>
      <protection hidden="1"/>
    </xf>
    <xf numFmtId="49" fontId="22" fillId="0" borderId="1" xfId="7" applyNumberFormat="1" applyFont="1" applyFill="1" applyBorder="1" applyAlignment="1" applyProtection="1">
      <alignment vertical="center" shrinkToFit="1"/>
      <protection locked="0"/>
    </xf>
    <xf numFmtId="184" fontId="71" fillId="0" borderId="2" xfId="7" applyNumberFormat="1" applyFont="1" applyFill="1" applyBorder="1" applyAlignment="1" applyProtection="1">
      <alignment horizontal="center" vertical="center" shrinkToFit="1"/>
      <protection locked="0"/>
    </xf>
    <xf numFmtId="184" fontId="71" fillId="0" borderId="4" xfId="7" applyNumberFormat="1" applyFont="1" applyFill="1" applyBorder="1" applyAlignment="1" applyProtection="1">
      <alignment horizontal="center" vertical="center" shrinkToFit="1"/>
      <protection locked="0"/>
    </xf>
    <xf numFmtId="0" fontId="63" fillId="2" borderId="0" xfId="7" applyFont="1" applyFill="1" applyAlignment="1" applyProtection="1">
      <alignment vertical="center"/>
      <protection hidden="1"/>
    </xf>
    <xf numFmtId="0" fontId="22" fillId="3" borderId="1" xfId="7" applyFont="1" applyFill="1" applyBorder="1" applyAlignment="1" applyProtection="1">
      <alignment horizontal="center" vertical="center" wrapText="1"/>
      <protection hidden="1"/>
    </xf>
  </cellXfs>
  <cellStyles count="71">
    <cellStyle name="パーセント 2" xfId="13"/>
    <cellStyle name="パーセント 2 2" xfId="14"/>
    <cellStyle name="パーセント 3" xfId="15"/>
    <cellStyle name="パーセント 3 2" xfId="16"/>
    <cellStyle name="パーセント 4" xfId="17"/>
    <cellStyle name="パーセント 5" xfId="18"/>
    <cellStyle name="パーセント 6" xfId="19"/>
    <cellStyle name="ハイパーリンク 2" xfId="20"/>
    <cellStyle name="桁区切り" xfId="70" builtinId="6"/>
    <cellStyle name="桁区切り 2" xfId="1"/>
    <cellStyle name="桁区切り 2 2" xfId="3"/>
    <cellStyle name="桁区切り 2 3" xfId="21"/>
    <cellStyle name="桁区切り 3" xfId="8"/>
    <cellStyle name="桁区切り 3 2" xfId="22"/>
    <cellStyle name="桁区切り 3 3" xfId="23"/>
    <cellStyle name="桁区切り 4" xfId="24"/>
    <cellStyle name="桁区切り 4 2" xfId="25"/>
    <cellStyle name="桁区切り 4 2 2" xfId="26"/>
    <cellStyle name="桁区切り 4 3" xfId="27"/>
    <cellStyle name="桁区切り 4 3 2" xfId="28"/>
    <cellStyle name="桁区切り 4 4" xfId="29"/>
    <cellStyle name="桁区切り 4 4 2" xfId="30"/>
    <cellStyle name="桁区切り 4 5" xfId="31"/>
    <cellStyle name="桁区切り 4 6" xfId="32"/>
    <cellStyle name="桁区切り 5" xfId="33"/>
    <cellStyle name="桁区切り 6" xfId="34"/>
    <cellStyle name="標準" xfId="0" builtinId="0"/>
    <cellStyle name="標準 10" xfId="35"/>
    <cellStyle name="標準 11" xfId="36"/>
    <cellStyle name="標準 12" xfId="37"/>
    <cellStyle name="標準 13" xfId="38"/>
    <cellStyle name="標準 14" xfId="39"/>
    <cellStyle name="標準 2" xfId="2"/>
    <cellStyle name="標準 2 2" xfId="4"/>
    <cellStyle name="標準 2 2 2" xfId="40"/>
    <cellStyle name="標準 2 2_★H25補正 ＺＥＢ 様式及び作成要領 記入例(2)　（書類関係②）システム提案概要" xfId="41"/>
    <cellStyle name="標準 2 3" xfId="5"/>
    <cellStyle name="標準 2 3 2" xfId="42"/>
    <cellStyle name="標準 2 3 3" xfId="43"/>
    <cellStyle name="標準 2 3_★H25補正 ＺＥＢ 様式及び作成要領 記入例(2)　（書類関係②）システム提案概要" xfId="44"/>
    <cellStyle name="標準 2 4" xfId="45"/>
    <cellStyle name="標準 2 5" xfId="46"/>
    <cellStyle name="標準 2_★H25補正 ＺＥＢ 様式及び作成要領 記入例(2)　（書類関係②）システム提案概要" xfId="47"/>
    <cellStyle name="標準 3" xfId="6"/>
    <cellStyle name="標準 3 2" xfId="12"/>
    <cellStyle name="標準 4" xfId="9"/>
    <cellStyle name="標準 4 2" xfId="48"/>
    <cellStyle name="標準 4 3" xfId="49"/>
    <cellStyle name="標準 4_★H25補正 ＺＥＢ 様式及び作成要領 記入例(2)　（書類関係②）システム提案概要" xfId="50"/>
    <cellStyle name="標準 5" xfId="10"/>
    <cellStyle name="標準 5 2" xfId="51"/>
    <cellStyle name="標準 5 3" xfId="52"/>
    <cellStyle name="標準 5 4" xfId="53"/>
    <cellStyle name="標準 6" xfId="11"/>
    <cellStyle name="標準 6 2" xfId="54"/>
    <cellStyle name="標準 6 3" xfId="55"/>
    <cellStyle name="標準 6 4" xfId="56"/>
    <cellStyle name="標準 7" xfId="7"/>
    <cellStyle name="標準 7 2" xfId="57"/>
    <cellStyle name="標準 7 2 2" xfId="58"/>
    <cellStyle name="標準 7 3" xfId="59"/>
    <cellStyle name="標準 7 3 2" xfId="60"/>
    <cellStyle name="標準 7 3 2 2" xfId="61"/>
    <cellStyle name="標準 7 3 3" xfId="62"/>
    <cellStyle name="標準 7 4" xfId="63"/>
    <cellStyle name="標準 7 4 2" xfId="64"/>
    <cellStyle name="標準 7 5" xfId="65"/>
    <cellStyle name="標準 7 6" xfId="66"/>
    <cellStyle name="標準 7 7" xfId="67"/>
    <cellStyle name="標準 8" xfId="68"/>
    <cellStyle name="標準 9" xfId="69"/>
  </cellStyles>
  <dxfs count="91">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auto="1"/>
      </font>
      <fill>
        <patternFill>
          <bgColor rgb="FFC6D9F1"/>
        </patternFill>
      </fill>
    </dxf>
    <dxf>
      <font>
        <color auto="1"/>
      </font>
      <fill>
        <patternFill>
          <bgColor rgb="FFC6D9F1"/>
        </patternFill>
      </fill>
    </dxf>
    <dxf>
      <font>
        <color auto="1"/>
      </font>
      <fill>
        <patternFill>
          <bgColor rgb="FFC6D9F1"/>
        </patternFill>
      </fill>
    </dxf>
    <dxf>
      <font>
        <color theme="0"/>
      </font>
      <fill>
        <patternFill patternType="none">
          <bgColor auto="1"/>
        </patternFill>
      </fill>
      <border>
        <left/>
        <right/>
        <top/>
        <bottom/>
        <vertical/>
        <horizontal/>
      </border>
    </dxf>
    <dxf>
      <font>
        <color auto="1"/>
      </font>
      <fill>
        <patternFill>
          <bgColor rgb="FFC6D9F1"/>
        </patternFill>
      </fill>
    </dxf>
    <dxf>
      <font>
        <color auto="1"/>
      </font>
      <fill>
        <patternFill>
          <bgColor rgb="FFC6D9F1"/>
        </patternFill>
      </fill>
    </dxf>
    <dxf>
      <font>
        <color auto="1"/>
      </font>
      <fill>
        <patternFill>
          <bgColor rgb="FFC6D9F1"/>
        </patternFill>
      </fill>
    </dxf>
    <dxf>
      <font>
        <color auto="1"/>
      </font>
      <fill>
        <patternFill>
          <bgColor rgb="FFC6D9F1"/>
        </patternFill>
      </fill>
    </dxf>
    <dxf>
      <font>
        <color auto="1"/>
      </font>
      <fill>
        <patternFill>
          <bgColor rgb="FFC6D9F1"/>
        </patternFill>
      </fill>
    </dxf>
    <dxf>
      <font>
        <color auto="1"/>
      </font>
      <fill>
        <patternFill>
          <bgColor rgb="FFC6D9F1"/>
        </patternFill>
      </fill>
    </dxf>
    <dxf>
      <font>
        <color auto="1"/>
      </font>
      <fill>
        <patternFill>
          <bgColor rgb="FFC6D9F1"/>
        </patternFill>
      </fill>
    </dxf>
    <dxf>
      <font>
        <color auto="1"/>
      </font>
      <fill>
        <patternFill>
          <bgColor rgb="FFC6D9F1"/>
        </patternFill>
      </fill>
    </dxf>
    <dxf>
      <font>
        <color auto="1"/>
      </font>
      <fill>
        <patternFill>
          <bgColor rgb="FFC6D9F1"/>
        </patternFill>
      </fill>
    </dxf>
    <dxf>
      <font>
        <color auto="1"/>
      </font>
      <fill>
        <patternFill>
          <bgColor rgb="FFC6D9F1"/>
        </patternFill>
      </fill>
    </dxf>
    <dxf>
      <font>
        <color auto="1"/>
      </font>
      <fill>
        <patternFill>
          <bgColor rgb="FFC6D9F1"/>
        </patternFill>
      </fill>
    </dxf>
    <dxf>
      <font>
        <color auto="1"/>
      </font>
      <fill>
        <patternFill>
          <bgColor rgb="FFC6D9F1"/>
        </patternFill>
      </fill>
    </dxf>
    <dxf>
      <fill>
        <patternFill>
          <bgColor rgb="FFDD7CF0"/>
        </patternFill>
      </fill>
      <border>
        <left style="thin">
          <color rgb="FF808080"/>
        </left>
        <right style="thin">
          <color rgb="FF808080"/>
        </right>
        <top style="thin">
          <color rgb="FF808080"/>
        </top>
        <bottom style="thin">
          <color rgb="FF808080"/>
        </bottom>
        <vertical/>
        <horizontal/>
      </border>
    </dxf>
    <dxf>
      <fill>
        <patternFill>
          <bgColor rgb="FF667EF6"/>
        </patternFill>
      </fill>
      <border>
        <left style="thin">
          <color rgb="FF808080"/>
        </left>
        <right style="thin">
          <color rgb="FF808080"/>
        </right>
        <top style="thin">
          <color rgb="FF808080"/>
        </top>
        <bottom style="thin">
          <color rgb="FF808080"/>
        </bottom>
        <vertical/>
        <horizontal/>
      </border>
    </dxf>
    <dxf>
      <font>
        <color theme="0"/>
      </font>
      <fill>
        <patternFill>
          <fgColor theme="0"/>
          <bgColor theme="0"/>
        </patternFill>
      </fill>
      <border>
        <left/>
        <right/>
        <top/>
        <bottom/>
        <vertical/>
        <horizontal/>
      </border>
    </dxf>
    <dxf>
      <font>
        <color theme="0"/>
      </font>
      <fill>
        <patternFill>
          <bgColor rgb="FF595959"/>
        </patternFill>
      </fill>
    </dxf>
    <dxf>
      <font>
        <color theme="0"/>
      </font>
      <fill>
        <patternFill>
          <bgColor rgb="FF595959"/>
        </patternFill>
      </fill>
    </dxf>
    <dxf>
      <font>
        <color theme="0"/>
      </font>
      <fill>
        <patternFill>
          <bgColor rgb="FF595959"/>
        </patternFill>
      </fill>
    </dxf>
    <dxf>
      <font>
        <color theme="0"/>
      </font>
      <fill>
        <patternFill>
          <bgColor rgb="FF595959"/>
        </patternFill>
      </fill>
    </dxf>
    <dxf>
      <font>
        <color theme="0"/>
      </font>
      <fill>
        <patternFill>
          <bgColor rgb="FF595959"/>
        </patternFill>
      </fill>
    </dxf>
    <dxf>
      <font>
        <color theme="0"/>
      </font>
      <fill>
        <patternFill>
          <bgColor rgb="FF595959"/>
        </patternFill>
      </fill>
    </dxf>
    <dxf>
      <font>
        <color theme="0"/>
      </font>
      <fill>
        <patternFill>
          <bgColor rgb="FF595959"/>
        </patternFill>
      </fill>
    </dxf>
    <dxf>
      <fill>
        <patternFill>
          <bgColor rgb="FFBFBFBF"/>
        </patternFill>
      </fill>
    </dxf>
    <dxf>
      <fill>
        <patternFill>
          <bgColor rgb="FFBFBFBF"/>
        </patternFill>
      </fill>
    </dxf>
    <dxf>
      <fill>
        <patternFill>
          <bgColor rgb="FFBFBFBF"/>
        </patternFill>
      </fill>
    </dxf>
    <dxf>
      <fill>
        <patternFill patternType="none">
          <bgColor auto="1"/>
        </patternFill>
      </fill>
    </dxf>
    <dxf>
      <fill>
        <patternFill>
          <bgColor theme="0" tint="-0.24994659260841701"/>
        </patternFill>
      </fill>
    </dxf>
    <dxf>
      <fill>
        <patternFill>
          <bgColor theme="0" tint="-0.24994659260841701"/>
        </patternFill>
      </fill>
    </dxf>
    <dxf>
      <font>
        <color theme="0"/>
      </font>
    </dxf>
    <dxf>
      <font>
        <color theme="0"/>
      </font>
    </dxf>
    <dxf>
      <font>
        <color theme="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DD7CF0"/>
        </patternFill>
      </fill>
    </dxf>
    <dxf>
      <fill>
        <patternFill>
          <bgColor rgb="FF667EF6"/>
        </patternFill>
      </fill>
    </dxf>
    <dxf>
      <font>
        <color theme="0"/>
      </font>
      <fill>
        <patternFill>
          <bgColor rgb="FFDD7CF0"/>
        </patternFill>
      </fill>
    </dxf>
    <dxf>
      <font>
        <color theme="0"/>
      </font>
      <fill>
        <patternFill>
          <bgColor rgb="FF667EF6"/>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0000CC"/>
      <color rgb="FFFFC1C1"/>
      <color rgb="FFC1C1C1"/>
      <color rgb="FF3333CC"/>
      <color rgb="FFC6D9F1"/>
      <color rgb="FF595959"/>
      <color rgb="FFBFBFBF"/>
      <color rgb="FF4BAEB7"/>
      <color rgb="FFDD7C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fmlaLink="ＺＥＨデベロッパー登録票!$CL$9" lockText="1" noThreeD="1"/>
</file>

<file path=xl/ctrlProps/ctrlProp10.xml><?xml version="1.0" encoding="utf-8"?>
<formControlPr xmlns="http://schemas.microsoft.com/office/spreadsheetml/2009/9/main" objectType="CheckBox" fmlaLink="ＺＥＨデベロッパー登録票!$CZ$17" lockText="1" noThreeD="1"/>
</file>

<file path=xl/ctrlProps/ctrlProp11.xml><?xml version="1.0" encoding="utf-8"?>
<formControlPr xmlns="http://schemas.microsoft.com/office/spreadsheetml/2009/9/main" objectType="CheckBox" fmlaLink="ＺＥＨデベロッパー登録票!$DC$17" lockText="1" noThreeD="1"/>
</file>

<file path=xl/ctrlProps/ctrlProp12.xml><?xml version="1.0" encoding="utf-8"?>
<formControlPr xmlns="http://schemas.microsoft.com/office/spreadsheetml/2009/9/main" objectType="CheckBox" fmlaLink="ＺＥＨデベロッパー登録票!$DF$17" lockText="1" noThreeD="1"/>
</file>

<file path=xl/ctrlProps/ctrlProp13.xml><?xml version="1.0" encoding="utf-8"?>
<formControlPr xmlns="http://schemas.microsoft.com/office/spreadsheetml/2009/9/main" objectType="CheckBox" fmlaLink="ＺＥＨデベロッパー登録票!$CN$18" lockText="1" noThreeD="1"/>
</file>

<file path=xl/ctrlProps/ctrlProp14.xml><?xml version="1.0" encoding="utf-8"?>
<formControlPr xmlns="http://schemas.microsoft.com/office/spreadsheetml/2009/9/main" objectType="CheckBox" fmlaLink="ＺＥＨデベロッパー登録票!$CQ$18" lockText="1" noThreeD="1"/>
</file>

<file path=xl/ctrlProps/ctrlProp15.xml><?xml version="1.0" encoding="utf-8"?>
<formControlPr xmlns="http://schemas.microsoft.com/office/spreadsheetml/2009/9/main" objectType="CheckBox" fmlaLink="ＺＥＨデベロッパー登録票!$CT$18" lockText="1" noThreeD="1"/>
</file>

<file path=xl/ctrlProps/ctrlProp16.xml><?xml version="1.0" encoding="utf-8"?>
<formControlPr xmlns="http://schemas.microsoft.com/office/spreadsheetml/2009/9/main" objectType="CheckBox" fmlaLink="ＺＥＨデベロッパー登録票!$CW$18" lockText="1" noThreeD="1"/>
</file>

<file path=xl/ctrlProps/ctrlProp17.xml><?xml version="1.0" encoding="utf-8"?>
<formControlPr xmlns="http://schemas.microsoft.com/office/spreadsheetml/2009/9/main" objectType="CheckBox" fmlaLink="ＺＥＨデベロッパー登録票!$CN$19" lockText="1" noThreeD="1"/>
</file>

<file path=xl/ctrlProps/ctrlProp18.xml><?xml version="1.0" encoding="utf-8"?>
<formControlPr xmlns="http://schemas.microsoft.com/office/spreadsheetml/2009/9/main" objectType="CheckBox" fmlaLink="ＺＥＨデベロッパー登録票!$CQ$19" lockText="1" noThreeD="1"/>
</file>

<file path=xl/ctrlProps/ctrlProp19.xml><?xml version="1.0" encoding="utf-8"?>
<formControlPr xmlns="http://schemas.microsoft.com/office/spreadsheetml/2009/9/main" objectType="CheckBox" fmlaLink="ＺＥＨデベロッパー登録票!$CT$19" lockText="1" noThreeD="1"/>
</file>

<file path=xl/ctrlProps/ctrlProp2.xml><?xml version="1.0" encoding="utf-8"?>
<formControlPr xmlns="http://schemas.microsoft.com/office/spreadsheetml/2009/9/main" objectType="CheckBox" fmlaLink="ＺＥＨデベロッパー登録票!$CM$9" lockText="1" noThreeD="1"/>
</file>

<file path=xl/ctrlProps/ctrlProp20.xml><?xml version="1.0" encoding="utf-8"?>
<formControlPr xmlns="http://schemas.microsoft.com/office/spreadsheetml/2009/9/main" objectType="CheckBox" fmlaLink="ＺＥＨデベロッパー登録票!$CW$19" lockText="1" noThreeD="1"/>
</file>

<file path=xl/ctrlProps/ctrlProp21.xml><?xml version="1.0" encoding="utf-8"?>
<formControlPr xmlns="http://schemas.microsoft.com/office/spreadsheetml/2009/9/main" objectType="CheckBox" fmlaLink="ＺＥＨデベロッパー登録票!$CZ$19" lockText="1" noThreeD="1"/>
</file>

<file path=xl/ctrlProps/ctrlProp22.xml><?xml version="1.0" encoding="utf-8"?>
<formControlPr xmlns="http://schemas.microsoft.com/office/spreadsheetml/2009/9/main" objectType="CheckBox" fmlaLink="ＺＥＨデベロッパー登録票!$CN$20" lockText="1" noThreeD="1"/>
</file>

<file path=xl/ctrlProps/ctrlProp23.xml><?xml version="1.0" encoding="utf-8"?>
<formControlPr xmlns="http://schemas.microsoft.com/office/spreadsheetml/2009/9/main" objectType="CheckBox" fmlaLink="ＺＥＨデベロッパー登録票!$CQ$20" lockText="1" noThreeD="1"/>
</file>

<file path=xl/ctrlProps/ctrlProp24.xml><?xml version="1.0" encoding="utf-8"?>
<formControlPr xmlns="http://schemas.microsoft.com/office/spreadsheetml/2009/9/main" objectType="CheckBox" fmlaLink="ＺＥＨデベロッパー登録票!$CT$20" lockText="1" noThreeD="1"/>
</file>

<file path=xl/ctrlProps/ctrlProp25.xml><?xml version="1.0" encoding="utf-8"?>
<formControlPr xmlns="http://schemas.microsoft.com/office/spreadsheetml/2009/9/main" objectType="CheckBox" fmlaLink="ＺＥＨデベロッパー登録票!$CW$20" lockText="1" noThreeD="1"/>
</file>

<file path=xl/ctrlProps/ctrlProp26.xml><?xml version="1.0" encoding="utf-8"?>
<formControlPr xmlns="http://schemas.microsoft.com/office/spreadsheetml/2009/9/main" objectType="CheckBox" fmlaLink="ＺＥＨデベロッパー登録票!$CZ$20" lockText="1" noThreeD="1"/>
</file>

<file path=xl/ctrlProps/ctrlProp27.xml><?xml version="1.0" encoding="utf-8"?>
<formControlPr xmlns="http://schemas.microsoft.com/office/spreadsheetml/2009/9/main" objectType="CheckBox" fmlaLink="ＺＥＨデベロッパー登録票!$DC$20" lockText="1" noThreeD="1"/>
</file>

<file path=xl/ctrlProps/ctrlProp28.xml><?xml version="1.0" encoding="utf-8"?>
<formControlPr xmlns="http://schemas.microsoft.com/office/spreadsheetml/2009/9/main" objectType="CheckBox" fmlaLink="ＺＥＨデベロッパー登録票!$DF$20" lockText="1" noThreeD="1"/>
</file>

<file path=xl/ctrlProps/ctrlProp29.xml><?xml version="1.0" encoding="utf-8"?>
<formControlPr xmlns="http://schemas.microsoft.com/office/spreadsheetml/2009/9/main" objectType="CheckBox" fmlaLink="ＺＥＨデベロッパー登録票!$CN$21" lockText="1" noThreeD="1"/>
</file>

<file path=xl/ctrlProps/ctrlProp3.xml><?xml version="1.0" encoding="utf-8"?>
<formControlPr xmlns="http://schemas.microsoft.com/office/spreadsheetml/2009/9/main" objectType="CheckBox" fmlaLink="ＺＥＨデベロッパー登録票!$CT$16" lockText="1" noThreeD="1"/>
</file>

<file path=xl/ctrlProps/ctrlProp30.xml><?xml version="1.0" encoding="utf-8"?>
<formControlPr xmlns="http://schemas.microsoft.com/office/spreadsheetml/2009/9/main" objectType="CheckBox" fmlaLink="ＺＥＨデベロッパー登録票!$CQ$21" lockText="1" noThreeD="1"/>
</file>

<file path=xl/ctrlProps/ctrlProp31.xml><?xml version="1.0" encoding="utf-8"?>
<formControlPr xmlns="http://schemas.microsoft.com/office/spreadsheetml/2009/9/main" objectType="CheckBox" fmlaLink="ＺＥＨデベロッパー登録票!$CT$21" lockText="1" noThreeD="1"/>
</file>

<file path=xl/ctrlProps/ctrlProp32.xml><?xml version="1.0" encoding="utf-8"?>
<formControlPr xmlns="http://schemas.microsoft.com/office/spreadsheetml/2009/9/main" objectType="CheckBox" fmlaLink="ＺＥＨデベロッパー登録票!$CW$21" lockText="1" noThreeD="1"/>
</file>

<file path=xl/ctrlProps/ctrlProp33.xml><?xml version="1.0" encoding="utf-8"?>
<formControlPr xmlns="http://schemas.microsoft.com/office/spreadsheetml/2009/9/main" objectType="CheckBox" fmlaLink="ＺＥＨデベロッパー登録票!$CZ$21" lockText="1" noThreeD="1"/>
</file>

<file path=xl/ctrlProps/ctrlProp34.xml><?xml version="1.0" encoding="utf-8"?>
<formControlPr xmlns="http://schemas.microsoft.com/office/spreadsheetml/2009/9/main" objectType="CheckBox" fmlaLink="ＺＥＨデベロッパー登録票!$CN$22" lockText="1" noThreeD="1"/>
</file>

<file path=xl/ctrlProps/ctrlProp35.xml><?xml version="1.0" encoding="utf-8"?>
<formControlPr xmlns="http://schemas.microsoft.com/office/spreadsheetml/2009/9/main" objectType="CheckBox" fmlaLink="ＺＥＨデベロッパー登録票!$CQ$22" lockText="1" noThreeD="1"/>
</file>

<file path=xl/ctrlProps/ctrlProp36.xml><?xml version="1.0" encoding="utf-8"?>
<formControlPr xmlns="http://schemas.microsoft.com/office/spreadsheetml/2009/9/main" objectType="CheckBox" fmlaLink="ＺＥＨデベロッパー登録票!$CT$22" lockText="1" noThreeD="1"/>
</file>

<file path=xl/ctrlProps/ctrlProp37.xml><?xml version="1.0" encoding="utf-8"?>
<formControlPr xmlns="http://schemas.microsoft.com/office/spreadsheetml/2009/9/main" objectType="CheckBox" fmlaLink="ＺＥＨデベロッパー登録票!$CW$22" lockText="1" noThreeD="1"/>
</file>

<file path=xl/ctrlProps/ctrlProp38.xml><?xml version="1.0" encoding="utf-8"?>
<formControlPr xmlns="http://schemas.microsoft.com/office/spreadsheetml/2009/9/main" objectType="CheckBox" fmlaLink="ＺＥＨデベロッパー登録票!$CN$23" lockText="1" noThreeD="1"/>
</file>

<file path=xl/ctrlProps/ctrlProp39.xml><?xml version="1.0" encoding="utf-8"?>
<formControlPr xmlns="http://schemas.microsoft.com/office/spreadsheetml/2009/9/main" objectType="CheckBox" fmlaLink="ＺＥＨデベロッパー登録票!$CQ$23" lockText="1" noThreeD="1"/>
</file>

<file path=xl/ctrlProps/ctrlProp4.xml><?xml version="1.0" encoding="utf-8"?>
<formControlPr xmlns="http://schemas.microsoft.com/office/spreadsheetml/2009/9/main" objectType="CheckBox" fmlaLink="ＺＥＨデベロッパー登録票!$CW$16" lockText="1" noThreeD="1"/>
</file>

<file path=xl/ctrlProps/ctrlProp40.xml><?xml version="1.0" encoding="utf-8"?>
<formControlPr xmlns="http://schemas.microsoft.com/office/spreadsheetml/2009/9/main" objectType="CheckBox" fmlaLink="ＺＥＨデベロッパー登録票!$CT$23" lockText="1" noThreeD="1"/>
</file>

<file path=xl/ctrlProps/ctrlProp41.xml><?xml version="1.0" encoding="utf-8"?>
<formControlPr xmlns="http://schemas.microsoft.com/office/spreadsheetml/2009/9/main" objectType="CheckBox" fmlaLink="ＺＥＨデベロッパー登録票!$CW$23" lockText="1" noThreeD="1"/>
</file>

<file path=xl/ctrlProps/ctrlProp42.xml><?xml version="1.0" encoding="utf-8"?>
<formControlPr xmlns="http://schemas.microsoft.com/office/spreadsheetml/2009/9/main" objectType="CheckBox" fmlaLink="ＺＥＨデベロッパー登録票!$CZ$23" lockText="1" noThreeD="1"/>
</file>

<file path=xl/ctrlProps/ctrlProp43.xml><?xml version="1.0" encoding="utf-8"?>
<formControlPr xmlns="http://schemas.microsoft.com/office/spreadsheetml/2009/9/main" objectType="CheckBox" fmlaLink="ＺＥＨデベロッパー登録票!$DC$23" lockText="1" noThreeD="1"/>
</file>

<file path=xl/ctrlProps/ctrlProp44.xml><?xml version="1.0" encoding="utf-8"?>
<formControlPr xmlns="http://schemas.microsoft.com/office/spreadsheetml/2009/9/main" objectType="CheckBox" fmlaLink="ＺＥＨデベロッパー登録票!$DF$23" lockText="1" noThreeD="1"/>
</file>

<file path=xl/ctrlProps/ctrlProp45.xml><?xml version="1.0" encoding="utf-8"?>
<formControlPr xmlns="http://schemas.microsoft.com/office/spreadsheetml/2009/9/main" objectType="CheckBox" fmlaLink="ＺＥＨデベロッパー登録票!$CN$24" lockText="1" noThreeD="1"/>
</file>

<file path=xl/ctrlProps/ctrlProp46.xml><?xml version="1.0" encoding="utf-8"?>
<formControlPr xmlns="http://schemas.microsoft.com/office/spreadsheetml/2009/9/main" objectType="CheckBox" fmlaLink="ＺＥＨデベロッパー登録票!$CN$15" lockText="1" noThreeD="1"/>
</file>

<file path=xl/ctrlProps/ctrlProp47.xml><?xml version="1.0" encoding="utf-8"?>
<formControlPr xmlns="http://schemas.microsoft.com/office/spreadsheetml/2009/9/main" objectType="CheckBox" fmlaLink="ＺＥＨデベロッパー登録票!$CN$16" lockText="1" noThreeD="1"/>
</file>

<file path=xl/ctrlProps/ctrlProp48.xml><?xml version="1.0" encoding="utf-8"?>
<formControlPr xmlns="http://schemas.microsoft.com/office/spreadsheetml/2009/9/main" objectType="Radio" checked="Checked" firstButton="1" fmlaLink="ＺＥＨデベロッパー登録票!$DI$20"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ＺＥＨデベロッパー登録票!$DC$16" lockText="1" noThreeD="1"/>
</file>

<file path=xl/ctrlProps/ctrlProp50.xml><?xml version="1.0" encoding="utf-8"?>
<formControlPr xmlns="http://schemas.microsoft.com/office/spreadsheetml/2009/9/main" objectType="CheckBox" fmlaLink="ＺＥＨデベロッパー登録票!$CZ$16" lockText="1" noThreeD="1"/>
</file>

<file path=xl/ctrlProps/ctrlProp51.xml><?xml version="1.0" encoding="utf-8"?>
<formControlPr xmlns="http://schemas.microsoft.com/office/spreadsheetml/2009/9/main" objectType="CheckBox" fmlaLink="ＺＥＨデベロッパー登録票!$CQ$16" lockText="1" noThreeD="1"/>
</file>

<file path=xl/ctrlProps/ctrlProp52.xml><?xml version="1.0" encoding="utf-8"?>
<formControlPr xmlns="http://schemas.microsoft.com/office/spreadsheetml/2009/9/main" objectType="CheckBox" fmlaLink="ＺＥＨデベロッパー登録票!$CL$14" lockText="1" noThreeD="1"/>
</file>

<file path=xl/ctrlProps/ctrlProp6.xml><?xml version="1.0" encoding="utf-8"?>
<formControlPr xmlns="http://schemas.microsoft.com/office/spreadsheetml/2009/9/main" objectType="CheckBox" fmlaLink="ＺＥＨデベロッパー登録票!$CN$17" lockText="1" noThreeD="1"/>
</file>

<file path=xl/ctrlProps/ctrlProp7.xml><?xml version="1.0" encoding="utf-8"?>
<formControlPr xmlns="http://schemas.microsoft.com/office/spreadsheetml/2009/9/main" objectType="CheckBox" fmlaLink="ＺＥＨデベロッパー登録票!$CQ$17" lockText="1" noThreeD="1"/>
</file>

<file path=xl/ctrlProps/ctrlProp8.xml><?xml version="1.0" encoding="utf-8"?>
<formControlPr xmlns="http://schemas.microsoft.com/office/spreadsheetml/2009/9/main" objectType="CheckBox" fmlaLink="ＺＥＨデベロッパー登録票!$CT$17" lockText="1" noThreeD="1"/>
</file>

<file path=xl/ctrlProps/ctrlProp9.xml><?xml version="1.0" encoding="utf-8"?>
<formControlPr xmlns="http://schemas.microsoft.com/office/spreadsheetml/2009/9/main" objectType="CheckBox" fmlaLink="ＺＥＨデベロッパー登録票!$CW$17"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4" Type="http://schemas.openxmlformats.org/officeDocument/2006/relationships/image" Target="../media/image8.png"/></Relationships>
</file>

<file path=xl/drawings/_rels/drawing3.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44</xdr:col>
      <xdr:colOff>138546</xdr:colOff>
      <xdr:row>163</xdr:row>
      <xdr:rowOff>34637</xdr:rowOff>
    </xdr:from>
    <xdr:to>
      <xdr:col>89</xdr:col>
      <xdr:colOff>23381</xdr:colOff>
      <xdr:row>222</xdr:row>
      <xdr:rowOff>35504</xdr:rowOff>
    </xdr:to>
    <xdr:pic>
      <xdr:nvPicPr>
        <xdr:cNvPr id="72"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44546" y="61496864"/>
          <a:ext cx="10067926" cy="16106776"/>
        </a:xfrm>
        <a:prstGeom prst="rect">
          <a:avLst/>
        </a:prstGeom>
        <a:solidFill>
          <a:sysClr val="window" lastClr="FFFFFF"/>
        </a:solidFill>
        <a:ln>
          <a:noFill/>
        </a:ln>
        <a:effectLst/>
        <a:extLst/>
      </xdr:spPr>
    </xdr:pic>
    <xdr:clientData/>
  </xdr:twoCellAnchor>
  <xdr:twoCellAnchor editAs="oneCell">
    <xdr:from>
      <xdr:col>44</xdr:col>
      <xdr:colOff>173182</xdr:colOff>
      <xdr:row>73</xdr:row>
      <xdr:rowOff>155864</xdr:rowOff>
    </xdr:from>
    <xdr:to>
      <xdr:col>89</xdr:col>
      <xdr:colOff>58017</xdr:colOff>
      <xdr:row>116</xdr:row>
      <xdr:rowOff>182707</xdr:rowOff>
    </xdr:to>
    <xdr:pic>
      <xdr:nvPicPr>
        <xdr:cNvPr id="75"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79182" y="29285046"/>
          <a:ext cx="10067926" cy="16011525"/>
        </a:xfrm>
        <a:prstGeom prst="rect">
          <a:avLst/>
        </a:prstGeom>
        <a:solidFill>
          <a:sysClr val="window" lastClr="FFFFFF"/>
        </a:solidFill>
        <a:ln>
          <a:noFill/>
        </a:ln>
        <a:effectLst/>
        <a:extLst/>
      </xdr:spPr>
    </xdr:pic>
    <xdr:clientData/>
  </xdr:twoCellAnchor>
  <xdr:twoCellAnchor editAs="oneCell">
    <xdr:from>
      <xdr:col>44</xdr:col>
      <xdr:colOff>207819</xdr:colOff>
      <xdr:row>40</xdr:row>
      <xdr:rowOff>121227</xdr:rowOff>
    </xdr:from>
    <xdr:to>
      <xdr:col>89</xdr:col>
      <xdr:colOff>92654</xdr:colOff>
      <xdr:row>73</xdr:row>
      <xdr:rowOff>95250</xdr:rowOff>
    </xdr:to>
    <xdr:pic>
      <xdr:nvPicPr>
        <xdr:cNvPr id="71"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113819" y="16175182"/>
          <a:ext cx="10067926" cy="13049250"/>
        </a:xfrm>
        <a:prstGeom prst="rect">
          <a:avLst/>
        </a:prstGeom>
        <a:solidFill>
          <a:sysClr val="window" lastClr="FFFFFF"/>
        </a:solidFill>
        <a:ln>
          <a:noFill/>
        </a:ln>
        <a:effectLst/>
        <a:extLst/>
      </xdr:spPr>
    </xdr:pic>
    <xdr:clientData/>
  </xdr:twoCellAnchor>
  <xdr:twoCellAnchor editAs="oneCell">
    <xdr:from>
      <xdr:col>45</xdr:col>
      <xdr:colOff>121229</xdr:colOff>
      <xdr:row>0</xdr:row>
      <xdr:rowOff>0</xdr:rowOff>
    </xdr:from>
    <xdr:to>
      <xdr:col>88</xdr:col>
      <xdr:colOff>133610</xdr:colOff>
      <xdr:row>38</xdr:row>
      <xdr:rowOff>280081</xdr:rowOff>
    </xdr:to>
    <xdr:pic>
      <xdr:nvPicPr>
        <xdr:cNvPr id="69" name="Picture 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252365" y="0"/>
          <a:ext cx="9745200" cy="15572036"/>
        </a:xfrm>
        <a:prstGeom prst="rect">
          <a:avLst/>
        </a:prstGeom>
        <a:solidFill>
          <a:sysClr val="window" lastClr="FFFFFF"/>
        </a:solidFill>
        <a:ln>
          <a:noFill/>
        </a:ln>
        <a:effectLst/>
        <a:extLst/>
      </xdr:spPr>
    </xdr:pic>
    <xdr:clientData/>
  </xdr:twoCellAnchor>
  <xdr:twoCellAnchor>
    <xdr:from>
      <xdr:col>50</xdr:col>
      <xdr:colOff>169472</xdr:colOff>
      <xdr:row>219</xdr:row>
      <xdr:rowOff>85847</xdr:rowOff>
    </xdr:from>
    <xdr:to>
      <xdr:col>85</xdr:col>
      <xdr:colOff>94014</xdr:colOff>
      <xdr:row>221</xdr:row>
      <xdr:rowOff>50221</xdr:rowOff>
    </xdr:to>
    <xdr:sp macro="" textlink="">
      <xdr:nvSpPr>
        <xdr:cNvPr id="58" name="正方形/長方形 57"/>
        <xdr:cNvSpPr/>
      </xdr:nvSpPr>
      <xdr:spPr>
        <a:xfrm>
          <a:off x="11426290" y="76181938"/>
          <a:ext cx="7856269" cy="1211283"/>
        </a:xfrm>
        <a:prstGeom prst="rect">
          <a:avLst/>
        </a:prstGeom>
        <a:noFill/>
        <a:ln w="698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4887</xdr:colOff>
      <xdr:row>218</xdr:row>
      <xdr:rowOff>6926</xdr:rowOff>
    </xdr:from>
    <xdr:to>
      <xdr:col>85</xdr:col>
      <xdr:colOff>94015</xdr:colOff>
      <xdr:row>218</xdr:row>
      <xdr:rowOff>346733</xdr:rowOff>
    </xdr:to>
    <xdr:sp macro="" textlink="">
      <xdr:nvSpPr>
        <xdr:cNvPr id="59" name="正方形/長方形 58"/>
        <xdr:cNvSpPr/>
      </xdr:nvSpPr>
      <xdr:spPr>
        <a:xfrm>
          <a:off x="16439842" y="75722017"/>
          <a:ext cx="2842718" cy="339807"/>
        </a:xfrm>
        <a:prstGeom prst="rect">
          <a:avLst/>
        </a:prstGeom>
        <a:noFill/>
        <a:ln w="698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61</xdr:col>
      <xdr:colOff>190503</xdr:colOff>
      <xdr:row>210</xdr:row>
      <xdr:rowOff>138544</xdr:rowOff>
    </xdr:from>
    <xdr:to>
      <xdr:col>88</xdr:col>
      <xdr:colOff>121228</xdr:colOff>
      <xdr:row>215</xdr:row>
      <xdr:rowOff>111701</xdr:rowOff>
    </xdr:to>
    <xdr:sp macro="" textlink="">
      <xdr:nvSpPr>
        <xdr:cNvPr id="65" name="四角形吹き出し 64"/>
        <xdr:cNvSpPr/>
      </xdr:nvSpPr>
      <xdr:spPr>
        <a:xfrm>
          <a:off x="13923821" y="73913999"/>
          <a:ext cx="6061362" cy="1098838"/>
        </a:xfrm>
        <a:prstGeom prst="wedgeRectCallout">
          <a:avLst>
            <a:gd name="adj1" fmla="val 20831"/>
            <a:gd name="adj2" fmla="val 115187"/>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ysClr val="windowText" lastClr="000000"/>
              </a:solidFill>
            </a:rPr>
            <a:t>　　　　法人・団体名等は　　　で入力した申請日を半角数字で入力してください。</a:t>
          </a:r>
        </a:p>
      </xdr:txBody>
    </xdr:sp>
    <xdr:clientData/>
  </xdr:twoCellAnchor>
  <xdr:twoCellAnchor>
    <xdr:from>
      <xdr:col>44</xdr:col>
      <xdr:colOff>169719</xdr:colOff>
      <xdr:row>216</xdr:row>
      <xdr:rowOff>31173</xdr:rowOff>
    </xdr:from>
    <xdr:to>
      <xdr:col>70</xdr:col>
      <xdr:colOff>103910</xdr:colOff>
      <xdr:row>218</xdr:row>
      <xdr:rowOff>225136</xdr:rowOff>
    </xdr:to>
    <xdr:sp macro="" textlink="">
      <xdr:nvSpPr>
        <xdr:cNvPr id="66" name="四角形吹き出し 65"/>
        <xdr:cNvSpPr/>
      </xdr:nvSpPr>
      <xdr:spPr>
        <a:xfrm>
          <a:off x="10075719" y="75157446"/>
          <a:ext cx="5787736" cy="782781"/>
        </a:xfrm>
        <a:prstGeom prst="wedgeRectCallout">
          <a:avLst>
            <a:gd name="adj1" fmla="val 19881"/>
            <a:gd name="adj2" fmla="val 70042"/>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ysClr val="windowText" lastClr="000000"/>
              </a:solidFill>
            </a:rPr>
            <a:t>　　　　法人名・団体名等などは、　　で入力した法人名、代表者役</a:t>
          </a:r>
          <a:endParaRPr kumimoji="1" lang="en-US" altLang="ja-JP" sz="1600">
            <a:solidFill>
              <a:sysClr val="windowText" lastClr="000000"/>
            </a:solidFill>
          </a:endParaRPr>
        </a:p>
        <a:p>
          <a:pPr algn="l"/>
          <a:r>
            <a:rPr kumimoji="1" lang="ja-JP" altLang="en-US" sz="1600">
              <a:solidFill>
                <a:sysClr val="windowText" lastClr="000000"/>
              </a:solidFill>
            </a:rPr>
            <a:t>　　　　職、代表者氏名が自動反映されます。</a:t>
          </a:r>
        </a:p>
      </xdr:txBody>
    </xdr:sp>
    <xdr:clientData/>
  </xdr:twoCellAnchor>
  <xdr:twoCellAnchor>
    <xdr:from>
      <xdr:col>87</xdr:col>
      <xdr:colOff>3</xdr:colOff>
      <xdr:row>220</xdr:row>
      <xdr:rowOff>218208</xdr:rowOff>
    </xdr:from>
    <xdr:to>
      <xdr:col>100</xdr:col>
      <xdr:colOff>190502</xdr:colOff>
      <xdr:row>221</xdr:row>
      <xdr:rowOff>225134</xdr:rowOff>
    </xdr:to>
    <xdr:sp macro="" textlink="">
      <xdr:nvSpPr>
        <xdr:cNvPr id="67" name="四角形吹き出し 66"/>
        <xdr:cNvSpPr/>
      </xdr:nvSpPr>
      <xdr:spPr>
        <a:xfrm>
          <a:off x="19638821" y="76937753"/>
          <a:ext cx="3117272" cy="630381"/>
        </a:xfrm>
        <a:prstGeom prst="wedgeRectCallout">
          <a:avLst>
            <a:gd name="adj1" fmla="val -63891"/>
            <a:gd name="adj2" fmla="val -22563"/>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ysClr val="windowText" lastClr="000000"/>
              </a:solidFill>
            </a:rPr>
            <a:t>　　　　登録印を押してください。</a:t>
          </a:r>
        </a:p>
      </xdr:txBody>
    </xdr:sp>
    <xdr:clientData/>
  </xdr:twoCellAnchor>
  <xdr:twoCellAnchor>
    <xdr:from>
      <xdr:col>54</xdr:col>
      <xdr:colOff>173182</xdr:colOff>
      <xdr:row>77</xdr:row>
      <xdr:rowOff>97997</xdr:rowOff>
    </xdr:from>
    <xdr:to>
      <xdr:col>84</xdr:col>
      <xdr:colOff>34634</xdr:colOff>
      <xdr:row>78</xdr:row>
      <xdr:rowOff>220804</xdr:rowOff>
    </xdr:to>
    <xdr:sp macro="" textlink="">
      <xdr:nvSpPr>
        <xdr:cNvPr id="53" name="四角形吹き出し 52"/>
        <xdr:cNvSpPr/>
      </xdr:nvSpPr>
      <xdr:spPr>
        <a:xfrm>
          <a:off x="13031932" y="30577997"/>
          <a:ext cx="6767077" cy="503807"/>
        </a:xfrm>
        <a:prstGeom prst="wedgeRectCallout">
          <a:avLst>
            <a:gd name="adj1" fmla="val 19761"/>
            <a:gd name="adj2" fmla="val 106721"/>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ysClr val="windowText" lastClr="000000"/>
              </a:solidFill>
            </a:rPr>
            <a:t>法人・団体名称等は　　　で入力した法人名が自動反映されます。</a:t>
          </a:r>
        </a:p>
      </xdr:txBody>
    </xdr:sp>
    <xdr:clientData/>
  </xdr:twoCellAnchor>
  <xdr:twoCellAnchor>
    <xdr:from>
      <xdr:col>69</xdr:col>
      <xdr:colOff>142875</xdr:colOff>
      <xdr:row>2</xdr:row>
      <xdr:rowOff>257176</xdr:rowOff>
    </xdr:from>
    <xdr:to>
      <xdr:col>90</xdr:col>
      <xdr:colOff>214313</xdr:colOff>
      <xdr:row>4</xdr:row>
      <xdr:rowOff>2</xdr:rowOff>
    </xdr:to>
    <xdr:sp macro="" textlink="">
      <xdr:nvSpPr>
        <xdr:cNvPr id="15" name="四角形吹き出し 14"/>
        <xdr:cNvSpPr/>
      </xdr:nvSpPr>
      <xdr:spPr>
        <a:xfrm>
          <a:off x="15916275" y="866776"/>
          <a:ext cx="4643438" cy="504826"/>
        </a:xfrm>
        <a:prstGeom prst="wedgeRectCallout">
          <a:avLst>
            <a:gd name="adj1" fmla="val -21554"/>
            <a:gd name="adj2" fmla="val -78277"/>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ysClr val="windowText" lastClr="000000"/>
              </a:solidFill>
            </a:rPr>
            <a:t>申請日を半角数字で入力してください。</a:t>
          </a:r>
        </a:p>
      </xdr:txBody>
    </xdr:sp>
    <xdr:clientData/>
  </xdr:twoCellAnchor>
  <mc:AlternateContent xmlns:mc="http://schemas.openxmlformats.org/markup-compatibility/2006">
    <mc:Choice xmlns:a14="http://schemas.microsoft.com/office/drawing/2010/main" Requires="a14">
      <xdr:twoCellAnchor editAs="oneCell">
        <xdr:from>
          <xdr:col>7</xdr:col>
          <xdr:colOff>28575</xdr:colOff>
          <xdr:row>53</xdr:row>
          <xdr:rowOff>76200</xdr:rowOff>
        </xdr:from>
        <xdr:to>
          <xdr:col>21</xdr:col>
          <xdr:colOff>142875</xdr:colOff>
          <xdr:row>53</xdr:row>
          <xdr:rowOff>438150</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53</xdr:row>
          <xdr:rowOff>66675</xdr:rowOff>
        </xdr:from>
        <xdr:to>
          <xdr:col>39</xdr:col>
          <xdr:colOff>142875</xdr:colOff>
          <xdr:row>53</xdr:row>
          <xdr:rowOff>438150</xdr:rowOff>
        </xdr:to>
        <xdr:sp macro="" textlink="">
          <xdr:nvSpPr>
            <xdr:cNvPr id="8196" name="Check Box 4" hidden="1">
              <a:extLst>
                <a:ext uri="{63B3BB69-23CF-44E3-9099-C40C66FF867C}">
                  <a14:compatExt spid="_x0000_s8196"/>
                </a:ext>
              </a:extLst>
            </xdr:cNvPr>
            <xdr:cNvSpPr/>
          </xdr:nvSpPr>
          <xdr:spPr>
            <a:xfrm>
              <a:off x="0" y="0"/>
              <a:ext cx="0" cy="0"/>
            </a:xfrm>
            <a:prstGeom prst="rect">
              <a:avLst/>
            </a:prstGeom>
          </xdr:spPr>
        </xdr:sp>
        <xdr:clientData/>
      </xdr:twoCellAnchor>
    </mc:Choice>
    <mc:Fallback/>
  </mc:AlternateContent>
  <xdr:twoCellAnchor>
    <xdr:from>
      <xdr:col>44</xdr:col>
      <xdr:colOff>207817</xdr:colOff>
      <xdr:row>45</xdr:row>
      <xdr:rowOff>162355</xdr:rowOff>
    </xdr:from>
    <xdr:to>
      <xdr:col>56</xdr:col>
      <xdr:colOff>166689</xdr:colOff>
      <xdr:row>53</xdr:row>
      <xdr:rowOff>140709</xdr:rowOff>
    </xdr:to>
    <xdr:sp macro="" textlink="">
      <xdr:nvSpPr>
        <xdr:cNvPr id="9" name="正方形/長方形 8"/>
        <xdr:cNvSpPr/>
      </xdr:nvSpPr>
      <xdr:spPr>
        <a:xfrm>
          <a:off x="10113817" y="18207900"/>
          <a:ext cx="2660508" cy="3303445"/>
        </a:xfrm>
        <a:prstGeom prst="rect">
          <a:avLst/>
        </a:prstGeom>
        <a:noFill/>
        <a:ln w="698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142875</xdr:colOff>
      <xdr:row>0</xdr:row>
      <xdr:rowOff>166688</xdr:rowOff>
    </xdr:from>
    <xdr:to>
      <xdr:col>88</xdr:col>
      <xdr:colOff>0</xdr:colOff>
      <xdr:row>2</xdr:row>
      <xdr:rowOff>47625</xdr:rowOff>
    </xdr:to>
    <xdr:sp macro="" textlink="">
      <xdr:nvSpPr>
        <xdr:cNvPr id="13" name="正方形/長方形 12"/>
        <xdr:cNvSpPr/>
      </xdr:nvSpPr>
      <xdr:spPr>
        <a:xfrm>
          <a:off x="17049750" y="166688"/>
          <a:ext cx="3667125" cy="500062"/>
        </a:xfrm>
        <a:prstGeom prst="rect">
          <a:avLst/>
        </a:prstGeom>
        <a:noFill/>
        <a:ln w="698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62</xdr:col>
      <xdr:colOff>190500</xdr:colOff>
      <xdr:row>7</xdr:row>
      <xdr:rowOff>333377</xdr:rowOff>
    </xdr:from>
    <xdr:to>
      <xdr:col>87</xdr:col>
      <xdr:colOff>190500</xdr:colOff>
      <xdr:row>11</xdr:row>
      <xdr:rowOff>599645</xdr:rowOff>
    </xdr:to>
    <xdr:sp macro="" textlink="">
      <xdr:nvSpPr>
        <xdr:cNvPr id="14" name="正方形/長方形 13"/>
        <xdr:cNvSpPr/>
      </xdr:nvSpPr>
      <xdr:spPr>
        <a:xfrm>
          <a:off x="14148955" y="2844513"/>
          <a:ext cx="5680363" cy="2517632"/>
        </a:xfrm>
        <a:prstGeom prst="rect">
          <a:avLst/>
        </a:prstGeom>
        <a:noFill/>
        <a:ln w="698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93952</xdr:colOff>
      <xdr:row>2</xdr:row>
      <xdr:rowOff>261937</xdr:rowOff>
    </xdr:from>
    <xdr:to>
      <xdr:col>69</xdr:col>
      <xdr:colOff>141576</xdr:colOff>
      <xdr:row>4</xdr:row>
      <xdr:rowOff>0</xdr:rowOff>
    </xdr:to>
    <xdr:sp macro="" textlink="">
      <xdr:nvSpPr>
        <xdr:cNvPr id="18" name="正方形/長方形 17"/>
        <xdr:cNvSpPr/>
      </xdr:nvSpPr>
      <xdr:spPr>
        <a:xfrm>
          <a:off x="15410152" y="871537"/>
          <a:ext cx="504824" cy="500063"/>
        </a:xfrm>
        <a:prstGeom prst="rect">
          <a:avLst/>
        </a:prstGeom>
        <a:no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rPr>
            <a:t>１</a:t>
          </a:r>
        </a:p>
      </xdr:txBody>
    </xdr:sp>
    <xdr:clientData/>
  </xdr:twoCellAnchor>
  <xdr:twoCellAnchor>
    <xdr:from>
      <xdr:col>83</xdr:col>
      <xdr:colOff>36794</xdr:colOff>
      <xdr:row>10</xdr:row>
      <xdr:rowOff>502229</xdr:rowOff>
    </xdr:from>
    <xdr:to>
      <xdr:col>86</xdr:col>
      <xdr:colOff>2157</xdr:colOff>
      <xdr:row>11</xdr:row>
      <xdr:rowOff>519546</xdr:rowOff>
    </xdr:to>
    <xdr:sp macro="" textlink="">
      <xdr:nvSpPr>
        <xdr:cNvPr id="3" name="円/楕円 2"/>
        <xdr:cNvSpPr/>
      </xdr:nvSpPr>
      <xdr:spPr>
        <a:xfrm>
          <a:off x="18775067" y="4641274"/>
          <a:ext cx="640772" cy="640772"/>
        </a:xfrm>
        <a:prstGeom prst="ellipse">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78</xdr:col>
      <xdr:colOff>128580</xdr:colOff>
      <xdr:row>12</xdr:row>
      <xdr:rowOff>210850</xdr:rowOff>
    </xdr:from>
    <xdr:to>
      <xdr:col>88</xdr:col>
      <xdr:colOff>85718</xdr:colOff>
      <xdr:row>15</xdr:row>
      <xdr:rowOff>106076</xdr:rowOff>
    </xdr:to>
    <xdr:sp macro="" textlink="">
      <xdr:nvSpPr>
        <xdr:cNvPr id="16" name="四角形吹き出し 15"/>
        <xdr:cNvSpPr/>
      </xdr:nvSpPr>
      <xdr:spPr>
        <a:xfrm>
          <a:off x="17741171" y="5596805"/>
          <a:ext cx="2208502" cy="1038226"/>
        </a:xfrm>
        <a:prstGeom prst="wedgeRectCallout">
          <a:avLst>
            <a:gd name="adj1" fmla="val 13943"/>
            <a:gd name="adj2" fmla="val -75983"/>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ysClr val="windowText" lastClr="000000"/>
              </a:solidFill>
            </a:rPr>
            <a:t>　　　　登録印を押印してください。</a:t>
          </a:r>
        </a:p>
      </xdr:txBody>
    </xdr:sp>
    <xdr:clientData/>
  </xdr:twoCellAnchor>
  <xdr:twoCellAnchor>
    <xdr:from>
      <xdr:col>78</xdr:col>
      <xdr:colOff>133341</xdr:colOff>
      <xdr:row>12</xdr:row>
      <xdr:rowOff>202624</xdr:rowOff>
    </xdr:from>
    <xdr:to>
      <xdr:col>80</xdr:col>
      <xdr:colOff>167977</xdr:colOff>
      <xdr:row>13</xdr:row>
      <xdr:rowOff>321687</xdr:rowOff>
    </xdr:to>
    <xdr:sp macro="" textlink="">
      <xdr:nvSpPr>
        <xdr:cNvPr id="20" name="正方形/長方形 19"/>
        <xdr:cNvSpPr/>
      </xdr:nvSpPr>
      <xdr:spPr>
        <a:xfrm>
          <a:off x="17745932" y="5588579"/>
          <a:ext cx="484909" cy="500063"/>
        </a:xfrm>
        <a:prstGeom prst="rect">
          <a:avLst/>
        </a:prstGeom>
        <a:no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rPr>
            <a:t>３</a:t>
          </a:r>
        </a:p>
      </xdr:txBody>
    </xdr:sp>
    <xdr:clientData/>
  </xdr:twoCellAnchor>
  <xdr:twoCellAnchor>
    <xdr:from>
      <xdr:col>50</xdr:col>
      <xdr:colOff>23811</xdr:colOff>
      <xdr:row>12</xdr:row>
      <xdr:rowOff>136385</xdr:rowOff>
    </xdr:from>
    <xdr:to>
      <xdr:col>72</xdr:col>
      <xdr:colOff>47624</xdr:colOff>
      <xdr:row>14</xdr:row>
      <xdr:rowOff>374510</xdr:rowOff>
    </xdr:to>
    <xdr:sp macro="" textlink="">
      <xdr:nvSpPr>
        <xdr:cNvPr id="17" name="四角形吹き出し 16"/>
        <xdr:cNvSpPr/>
      </xdr:nvSpPr>
      <xdr:spPr>
        <a:xfrm>
          <a:off x="11280629" y="5522340"/>
          <a:ext cx="4976813" cy="1000125"/>
        </a:xfrm>
        <a:prstGeom prst="wedgeRectCallout">
          <a:avLst>
            <a:gd name="adj1" fmla="val 21432"/>
            <a:gd name="adj2" fmla="val -78277"/>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ysClr val="windowText" lastClr="000000"/>
              </a:solidFill>
            </a:rPr>
            <a:t>　　　　登録申請者の情報は、　　　　の入力内容が自動反映されます。</a:t>
          </a:r>
        </a:p>
      </xdr:txBody>
    </xdr:sp>
    <xdr:clientData/>
  </xdr:twoCellAnchor>
  <xdr:twoCellAnchor>
    <xdr:from>
      <xdr:col>50</xdr:col>
      <xdr:colOff>23813</xdr:colOff>
      <xdr:row>12</xdr:row>
      <xdr:rowOff>139415</xdr:rowOff>
    </xdr:from>
    <xdr:to>
      <xdr:col>52</xdr:col>
      <xdr:colOff>58448</xdr:colOff>
      <xdr:row>13</xdr:row>
      <xdr:rowOff>258478</xdr:rowOff>
    </xdr:to>
    <xdr:sp macro="" textlink="">
      <xdr:nvSpPr>
        <xdr:cNvPr id="19" name="正方形/長方形 18"/>
        <xdr:cNvSpPr/>
      </xdr:nvSpPr>
      <xdr:spPr>
        <a:xfrm>
          <a:off x="11280631" y="5525370"/>
          <a:ext cx="484908" cy="500063"/>
        </a:xfrm>
        <a:prstGeom prst="rect">
          <a:avLst/>
        </a:prstGeom>
        <a:no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rPr>
            <a:t>２</a:t>
          </a:r>
        </a:p>
      </xdr:txBody>
    </xdr:sp>
    <xdr:clientData/>
  </xdr:twoCellAnchor>
  <xdr:twoCellAnchor>
    <xdr:from>
      <xdr:col>61</xdr:col>
      <xdr:colOff>187035</xdr:colOff>
      <xdr:row>12</xdr:row>
      <xdr:rowOff>350697</xdr:rowOff>
    </xdr:from>
    <xdr:to>
      <xdr:col>63</xdr:col>
      <xdr:colOff>71513</xdr:colOff>
      <xdr:row>13</xdr:row>
      <xdr:rowOff>230234</xdr:rowOff>
    </xdr:to>
    <xdr:sp macro="" textlink="">
      <xdr:nvSpPr>
        <xdr:cNvPr id="22" name="正方形/長方形 21"/>
        <xdr:cNvSpPr/>
      </xdr:nvSpPr>
      <xdr:spPr>
        <a:xfrm>
          <a:off x="13920353" y="5736652"/>
          <a:ext cx="334751" cy="260537"/>
        </a:xfrm>
        <a:prstGeom prst="rect">
          <a:avLst/>
        </a:prstGeom>
        <a:no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rPr>
            <a:t>４</a:t>
          </a:r>
        </a:p>
      </xdr:txBody>
    </xdr:sp>
    <xdr:clientData/>
  </xdr:twoCellAnchor>
  <xdr:twoCellAnchor>
    <xdr:from>
      <xdr:col>44</xdr:col>
      <xdr:colOff>214312</xdr:colOff>
      <xdr:row>0</xdr:row>
      <xdr:rowOff>95250</xdr:rowOff>
    </xdr:from>
    <xdr:to>
      <xdr:col>66</xdr:col>
      <xdr:colOff>142875</xdr:colOff>
      <xdr:row>5</xdr:row>
      <xdr:rowOff>0</xdr:rowOff>
    </xdr:to>
    <xdr:grpSp>
      <xdr:nvGrpSpPr>
        <xdr:cNvPr id="4" name="グループ化 3"/>
        <xdr:cNvGrpSpPr/>
      </xdr:nvGrpSpPr>
      <xdr:grpSpPr>
        <a:xfrm>
          <a:off x="10120312" y="95250"/>
          <a:ext cx="4881563" cy="1653886"/>
          <a:chOff x="10272712" y="95250"/>
          <a:chExt cx="4957763" cy="1657350"/>
        </a:xfrm>
      </xdr:grpSpPr>
      <xdr:sp macro="" textlink="">
        <xdr:nvSpPr>
          <xdr:cNvPr id="12" name="正方形/長方形 11"/>
          <xdr:cNvSpPr/>
        </xdr:nvSpPr>
        <xdr:spPr>
          <a:xfrm>
            <a:off x="10272712" y="95250"/>
            <a:ext cx="4957763" cy="1657350"/>
          </a:xfrm>
          <a:prstGeom prst="rect">
            <a:avLst/>
          </a:prstGeom>
          <a:solidFill>
            <a:schemeClr val="tx2">
              <a:lumMod val="20000"/>
              <a:lumOff val="80000"/>
            </a:schemeClr>
          </a:solidFill>
          <a:ln w="698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ysClr val="windowText" lastClr="000000"/>
                </a:solidFill>
              </a:rPr>
              <a:t>　　　　　　枠は必ず入力、押印していることを確認してください。エクセルシート上、入力が必要な欄は　　　　で表示されます。入力すると白に変わります。パソコン入力時に旧字で変換できない場合、代替の新字体で入力してください。</a:t>
            </a:r>
          </a:p>
        </xdr:txBody>
      </xdr:sp>
      <xdr:sp macro="" textlink="">
        <xdr:nvSpPr>
          <xdr:cNvPr id="24" name="正方形/長方形 23"/>
          <xdr:cNvSpPr/>
        </xdr:nvSpPr>
        <xdr:spPr>
          <a:xfrm>
            <a:off x="10416892" y="280389"/>
            <a:ext cx="694454" cy="225135"/>
          </a:xfrm>
          <a:prstGeom prst="rect">
            <a:avLst/>
          </a:prstGeom>
          <a:solidFill>
            <a:schemeClr val="bg1"/>
          </a:solidFill>
          <a:ln w="38100">
            <a:solidFill>
              <a:srgbClr val="0000CC"/>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800" b="1">
              <a:solidFill>
                <a:srgbClr val="FF0000"/>
              </a:solidFill>
            </a:endParaRPr>
          </a:p>
        </xdr:txBody>
      </xdr:sp>
      <xdr:sp macro="" textlink="">
        <xdr:nvSpPr>
          <xdr:cNvPr id="25" name="正方形/長方形 24"/>
          <xdr:cNvSpPr/>
        </xdr:nvSpPr>
        <xdr:spPr>
          <a:xfrm>
            <a:off x="14177056" y="567522"/>
            <a:ext cx="542054" cy="203488"/>
          </a:xfrm>
          <a:prstGeom prst="rect">
            <a:avLst/>
          </a:prstGeom>
          <a:solidFill>
            <a:srgbClr val="FFFF99"/>
          </a:solidFill>
          <a:ln w="38100">
            <a:solidFill>
              <a:schemeClr val="bg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800" b="1">
              <a:solidFill>
                <a:srgbClr val="FF0000"/>
              </a:solidFill>
            </a:endParaRPr>
          </a:p>
        </xdr:txBody>
      </xdr:sp>
    </xdr:grpSp>
    <xdr:clientData/>
  </xdr:twoCellAnchor>
  <xdr:twoCellAnchor>
    <xdr:from>
      <xdr:col>44</xdr:col>
      <xdr:colOff>212581</xdr:colOff>
      <xdr:row>53</xdr:row>
      <xdr:rowOff>124690</xdr:rowOff>
    </xdr:from>
    <xdr:to>
      <xdr:col>88</xdr:col>
      <xdr:colOff>71222</xdr:colOff>
      <xdr:row>54</xdr:row>
      <xdr:rowOff>93519</xdr:rowOff>
    </xdr:to>
    <xdr:sp macro="" textlink="">
      <xdr:nvSpPr>
        <xdr:cNvPr id="28" name="正方形/長方形 27"/>
        <xdr:cNvSpPr/>
      </xdr:nvSpPr>
      <xdr:spPr>
        <a:xfrm>
          <a:off x="10118581" y="21495326"/>
          <a:ext cx="9816596" cy="488375"/>
        </a:xfrm>
        <a:prstGeom prst="rect">
          <a:avLst/>
        </a:prstGeom>
        <a:noFill/>
        <a:ln w="698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44</xdr:col>
      <xdr:colOff>217342</xdr:colOff>
      <xdr:row>57</xdr:row>
      <xdr:rowOff>102608</xdr:rowOff>
    </xdr:from>
    <xdr:to>
      <xdr:col>88</xdr:col>
      <xdr:colOff>71113</xdr:colOff>
      <xdr:row>63</xdr:row>
      <xdr:rowOff>86591</xdr:rowOff>
    </xdr:to>
    <xdr:sp macro="" textlink="">
      <xdr:nvSpPr>
        <xdr:cNvPr id="29" name="正方形/長方形 28"/>
        <xdr:cNvSpPr/>
      </xdr:nvSpPr>
      <xdr:spPr>
        <a:xfrm>
          <a:off x="10123342" y="23135790"/>
          <a:ext cx="9811726" cy="2062165"/>
        </a:xfrm>
        <a:prstGeom prst="rect">
          <a:avLst/>
        </a:prstGeom>
        <a:noFill/>
        <a:ln w="698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44</xdr:col>
      <xdr:colOff>203055</xdr:colOff>
      <xdr:row>64</xdr:row>
      <xdr:rowOff>112133</xdr:rowOff>
    </xdr:from>
    <xdr:to>
      <xdr:col>88</xdr:col>
      <xdr:colOff>51954</xdr:colOff>
      <xdr:row>72</xdr:row>
      <xdr:rowOff>51954</xdr:rowOff>
    </xdr:to>
    <xdr:sp macro="" textlink="">
      <xdr:nvSpPr>
        <xdr:cNvPr id="30" name="正方形/長方形 29"/>
        <xdr:cNvSpPr/>
      </xdr:nvSpPr>
      <xdr:spPr>
        <a:xfrm>
          <a:off x="10109055" y="25604497"/>
          <a:ext cx="9806854" cy="3195639"/>
        </a:xfrm>
        <a:prstGeom prst="rect">
          <a:avLst/>
        </a:prstGeom>
        <a:noFill/>
        <a:ln w="698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56</xdr:col>
      <xdr:colOff>190500</xdr:colOff>
      <xdr:row>42</xdr:row>
      <xdr:rowOff>155864</xdr:rowOff>
    </xdr:from>
    <xdr:to>
      <xdr:col>87</xdr:col>
      <xdr:colOff>155863</xdr:colOff>
      <xdr:row>53</xdr:row>
      <xdr:rowOff>54429</xdr:rowOff>
    </xdr:to>
    <xdr:sp macro="" textlink="">
      <xdr:nvSpPr>
        <xdr:cNvPr id="36" name="正方形/長方形 35"/>
        <xdr:cNvSpPr/>
      </xdr:nvSpPr>
      <xdr:spPr>
        <a:xfrm>
          <a:off x="12798136" y="16815955"/>
          <a:ext cx="6996545" cy="4609110"/>
        </a:xfrm>
        <a:prstGeom prst="rect">
          <a:avLst/>
        </a:prstGeom>
        <a:solidFill>
          <a:sysClr val="window" lastClr="FFFFFF"/>
        </a:solidFill>
        <a:ln w="508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600">
            <a:solidFill>
              <a:sysClr val="windowText" lastClr="000000"/>
            </a:solidFill>
          </a:endParaRPr>
        </a:p>
        <a:p>
          <a:pPr algn="l"/>
          <a:r>
            <a:rPr kumimoji="1" lang="ja-JP" altLang="en-US" sz="1600">
              <a:solidFill>
                <a:sysClr val="windowText" lastClr="000000"/>
              </a:solidFill>
            </a:rPr>
            <a:t>　　　　</a:t>
          </a:r>
          <a:r>
            <a:rPr kumimoji="1" lang="en-US" altLang="ja-JP" sz="1600">
              <a:solidFill>
                <a:sysClr val="windowText" lastClr="000000"/>
              </a:solidFill>
            </a:rPr>
            <a:t>【</a:t>
          </a:r>
          <a:r>
            <a:rPr kumimoji="1" lang="ja-JP" altLang="en-US" sz="1600">
              <a:solidFill>
                <a:sysClr val="windowText" lastClr="000000"/>
              </a:solidFill>
            </a:rPr>
            <a:t>法人名</a:t>
          </a:r>
          <a:r>
            <a:rPr kumimoji="1" lang="en-US" altLang="ja-JP" sz="1600">
              <a:solidFill>
                <a:sysClr val="windowText" lastClr="000000"/>
              </a:solidFill>
            </a:rPr>
            <a:t>/</a:t>
          </a:r>
          <a:r>
            <a:rPr kumimoji="1" lang="ja-JP" altLang="en-US" sz="1600">
              <a:solidFill>
                <a:sysClr val="windowText" lastClr="000000"/>
              </a:solidFill>
            </a:rPr>
            <a:t>フリガナ</a:t>
          </a:r>
          <a:r>
            <a:rPr kumimoji="1" lang="en-US" altLang="ja-JP" sz="1600">
              <a:solidFill>
                <a:sysClr val="windowText" lastClr="000000"/>
              </a:solidFill>
            </a:rPr>
            <a:t>/</a:t>
          </a:r>
          <a:r>
            <a:rPr kumimoji="1" lang="ja-JP" altLang="en-US" sz="1600">
              <a:solidFill>
                <a:sysClr val="windowText" lastClr="000000"/>
              </a:solidFill>
            </a:rPr>
            <a:t>代表者役職</a:t>
          </a:r>
          <a:r>
            <a:rPr kumimoji="1" lang="en-US" altLang="ja-JP" sz="1600">
              <a:solidFill>
                <a:sysClr val="windowText" lastClr="000000"/>
              </a:solidFill>
            </a:rPr>
            <a:t>/</a:t>
          </a:r>
          <a:r>
            <a:rPr kumimoji="1" lang="ja-JP" altLang="en-US" sz="1600">
              <a:solidFill>
                <a:sysClr val="windowText" lastClr="000000"/>
              </a:solidFill>
            </a:rPr>
            <a:t>代表者</a:t>
          </a:r>
          <a:r>
            <a:rPr kumimoji="1" lang="en-US" altLang="ja-JP" sz="1600">
              <a:solidFill>
                <a:sysClr val="windowText" lastClr="000000"/>
              </a:solidFill>
            </a:rPr>
            <a:t>】</a:t>
          </a:r>
        </a:p>
        <a:p>
          <a:pPr algn="l"/>
          <a:r>
            <a:rPr kumimoji="1" lang="ja-JP" altLang="en-US" sz="1600">
              <a:solidFill>
                <a:sysClr val="windowText" lastClr="000000"/>
              </a:solidFill>
            </a:rPr>
            <a:t>・略称等を使用せず商業登記簿謄本と整合性のとれる内容を全角で入力してください。</a:t>
          </a:r>
          <a:endParaRPr kumimoji="1" lang="en-US" altLang="ja-JP" sz="1600">
            <a:solidFill>
              <a:sysClr val="windowText" lastClr="000000"/>
            </a:solidFill>
          </a:endParaRPr>
        </a:p>
        <a:p>
          <a:pPr algn="l"/>
          <a:r>
            <a:rPr kumimoji="1" lang="en-US" altLang="ja-JP" sz="1600">
              <a:solidFill>
                <a:sysClr val="windowText" lastClr="000000"/>
              </a:solidFill>
            </a:rPr>
            <a:t>【</a:t>
          </a:r>
          <a:r>
            <a:rPr kumimoji="1" lang="ja-JP" altLang="en-US" sz="1600">
              <a:solidFill>
                <a:sysClr val="windowText" lastClr="000000"/>
              </a:solidFill>
            </a:rPr>
            <a:t>法人番号</a:t>
          </a:r>
          <a:r>
            <a:rPr kumimoji="1" lang="en-US" altLang="ja-JP" sz="1600">
              <a:solidFill>
                <a:sysClr val="windowText" lastClr="000000"/>
              </a:solidFill>
            </a:rPr>
            <a:t>】</a:t>
          </a:r>
        </a:p>
        <a:p>
          <a:pPr algn="l"/>
          <a:r>
            <a:rPr kumimoji="1" lang="ja-JP" altLang="en-US" sz="1600">
              <a:solidFill>
                <a:sysClr val="windowText" lastClr="000000"/>
              </a:solidFill>
            </a:rPr>
            <a:t>・国税庁のホームページ「法人番号公表サイト」で公表されている法人番号を半角数字で入力してください。</a:t>
          </a:r>
          <a:endParaRPr kumimoji="1" lang="en-US" altLang="ja-JP" sz="1600">
            <a:solidFill>
              <a:sysClr val="windowText" lastClr="000000"/>
            </a:solidFill>
          </a:endParaRPr>
        </a:p>
        <a:p>
          <a:pPr algn="l"/>
          <a:r>
            <a:rPr kumimoji="1" lang="en-US" altLang="ja-JP" sz="1600">
              <a:solidFill>
                <a:sysClr val="windowText" lastClr="000000"/>
              </a:solidFill>
            </a:rPr>
            <a:t>【</a:t>
          </a:r>
          <a:r>
            <a:rPr kumimoji="1" lang="ja-JP" altLang="en-US" sz="1600">
              <a:solidFill>
                <a:sysClr val="windowText" lastClr="000000"/>
              </a:solidFill>
            </a:rPr>
            <a:t>郵便番号</a:t>
          </a:r>
          <a:r>
            <a:rPr kumimoji="1" lang="en-US" altLang="ja-JP" sz="1600">
              <a:solidFill>
                <a:sysClr val="windowText" lastClr="000000"/>
              </a:solidFill>
            </a:rPr>
            <a:t>】</a:t>
          </a:r>
        </a:p>
        <a:p>
          <a:pPr algn="l"/>
          <a:r>
            <a:rPr kumimoji="1" lang="ja-JP" altLang="en-US" sz="1600">
              <a:solidFill>
                <a:sysClr val="windowText" lastClr="000000"/>
              </a:solidFill>
            </a:rPr>
            <a:t>・半角数字で入力してください。</a:t>
          </a:r>
          <a:endParaRPr kumimoji="1" lang="en-US" altLang="ja-JP" sz="1600">
            <a:solidFill>
              <a:sysClr val="windowText" lastClr="000000"/>
            </a:solidFill>
          </a:endParaRPr>
        </a:p>
        <a:p>
          <a:pPr algn="l"/>
          <a:r>
            <a:rPr kumimoji="1" lang="en-US" altLang="ja-JP" sz="1600">
              <a:solidFill>
                <a:sysClr val="windowText" lastClr="000000"/>
              </a:solidFill>
            </a:rPr>
            <a:t>【</a:t>
          </a:r>
          <a:r>
            <a:rPr kumimoji="1" lang="ja-JP" altLang="en-US" sz="1600">
              <a:solidFill>
                <a:sysClr val="windowText" lastClr="000000"/>
              </a:solidFill>
            </a:rPr>
            <a:t>住所</a:t>
          </a:r>
          <a:r>
            <a:rPr kumimoji="1" lang="en-US" altLang="ja-JP" sz="1600">
              <a:solidFill>
                <a:sysClr val="windowText" lastClr="000000"/>
              </a:solidFill>
            </a:rPr>
            <a:t>】</a:t>
          </a:r>
        </a:p>
        <a:p>
          <a:pPr algn="l"/>
          <a:r>
            <a:rPr kumimoji="1" lang="ja-JP" altLang="en-US" sz="1600">
              <a:solidFill>
                <a:sysClr val="windowText" lastClr="000000"/>
              </a:solidFill>
            </a:rPr>
            <a:t>・郵便番号と整合性のとれる正しい名称で入力してください。</a:t>
          </a:r>
          <a:endParaRPr kumimoji="1" lang="en-US" altLang="ja-JP" sz="1600">
            <a:solidFill>
              <a:sysClr val="windowText" lastClr="000000"/>
            </a:solidFill>
          </a:endParaRPr>
        </a:p>
        <a:p>
          <a:pPr algn="l"/>
          <a:r>
            <a:rPr kumimoji="1" lang="ja-JP" altLang="en-US" sz="1600">
              <a:solidFill>
                <a:sysClr val="windowText" lastClr="000000"/>
              </a:solidFill>
            </a:rPr>
            <a:t>・略称等を使用せず商業登記簿謄本と整合性のとれる内容を全角で入力してください。</a:t>
          </a:r>
          <a:endParaRPr kumimoji="1" lang="en-US" altLang="ja-JP" sz="1600">
            <a:solidFill>
              <a:sysClr val="windowText" lastClr="000000"/>
            </a:solidFill>
          </a:endParaRPr>
        </a:p>
        <a:p>
          <a:pPr algn="l"/>
          <a:r>
            <a:rPr kumimoji="1" lang="ja-JP" altLang="en-US" sz="1600">
              <a:solidFill>
                <a:sysClr val="windowText" lastClr="000000"/>
              </a:solidFill>
            </a:rPr>
            <a:t>・住所が地方政令都市にある場合、市を「市区町村」に、区以降を下段に入力してください。</a:t>
          </a:r>
          <a:endParaRPr kumimoji="1" lang="en-US" altLang="ja-JP" sz="1600">
            <a:solidFill>
              <a:sysClr val="windowText" lastClr="000000"/>
            </a:solidFill>
          </a:endParaRPr>
        </a:p>
        <a:p>
          <a:pPr algn="l"/>
          <a:r>
            <a:rPr kumimoji="1" lang="ja-JP" altLang="en-US" sz="1600">
              <a:solidFill>
                <a:sysClr val="windowText" lastClr="000000"/>
              </a:solidFill>
            </a:rPr>
            <a:t>・住所が郡にある場合、郡を「市区町村」に、町名以降を下段に入力してください。</a:t>
          </a:r>
        </a:p>
      </xdr:txBody>
    </xdr:sp>
    <xdr:clientData/>
  </xdr:twoCellAnchor>
  <xdr:twoCellAnchor>
    <xdr:from>
      <xdr:col>89</xdr:col>
      <xdr:colOff>26409</xdr:colOff>
      <xdr:row>48</xdr:row>
      <xdr:rowOff>361950</xdr:rowOff>
    </xdr:from>
    <xdr:to>
      <xdr:col>110</xdr:col>
      <xdr:colOff>127720</xdr:colOff>
      <xdr:row>53</xdr:row>
      <xdr:rowOff>136072</xdr:rowOff>
    </xdr:to>
    <xdr:sp macro="" textlink="">
      <xdr:nvSpPr>
        <xdr:cNvPr id="40" name="四角形吹き出し 39"/>
        <xdr:cNvSpPr/>
      </xdr:nvSpPr>
      <xdr:spPr>
        <a:xfrm>
          <a:off x="20115500" y="19619768"/>
          <a:ext cx="4829175" cy="1886940"/>
        </a:xfrm>
        <a:prstGeom prst="wedgeRectCallout">
          <a:avLst>
            <a:gd name="adj1" fmla="val -65013"/>
            <a:gd name="adj2" fmla="val 52995"/>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　　　　登録種別は、Ｄ登録（マンションデベロッパー等）、</a:t>
          </a:r>
          <a:endParaRPr kumimoji="1" lang="en-US" altLang="ja-JP" sz="1600">
            <a:solidFill>
              <a:sysClr val="windowText" lastClr="000000"/>
            </a:solidFill>
          </a:endParaRPr>
        </a:p>
        <a:p>
          <a:pPr algn="l"/>
          <a:r>
            <a:rPr kumimoji="1" lang="ja-JP" altLang="en-US" sz="1600">
              <a:solidFill>
                <a:sysClr val="windowText" lastClr="000000"/>
              </a:solidFill>
            </a:rPr>
            <a:t>　　　　Ｃ登録（建築請負会社等）のいずれか、もしくは両方の項目を選択できます。</a:t>
          </a:r>
          <a:endParaRPr kumimoji="1" lang="en-US" altLang="ja-JP" sz="1600">
            <a:solidFill>
              <a:sysClr val="windowText" lastClr="000000"/>
            </a:solidFill>
          </a:endParaRPr>
        </a:p>
        <a:p>
          <a:pPr algn="l"/>
          <a:r>
            <a:rPr kumimoji="1" lang="ja-JP" altLang="en-US" sz="1600">
              <a:solidFill>
                <a:sysClr val="windowText" lastClr="000000"/>
              </a:solidFill>
            </a:rPr>
            <a:t>対応可能な種別にチェックを入れてください。</a:t>
          </a:r>
          <a:endParaRPr kumimoji="1" lang="en-US" altLang="ja-JP" sz="1600">
            <a:solidFill>
              <a:sysClr val="windowText" lastClr="000000"/>
            </a:solidFill>
          </a:endParaRPr>
        </a:p>
        <a:p>
          <a:pPr algn="l"/>
          <a:r>
            <a:rPr kumimoji="1" lang="en-US" altLang="ja-JP" sz="1600">
              <a:solidFill>
                <a:sysClr val="windowText" lastClr="000000"/>
              </a:solidFill>
            </a:rPr>
            <a:t>※</a:t>
          </a:r>
          <a:r>
            <a:rPr kumimoji="1" lang="ja-JP" altLang="en-US" sz="1600">
              <a:solidFill>
                <a:sysClr val="windowText" lastClr="000000"/>
              </a:solidFill>
            </a:rPr>
            <a:t>「Ｃ登録」「Ｄ登録」チェックにより、登録種別に合う「資格情報」を必ず入力してください。</a:t>
          </a:r>
        </a:p>
      </xdr:txBody>
    </xdr:sp>
    <xdr:clientData/>
  </xdr:twoCellAnchor>
  <xdr:twoCellAnchor>
    <xdr:from>
      <xdr:col>56</xdr:col>
      <xdr:colOff>214312</xdr:colOff>
      <xdr:row>42</xdr:row>
      <xdr:rowOff>179675</xdr:rowOff>
    </xdr:from>
    <xdr:to>
      <xdr:col>59</xdr:col>
      <xdr:colOff>23811</xdr:colOff>
      <xdr:row>43</xdr:row>
      <xdr:rowOff>298738</xdr:rowOff>
    </xdr:to>
    <xdr:sp macro="" textlink="">
      <xdr:nvSpPr>
        <xdr:cNvPr id="31" name="正方形/長方形 30"/>
        <xdr:cNvSpPr/>
      </xdr:nvSpPr>
      <xdr:spPr>
        <a:xfrm>
          <a:off x="12821948" y="16839766"/>
          <a:ext cx="484908" cy="500063"/>
        </a:xfrm>
        <a:prstGeom prst="rect">
          <a:avLst/>
        </a:prstGeom>
        <a:no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rPr>
            <a:t>４</a:t>
          </a:r>
        </a:p>
      </xdr:txBody>
    </xdr:sp>
    <xdr:clientData/>
  </xdr:twoCellAnchor>
  <xdr:twoCellAnchor>
    <xdr:from>
      <xdr:col>89</xdr:col>
      <xdr:colOff>31851</xdr:colOff>
      <xdr:row>60</xdr:row>
      <xdr:rowOff>16328</xdr:rowOff>
    </xdr:from>
    <xdr:to>
      <xdr:col>110</xdr:col>
      <xdr:colOff>141327</xdr:colOff>
      <xdr:row>64</xdr:row>
      <xdr:rowOff>435428</xdr:rowOff>
    </xdr:to>
    <xdr:sp macro="" textlink="">
      <xdr:nvSpPr>
        <xdr:cNvPr id="42" name="四角形吹き出し 41"/>
        <xdr:cNvSpPr/>
      </xdr:nvSpPr>
      <xdr:spPr>
        <a:xfrm>
          <a:off x="20120942" y="23984692"/>
          <a:ext cx="4837340" cy="1943100"/>
        </a:xfrm>
        <a:prstGeom prst="wedgeRectCallout">
          <a:avLst>
            <a:gd name="adj1" fmla="val -66395"/>
            <a:gd name="adj2" fmla="val -20462"/>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　　　　登録種別を「Ｄ登録」とする場合は、宅地建物取</a:t>
          </a:r>
          <a:endParaRPr kumimoji="1" lang="en-US" altLang="ja-JP" sz="1600">
            <a:solidFill>
              <a:sysClr val="windowText" lastClr="000000"/>
            </a:solidFill>
          </a:endParaRPr>
        </a:p>
        <a:p>
          <a:pPr algn="l"/>
          <a:r>
            <a:rPr kumimoji="1" lang="ja-JP" altLang="en-US" sz="1600">
              <a:solidFill>
                <a:sysClr val="windowText" lastClr="000000"/>
              </a:solidFill>
            </a:rPr>
            <a:t>　　　　引業免許の免許証番号を入力してください。「Ｃ登録」とする場合は、一般建設業許可証又は、特定建設業許可証の許可番号を入力してください。</a:t>
          </a:r>
          <a:endParaRPr kumimoji="1" lang="en-US" altLang="ja-JP" sz="1600">
            <a:solidFill>
              <a:sysClr val="windowText" lastClr="000000"/>
            </a:solidFill>
          </a:endParaRPr>
        </a:p>
        <a:p>
          <a:pPr algn="l"/>
          <a:r>
            <a:rPr kumimoji="1" lang="en-US" altLang="ja-JP" sz="1600">
              <a:solidFill>
                <a:sysClr val="windowText" lastClr="000000"/>
              </a:solidFill>
            </a:rPr>
            <a:t>※</a:t>
          </a:r>
          <a:r>
            <a:rPr kumimoji="1" lang="ja-JP" altLang="en-US" sz="1600">
              <a:solidFill>
                <a:sysClr val="windowText" lastClr="000000"/>
              </a:solidFill>
            </a:rPr>
            <a:t>Ｄ登録・Ｃ登録の両方とする場合は、両方の番号を入力してください。</a:t>
          </a:r>
        </a:p>
      </xdr:txBody>
    </xdr:sp>
    <xdr:clientData/>
  </xdr:twoCellAnchor>
  <xdr:twoCellAnchor>
    <xdr:from>
      <xdr:col>89</xdr:col>
      <xdr:colOff>34573</xdr:colOff>
      <xdr:row>65</xdr:row>
      <xdr:rowOff>87086</xdr:rowOff>
    </xdr:from>
    <xdr:to>
      <xdr:col>110</xdr:col>
      <xdr:colOff>168541</xdr:colOff>
      <xdr:row>72</xdr:row>
      <xdr:rowOff>0</xdr:rowOff>
    </xdr:to>
    <xdr:sp macro="" textlink="">
      <xdr:nvSpPr>
        <xdr:cNvPr id="43" name="四角形吹き出し 42"/>
        <xdr:cNvSpPr/>
      </xdr:nvSpPr>
      <xdr:spPr>
        <a:xfrm>
          <a:off x="20123664" y="26064359"/>
          <a:ext cx="4861832" cy="2683823"/>
        </a:xfrm>
        <a:prstGeom prst="wedgeRectCallout">
          <a:avLst>
            <a:gd name="adj1" fmla="val -65646"/>
            <a:gd name="adj2" fmla="val -20322"/>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　　　　ＺＥＨデベロッパー登録申請について内容を理解</a:t>
          </a:r>
          <a:endParaRPr kumimoji="1" lang="en-US" altLang="ja-JP" sz="1600">
            <a:solidFill>
              <a:sysClr val="windowText" lastClr="000000"/>
            </a:solidFill>
          </a:endParaRPr>
        </a:p>
        <a:p>
          <a:pPr algn="l"/>
          <a:r>
            <a:rPr kumimoji="1" lang="ja-JP" altLang="en-US" sz="1600">
              <a:solidFill>
                <a:sysClr val="windowText" lastClr="000000"/>
              </a:solidFill>
            </a:rPr>
            <a:t>　　　　しており、ＳＩＩからの問い合わせ等に対応できる方を実務担当者としてください。（この情報はＳＩＩとのやりとりでのみ使用し、公開されません）</a:t>
          </a:r>
          <a:endParaRPr kumimoji="1" lang="en-US" altLang="ja-JP" sz="1600">
            <a:solidFill>
              <a:sysClr val="windowText" lastClr="000000"/>
            </a:solidFill>
          </a:endParaRPr>
        </a:p>
        <a:p>
          <a:pPr algn="l"/>
          <a:r>
            <a:rPr kumimoji="1" lang="en-US" altLang="ja-JP" sz="1600">
              <a:solidFill>
                <a:sysClr val="windowText" lastClr="000000"/>
              </a:solidFill>
            </a:rPr>
            <a:t>※</a:t>
          </a:r>
          <a:r>
            <a:rPr kumimoji="1" lang="ja-JP" altLang="en-US" sz="1600">
              <a:solidFill>
                <a:sysClr val="windowText" lastClr="000000"/>
              </a:solidFill>
            </a:rPr>
            <a:t>ＳＩＩからの送付物、電話連絡、メール等は全て担当者経由で行われます。各項目をよくご確認の上、入力してください。</a:t>
          </a:r>
          <a:endParaRPr kumimoji="1" lang="en-US" altLang="ja-JP" sz="1600">
            <a:solidFill>
              <a:sysClr val="windowText" lastClr="000000"/>
            </a:solidFill>
          </a:endParaRPr>
        </a:p>
        <a:p>
          <a:pPr algn="l"/>
          <a:r>
            <a:rPr kumimoji="1" lang="en-US" altLang="ja-JP" sz="1600" u="sng">
              <a:solidFill>
                <a:srgbClr val="FF0000"/>
              </a:solidFill>
            </a:rPr>
            <a:t>※</a:t>
          </a:r>
          <a:r>
            <a:rPr kumimoji="1" lang="ja-JP" altLang="en-US" sz="1600" u="sng">
              <a:solidFill>
                <a:srgbClr val="FF0000"/>
              </a:solidFill>
            </a:rPr>
            <a:t>「Ｅ</a:t>
          </a:r>
          <a:r>
            <a:rPr kumimoji="1" lang="en-US" altLang="ja-JP" sz="1600" u="sng">
              <a:solidFill>
                <a:srgbClr val="FF0000"/>
              </a:solidFill>
            </a:rPr>
            <a:t>-</a:t>
          </a:r>
          <a:r>
            <a:rPr kumimoji="1" lang="ja-JP" altLang="en-US" sz="1600" u="sng">
              <a:solidFill>
                <a:srgbClr val="FF0000"/>
              </a:solidFill>
            </a:rPr>
            <a:t>ＭＡＩＬ」は携帯電話のメールアドレスは使用できません。</a:t>
          </a:r>
        </a:p>
      </xdr:txBody>
    </xdr:sp>
    <xdr:clientData/>
  </xdr:twoCellAnchor>
  <xdr:twoCellAnchor>
    <xdr:from>
      <xdr:col>89</xdr:col>
      <xdr:colOff>26409</xdr:colOff>
      <xdr:row>48</xdr:row>
      <xdr:rowOff>371475</xdr:rowOff>
    </xdr:from>
    <xdr:to>
      <xdr:col>91</xdr:col>
      <xdr:colOff>74033</xdr:colOff>
      <xdr:row>50</xdr:row>
      <xdr:rowOff>157163</xdr:rowOff>
    </xdr:to>
    <xdr:sp macro="" textlink="">
      <xdr:nvSpPr>
        <xdr:cNvPr id="32" name="正方形/長方形 31"/>
        <xdr:cNvSpPr/>
      </xdr:nvSpPr>
      <xdr:spPr>
        <a:xfrm>
          <a:off x="20115500" y="19629293"/>
          <a:ext cx="497897" cy="513052"/>
        </a:xfrm>
        <a:prstGeom prst="rect">
          <a:avLst/>
        </a:prstGeom>
        <a:no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rPr>
            <a:t>５</a:t>
          </a:r>
        </a:p>
      </xdr:txBody>
    </xdr:sp>
    <xdr:clientData/>
  </xdr:twoCellAnchor>
  <xdr:twoCellAnchor>
    <xdr:from>
      <xdr:col>89</xdr:col>
      <xdr:colOff>35934</xdr:colOff>
      <xdr:row>60</xdr:row>
      <xdr:rowOff>23812</xdr:rowOff>
    </xdr:from>
    <xdr:to>
      <xdr:col>91</xdr:col>
      <xdr:colOff>83558</xdr:colOff>
      <xdr:row>61</xdr:row>
      <xdr:rowOff>142875</xdr:rowOff>
    </xdr:to>
    <xdr:sp macro="" textlink="">
      <xdr:nvSpPr>
        <xdr:cNvPr id="34" name="正方形/長方形 33"/>
        <xdr:cNvSpPr/>
      </xdr:nvSpPr>
      <xdr:spPr>
        <a:xfrm>
          <a:off x="20125025" y="23992176"/>
          <a:ext cx="497897" cy="500063"/>
        </a:xfrm>
        <a:prstGeom prst="rect">
          <a:avLst/>
        </a:prstGeom>
        <a:no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rPr>
            <a:t>７</a:t>
          </a:r>
        </a:p>
      </xdr:txBody>
    </xdr:sp>
    <xdr:clientData/>
  </xdr:twoCellAnchor>
  <xdr:twoCellAnchor>
    <xdr:from>
      <xdr:col>89</xdr:col>
      <xdr:colOff>40697</xdr:colOff>
      <xdr:row>65</xdr:row>
      <xdr:rowOff>85725</xdr:rowOff>
    </xdr:from>
    <xdr:to>
      <xdr:col>91</xdr:col>
      <xdr:colOff>88321</xdr:colOff>
      <xdr:row>66</xdr:row>
      <xdr:rowOff>347663</xdr:rowOff>
    </xdr:to>
    <xdr:sp macro="" textlink="">
      <xdr:nvSpPr>
        <xdr:cNvPr id="35" name="正方形/長方形 34"/>
        <xdr:cNvSpPr/>
      </xdr:nvSpPr>
      <xdr:spPr>
        <a:xfrm>
          <a:off x="20433722" y="26060400"/>
          <a:ext cx="504824" cy="500063"/>
        </a:xfrm>
        <a:prstGeom prst="rect">
          <a:avLst/>
        </a:prstGeom>
        <a:no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rPr>
            <a:t>８</a:t>
          </a:r>
        </a:p>
      </xdr:txBody>
    </xdr:sp>
    <xdr:clientData/>
  </xdr:twoCellAnchor>
  <xdr:twoCellAnchor>
    <xdr:from>
      <xdr:col>44</xdr:col>
      <xdr:colOff>190498</xdr:colOff>
      <xdr:row>54</xdr:row>
      <xdr:rowOff>95249</xdr:rowOff>
    </xdr:from>
    <xdr:to>
      <xdr:col>88</xdr:col>
      <xdr:colOff>49139</xdr:colOff>
      <xdr:row>56</xdr:row>
      <xdr:rowOff>119063</xdr:rowOff>
    </xdr:to>
    <xdr:sp macro="" textlink="">
      <xdr:nvSpPr>
        <xdr:cNvPr id="46" name="正方形/長方形 45"/>
        <xdr:cNvSpPr/>
      </xdr:nvSpPr>
      <xdr:spPr>
        <a:xfrm>
          <a:off x="10096498" y="21985431"/>
          <a:ext cx="9816596" cy="785814"/>
        </a:xfrm>
        <a:prstGeom prst="rect">
          <a:avLst/>
        </a:prstGeom>
        <a:noFill/>
        <a:ln w="698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89</xdr:col>
      <xdr:colOff>25047</xdr:colOff>
      <xdr:row>53</xdr:row>
      <xdr:rowOff>340179</xdr:rowOff>
    </xdr:from>
    <xdr:to>
      <xdr:col>110</xdr:col>
      <xdr:colOff>107309</xdr:colOff>
      <xdr:row>59</xdr:row>
      <xdr:rowOff>40821</xdr:rowOff>
    </xdr:to>
    <xdr:sp macro="" textlink="">
      <xdr:nvSpPr>
        <xdr:cNvPr id="41" name="四角形吹き出し 40"/>
        <xdr:cNvSpPr/>
      </xdr:nvSpPr>
      <xdr:spPr>
        <a:xfrm>
          <a:off x="20114138" y="21710815"/>
          <a:ext cx="4810126" cy="2125188"/>
        </a:xfrm>
        <a:prstGeom prst="wedgeRectCallout">
          <a:avLst>
            <a:gd name="adj1" fmla="val -66486"/>
            <a:gd name="adj2" fmla="val -19423"/>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　　　　</a:t>
          </a:r>
          <a:r>
            <a:rPr kumimoji="1" lang="ja-JP" altLang="en-US" sz="1600" u="sng">
              <a:solidFill>
                <a:srgbClr val="FF0000"/>
              </a:solidFill>
            </a:rPr>
            <a:t>必ず大分類、中分類の順で選択してください。</a:t>
          </a:r>
          <a:endParaRPr kumimoji="1" lang="en-US" altLang="ja-JP" sz="1600" u="sng">
            <a:solidFill>
              <a:srgbClr val="FF0000"/>
            </a:solidFill>
          </a:endParaRPr>
        </a:p>
        <a:p>
          <a:pPr algn="l"/>
          <a:r>
            <a:rPr kumimoji="1" lang="ja-JP" altLang="en-US" sz="1600">
              <a:solidFill>
                <a:sysClr val="windowText" lastClr="000000"/>
              </a:solidFill>
            </a:rPr>
            <a:t>　　　　商業登記簿謄本と整合のとれる内容をプルダウンから選択してください。主たる業種が複数ある場合、商業登記簿謄本に記載があり、「登録種別」に合う業種をひとつ選択してください。</a:t>
          </a:r>
          <a:endParaRPr kumimoji="1" lang="en-US" altLang="ja-JP" sz="1600">
            <a:solidFill>
              <a:sysClr val="windowText" lastClr="000000"/>
            </a:solidFill>
          </a:endParaRPr>
        </a:p>
        <a:p>
          <a:pPr algn="l"/>
          <a:r>
            <a:rPr kumimoji="1" lang="ja-JP" altLang="en-US" sz="1600">
              <a:solidFill>
                <a:sysClr val="windowText" lastClr="000000"/>
              </a:solidFill>
            </a:rPr>
            <a:t>詳しくは総務省ホームページより「日本標準産業分類」を参考にしてください。</a:t>
          </a:r>
        </a:p>
      </xdr:txBody>
    </xdr:sp>
    <xdr:clientData/>
  </xdr:twoCellAnchor>
  <xdr:twoCellAnchor>
    <xdr:from>
      <xdr:col>89</xdr:col>
      <xdr:colOff>31171</xdr:colOff>
      <xdr:row>53</xdr:row>
      <xdr:rowOff>342900</xdr:rowOff>
    </xdr:from>
    <xdr:to>
      <xdr:col>91</xdr:col>
      <xdr:colOff>78795</xdr:colOff>
      <xdr:row>54</xdr:row>
      <xdr:rowOff>319088</xdr:rowOff>
    </xdr:to>
    <xdr:sp macro="" textlink="">
      <xdr:nvSpPr>
        <xdr:cNvPr id="33" name="正方形/長方形 32"/>
        <xdr:cNvSpPr/>
      </xdr:nvSpPr>
      <xdr:spPr>
        <a:xfrm>
          <a:off x="20424196" y="21707475"/>
          <a:ext cx="504824" cy="500063"/>
        </a:xfrm>
        <a:prstGeom prst="rect">
          <a:avLst/>
        </a:prstGeom>
        <a:no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rPr>
            <a:t>６</a:t>
          </a:r>
        </a:p>
      </xdr:txBody>
    </xdr:sp>
    <xdr:clientData/>
  </xdr:twoCellAnchor>
  <xdr:twoCellAnchor>
    <xdr:from>
      <xdr:col>46</xdr:col>
      <xdr:colOff>86592</xdr:colOff>
      <xdr:row>79</xdr:row>
      <xdr:rowOff>132048</xdr:rowOff>
    </xdr:from>
    <xdr:to>
      <xdr:col>85</xdr:col>
      <xdr:colOff>69274</xdr:colOff>
      <xdr:row>81</xdr:row>
      <xdr:rowOff>45457</xdr:rowOff>
    </xdr:to>
    <xdr:sp macro="" textlink="">
      <xdr:nvSpPr>
        <xdr:cNvPr id="47" name="正方形/長方形 46"/>
        <xdr:cNvSpPr/>
      </xdr:nvSpPr>
      <xdr:spPr>
        <a:xfrm>
          <a:off x="10442865" y="31391366"/>
          <a:ext cx="8814954" cy="450273"/>
        </a:xfrm>
        <a:prstGeom prst="rect">
          <a:avLst/>
        </a:prstGeom>
        <a:noFill/>
        <a:ln w="698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174046</xdr:colOff>
      <xdr:row>83</xdr:row>
      <xdr:rowOff>122087</xdr:rowOff>
    </xdr:from>
    <xdr:to>
      <xdr:col>87</xdr:col>
      <xdr:colOff>34637</xdr:colOff>
      <xdr:row>85</xdr:row>
      <xdr:rowOff>173180</xdr:rowOff>
    </xdr:to>
    <xdr:sp macro="" textlink="">
      <xdr:nvSpPr>
        <xdr:cNvPr id="48" name="正方形/長方形 47"/>
        <xdr:cNvSpPr/>
      </xdr:nvSpPr>
      <xdr:spPr>
        <a:xfrm>
          <a:off x="10305182" y="32680269"/>
          <a:ext cx="9368273" cy="795775"/>
        </a:xfrm>
        <a:prstGeom prst="rect">
          <a:avLst/>
        </a:prstGeom>
        <a:noFill/>
        <a:ln w="698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121227</xdr:colOff>
      <xdr:row>77</xdr:row>
      <xdr:rowOff>110400</xdr:rowOff>
    </xdr:from>
    <xdr:to>
      <xdr:col>54</xdr:col>
      <xdr:colOff>168850</xdr:colOff>
      <xdr:row>78</xdr:row>
      <xdr:rowOff>223402</xdr:rowOff>
    </xdr:to>
    <xdr:sp macro="" textlink="">
      <xdr:nvSpPr>
        <xdr:cNvPr id="49" name="正方形/長方形 48"/>
        <xdr:cNvSpPr/>
      </xdr:nvSpPr>
      <xdr:spPr>
        <a:xfrm>
          <a:off x="12503727" y="30590400"/>
          <a:ext cx="523873" cy="494002"/>
        </a:xfrm>
        <a:prstGeom prst="rect">
          <a:avLst/>
        </a:prstGeom>
        <a:no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rPr>
            <a:t>９</a:t>
          </a:r>
        </a:p>
      </xdr:txBody>
    </xdr:sp>
    <xdr:clientData/>
  </xdr:twoCellAnchor>
  <xdr:twoCellAnchor>
    <xdr:from>
      <xdr:col>63</xdr:col>
      <xdr:colOff>24245</xdr:colOff>
      <xdr:row>77</xdr:row>
      <xdr:rowOff>181405</xdr:rowOff>
    </xdr:from>
    <xdr:to>
      <xdr:col>64</xdr:col>
      <xdr:colOff>71718</xdr:colOff>
      <xdr:row>78</xdr:row>
      <xdr:rowOff>112132</xdr:rowOff>
    </xdr:to>
    <xdr:sp macro="" textlink="">
      <xdr:nvSpPr>
        <xdr:cNvPr id="51" name="正方形/長方形 50"/>
        <xdr:cNvSpPr/>
      </xdr:nvSpPr>
      <xdr:spPr>
        <a:xfrm>
          <a:off x="14143657" y="30683817"/>
          <a:ext cx="271590" cy="311727"/>
        </a:xfrm>
        <a:prstGeom prst="rect">
          <a:avLst/>
        </a:prstGeom>
        <a:no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４</a:t>
          </a:r>
        </a:p>
      </xdr:txBody>
    </xdr:sp>
    <xdr:clientData/>
  </xdr:twoCellAnchor>
  <xdr:twoCellAnchor>
    <xdr:from>
      <xdr:col>61</xdr:col>
      <xdr:colOff>190502</xdr:colOff>
      <xdr:row>210</xdr:row>
      <xdr:rowOff>138544</xdr:rowOff>
    </xdr:from>
    <xdr:to>
      <xdr:col>64</xdr:col>
      <xdr:colOff>12990</xdr:colOff>
      <xdr:row>212</xdr:row>
      <xdr:rowOff>162357</xdr:rowOff>
    </xdr:to>
    <xdr:sp macro="" textlink="">
      <xdr:nvSpPr>
        <xdr:cNvPr id="60" name="正方形/長方形 59"/>
        <xdr:cNvSpPr/>
      </xdr:nvSpPr>
      <xdr:spPr>
        <a:xfrm>
          <a:off x="13923820" y="73913999"/>
          <a:ext cx="497897" cy="474085"/>
        </a:xfrm>
        <a:prstGeom prst="rect">
          <a:avLst/>
        </a:prstGeom>
        <a:no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rPr>
            <a:t>１１</a:t>
          </a:r>
        </a:p>
      </xdr:txBody>
    </xdr:sp>
    <xdr:clientData/>
  </xdr:twoCellAnchor>
  <xdr:twoCellAnchor>
    <xdr:from>
      <xdr:col>44</xdr:col>
      <xdr:colOff>171450</xdr:colOff>
      <xdr:row>216</xdr:row>
      <xdr:rowOff>32905</xdr:rowOff>
    </xdr:from>
    <xdr:to>
      <xdr:col>46</xdr:col>
      <xdr:colOff>219074</xdr:colOff>
      <xdr:row>217</xdr:row>
      <xdr:rowOff>135516</xdr:rowOff>
    </xdr:to>
    <xdr:sp macro="" textlink="">
      <xdr:nvSpPr>
        <xdr:cNvPr id="61" name="正方形/長方形 60"/>
        <xdr:cNvSpPr/>
      </xdr:nvSpPr>
      <xdr:spPr>
        <a:xfrm>
          <a:off x="10229850" y="74956555"/>
          <a:ext cx="504824" cy="483611"/>
        </a:xfrm>
        <a:prstGeom prst="rect">
          <a:avLst/>
        </a:prstGeom>
        <a:no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rPr>
            <a:t>１２</a:t>
          </a:r>
        </a:p>
      </xdr:txBody>
    </xdr:sp>
    <xdr:clientData/>
  </xdr:twoCellAnchor>
  <xdr:twoCellAnchor>
    <xdr:from>
      <xdr:col>87</xdr:col>
      <xdr:colOff>4331</xdr:colOff>
      <xdr:row>220</xdr:row>
      <xdr:rowOff>222537</xdr:rowOff>
    </xdr:from>
    <xdr:to>
      <xdr:col>89</xdr:col>
      <xdr:colOff>51955</xdr:colOff>
      <xdr:row>221</xdr:row>
      <xdr:rowOff>87889</xdr:rowOff>
    </xdr:to>
    <xdr:sp macro="" textlink="">
      <xdr:nvSpPr>
        <xdr:cNvPr id="62" name="正方形/長方形 61"/>
        <xdr:cNvSpPr/>
      </xdr:nvSpPr>
      <xdr:spPr>
        <a:xfrm>
          <a:off x="19643149" y="76942082"/>
          <a:ext cx="497897" cy="488807"/>
        </a:xfrm>
        <a:prstGeom prst="rect">
          <a:avLst/>
        </a:prstGeom>
        <a:no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rPr>
            <a:t>１３</a:t>
          </a:r>
        </a:p>
      </xdr:txBody>
    </xdr:sp>
    <xdr:clientData/>
  </xdr:twoCellAnchor>
  <xdr:twoCellAnchor>
    <xdr:from>
      <xdr:col>71</xdr:col>
      <xdr:colOff>123164</xdr:colOff>
      <xdr:row>211</xdr:row>
      <xdr:rowOff>146337</xdr:rowOff>
    </xdr:from>
    <xdr:to>
      <xdr:col>73</xdr:col>
      <xdr:colOff>1936</xdr:colOff>
      <xdr:row>213</xdr:row>
      <xdr:rowOff>19049</xdr:rowOff>
    </xdr:to>
    <xdr:sp macro="" textlink="">
      <xdr:nvSpPr>
        <xdr:cNvPr id="63" name="正方形/長方形 62"/>
        <xdr:cNvSpPr/>
      </xdr:nvSpPr>
      <xdr:spPr>
        <a:xfrm>
          <a:off x="16035517" y="74127572"/>
          <a:ext cx="327007" cy="320948"/>
        </a:xfrm>
        <a:prstGeom prst="rect">
          <a:avLst/>
        </a:prstGeom>
        <a:no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１</a:t>
          </a:r>
        </a:p>
      </xdr:txBody>
    </xdr:sp>
    <xdr:clientData/>
  </xdr:twoCellAnchor>
  <xdr:twoCellAnchor>
    <xdr:from>
      <xdr:col>57</xdr:col>
      <xdr:colOff>46961</xdr:colOff>
      <xdr:row>216</xdr:row>
      <xdr:rowOff>96116</xdr:rowOff>
    </xdr:from>
    <xdr:to>
      <xdr:col>58</xdr:col>
      <xdr:colOff>133554</xdr:colOff>
      <xdr:row>217</xdr:row>
      <xdr:rowOff>26844</xdr:rowOff>
    </xdr:to>
    <xdr:sp macro="" textlink="">
      <xdr:nvSpPr>
        <xdr:cNvPr id="64" name="正方形/長方形 63"/>
        <xdr:cNvSpPr/>
      </xdr:nvSpPr>
      <xdr:spPr>
        <a:xfrm>
          <a:off x="12821667" y="75197940"/>
          <a:ext cx="310711" cy="311728"/>
        </a:xfrm>
        <a:prstGeom prst="rect">
          <a:avLst/>
        </a:prstGeom>
        <a:no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４</a:t>
          </a:r>
        </a:p>
      </xdr:txBody>
    </xdr:sp>
    <xdr:clientData/>
  </xdr:twoCellAnchor>
  <xdr:twoCellAnchor>
    <xdr:from>
      <xdr:col>81</xdr:col>
      <xdr:colOff>104624</xdr:colOff>
      <xdr:row>219</xdr:row>
      <xdr:rowOff>619072</xdr:rowOff>
    </xdr:from>
    <xdr:to>
      <xdr:col>84</xdr:col>
      <xdr:colOff>65504</xdr:colOff>
      <xdr:row>221</xdr:row>
      <xdr:rowOff>12933</xdr:rowOff>
    </xdr:to>
    <xdr:sp macro="" textlink="">
      <xdr:nvSpPr>
        <xdr:cNvPr id="70" name="円/楕円 69"/>
        <xdr:cNvSpPr/>
      </xdr:nvSpPr>
      <xdr:spPr>
        <a:xfrm>
          <a:off x="18392624" y="76715163"/>
          <a:ext cx="636289" cy="640770"/>
        </a:xfrm>
        <a:prstGeom prst="ellipse">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65806</xdr:colOff>
      <xdr:row>85</xdr:row>
      <xdr:rowOff>317936</xdr:rowOff>
    </xdr:from>
    <xdr:to>
      <xdr:col>82</xdr:col>
      <xdr:colOff>142873</xdr:colOff>
      <xdr:row>94</xdr:row>
      <xdr:rowOff>368006</xdr:rowOff>
    </xdr:to>
    <xdr:sp macro="" textlink="">
      <xdr:nvSpPr>
        <xdr:cNvPr id="52" name="四角形吹き出し 51"/>
        <xdr:cNvSpPr/>
      </xdr:nvSpPr>
      <xdr:spPr>
        <a:xfrm>
          <a:off x="11322624" y="33620800"/>
          <a:ext cx="7333385" cy="3479070"/>
        </a:xfrm>
        <a:prstGeom prst="wedgeRectCallout">
          <a:avLst>
            <a:gd name="adj1" fmla="val -22548"/>
            <a:gd name="adj2" fmla="val -60766"/>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600">
            <a:solidFill>
              <a:sysClr val="windowText" lastClr="000000"/>
            </a:solidFill>
          </a:endParaRPr>
        </a:p>
        <a:p>
          <a:pPr algn="l"/>
          <a:r>
            <a:rPr kumimoji="1" lang="ja-JP" altLang="en-US" sz="1600">
              <a:solidFill>
                <a:sysClr val="windowText" lastClr="000000"/>
              </a:solidFill>
            </a:rPr>
            <a:t>　　　　商業登記簿謄本に記載されている役員（抹消事項は除く）をすべて入力してください。</a:t>
          </a:r>
          <a:endParaRPr kumimoji="1" lang="en-US" altLang="ja-JP" sz="1600">
            <a:solidFill>
              <a:sysClr val="windowText" lastClr="000000"/>
            </a:solidFill>
          </a:endParaRPr>
        </a:p>
        <a:p>
          <a:pPr algn="l"/>
          <a:r>
            <a:rPr kumimoji="1" lang="en-US" altLang="ja-JP" sz="1600">
              <a:solidFill>
                <a:sysClr val="windowText" lastClr="000000"/>
              </a:solidFill>
            </a:rPr>
            <a:t>【</a:t>
          </a:r>
          <a:r>
            <a:rPr kumimoji="1" lang="ja-JP" altLang="en-US" sz="1600">
              <a:solidFill>
                <a:sysClr val="windowText" lastClr="000000"/>
              </a:solidFill>
            </a:rPr>
            <a:t>氏名カナ</a:t>
          </a:r>
          <a:r>
            <a:rPr kumimoji="1" lang="en-US" altLang="ja-JP" sz="1600">
              <a:solidFill>
                <a:sysClr val="windowText" lastClr="000000"/>
              </a:solidFill>
            </a:rPr>
            <a:t>/</a:t>
          </a:r>
          <a:r>
            <a:rPr kumimoji="1" lang="ja-JP" altLang="en-US" sz="1600">
              <a:solidFill>
                <a:sysClr val="windowText" lastClr="000000"/>
              </a:solidFill>
            </a:rPr>
            <a:t>漢字</a:t>
          </a:r>
          <a:r>
            <a:rPr kumimoji="1" lang="en-US" altLang="ja-JP" sz="1600">
              <a:solidFill>
                <a:sysClr val="windowText" lastClr="000000"/>
              </a:solidFill>
            </a:rPr>
            <a:t>】</a:t>
          </a:r>
        </a:p>
        <a:p>
          <a:pPr algn="l"/>
          <a:r>
            <a:rPr kumimoji="1" lang="ja-JP" altLang="en-US" sz="1600">
              <a:solidFill>
                <a:sysClr val="windowText" lastClr="000000"/>
              </a:solidFill>
            </a:rPr>
            <a:t>・姓と名の間を全角で１マス空けてください。</a:t>
          </a:r>
          <a:endParaRPr kumimoji="1" lang="en-US" altLang="ja-JP" sz="1600">
            <a:solidFill>
              <a:sysClr val="windowText" lastClr="000000"/>
            </a:solidFill>
          </a:endParaRPr>
        </a:p>
        <a:p>
          <a:pPr algn="l"/>
          <a:r>
            <a:rPr kumimoji="1" lang="ja-JP" altLang="en-US" sz="1600">
              <a:solidFill>
                <a:sysClr val="windowText" lastClr="000000"/>
              </a:solidFill>
            </a:rPr>
            <a:t>・氏名に英字を用いる方は、氏名カナ欄は当該アルファベットのカナ読み、氏名漢字欄はアルファベットを入力してください。</a:t>
          </a:r>
          <a:endParaRPr kumimoji="1" lang="en-US" altLang="ja-JP" sz="1600">
            <a:solidFill>
              <a:sysClr val="windowText" lastClr="000000"/>
            </a:solidFill>
          </a:endParaRPr>
        </a:p>
        <a:p>
          <a:pPr algn="l"/>
          <a:r>
            <a:rPr kumimoji="1" lang="en-US" altLang="ja-JP" sz="1600">
              <a:solidFill>
                <a:sysClr val="windowText" lastClr="000000"/>
              </a:solidFill>
            </a:rPr>
            <a:t>【</a:t>
          </a:r>
          <a:r>
            <a:rPr kumimoji="1" lang="ja-JP" altLang="en-US" sz="1600">
              <a:solidFill>
                <a:sysClr val="windowText" lastClr="000000"/>
              </a:solidFill>
            </a:rPr>
            <a:t>生年月日</a:t>
          </a:r>
          <a:r>
            <a:rPr kumimoji="1" lang="en-US" altLang="ja-JP" sz="1600">
              <a:solidFill>
                <a:sysClr val="windowText" lastClr="000000"/>
              </a:solidFill>
            </a:rPr>
            <a:t>】</a:t>
          </a:r>
        </a:p>
        <a:p>
          <a:pPr algn="l"/>
          <a:r>
            <a:rPr kumimoji="1" lang="ja-JP" altLang="en-US" sz="1600">
              <a:solidFill>
                <a:sysClr val="windowText" lastClr="000000"/>
              </a:solidFill>
            </a:rPr>
            <a:t>・和暦はプルダウンから選択してください。（大正はＴ、昭和はＳ、平成はＨ）</a:t>
          </a:r>
          <a:endParaRPr kumimoji="1" lang="en-US" altLang="ja-JP" sz="1600">
            <a:solidFill>
              <a:sysClr val="windowText" lastClr="000000"/>
            </a:solidFill>
          </a:endParaRPr>
        </a:p>
        <a:p>
          <a:pPr algn="l"/>
          <a:r>
            <a:rPr kumimoji="1" lang="ja-JP" altLang="en-US" sz="1600">
              <a:solidFill>
                <a:sysClr val="windowText" lastClr="000000"/>
              </a:solidFill>
            </a:rPr>
            <a:t>・年月日の数字は全角２桁で入力してください。</a:t>
          </a:r>
          <a:endParaRPr kumimoji="1" lang="en-US" altLang="ja-JP" sz="1600">
            <a:solidFill>
              <a:sysClr val="windowText" lastClr="000000"/>
            </a:solidFill>
          </a:endParaRPr>
        </a:p>
        <a:p>
          <a:pPr algn="l"/>
          <a:r>
            <a:rPr kumimoji="1" lang="en-US" altLang="ja-JP" sz="1600">
              <a:solidFill>
                <a:sysClr val="windowText" lastClr="000000"/>
              </a:solidFill>
            </a:rPr>
            <a:t>【</a:t>
          </a:r>
          <a:r>
            <a:rPr kumimoji="1" lang="ja-JP" altLang="en-US" sz="1600">
              <a:solidFill>
                <a:sysClr val="windowText" lastClr="000000"/>
              </a:solidFill>
            </a:rPr>
            <a:t>性別</a:t>
          </a:r>
          <a:r>
            <a:rPr kumimoji="1" lang="en-US" altLang="ja-JP" sz="1600">
              <a:solidFill>
                <a:sysClr val="windowText" lastClr="000000"/>
              </a:solidFill>
            </a:rPr>
            <a:t>】</a:t>
          </a:r>
        </a:p>
        <a:p>
          <a:pPr algn="l"/>
          <a:r>
            <a:rPr kumimoji="1" lang="ja-JP" altLang="en-US" sz="1600">
              <a:solidFill>
                <a:sysClr val="windowText" lastClr="000000"/>
              </a:solidFill>
            </a:rPr>
            <a:t>・プルダウンから選択してください。（男性はＭ、女性はＦ）</a:t>
          </a:r>
        </a:p>
      </xdr:txBody>
    </xdr:sp>
    <xdr:clientData/>
  </xdr:twoCellAnchor>
  <xdr:twoCellAnchor>
    <xdr:from>
      <xdr:col>50</xdr:col>
      <xdr:colOff>70138</xdr:colOff>
      <xdr:row>85</xdr:row>
      <xdr:rowOff>316050</xdr:rowOff>
    </xdr:from>
    <xdr:to>
      <xdr:col>52</xdr:col>
      <xdr:colOff>117761</xdr:colOff>
      <xdr:row>87</xdr:row>
      <xdr:rowOff>48052</xdr:rowOff>
    </xdr:to>
    <xdr:sp macro="" textlink="">
      <xdr:nvSpPr>
        <xdr:cNvPr id="50" name="正方形/長方形 49"/>
        <xdr:cNvSpPr/>
      </xdr:nvSpPr>
      <xdr:spPr>
        <a:xfrm>
          <a:off x="11326956" y="33618914"/>
          <a:ext cx="497896" cy="494002"/>
        </a:xfrm>
        <a:prstGeom prst="rect">
          <a:avLst/>
        </a:prstGeom>
        <a:solidFill>
          <a:sysClr val="window" lastClr="FFFFFF"/>
        </a:solid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rPr>
            <a:t>１０</a:t>
          </a:r>
        </a:p>
      </xdr:txBody>
    </xdr:sp>
    <xdr:clientData/>
  </xdr:twoCellAnchor>
  <xdr:twoCellAnchor>
    <xdr:from>
      <xdr:col>70</xdr:col>
      <xdr:colOff>8236</xdr:colOff>
      <xdr:row>204</xdr:row>
      <xdr:rowOff>143993</xdr:rowOff>
    </xdr:from>
    <xdr:to>
      <xdr:col>71</xdr:col>
      <xdr:colOff>94860</xdr:colOff>
      <xdr:row>205</xdr:row>
      <xdr:rowOff>27453</xdr:rowOff>
    </xdr:to>
    <xdr:sp macro="" textlink="">
      <xdr:nvSpPr>
        <xdr:cNvPr id="2" name="正方形/長方形 1"/>
        <xdr:cNvSpPr/>
      </xdr:nvSpPr>
      <xdr:spPr>
        <a:xfrm>
          <a:off x="16010236" y="72438743"/>
          <a:ext cx="315224" cy="10253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69</xdr:col>
      <xdr:colOff>161925</xdr:colOff>
      <xdr:row>204</xdr:row>
      <xdr:rowOff>57150</xdr:rowOff>
    </xdr:from>
    <xdr:ext cx="466794" cy="275717"/>
    <xdr:sp macro="" textlink="">
      <xdr:nvSpPr>
        <xdr:cNvPr id="5" name="テキスト ボックス 4"/>
        <xdr:cNvSpPr txBox="1"/>
      </xdr:nvSpPr>
      <xdr:spPr>
        <a:xfrm>
          <a:off x="15935325" y="72351900"/>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ＭＳ 明朝" panose="02020609040205080304" pitchFamily="17" charset="-128"/>
              <a:ea typeface="ＭＳ 明朝" panose="02020609040205080304" pitchFamily="17" charset="-128"/>
            </a:rPr>
            <a:t>2021</a:t>
          </a:r>
          <a:endParaRPr kumimoji="1" lang="ja-JP" altLang="en-US" sz="1100">
            <a:latin typeface="ＭＳ 明朝" panose="02020609040205080304" pitchFamily="17" charset="-128"/>
            <a:ea typeface="ＭＳ 明朝" panose="02020609040205080304" pitchFamily="17"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85</xdr:col>
      <xdr:colOff>142871</xdr:colOff>
      <xdr:row>105</xdr:row>
      <xdr:rowOff>195398</xdr:rowOff>
    </xdr:from>
    <xdr:to>
      <xdr:col>173</xdr:col>
      <xdr:colOff>69273</xdr:colOff>
      <xdr:row>167</xdr:row>
      <xdr:rowOff>29091</xdr:rowOff>
    </xdr:to>
    <xdr:pic>
      <xdr:nvPicPr>
        <xdr:cNvPr id="58" name="図 5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84507" y="40754580"/>
          <a:ext cx="18006584" cy="24546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85</xdr:col>
      <xdr:colOff>111694</xdr:colOff>
      <xdr:row>167</xdr:row>
      <xdr:rowOff>207821</xdr:rowOff>
    </xdr:from>
    <xdr:to>
      <xdr:col>172</xdr:col>
      <xdr:colOff>159825</xdr:colOff>
      <xdr:row>238</xdr:row>
      <xdr:rowOff>173185</xdr:rowOff>
    </xdr:to>
    <xdr:pic>
      <xdr:nvPicPr>
        <xdr:cNvPr id="59" name="図 58"/>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792"/>
        <a:stretch/>
      </xdr:blipFill>
      <xdr:spPr bwMode="auto">
        <a:xfrm>
          <a:off x="18053330" y="65480048"/>
          <a:ext cx="17920495" cy="252152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13</xdr:col>
          <xdr:colOff>91710</xdr:colOff>
          <xdr:row>41</xdr:row>
          <xdr:rowOff>55953</xdr:rowOff>
        </xdr:from>
        <xdr:to>
          <xdr:col>25</xdr:col>
          <xdr:colOff>14087</xdr:colOff>
          <xdr:row>42</xdr:row>
          <xdr:rowOff>432949</xdr:rowOff>
        </xdr:to>
        <xdr:grpSp>
          <xdr:nvGrpSpPr>
            <xdr:cNvPr id="7" name="グループ化 6"/>
            <xdr:cNvGrpSpPr/>
          </xdr:nvGrpSpPr>
          <xdr:grpSpPr>
            <a:xfrm>
              <a:off x="2879937" y="14845680"/>
              <a:ext cx="2468150" cy="809951"/>
              <a:chOff x="2702663" y="14130532"/>
              <a:chExt cx="2398881" cy="751849"/>
            </a:xfrm>
          </xdr:grpSpPr>
          <xdr:sp macro="" textlink="">
            <xdr:nvSpPr>
              <xdr:cNvPr id="5208" name="Option Button 88" hidden="1">
                <a:extLst>
                  <a:ext uri="{63B3BB69-23CF-44E3-9099-C40C66FF867C}">
                    <a14:compatExt spid="_x0000_s5208"/>
                  </a:ext>
                </a:extLst>
              </xdr:cNvPr>
              <xdr:cNvSpPr/>
            </xdr:nvSpPr>
            <xdr:spPr>
              <a:xfrm>
                <a:off x="2702663" y="14130532"/>
                <a:ext cx="2398881" cy="287997"/>
              </a:xfrm>
              <a:prstGeom prst="rect">
                <a:avLst/>
              </a:prstGeom>
            </xdr:spPr>
          </xdr:sp>
          <xdr:sp macro="" textlink="">
            <xdr:nvSpPr>
              <xdr:cNvPr id="5209" name="Option Button 89" hidden="1">
                <a:extLst>
                  <a:ext uri="{63B3BB69-23CF-44E3-9099-C40C66FF867C}">
                    <a14:compatExt spid="_x0000_s5209"/>
                  </a:ext>
                </a:extLst>
              </xdr:cNvPr>
              <xdr:cNvSpPr/>
            </xdr:nvSpPr>
            <xdr:spPr>
              <a:xfrm>
                <a:off x="2702681" y="14511793"/>
                <a:ext cx="1265145" cy="370588"/>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85722</xdr:colOff>
          <xdr:row>30</xdr:row>
          <xdr:rowOff>47625</xdr:rowOff>
        </xdr:from>
        <xdr:to>
          <xdr:col>67</xdr:col>
          <xdr:colOff>136608</xdr:colOff>
          <xdr:row>40</xdr:row>
          <xdr:rowOff>340417</xdr:rowOff>
        </xdr:to>
        <xdr:grpSp>
          <xdr:nvGrpSpPr>
            <xdr:cNvPr id="5" name="グループ化 4"/>
            <xdr:cNvGrpSpPr/>
          </xdr:nvGrpSpPr>
          <xdr:grpSpPr>
            <a:xfrm>
              <a:off x="2873949" y="10074852"/>
              <a:ext cx="11325023" cy="4622338"/>
              <a:chOff x="2696692" y="8788215"/>
              <a:chExt cx="10999034" cy="4102762"/>
            </a:xfrm>
          </xdr:grpSpPr>
          <xdr:sp macro="" textlink="">
            <xdr:nvSpPr>
              <xdr:cNvPr id="5143" name="Check Box 23" hidden="1">
                <a:extLst>
                  <a:ext uri="{63B3BB69-23CF-44E3-9099-C40C66FF867C}">
                    <a14:compatExt spid="_x0000_s5143"/>
                  </a:ext>
                </a:extLst>
              </xdr:cNvPr>
              <xdr:cNvSpPr/>
            </xdr:nvSpPr>
            <xdr:spPr>
              <a:xfrm>
                <a:off x="5941076" y="9561574"/>
                <a:ext cx="1266451" cy="288000"/>
              </a:xfrm>
              <a:prstGeom prst="rect">
                <a:avLst/>
              </a:prstGeom>
            </xdr:spPr>
          </xdr:sp>
          <xdr:sp macro="" textlink="">
            <xdr:nvSpPr>
              <xdr:cNvPr id="5144" name="Check Box 24" hidden="1">
                <a:extLst>
                  <a:ext uri="{63B3BB69-23CF-44E3-9099-C40C66FF867C}">
                    <a14:compatExt spid="_x0000_s5144"/>
                  </a:ext>
                </a:extLst>
              </xdr:cNvPr>
              <xdr:cNvSpPr/>
            </xdr:nvSpPr>
            <xdr:spPr>
              <a:xfrm>
                <a:off x="7562986" y="9561574"/>
                <a:ext cx="1266451" cy="288000"/>
              </a:xfrm>
              <a:prstGeom prst="rect">
                <a:avLst/>
              </a:prstGeom>
            </xdr:spPr>
          </xdr:sp>
          <xdr:sp macro="" textlink="">
            <xdr:nvSpPr>
              <xdr:cNvPr id="5146" name="Check Box 26" hidden="1">
                <a:extLst>
                  <a:ext uri="{63B3BB69-23CF-44E3-9099-C40C66FF867C}">
                    <a14:compatExt spid="_x0000_s5146"/>
                  </a:ext>
                </a:extLst>
              </xdr:cNvPr>
              <xdr:cNvSpPr/>
            </xdr:nvSpPr>
            <xdr:spPr>
              <a:xfrm>
                <a:off x="10814124" y="9561574"/>
                <a:ext cx="1266451" cy="288000"/>
              </a:xfrm>
              <a:prstGeom prst="rect">
                <a:avLst/>
              </a:prstGeom>
            </xdr:spPr>
          </xdr:sp>
          <xdr:sp macro="" textlink="">
            <xdr:nvSpPr>
              <xdr:cNvPr id="5147" name="Check Box 27" hidden="1">
                <a:extLst>
                  <a:ext uri="{63B3BB69-23CF-44E3-9099-C40C66FF867C}">
                    <a14:compatExt spid="_x0000_s5147"/>
                  </a:ext>
                </a:extLst>
              </xdr:cNvPr>
              <xdr:cNvSpPr/>
            </xdr:nvSpPr>
            <xdr:spPr>
              <a:xfrm>
                <a:off x="2701201" y="9936005"/>
                <a:ext cx="1266451" cy="288000"/>
              </a:xfrm>
              <a:prstGeom prst="rect">
                <a:avLst/>
              </a:prstGeom>
            </xdr:spPr>
          </xdr:sp>
          <xdr:sp macro="" textlink="">
            <xdr:nvSpPr>
              <xdr:cNvPr id="5148" name="Check Box 28" hidden="1">
                <a:extLst>
                  <a:ext uri="{63B3BB69-23CF-44E3-9099-C40C66FF867C}">
                    <a14:compatExt spid="_x0000_s5148"/>
                  </a:ext>
                </a:extLst>
              </xdr:cNvPr>
              <xdr:cNvSpPr/>
            </xdr:nvSpPr>
            <xdr:spPr>
              <a:xfrm>
                <a:off x="4324236" y="9936005"/>
                <a:ext cx="1266451" cy="288000"/>
              </a:xfrm>
              <a:prstGeom prst="rect">
                <a:avLst/>
              </a:prstGeom>
            </xdr:spPr>
          </xdr:sp>
          <xdr:sp macro="" textlink="">
            <xdr:nvSpPr>
              <xdr:cNvPr id="5149" name="Check Box 29" hidden="1">
                <a:extLst>
                  <a:ext uri="{63B3BB69-23CF-44E3-9099-C40C66FF867C}">
                    <a14:compatExt spid="_x0000_s5149"/>
                  </a:ext>
                </a:extLst>
              </xdr:cNvPr>
              <xdr:cNvSpPr/>
            </xdr:nvSpPr>
            <xdr:spPr>
              <a:xfrm>
                <a:off x="5941076" y="9936005"/>
                <a:ext cx="1266451" cy="288000"/>
              </a:xfrm>
              <a:prstGeom prst="rect">
                <a:avLst/>
              </a:prstGeom>
            </xdr:spPr>
          </xdr:sp>
          <xdr:sp macro="" textlink="">
            <xdr:nvSpPr>
              <xdr:cNvPr id="5150" name="Check Box 30" hidden="1">
                <a:extLst>
                  <a:ext uri="{63B3BB69-23CF-44E3-9099-C40C66FF867C}">
                    <a14:compatExt spid="_x0000_s5150"/>
                  </a:ext>
                </a:extLst>
              </xdr:cNvPr>
              <xdr:cNvSpPr/>
            </xdr:nvSpPr>
            <xdr:spPr>
              <a:xfrm>
                <a:off x="7562986" y="9936005"/>
                <a:ext cx="1266451" cy="288000"/>
              </a:xfrm>
              <a:prstGeom prst="rect">
                <a:avLst/>
              </a:prstGeom>
            </xdr:spPr>
          </xdr:sp>
          <xdr:sp macro="" textlink="">
            <xdr:nvSpPr>
              <xdr:cNvPr id="5151" name="Check Box 31" hidden="1">
                <a:extLst>
                  <a:ext uri="{63B3BB69-23CF-44E3-9099-C40C66FF867C}">
                    <a14:compatExt spid="_x0000_s5151"/>
                  </a:ext>
                </a:extLst>
              </xdr:cNvPr>
              <xdr:cNvSpPr/>
            </xdr:nvSpPr>
            <xdr:spPr>
              <a:xfrm>
                <a:off x="9192217" y="9936005"/>
                <a:ext cx="1266451" cy="288000"/>
              </a:xfrm>
              <a:prstGeom prst="rect">
                <a:avLst/>
              </a:prstGeom>
            </xdr:spPr>
          </xdr:sp>
          <xdr:sp macro="" textlink="">
            <xdr:nvSpPr>
              <xdr:cNvPr id="5152" name="Check Box 32" hidden="1">
                <a:extLst>
                  <a:ext uri="{63B3BB69-23CF-44E3-9099-C40C66FF867C}">
                    <a14:compatExt spid="_x0000_s5152"/>
                  </a:ext>
                </a:extLst>
              </xdr:cNvPr>
              <xdr:cNvSpPr/>
            </xdr:nvSpPr>
            <xdr:spPr>
              <a:xfrm>
                <a:off x="10814124" y="9936005"/>
                <a:ext cx="1266451" cy="288000"/>
              </a:xfrm>
              <a:prstGeom prst="rect">
                <a:avLst/>
              </a:prstGeom>
            </xdr:spPr>
          </xdr:sp>
          <xdr:sp macro="" textlink="">
            <xdr:nvSpPr>
              <xdr:cNvPr id="5153" name="Check Box 33" hidden="1">
                <a:extLst>
                  <a:ext uri="{63B3BB69-23CF-44E3-9099-C40C66FF867C}">
                    <a14:compatExt spid="_x0000_s5153"/>
                  </a:ext>
                </a:extLst>
              </xdr:cNvPr>
              <xdr:cNvSpPr/>
            </xdr:nvSpPr>
            <xdr:spPr>
              <a:xfrm>
                <a:off x="12429275" y="9936005"/>
                <a:ext cx="1266451" cy="288000"/>
              </a:xfrm>
              <a:prstGeom prst="rect">
                <a:avLst/>
              </a:prstGeom>
            </xdr:spPr>
          </xdr:sp>
          <xdr:sp macro="" textlink="">
            <xdr:nvSpPr>
              <xdr:cNvPr id="5154" name="Check Box 34" hidden="1">
                <a:extLst>
                  <a:ext uri="{63B3BB69-23CF-44E3-9099-C40C66FF867C}">
                    <a14:compatExt spid="_x0000_s5154"/>
                  </a:ext>
                </a:extLst>
              </xdr:cNvPr>
              <xdr:cNvSpPr/>
            </xdr:nvSpPr>
            <xdr:spPr>
              <a:xfrm>
                <a:off x="2701201" y="10317005"/>
                <a:ext cx="1266451" cy="288000"/>
              </a:xfrm>
              <a:prstGeom prst="rect">
                <a:avLst/>
              </a:prstGeom>
            </xdr:spPr>
          </xdr:sp>
          <xdr:sp macro="" textlink="">
            <xdr:nvSpPr>
              <xdr:cNvPr id="5155" name="Check Box 35" hidden="1">
                <a:extLst>
                  <a:ext uri="{63B3BB69-23CF-44E3-9099-C40C66FF867C}">
                    <a14:compatExt spid="_x0000_s5155"/>
                  </a:ext>
                </a:extLst>
              </xdr:cNvPr>
              <xdr:cNvSpPr/>
            </xdr:nvSpPr>
            <xdr:spPr>
              <a:xfrm>
                <a:off x="4324236" y="10317005"/>
                <a:ext cx="1266451" cy="288000"/>
              </a:xfrm>
              <a:prstGeom prst="rect">
                <a:avLst/>
              </a:prstGeom>
            </xdr:spPr>
          </xdr:sp>
          <xdr:sp macro="" textlink="">
            <xdr:nvSpPr>
              <xdr:cNvPr id="5156" name="Check Box 36" hidden="1">
                <a:extLst>
                  <a:ext uri="{63B3BB69-23CF-44E3-9099-C40C66FF867C}">
                    <a14:compatExt spid="_x0000_s5156"/>
                  </a:ext>
                </a:extLst>
              </xdr:cNvPr>
              <xdr:cNvSpPr/>
            </xdr:nvSpPr>
            <xdr:spPr>
              <a:xfrm>
                <a:off x="5941076" y="10317005"/>
                <a:ext cx="1266451" cy="288000"/>
              </a:xfrm>
              <a:prstGeom prst="rect">
                <a:avLst/>
              </a:prstGeom>
            </xdr:spPr>
          </xdr:sp>
          <xdr:sp macro="" textlink="">
            <xdr:nvSpPr>
              <xdr:cNvPr id="5157" name="Check Box 37" hidden="1">
                <a:extLst>
                  <a:ext uri="{63B3BB69-23CF-44E3-9099-C40C66FF867C}">
                    <a14:compatExt spid="_x0000_s5157"/>
                  </a:ext>
                </a:extLst>
              </xdr:cNvPr>
              <xdr:cNvSpPr/>
            </xdr:nvSpPr>
            <xdr:spPr>
              <a:xfrm>
                <a:off x="7562986" y="10317005"/>
                <a:ext cx="1266451" cy="288000"/>
              </a:xfrm>
              <a:prstGeom prst="rect">
                <a:avLst/>
              </a:prstGeom>
            </xdr:spPr>
          </xdr:sp>
          <xdr:sp macro="" textlink="">
            <xdr:nvSpPr>
              <xdr:cNvPr id="5158" name="Check Box 38" hidden="1">
                <a:extLst>
                  <a:ext uri="{63B3BB69-23CF-44E3-9099-C40C66FF867C}">
                    <a14:compatExt spid="_x0000_s5158"/>
                  </a:ext>
                </a:extLst>
              </xdr:cNvPr>
              <xdr:cNvSpPr/>
            </xdr:nvSpPr>
            <xdr:spPr>
              <a:xfrm>
                <a:off x="2701201" y="10698005"/>
                <a:ext cx="1266451" cy="288000"/>
              </a:xfrm>
              <a:prstGeom prst="rect">
                <a:avLst/>
              </a:prstGeom>
            </xdr:spPr>
          </xdr:sp>
          <xdr:sp macro="" textlink="">
            <xdr:nvSpPr>
              <xdr:cNvPr id="5159" name="Check Box 39" hidden="1">
                <a:extLst>
                  <a:ext uri="{63B3BB69-23CF-44E3-9099-C40C66FF867C}">
                    <a14:compatExt spid="_x0000_s5159"/>
                  </a:ext>
                </a:extLst>
              </xdr:cNvPr>
              <xdr:cNvSpPr/>
            </xdr:nvSpPr>
            <xdr:spPr>
              <a:xfrm>
                <a:off x="4324236" y="10698005"/>
                <a:ext cx="1266451" cy="288000"/>
              </a:xfrm>
              <a:prstGeom prst="rect">
                <a:avLst/>
              </a:prstGeom>
            </xdr:spPr>
          </xdr:sp>
          <xdr:sp macro="" textlink="">
            <xdr:nvSpPr>
              <xdr:cNvPr id="5160" name="Check Box 40" hidden="1">
                <a:extLst>
                  <a:ext uri="{63B3BB69-23CF-44E3-9099-C40C66FF867C}">
                    <a14:compatExt spid="_x0000_s5160"/>
                  </a:ext>
                </a:extLst>
              </xdr:cNvPr>
              <xdr:cNvSpPr/>
            </xdr:nvSpPr>
            <xdr:spPr>
              <a:xfrm>
                <a:off x="5941076" y="10698005"/>
                <a:ext cx="1266451" cy="288000"/>
              </a:xfrm>
              <a:prstGeom prst="rect">
                <a:avLst/>
              </a:prstGeom>
            </xdr:spPr>
          </xdr:sp>
          <xdr:sp macro="" textlink="">
            <xdr:nvSpPr>
              <xdr:cNvPr id="5161" name="Check Box 41" hidden="1">
                <a:extLst>
                  <a:ext uri="{63B3BB69-23CF-44E3-9099-C40C66FF867C}">
                    <a14:compatExt spid="_x0000_s5161"/>
                  </a:ext>
                </a:extLst>
              </xdr:cNvPr>
              <xdr:cNvSpPr/>
            </xdr:nvSpPr>
            <xdr:spPr>
              <a:xfrm>
                <a:off x="7562986" y="10698005"/>
                <a:ext cx="1266451" cy="288000"/>
              </a:xfrm>
              <a:prstGeom prst="rect">
                <a:avLst/>
              </a:prstGeom>
            </xdr:spPr>
          </xdr:sp>
          <xdr:sp macro="" textlink="">
            <xdr:nvSpPr>
              <xdr:cNvPr id="5162" name="Check Box 42" hidden="1">
                <a:extLst>
                  <a:ext uri="{63B3BB69-23CF-44E3-9099-C40C66FF867C}">
                    <a14:compatExt spid="_x0000_s5162"/>
                  </a:ext>
                </a:extLst>
              </xdr:cNvPr>
              <xdr:cNvSpPr/>
            </xdr:nvSpPr>
            <xdr:spPr>
              <a:xfrm>
                <a:off x="9192217" y="10698005"/>
                <a:ext cx="1266451" cy="288000"/>
              </a:xfrm>
              <a:prstGeom prst="rect">
                <a:avLst/>
              </a:prstGeom>
            </xdr:spPr>
          </xdr:sp>
          <xdr:sp macro="" textlink="">
            <xdr:nvSpPr>
              <xdr:cNvPr id="5163" name="Check Box 43" hidden="1">
                <a:extLst>
                  <a:ext uri="{63B3BB69-23CF-44E3-9099-C40C66FF867C}">
                    <a14:compatExt spid="_x0000_s5163"/>
                  </a:ext>
                </a:extLst>
              </xdr:cNvPr>
              <xdr:cNvSpPr/>
            </xdr:nvSpPr>
            <xdr:spPr>
              <a:xfrm>
                <a:off x="2701201" y="11076049"/>
                <a:ext cx="1266451" cy="288000"/>
              </a:xfrm>
              <a:prstGeom prst="rect">
                <a:avLst/>
              </a:prstGeom>
            </xdr:spPr>
          </xdr:sp>
          <xdr:sp macro="" textlink="">
            <xdr:nvSpPr>
              <xdr:cNvPr id="5164" name="Check Box 44" hidden="1">
                <a:extLst>
                  <a:ext uri="{63B3BB69-23CF-44E3-9099-C40C66FF867C}">
                    <a14:compatExt spid="_x0000_s5164"/>
                  </a:ext>
                </a:extLst>
              </xdr:cNvPr>
              <xdr:cNvSpPr/>
            </xdr:nvSpPr>
            <xdr:spPr>
              <a:xfrm>
                <a:off x="4324236" y="11076049"/>
                <a:ext cx="1266451" cy="288000"/>
              </a:xfrm>
              <a:prstGeom prst="rect">
                <a:avLst/>
              </a:prstGeom>
            </xdr:spPr>
          </xdr:sp>
          <xdr:sp macro="" textlink="">
            <xdr:nvSpPr>
              <xdr:cNvPr id="5165" name="Check Box 45" hidden="1">
                <a:extLst>
                  <a:ext uri="{63B3BB69-23CF-44E3-9099-C40C66FF867C}">
                    <a14:compatExt spid="_x0000_s5165"/>
                  </a:ext>
                </a:extLst>
              </xdr:cNvPr>
              <xdr:cNvSpPr/>
            </xdr:nvSpPr>
            <xdr:spPr>
              <a:xfrm>
                <a:off x="5941076" y="11076049"/>
                <a:ext cx="1266451" cy="288000"/>
              </a:xfrm>
              <a:prstGeom prst="rect">
                <a:avLst/>
              </a:prstGeom>
            </xdr:spPr>
          </xdr:sp>
          <xdr:sp macro="" textlink="">
            <xdr:nvSpPr>
              <xdr:cNvPr id="5166" name="Check Box 46" hidden="1">
                <a:extLst>
                  <a:ext uri="{63B3BB69-23CF-44E3-9099-C40C66FF867C}">
                    <a14:compatExt spid="_x0000_s5166"/>
                  </a:ext>
                </a:extLst>
              </xdr:cNvPr>
              <xdr:cNvSpPr/>
            </xdr:nvSpPr>
            <xdr:spPr>
              <a:xfrm>
                <a:off x="7562986" y="11076049"/>
                <a:ext cx="1266451" cy="288000"/>
              </a:xfrm>
              <a:prstGeom prst="rect">
                <a:avLst/>
              </a:prstGeom>
            </xdr:spPr>
          </xdr:sp>
          <xdr:sp macro="" textlink="">
            <xdr:nvSpPr>
              <xdr:cNvPr id="5167" name="Check Box 47" hidden="1">
                <a:extLst>
                  <a:ext uri="{63B3BB69-23CF-44E3-9099-C40C66FF867C}">
                    <a14:compatExt spid="_x0000_s5167"/>
                  </a:ext>
                </a:extLst>
              </xdr:cNvPr>
              <xdr:cNvSpPr/>
            </xdr:nvSpPr>
            <xdr:spPr>
              <a:xfrm>
                <a:off x="9192217" y="11076049"/>
                <a:ext cx="1266451" cy="288000"/>
              </a:xfrm>
              <a:prstGeom prst="rect">
                <a:avLst/>
              </a:prstGeom>
            </xdr:spPr>
          </xdr:sp>
          <xdr:sp macro="" textlink="">
            <xdr:nvSpPr>
              <xdr:cNvPr id="5169" name="Check Box 49" hidden="1">
                <a:extLst>
                  <a:ext uri="{63B3BB69-23CF-44E3-9099-C40C66FF867C}">
                    <a14:compatExt spid="_x0000_s5169"/>
                  </a:ext>
                </a:extLst>
              </xdr:cNvPr>
              <xdr:cNvSpPr/>
            </xdr:nvSpPr>
            <xdr:spPr>
              <a:xfrm>
                <a:off x="10814124" y="11076049"/>
                <a:ext cx="1266451" cy="288000"/>
              </a:xfrm>
              <a:prstGeom prst="rect">
                <a:avLst/>
              </a:prstGeom>
            </xdr:spPr>
          </xdr:sp>
          <xdr:sp macro="" textlink="">
            <xdr:nvSpPr>
              <xdr:cNvPr id="5170" name="Check Box 50" hidden="1">
                <a:extLst>
                  <a:ext uri="{63B3BB69-23CF-44E3-9099-C40C66FF867C}">
                    <a14:compatExt spid="_x0000_s5170"/>
                  </a:ext>
                </a:extLst>
              </xdr:cNvPr>
              <xdr:cNvSpPr/>
            </xdr:nvSpPr>
            <xdr:spPr>
              <a:xfrm>
                <a:off x="12429275" y="11076049"/>
                <a:ext cx="1266451" cy="288000"/>
              </a:xfrm>
              <a:prstGeom prst="rect">
                <a:avLst/>
              </a:prstGeom>
            </xdr:spPr>
          </xdr:sp>
          <xdr:sp macro="" textlink="">
            <xdr:nvSpPr>
              <xdr:cNvPr id="5171" name="Check Box 51" hidden="1">
                <a:extLst>
                  <a:ext uri="{63B3BB69-23CF-44E3-9099-C40C66FF867C}">
                    <a14:compatExt spid="_x0000_s5171"/>
                  </a:ext>
                </a:extLst>
              </xdr:cNvPr>
              <xdr:cNvSpPr/>
            </xdr:nvSpPr>
            <xdr:spPr>
              <a:xfrm>
                <a:off x="2701201" y="11457049"/>
                <a:ext cx="1266451" cy="288000"/>
              </a:xfrm>
              <a:prstGeom prst="rect">
                <a:avLst/>
              </a:prstGeom>
            </xdr:spPr>
          </xdr:sp>
          <xdr:sp macro="" textlink="">
            <xdr:nvSpPr>
              <xdr:cNvPr id="5172" name="Check Box 52" hidden="1">
                <a:extLst>
                  <a:ext uri="{63B3BB69-23CF-44E3-9099-C40C66FF867C}">
                    <a14:compatExt spid="_x0000_s5172"/>
                  </a:ext>
                </a:extLst>
              </xdr:cNvPr>
              <xdr:cNvSpPr/>
            </xdr:nvSpPr>
            <xdr:spPr>
              <a:xfrm>
                <a:off x="4324236" y="11457049"/>
                <a:ext cx="1266451" cy="288000"/>
              </a:xfrm>
              <a:prstGeom prst="rect">
                <a:avLst/>
              </a:prstGeom>
            </xdr:spPr>
          </xdr:sp>
          <xdr:sp macro="" textlink="">
            <xdr:nvSpPr>
              <xdr:cNvPr id="5173" name="Check Box 53" hidden="1">
                <a:extLst>
                  <a:ext uri="{63B3BB69-23CF-44E3-9099-C40C66FF867C}">
                    <a14:compatExt spid="_x0000_s5173"/>
                  </a:ext>
                </a:extLst>
              </xdr:cNvPr>
              <xdr:cNvSpPr/>
            </xdr:nvSpPr>
            <xdr:spPr>
              <a:xfrm>
                <a:off x="5941076" y="11457049"/>
                <a:ext cx="1266451" cy="288000"/>
              </a:xfrm>
              <a:prstGeom prst="rect">
                <a:avLst/>
              </a:prstGeom>
            </xdr:spPr>
          </xdr:sp>
          <xdr:sp macro="" textlink="">
            <xdr:nvSpPr>
              <xdr:cNvPr id="5174" name="Check Box 54" hidden="1">
                <a:extLst>
                  <a:ext uri="{63B3BB69-23CF-44E3-9099-C40C66FF867C}">
                    <a14:compatExt spid="_x0000_s5174"/>
                  </a:ext>
                </a:extLst>
              </xdr:cNvPr>
              <xdr:cNvSpPr/>
            </xdr:nvSpPr>
            <xdr:spPr>
              <a:xfrm>
                <a:off x="7562986" y="11457049"/>
                <a:ext cx="1266451" cy="288000"/>
              </a:xfrm>
              <a:prstGeom prst="rect">
                <a:avLst/>
              </a:prstGeom>
            </xdr:spPr>
          </xdr:sp>
          <xdr:sp macro="" textlink="">
            <xdr:nvSpPr>
              <xdr:cNvPr id="5175" name="Check Box 55" hidden="1">
                <a:extLst>
                  <a:ext uri="{63B3BB69-23CF-44E3-9099-C40C66FF867C}">
                    <a14:compatExt spid="_x0000_s5175"/>
                  </a:ext>
                </a:extLst>
              </xdr:cNvPr>
              <xdr:cNvSpPr/>
            </xdr:nvSpPr>
            <xdr:spPr>
              <a:xfrm>
                <a:off x="9192217" y="11457049"/>
                <a:ext cx="1266451" cy="288000"/>
              </a:xfrm>
              <a:prstGeom prst="rect">
                <a:avLst/>
              </a:prstGeom>
            </xdr:spPr>
          </xdr:sp>
          <xdr:sp macro="" textlink="">
            <xdr:nvSpPr>
              <xdr:cNvPr id="5176" name="Check Box 56" hidden="1">
                <a:extLst>
                  <a:ext uri="{63B3BB69-23CF-44E3-9099-C40C66FF867C}">
                    <a14:compatExt spid="_x0000_s5176"/>
                  </a:ext>
                </a:extLst>
              </xdr:cNvPr>
              <xdr:cNvSpPr/>
            </xdr:nvSpPr>
            <xdr:spPr>
              <a:xfrm>
                <a:off x="2701201" y="11841005"/>
                <a:ext cx="1266451" cy="288000"/>
              </a:xfrm>
              <a:prstGeom prst="rect">
                <a:avLst/>
              </a:prstGeom>
            </xdr:spPr>
          </xdr:sp>
          <xdr:sp macro="" textlink="">
            <xdr:nvSpPr>
              <xdr:cNvPr id="5177" name="Check Box 57" hidden="1">
                <a:extLst>
                  <a:ext uri="{63B3BB69-23CF-44E3-9099-C40C66FF867C}">
                    <a14:compatExt spid="_x0000_s5177"/>
                  </a:ext>
                </a:extLst>
              </xdr:cNvPr>
              <xdr:cNvSpPr/>
            </xdr:nvSpPr>
            <xdr:spPr>
              <a:xfrm>
                <a:off x="4324236" y="11841005"/>
                <a:ext cx="1266451" cy="288000"/>
              </a:xfrm>
              <a:prstGeom prst="rect">
                <a:avLst/>
              </a:prstGeom>
            </xdr:spPr>
          </xdr:sp>
          <xdr:sp macro="" textlink="">
            <xdr:nvSpPr>
              <xdr:cNvPr id="5178" name="Check Box 58" hidden="1">
                <a:extLst>
                  <a:ext uri="{63B3BB69-23CF-44E3-9099-C40C66FF867C}">
                    <a14:compatExt spid="_x0000_s5178"/>
                  </a:ext>
                </a:extLst>
              </xdr:cNvPr>
              <xdr:cNvSpPr/>
            </xdr:nvSpPr>
            <xdr:spPr>
              <a:xfrm>
                <a:off x="5941076" y="11841005"/>
                <a:ext cx="1266451" cy="288000"/>
              </a:xfrm>
              <a:prstGeom prst="rect">
                <a:avLst/>
              </a:prstGeom>
            </xdr:spPr>
          </xdr:sp>
          <xdr:sp macro="" textlink="">
            <xdr:nvSpPr>
              <xdr:cNvPr id="5179" name="Check Box 59" hidden="1">
                <a:extLst>
                  <a:ext uri="{63B3BB69-23CF-44E3-9099-C40C66FF867C}">
                    <a14:compatExt spid="_x0000_s5179"/>
                  </a:ext>
                </a:extLst>
              </xdr:cNvPr>
              <xdr:cNvSpPr/>
            </xdr:nvSpPr>
            <xdr:spPr>
              <a:xfrm>
                <a:off x="7562986" y="11841005"/>
                <a:ext cx="1266451" cy="288000"/>
              </a:xfrm>
              <a:prstGeom prst="rect">
                <a:avLst/>
              </a:prstGeom>
            </xdr:spPr>
          </xdr:sp>
          <xdr:sp macro="" textlink="">
            <xdr:nvSpPr>
              <xdr:cNvPr id="5180" name="Check Box 60" hidden="1">
                <a:extLst>
                  <a:ext uri="{63B3BB69-23CF-44E3-9099-C40C66FF867C}">
                    <a14:compatExt spid="_x0000_s5180"/>
                  </a:ext>
                </a:extLst>
              </xdr:cNvPr>
              <xdr:cNvSpPr/>
            </xdr:nvSpPr>
            <xdr:spPr>
              <a:xfrm>
                <a:off x="2701201" y="12219049"/>
                <a:ext cx="1266451" cy="288000"/>
              </a:xfrm>
              <a:prstGeom prst="rect">
                <a:avLst/>
              </a:prstGeom>
            </xdr:spPr>
          </xdr:sp>
          <xdr:sp macro="" textlink="">
            <xdr:nvSpPr>
              <xdr:cNvPr id="5181" name="Check Box 61" hidden="1">
                <a:extLst>
                  <a:ext uri="{63B3BB69-23CF-44E3-9099-C40C66FF867C}">
                    <a14:compatExt spid="_x0000_s5181"/>
                  </a:ext>
                </a:extLst>
              </xdr:cNvPr>
              <xdr:cNvSpPr/>
            </xdr:nvSpPr>
            <xdr:spPr>
              <a:xfrm>
                <a:off x="4324236" y="12219049"/>
                <a:ext cx="1266451" cy="288000"/>
              </a:xfrm>
              <a:prstGeom prst="rect">
                <a:avLst/>
              </a:prstGeom>
            </xdr:spPr>
          </xdr:sp>
          <xdr:sp macro="" textlink="">
            <xdr:nvSpPr>
              <xdr:cNvPr id="5182" name="Check Box 62" hidden="1">
                <a:extLst>
                  <a:ext uri="{63B3BB69-23CF-44E3-9099-C40C66FF867C}">
                    <a14:compatExt spid="_x0000_s5182"/>
                  </a:ext>
                </a:extLst>
              </xdr:cNvPr>
              <xdr:cNvSpPr/>
            </xdr:nvSpPr>
            <xdr:spPr>
              <a:xfrm>
                <a:off x="5941076" y="12219049"/>
                <a:ext cx="1266451" cy="288000"/>
              </a:xfrm>
              <a:prstGeom prst="rect">
                <a:avLst/>
              </a:prstGeom>
            </xdr:spPr>
          </xdr:sp>
          <xdr:sp macro="" textlink="">
            <xdr:nvSpPr>
              <xdr:cNvPr id="5183" name="Check Box 63" hidden="1">
                <a:extLst>
                  <a:ext uri="{63B3BB69-23CF-44E3-9099-C40C66FF867C}">
                    <a14:compatExt spid="_x0000_s5183"/>
                  </a:ext>
                </a:extLst>
              </xdr:cNvPr>
              <xdr:cNvSpPr/>
            </xdr:nvSpPr>
            <xdr:spPr>
              <a:xfrm>
                <a:off x="7562986" y="12219049"/>
                <a:ext cx="1266451" cy="288000"/>
              </a:xfrm>
              <a:prstGeom prst="rect">
                <a:avLst/>
              </a:prstGeom>
            </xdr:spPr>
          </xdr:sp>
          <xdr:sp macro="" textlink="">
            <xdr:nvSpPr>
              <xdr:cNvPr id="5184" name="Check Box 64" hidden="1">
                <a:extLst>
                  <a:ext uri="{63B3BB69-23CF-44E3-9099-C40C66FF867C}">
                    <a14:compatExt spid="_x0000_s5184"/>
                  </a:ext>
                </a:extLst>
              </xdr:cNvPr>
              <xdr:cNvSpPr/>
            </xdr:nvSpPr>
            <xdr:spPr>
              <a:xfrm>
                <a:off x="9192217" y="12219049"/>
                <a:ext cx="1266451" cy="288000"/>
              </a:xfrm>
              <a:prstGeom prst="rect">
                <a:avLst/>
              </a:prstGeom>
            </xdr:spPr>
          </xdr:sp>
          <xdr:sp macro="" textlink="">
            <xdr:nvSpPr>
              <xdr:cNvPr id="5185" name="Check Box 65" hidden="1">
                <a:extLst>
                  <a:ext uri="{63B3BB69-23CF-44E3-9099-C40C66FF867C}">
                    <a14:compatExt spid="_x0000_s5185"/>
                  </a:ext>
                </a:extLst>
              </xdr:cNvPr>
              <xdr:cNvSpPr/>
            </xdr:nvSpPr>
            <xdr:spPr>
              <a:xfrm>
                <a:off x="10814124" y="12219049"/>
                <a:ext cx="1266451" cy="288000"/>
              </a:xfrm>
              <a:prstGeom prst="rect">
                <a:avLst/>
              </a:prstGeom>
            </xdr:spPr>
          </xdr:sp>
          <xdr:sp macro="" textlink="">
            <xdr:nvSpPr>
              <xdr:cNvPr id="5186" name="Check Box 66" hidden="1">
                <a:extLst>
                  <a:ext uri="{63B3BB69-23CF-44E3-9099-C40C66FF867C}">
                    <a14:compatExt spid="_x0000_s5186"/>
                  </a:ext>
                </a:extLst>
              </xdr:cNvPr>
              <xdr:cNvSpPr/>
            </xdr:nvSpPr>
            <xdr:spPr>
              <a:xfrm>
                <a:off x="12429275" y="12219049"/>
                <a:ext cx="1266451" cy="288000"/>
              </a:xfrm>
              <a:prstGeom prst="rect">
                <a:avLst/>
              </a:prstGeom>
            </xdr:spPr>
          </xdr:sp>
          <xdr:sp macro="" textlink="">
            <xdr:nvSpPr>
              <xdr:cNvPr id="5187" name="Check Box 67" hidden="1">
                <a:extLst>
                  <a:ext uri="{63B3BB69-23CF-44E3-9099-C40C66FF867C}">
                    <a14:compatExt spid="_x0000_s5187"/>
                  </a:ext>
                </a:extLst>
              </xdr:cNvPr>
              <xdr:cNvSpPr/>
            </xdr:nvSpPr>
            <xdr:spPr>
              <a:xfrm>
                <a:off x="2701201" y="12602977"/>
                <a:ext cx="1266451" cy="288000"/>
              </a:xfrm>
              <a:prstGeom prst="rect">
                <a:avLst/>
              </a:prstGeom>
            </xdr:spPr>
          </xdr:sp>
          <xdr:sp macro="" textlink="">
            <xdr:nvSpPr>
              <xdr:cNvPr id="5204" name="Check Box 84" hidden="1">
                <a:extLst>
                  <a:ext uri="{63B3BB69-23CF-44E3-9099-C40C66FF867C}">
                    <a14:compatExt spid="_x0000_s5204"/>
                  </a:ext>
                </a:extLst>
              </xdr:cNvPr>
              <xdr:cNvSpPr/>
            </xdr:nvSpPr>
            <xdr:spPr>
              <a:xfrm>
                <a:off x="2701201" y="9169368"/>
                <a:ext cx="1266451" cy="288000"/>
              </a:xfrm>
              <a:prstGeom prst="rect">
                <a:avLst/>
              </a:prstGeom>
            </xdr:spPr>
          </xdr:sp>
          <xdr:sp macro="" textlink="">
            <xdr:nvSpPr>
              <xdr:cNvPr id="5205" name="Check Box 85" hidden="1">
                <a:extLst>
                  <a:ext uri="{63B3BB69-23CF-44E3-9099-C40C66FF867C}">
                    <a14:compatExt spid="_x0000_s5205"/>
                  </a:ext>
                </a:extLst>
              </xdr:cNvPr>
              <xdr:cNvSpPr/>
            </xdr:nvSpPr>
            <xdr:spPr>
              <a:xfrm>
                <a:off x="2701201" y="9561574"/>
                <a:ext cx="1266451" cy="288000"/>
              </a:xfrm>
              <a:prstGeom prst="rect">
                <a:avLst/>
              </a:prstGeom>
            </xdr:spPr>
          </xdr:sp>
          <xdr:sp macro="" textlink="">
            <xdr:nvSpPr>
              <xdr:cNvPr id="5210" name="Check Box 90" hidden="1">
                <a:extLst>
                  <a:ext uri="{63B3BB69-23CF-44E3-9099-C40C66FF867C}">
                    <a14:compatExt spid="_x0000_s5210"/>
                  </a:ext>
                </a:extLst>
              </xdr:cNvPr>
              <xdr:cNvSpPr/>
            </xdr:nvSpPr>
            <xdr:spPr>
              <a:xfrm>
                <a:off x="9192217" y="9561574"/>
                <a:ext cx="1266451" cy="288000"/>
              </a:xfrm>
              <a:prstGeom prst="rect">
                <a:avLst/>
              </a:prstGeom>
            </xdr:spPr>
          </xdr:sp>
          <xdr:sp macro="" textlink="">
            <xdr:nvSpPr>
              <xdr:cNvPr id="5216" name="Check Box 96" hidden="1">
                <a:extLst>
                  <a:ext uri="{63B3BB69-23CF-44E3-9099-C40C66FF867C}">
                    <a14:compatExt spid="_x0000_s5216"/>
                  </a:ext>
                </a:extLst>
              </xdr:cNvPr>
              <xdr:cNvSpPr/>
            </xdr:nvSpPr>
            <xdr:spPr>
              <a:xfrm>
                <a:off x="4324236" y="9561574"/>
                <a:ext cx="1266451" cy="288000"/>
              </a:xfrm>
              <a:prstGeom prst="rect">
                <a:avLst/>
              </a:prstGeom>
            </xdr:spPr>
          </xdr:sp>
          <xdr:sp macro="" textlink="">
            <xdr:nvSpPr>
              <xdr:cNvPr id="5219" name="Check Box 99" hidden="1">
                <a:extLst>
                  <a:ext uri="{63B3BB69-23CF-44E3-9099-C40C66FF867C}">
                    <a14:compatExt spid="_x0000_s5219"/>
                  </a:ext>
                </a:extLst>
              </xdr:cNvPr>
              <xdr:cNvSpPr/>
            </xdr:nvSpPr>
            <xdr:spPr>
              <a:xfrm>
                <a:off x="2696692" y="8788215"/>
                <a:ext cx="1273874" cy="285750"/>
              </a:xfrm>
              <a:prstGeom prst="rect">
                <a:avLst/>
              </a:prstGeom>
            </xdr:spPr>
          </xdr:sp>
        </xdr:grpSp>
        <xdr:clientData/>
      </xdr:twoCellAnchor>
    </mc:Choice>
    <mc:Fallback/>
  </mc:AlternateContent>
  <xdr:twoCellAnchor editAs="oneCell">
    <xdr:from>
      <xdr:col>85</xdr:col>
      <xdr:colOff>116895</xdr:colOff>
      <xdr:row>46</xdr:row>
      <xdr:rowOff>33118</xdr:rowOff>
    </xdr:from>
    <xdr:to>
      <xdr:col>173</xdr:col>
      <xdr:colOff>51954</xdr:colOff>
      <xdr:row>104</xdr:row>
      <xdr:rowOff>259772</xdr:rowOff>
    </xdr:to>
    <xdr:pic>
      <xdr:nvPicPr>
        <xdr:cNvPr id="60" name="図 5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58531" y="16606618"/>
          <a:ext cx="18015241" cy="237793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85</xdr:col>
      <xdr:colOff>117519</xdr:colOff>
      <xdr:row>0</xdr:row>
      <xdr:rowOff>74221</xdr:rowOff>
    </xdr:from>
    <xdr:to>
      <xdr:col>173</xdr:col>
      <xdr:colOff>81644</xdr:colOff>
      <xdr:row>45</xdr:row>
      <xdr:rowOff>14113</xdr:rowOff>
    </xdr:to>
    <xdr:pic>
      <xdr:nvPicPr>
        <xdr:cNvPr id="61" name="図 6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33969" y="74221"/>
          <a:ext cx="17366300" cy="16408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132</xdr:col>
      <xdr:colOff>33771</xdr:colOff>
      <xdr:row>4</xdr:row>
      <xdr:rowOff>53686</xdr:rowOff>
    </xdr:from>
    <xdr:to>
      <xdr:col>168</xdr:col>
      <xdr:colOff>51088</xdr:colOff>
      <xdr:row>9</xdr:row>
      <xdr:rowOff>180975</xdr:rowOff>
    </xdr:to>
    <xdr:grpSp>
      <xdr:nvGrpSpPr>
        <xdr:cNvPr id="65" name="グループ化 64"/>
        <xdr:cNvGrpSpPr/>
      </xdr:nvGrpSpPr>
      <xdr:grpSpPr>
        <a:xfrm>
          <a:off x="27535044" y="1110095"/>
          <a:ext cx="7498771" cy="1564698"/>
          <a:chOff x="38581013" y="2730796"/>
          <a:chExt cx="7177086" cy="2501950"/>
        </a:xfrm>
      </xdr:grpSpPr>
      <xdr:sp macro="" textlink="">
        <xdr:nvSpPr>
          <xdr:cNvPr id="66" name="四角形吹き出し 65"/>
          <xdr:cNvSpPr/>
        </xdr:nvSpPr>
        <xdr:spPr>
          <a:xfrm>
            <a:off x="38591835" y="2730796"/>
            <a:ext cx="7166264" cy="2501950"/>
          </a:xfrm>
          <a:prstGeom prst="wedgeRectCallout">
            <a:avLst>
              <a:gd name="adj1" fmla="val -20145"/>
              <a:gd name="adj2" fmla="val 62413"/>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ysClr val="windowText" lastClr="000000"/>
                </a:solidFill>
              </a:rPr>
              <a:t>　　　　</a:t>
            </a:r>
            <a:r>
              <a:rPr kumimoji="1" lang="en-US" altLang="ja-JP" sz="1600">
                <a:solidFill>
                  <a:sysClr val="windowText" lastClr="000000"/>
                </a:solidFill>
              </a:rPr>
              <a:t>【</a:t>
            </a:r>
            <a:r>
              <a:rPr kumimoji="1" lang="ja-JP" altLang="en-US" sz="1600">
                <a:solidFill>
                  <a:sysClr val="windowText" lastClr="000000"/>
                </a:solidFill>
              </a:rPr>
              <a:t>法人名</a:t>
            </a:r>
            <a:r>
              <a:rPr kumimoji="1" lang="en-US" altLang="ja-JP" sz="1600">
                <a:solidFill>
                  <a:sysClr val="windowText" lastClr="000000"/>
                </a:solidFill>
              </a:rPr>
              <a:t>】【</a:t>
            </a:r>
            <a:r>
              <a:rPr kumimoji="1" lang="ja-JP" altLang="en-US" sz="1600">
                <a:solidFill>
                  <a:sysClr val="windowText" lastClr="000000"/>
                </a:solidFill>
              </a:rPr>
              <a:t>代表者名等</a:t>
            </a:r>
            <a:r>
              <a:rPr kumimoji="1" lang="en-US" altLang="ja-JP" sz="1600">
                <a:solidFill>
                  <a:sysClr val="windowText" lastClr="000000"/>
                </a:solidFill>
              </a:rPr>
              <a:t>】</a:t>
            </a:r>
          </a:p>
          <a:p>
            <a:pPr algn="l"/>
            <a:r>
              <a:rPr kumimoji="1" lang="ja-JP" altLang="en-US" sz="1600">
                <a:solidFill>
                  <a:sysClr val="windowText" lastClr="000000"/>
                </a:solidFill>
              </a:rPr>
              <a:t>　　　　「ＺＥＨデベロッパー申請書」で入力した法人名、都道府県が自動表示されます。</a:t>
            </a:r>
            <a:endParaRPr kumimoji="1" lang="en-US" altLang="ja-JP" sz="1600">
              <a:solidFill>
                <a:sysClr val="windowText" lastClr="000000"/>
              </a:solidFill>
            </a:endParaRPr>
          </a:p>
          <a:p>
            <a:pPr algn="l"/>
            <a:r>
              <a:rPr kumimoji="1" lang="en-US" altLang="ja-JP" sz="1600">
                <a:solidFill>
                  <a:sysClr val="windowText" lastClr="000000"/>
                </a:solidFill>
              </a:rPr>
              <a:t>【</a:t>
            </a:r>
            <a:r>
              <a:rPr kumimoji="1" lang="ja-JP" altLang="en-US" sz="1600">
                <a:solidFill>
                  <a:sysClr val="windowText" lastClr="000000"/>
                </a:solidFill>
              </a:rPr>
              <a:t>登録種別</a:t>
            </a:r>
            <a:r>
              <a:rPr kumimoji="1" lang="en-US" altLang="ja-JP" sz="1600">
                <a:solidFill>
                  <a:sysClr val="windowText" lastClr="000000"/>
                </a:solidFill>
              </a:rPr>
              <a:t>】</a:t>
            </a:r>
          </a:p>
          <a:p>
            <a:pPr algn="l"/>
            <a:r>
              <a:rPr kumimoji="1" lang="ja-JP" altLang="en-US" sz="1600">
                <a:solidFill>
                  <a:sysClr val="windowText" lastClr="000000"/>
                </a:solidFill>
              </a:rPr>
              <a:t>「ＺＥＨデベロッパー申請書」で選択した種別が自動表示されます。</a:t>
            </a:r>
          </a:p>
        </xdr:txBody>
      </xdr:sp>
      <xdr:sp macro="" textlink="">
        <xdr:nvSpPr>
          <xdr:cNvPr id="67" name="正方形/長方形 66"/>
          <xdr:cNvSpPr/>
        </xdr:nvSpPr>
        <xdr:spPr>
          <a:xfrm>
            <a:off x="38581013" y="2736273"/>
            <a:ext cx="547254" cy="797221"/>
          </a:xfrm>
          <a:prstGeom prst="rect">
            <a:avLst/>
          </a:prstGeom>
          <a:no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rPr>
              <a:t>１</a:t>
            </a:r>
          </a:p>
        </xdr:txBody>
      </xdr:sp>
    </xdr:grpSp>
    <xdr:clientData/>
  </xdr:twoCellAnchor>
  <xdr:twoCellAnchor>
    <xdr:from>
      <xdr:col>112</xdr:col>
      <xdr:colOff>171450</xdr:colOff>
      <xdr:row>17</xdr:row>
      <xdr:rowOff>180975</xdr:rowOff>
    </xdr:from>
    <xdr:to>
      <xdr:col>144</xdr:col>
      <xdr:colOff>161925</xdr:colOff>
      <xdr:row>20</xdr:row>
      <xdr:rowOff>276225</xdr:rowOff>
    </xdr:to>
    <xdr:grpSp>
      <xdr:nvGrpSpPr>
        <xdr:cNvPr id="71" name="グループ化 70"/>
        <xdr:cNvGrpSpPr/>
      </xdr:nvGrpSpPr>
      <xdr:grpSpPr>
        <a:xfrm>
          <a:off x="23516359" y="5705475"/>
          <a:ext cx="6640657" cy="1134341"/>
          <a:chOff x="38581013" y="2730796"/>
          <a:chExt cx="7177086" cy="1849146"/>
        </a:xfrm>
      </xdr:grpSpPr>
      <xdr:sp macro="" textlink="">
        <xdr:nvSpPr>
          <xdr:cNvPr id="72" name="四角形吹き出し 71"/>
          <xdr:cNvSpPr/>
        </xdr:nvSpPr>
        <xdr:spPr>
          <a:xfrm>
            <a:off x="38591835" y="2730796"/>
            <a:ext cx="7166264" cy="1849146"/>
          </a:xfrm>
          <a:prstGeom prst="wedgeRectCallout">
            <a:avLst>
              <a:gd name="adj1" fmla="val -19846"/>
              <a:gd name="adj2" fmla="val 32413"/>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ysClr val="windowText" lastClr="000000"/>
                </a:solidFill>
              </a:rPr>
              <a:t>　　　　</a:t>
            </a:r>
            <a:r>
              <a:rPr kumimoji="1" lang="en-US" altLang="ja-JP" sz="1600">
                <a:solidFill>
                  <a:sysClr val="windowText" lastClr="000000"/>
                </a:solidFill>
              </a:rPr>
              <a:t>【</a:t>
            </a:r>
            <a:r>
              <a:rPr kumimoji="1" lang="ja-JP" altLang="en-US" sz="1600">
                <a:solidFill>
                  <a:sysClr val="windowText" lastClr="000000"/>
                </a:solidFill>
              </a:rPr>
              <a:t>資格情報</a:t>
            </a:r>
            <a:r>
              <a:rPr kumimoji="1" lang="en-US" altLang="ja-JP" sz="1600">
                <a:solidFill>
                  <a:sysClr val="windowText" lastClr="000000"/>
                </a:solidFill>
              </a:rPr>
              <a:t>】</a:t>
            </a:r>
          </a:p>
          <a:p>
            <a:pPr algn="l"/>
            <a:r>
              <a:rPr kumimoji="1" lang="ja-JP" altLang="en-US" sz="1600">
                <a:solidFill>
                  <a:sysClr val="windowText" lastClr="000000"/>
                </a:solidFill>
              </a:rPr>
              <a:t>　　　　「ＺＥＨデベロッパー申請書」の宅地建物取引行免許証番号、許可（登録）番号を入力した資格が自動表示されます。</a:t>
            </a:r>
          </a:p>
        </xdr:txBody>
      </xdr:sp>
      <xdr:sp macro="" textlink="">
        <xdr:nvSpPr>
          <xdr:cNvPr id="73" name="正方形/長方形 72"/>
          <xdr:cNvSpPr/>
        </xdr:nvSpPr>
        <xdr:spPr>
          <a:xfrm>
            <a:off x="38581013" y="2736273"/>
            <a:ext cx="547254" cy="797221"/>
          </a:xfrm>
          <a:prstGeom prst="rect">
            <a:avLst/>
          </a:prstGeom>
          <a:no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rPr>
              <a:t>２</a:t>
            </a:r>
          </a:p>
        </xdr:txBody>
      </xdr:sp>
    </xdr:grpSp>
    <xdr:clientData/>
  </xdr:twoCellAnchor>
  <xdr:oneCellAnchor>
    <xdr:from>
      <xdr:col>85</xdr:col>
      <xdr:colOff>203485</xdr:colOff>
      <xdr:row>46</xdr:row>
      <xdr:rowOff>223619</xdr:rowOff>
    </xdr:from>
    <xdr:ext cx="2262158" cy="473463"/>
    <xdr:sp macro="" textlink="">
      <xdr:nvSpPr>
        <xdr:cNvPr id="74" name="四角形吹き出し 73"/>
        <xdr:cNvSpPr/>
      </xdr:nvSpPr>
      <xdr:spPr>
        <a:xfrm>
          <a:off x="18145121" y="16797119"/>
          <a:ext cx="2262158" cy="473463"/>
        </a:xfrm>
        <a:prstGeom prst="wedgeRectCallout">
          <a:avLst>
            <a:gd name="adj1" fmla="val -19846"/>
            <a:gd name="adj2" fmla="val 32413"/>
          </a:avLst>
        </a:prstGeom>
        <a:solidFill>
          <a:sysClr val="window" lastClr="FFFFFF"/>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nchorCtr="0">
          <a:spAutoFit/>
        </a:bodyPr>
        <a:lstStyle/>
        <a:p>
          <a:pPr algn="l"/>
          <a:r>
            <a:rPr kumimoji="1" lang="ja-JP" altLang="en-US" sz="1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定型様式８－２－１</a:t>
          </a:r>
        </a:p>
      </xdr:txBody>
    </xdr:sp>
    <xdr:clientData/>
  </xdr:oneCellAnchor>
  <xdr:oneCellAnchor>
    <xdr:from>
      <xdr:col>86</xdr:col>
      <xdr:colOff>1</xdr:colOff>
      <xdr:row>106</xdr:row>
      <xdr:rowOff>138547</xdr:rowOff>
    </xdr:from>
    <xdr:ext cx="2262158" cy="473463"/>
    <xdr:sp macro="" textlink="">
      <xdr:nvSpPr>
        <xdr:cNvPr id="75" name="四角形吹き出し 74"/>
        <xdr:cNvSpPr/>
      </xdr:nvSpPr>
      <xdr:spPr>
        <a:xfrm>
          <a:off x="18149456" y="40940183"/>
          <a:ext cx="2262158" cy="473463"/>
        </a:xfrm>
        <a:prstGeom prst="wedgeRectCallout">
          <a:avLst>
            <a:gd name="adj1" fmla="val -19846"/>
            <a:gd name="adj2" fmla="val 32413"/>
          </a:avLst>
        </a:prstGeom>
        <a:solidFill>
          <a:sysClr val="window" lastClr="FFFFFF"/>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nchorCtr="0">
          <a:spAutoFit/>
        </a:bodyPr>
        <a:lstStyle/>
        <a:p>
          <a:pPr algn="l"/>
          <a:r>
            <a:rPr kumimoji="1" lang="ja-JP" altLang="en-US" sz="1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定型様式８－２－１</a:t>
          </a:r>
        </a:p>
      </xdr:txBody>
    </xdr:sp>
    <xdr:clientData/>
  </xdr:oneCellAnchor>
  <xdr:oneCellAnchor>
    <xdr:from>
      <xdr:col>85</xdr:col>
      <xdr:colOff>173185</xdr:colOff>
      <xdr:row>167</xdr:row>
      <xdr:rowOff>241218</xdr:rowOff>
    </xdr:from>
    <xdr:ext cx="2262158" cy="473463"/>
    <xdr:sp macro="" textlink="">
      <xdr:nvSpPr>
        <xdr:cNvPr id="76" name="四角形吹き出し 75"/>
        <xdr:cNvSpPr/>
      </xdr:nvSpPr>
      <xdr:spPr>
        <a:xfrm>
          <a:off x="17794435" y="65868468"/>
          <a:ext cx="2262158" cy="473463"/>
        </a:xfrm>
        <a:prstGeom prst="wedgeRectCallout">
          <a:avLst>
            <a:gd name="adj1" fmla="val -19846"/>
            <a:gd name="adj2" fmla="val 32413"/>
          </a:avLst>
        </a:prstGeom>
        <a:solidFill>
          <a:sysClr val="window" lastClr="FFFFFF"/>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nchorCtr="0">
          <a:spAutoFit/>
        </a:bodyPr>
        <a:lstStyle/>
        <a:p>
          <a:pPr algn="l"/>
          <a:r>
            <a:rPr kumimoji="1" lang="ja-JP" altLang="en-US" sz="1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定型様式８－２－１</a:t>
          </a:r>
        </a:p>
      </xdr:txBody>
    </xdr:sp>
    <xdr:clientData/>
  </xdr:oneCellAnchor>
  <xdr:twoCellAnchor>
    <xdr:from>
      <xdr:col>109</xdr:col>
      <xdr:colOff>153042</xdr:colOff>
      <xdr:row>67</xdr:row>
      <xdr:rowOff>17318</xdr:rowOff>
    </xdr:from>
    <xdr:to>
      <xdr:col>155</xdr:col>
      <xdr:colOff>190504</xdr:colOff>
      <xdr:row>83</xdr:row>
      <xdr:rowOff>259772</xdr:rowOff>
    </xdr:to>
    <xdr:grpSp>
      <xdr:nvGrpSpPr>
        <xdr:cNvPr id="80" name="グループ化 79"/>
        <xdr:cNvGrpSpPr/>
      </xdr:nvGrpSpPr>
      <xdr:grpSpPr>
        <a:xfrm>
          <a:off x="22874497" y="24124227"/>
          <a:ext cx="9597098" cy="7169727"/>
          <a:chOff x="38591834" y="2730793"/>
          <a:chExt cx="7166264" cy="11464384"/>
        </a:xfrm>
      </xdr:grpSpPr>
      <xdr:sp macro="" textlink="">
        <xdr:nvSpPr>
          <xdr:cNvPr id="81" name="四角形吹き出し 80"/>
          <xdr:cNvSpPr/>
        </xdr:nvSpPr>
        <xdr:spPr>
          <a:xfrm>
            <a:off x="38591834" y="2730793"/>
            <a:ext cx="7166264" cy="11464384"/>
          </a:xfrm>
          <a:prstGeom prst="wedgeRectCallout">
            <a:avLst>
              <a:gd name="adj1" fmla="val -21950"/>
              <a:gd name="adj2" fmla="val -60530"/>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600">
              <a:solidFill>
                <a:sysClr val="windowText" lastClr="000000"/>
              </a:solidFill>
            </a:endParaRPr>
          </a:p>
          <a:p>
            <a:pPr algn="l"/>
            <a:r>
              <a:rPr kumimoji="1" lang="ja-JP" altLang="en-US" sz="1600">
                <a:solidFill>
                  <a:sysClr val="windowText" lastClr="000000"/>
                </a:solidFill>
              </a:rPr>
              <a:t>　　　　ＺＥＨ－Ｍ（ＺＥＨ－Ｍ　Ｏｒｉｅｎｔｅｄ以上）を達成した建築物の導入実績を入力してください。ＺＥＨ－Ｍの定義については、「ＺＥＨデベロッパー登録公募要領」Ｐ</a:t>
            </a:r>
            <a:r>
              <a:rPr kumimoji="1" lang="en-US" altLang="ja-JP" sz="1600">
                <a:solidFill>
                  <a:sysClr val="windowText" lastClr="000000"/>
                </a:solidFill>
              </a:rPr>
              <a:t>.</a:t>
            </a:r>
            <a:r>
              <a:rPr kumimoji="1" lang="ja-JP" altLang="en-US" sz="1600">
                <a:solidFill>
                  <a:sysClr val="windowText" lastClr="000000"/>
                </a:solidFill>
              </a:rPr>
              <a:t>６をご覧ください。</a:t>
            </a:r>
            <a:endParaRPr kumimoji="1" lang="en-US" altLang="ja-JP" sz="1600">
              <a:solidFill>
                <a:sysClr val="windowText" lastClr="000000"/>
              </a:solidFill>
            </a:endParaRPr>
          </a:p>
          <a:p>
            <a:pPr algn="l"/>
            <a:r>
              <a:rPr kumimoji="1" lang="ja-JP" altLang="en-US" sz="1600">
                <a:solidFill>
                  <a:sysClr val="windowText" lastClr="000000"/>
                </a:solidFill>
              </a:rPr>
              <a:t>Ｎｏ</a:t>
            </a:r>
            <a:r>
              <a:rPr kumimoji="1" lang="en-US" altLang="ja-JP" sz="1600">
                <a:solidFill>
                  <a:sysClr val="windowText" lastClr="000000"/>
                </a:solidFill>
              </a:rPr>
              <a:t>.</a:t>
            </a:r>
            <a:r>
              <a:rPr kumimoji="1" lang="ja-JP" altLang="en-US" sz="1600">
                <a:solidFill>
                  <a:sysClr val="windowText" lastClr="000000"/>
                </a:solidFill>
              </a:rPr>
              <a:t>１～５に入力した実績は、「ＺＥＨデベロッパー登録票」内のＺＥＨ－Ｍ導入実績（Ｃ登録の場合は建築実績）に自動で反映され、ホームページにて公表されます。</a:t>
            </a:r>
            <a:endParaRPr kumimoji="1" lang="en-US" altLang="ja-JP" sz="1600">
              <a:solidFill>
                <a:sysClr val="windowText" lastClr="000000"/>
              </a:solidFill>
            </a:endParaRPr>
          </a:p>
          <a:p>
            <a:pPr algn="l"/>
            <a:r>
              <a:rPr kumimoji="1" lang="en-US" altLang="ja-JP" sz="1600">
                <a:solidFill>
                  <a:sysClr val="windowText" lastClr="000000"/>
                </a:solidFill>
              </a:rPr>
              <a:t>【</a:t>
            </a:r>
            <a:r>
              <a:rPr kumimoji="1" lang="ja-JP" altLang="en-US" sz="1600">
                <a:solidFill>
                  <a:sysClr val="windowText" lastClr="000000"/>
                </a:solidFill>
              </a:rPr>
              <a:t>役割</a:t>
            </a:r>
            <a:r>
              <a:rPr kumimoji="1" lang="en-US" altLang="ja-JP" sz="1600">
                <a:solidFill>
                  <a:sysClr val="windowText" lastClr="000000"/>
                </a:solidFill>
              </a:rPr>
              <a:t>】</a:t>
            </a:r>
          </a:p>
          <a:p>
            <a:pPr algn="l"/>
            <a:r>
              <a:rPr kumimoji="1" lang="ja-JP" altLang="en-US" sz="1600">
                <a:solidFill>
                  <a:sysClr val="windowText" lastClr="000000"/>
                </a:solidFill>
              </a:rPr>
              <a:t>プロジェクトの役割が、Ｄ登録に該当するか、Ｃ登録に該当するかを選択してください。</a:t>
            </a:r>
            <a:endParaRPr kumimoji="1" lang="en-US" altLang="ja-JP" sz="1600">
              <a:solidFill>
                <a:sysClr val="windowText" lastClr="000000"/>
              </a:solidFill>
            </a:endParaRPr>
          </a:p>
          <a:p>
            <a:pPr algn="l"/>
            <a:r>
              <a:rPr kumimoji="1" lang="en-US" altLang="ja-JP" sz="1600">
                <a:solidFill>
                  <a:sysClr val="windowText" lastClr="000000"/>
                </a:solidFill>
              </a:rPr>
              <a:t>【</a:t>
            </a:r>
            <a:r>
              <a:rPr kumimoji="1" lang="ja-JP" altLang="en-US" sz="1600">
                <a:solidFill>
                  <a:sysClr val="windowText" lastClr="000000"/>
                </a:solidFill>
              </a:rPr>
              <a:t>都道府県</a:t>
            </a:r>
            <a:r>
              <a:rPr kumimoji="1" lang="en-US" altLang="ja-JP" sz="1600">
                <a:solidFill>
                  <a:sysClr val="windowText" lastClr="000000"/>
                </a:solidFill>
              </a:rPr>
              <a:t>】</a:t>
            </a:r>
          </a:p>
          <a:p>
            <a:pPr algn="l"/>
            <a:r>
              <a:rPr kumimoji="1" lang="ja-JP" altLang="en-US" sz="1600">
                <a:solidFill>
                  <a:sysClr val="windowText" lastClr="000000"/>
                </a:solidFill>
              </a:rPr>
              <a:t>・プルダウンから選択してください。</a:t>
            </a:r>
            <a:endParaRPr kumimoji="1" lang="en-US" altLang="ja-JP" sz="1600">
              <a:solidFill>
                <a:sysClr val="windowText" lastClr="000000"/>
              </a:solidFill>
            </a:endParaRPr>
          </a:p>
          <a:p>
            <a:pPr algn="l"/>
            <a:r>
              <a:rPr kumimoji="1" lang="en-US" altLang="ja-JP" sz="1600">
                <a:solidFill>
                  <a:sysClr val="windowText" lastClr="000000"/>
                </a:solidFill>
              </a:rPr>
              <a:t>【</a:t>
            </a:r>
            <a:r>
              <a:rPr kumimoji="1" lang="ja-JP" altLang="en-US" sz="1600">
                <a:solidFill>
                  <a:sysClr val="windowText" lastClr="000000"/>
                </a:solidFill>
              </a:rPr>
              <a:t>延床面積</a:t>
            </a:r>
            <a:r>
              <a:rPr kumimoji="1" lang="en-US" altLang="ja-JP" sz="1600">
                <a:solidFill>
                  <a:sysClr val="windowText" lastClr="000000"/>
                </a:solidFill>
              </a:rPr>
              <a:t>】</a:t>
            </a:r>
          </a:p>
          <a:p>
            <a:pPr algn="l"/>
            <a:r>
              <a:rPr kumimoji="1" lang="ja-JP" altLang="en-US" sz="1600">
                <a:solidFill>
                  <a:sysClr val="windowText" lastClr="000000"/>
                </a:solidFill>
              </a:rPr>
              <a:t>・小数点以下を四捨五入し、整数を入力してください。</a:t>
            </a:r>
            <a:endParaRPr kumimoji="1" lang="en-US" altLang="ja-JP" sz="1600">
              <a:solidFill>
                <a:sysClr val="windowText" lastClr="000000"/>
              </a:solidFill>
            </a:endParaRPr>
          </a:p>
          <a:p>
            <a:pPr algn="l"/>
            <a:r>
              <a:rPr kumimoji="1" lang="en-US" altLang="ja-JP" sz="1600">
                <a:solidFill>
                  <a:sysClr val="windowText" lastClr="000000"/>
                </a:solidFill>
              </a:rPr>
              <a:t>【</a:t>
            </a:r>
            <a:r>
              <a:rPr kumimoji="1" lang="ja-JP" altLang="en-US" sz="1600">
                <a:solidFill>
                  <a:sysClr val="windowText" lastClr="000000"/>
                </a:solidFill>
              </a:rPr>
              <a:t>階数</a:t>
            </a:r>
            <a:r>
              <a:rPr kumimoji="1" lang="en-US" altLang="ja-JP" sz="1600">
                <a:solidFill>
                  <a:sysClr val="windowText" lastClr="000000"/>
                </a:solidFill>
              </a:rPr>
              <a:t>】</a:t>
            </a:r>
          </a:p>
          <a:p>
            <a:pPr algn="l"/>
            <a:r>
              <a:rPr kumimoji="1" lang="ja-JP" altLang="en-US" sz="1600">
                <a:solidFill>
                  <a:sysClr val="windowText" lastClr="000000"/>
                </a:solidFill>
              </a:rPr>
              <a:t>・地上階のみを入力してください。地下階と搭屋は含めないでください。</a:t>
            </a:r>
            <a:endParaRPr kumimoji="1" lang="en-US" altLang="ja-JP" sz="1600">
              <a:solidFill>
                <a:sysClr val="windowText" lastClr="000000"/>
              </a:solidFill>
            </a:endParaRPr>
          </a:p>
          <a:p>
            <a:pPr algn="l"/>
            <a:r>
              <a:rPr kumimoji="1" lang="en-US" altLang="ja-JP" sz="1600">
                <a:solidFill>
                  <a:sysClr val="windowText" lastClr="000000"/>
                </a:solidFill>
              </a:rPr>
              <a:t>【</a:t>
            </a:r>
            <a:r>
              <a:rPr kumimoji="1" lang="ja-JP" altLang="en-US" sz="1600">
                <a:solidFill>
                  <a:sysClr val="windowText" lastClr="000000"/>
                </a:solidFill>
              </a:rPr>
              <a:t>住戸数</a:t>
            </a:r>
            <a:r>
              <a:rPr kumimoji="1" lang="en-US" altLang="ja-JP" sz="1600">
                <a:solidFill>
                  <a:sysClr val="windowText" lastClr="000000"/>
                </a:solidFill>
              </a:rPr>
              <a:t>】</a:t>
            </a:r>
          </a:p>
          <a:p>
            <a:pPr algn="l"/>
            <a:r>
              <a:rPr kumimoji="1" lang="ja-JP" altLang="en-US" sz="1600">
                <a:solidFill>
                  <a:sysClr val="windowText" lastClr="000000"/>
                </a:solidFill>
              </a:rPr>
              <a:t>・住戸の数を入力してください。</a:t>
            </a:r>
            <a:endParaRPr kumimoji="1" lang="en-US" altLang="ja-JP" sz="1600">
              <a:solidFill>
                <a:sysClr val="windowText" lastClr="000000"/>
              </a:solidFill>
            </a:endParaRPr>
          </a:p>
          <a:p>
            <a:pPr algn="l"/>
            <a:r>
              <a:rPr kumimoji="1" lang="en-US" altLang="ja-JP" sz="1600">
                <a:solidFill>
                  <a:sysClr val="windowText" lastClr="000000"/>
                </a:solidFill>
              </a:rPr>
              <a:t>【</a:t>
            </a:r>
            <a:r>
              <a:rPr kumimoji="1" lang="ja-JP" altLang="en-US" sz="1600">
                <a:solidFill>
                  <a:sysClr val="windowText" lastClr="000000"/>
                </a:solidFill>
              </a:rPr>
              <a:t>竣工年</a:t>
            </a:r>
            <a:r>
              <a:rPr kumimoji="1" lang="en-US" altLang="ja-JP" sz="1600">
                <a:solidFill>
                  <a:sysClr val="windowText" lastClr="000000"/>
                </a:solidFill>
              </a:rPr>
              <a:t>】</a:t>
            </a:r>
          </a:p>
          <a:p>
            <a:pPr algn="l"/>
            <a:r>
              <a:rPr kumimoji="1" lang="ja-JP" altLang="en-US" sz="1600">
                <a:solidFill>
                  <a:sysClr val="windowText" lastClr="000000"/>
                </a:solidFill>
              </a:rPr>
              <a:t>・建物が完成した年を西暦で入力してください。</a:t>
            </a:r>
            <a:endParaRPr kumimoji="1" lang="en-US" altLang="ja-JP" sz="1600">
              <a:solidFill>
                <a:sysClr val="windowText" lastClr="000000"/>
              </a:solidFill>
            </a:endParaRPr>
          </a:p>
          <a:p>
            <a:pPr algn="l"/>
            <a:r>
              <a:rPr kumimoji="1" lang="en-US" altLang="ja-JP" sz="1600">
                <a:solidFill>
                  <a:sysClr val="windowText" lastClr="000000"/>
                </a:solidFill>
              </a:rPr>
              <a:t>【</a:t>
            </a:r>
            <a:r>
              <a:rPr kumimoji="1" lang="ja-JP" altLang="en-US" sz="1600">
                <a:solidFill>
                  <a:sysClr val="windowText" lastClr="000000"/>
                </a:solidFill>
              </a:rPr>
              <a:t>一次エネルギー削減率</a:t>
            </a:r>
            <a:r>
              <a:rPr kumimoji="1" lang="en-US" altLang="ja-JP" sz="1600">
                <a:solidFill>
                  <a:sysClr val="windowText" lastClr="000000"/>
                </a:solidFill>
              </a:rPr>
              <a:t>】</a:t>
            </a:r>
          </a:p>
          <a:p>
            <a:pPr algn="l"/>
            <a:r>
              <a:rPr kumimoji="1" lang="ja-JP" altLang="en-US" sz="1600">
                <a:solidFill>
                  <a:sysClr val="windowText" lastClr="000000"/>
                </a:solidFill>
              </a:rPr>
              <a:t>・Ｗｅｂ計算プログラムの結果を入力してください。</a:t>
            </a:r>
            <a:endParaRPr kumimoji="1" lang="en-US" altLang="ja-JP" sz="1600">
              <a:solidFill>
                <a:sysClr val="windowText" lastClr="000000"/>
              </a:solidFill>
            </a:endParaRPr>
          </a:p>
          <a:p>
            <a:pPr algn="l"/>
            <a:r>
              <a:rPr kumimoji="1" lang="ja-JP" altLang="en-US" sz="1600" u="sng">
                <a:solidFill>
                  <a:srgbClr val="FF0000"/>
                </a:solidFill>
              </a:rPr>
              <a:t>・一次エネルギー削減率は小数点第一位未満を切り捨てて入力してください。</a:t>
            </a:r>
            <a:endParaRPr kumimoji="1" lang="en-US" altLang="ja-JP" sz="1600" u="sng">
              <a:solidFill>
                <a:srgbClr val="FF0000"/>
              </a:solidFill>
            </a:endParaRPr>
          </a:p>
          <a:p>
            <a:pPr algn="l"/>
            <a:r>
              <a:rPr kumimoji="1" lang="en-US" altLang="ja-JP" sz="1600">
                <a:solidFill>
                  <a:sysClr val="windowText" lastClr="000000"/>
                </a:solidFill>
              </a:rPr>
              <a:t>【</a:t>
            </a:r>
            <a:r>
              <a:rPr kumimoji="1" lang="ja-JP" altLang="en-US" sz="1600">
                <a:solidFill>
                  <a:sysClr val="windowText" lastClr="000000"/>
                </a:solidFill>
              </a:rPr>
              <a:t>創エネ含む</a:t>
            </a:r>
            <a:r>
              <a:rPr kumimoji="1" lang="en-US" altLang="ja-JP" sz="1600">
                <a:solidFill>
                  <a:sysClr val="windowText" lastClr="000000"/>
                </a:solidFill>
              </a:rPr>
              <a:t>】</a:t>
            </a:r>
          </a:p>
          <a:p>
            <a:pPr algn="l"/>
            <a:r>
              <a:rPr kumimoji="1" lang="ja-JP" altLang="en-US" sz="1600" u="sng">
                <a:solidFill>
                  <a:srgbClr val="FF0000"/>
                </a:solidFill>
              </a:rPr>
              <a:t>・再生可能エネルギー未導入の場合は空欄にしてください。</a:t>
            </a:r>
            <a:endParaRPr kumimoji="1" lang="en-US" altLang="ja-JP" sz="1600" u="sng">
              <a:solidFill>
                <a:srgbClr val="FF0000"/>
              </a:solidFill>
            </a:endParaRPr>
          </a:p>
          <a:p>
            <a:pPr algn="l"/>
            <a:r>
              <a:rPr kumimoji="1" lang="en-US" altLang="ja-JP" sz="1600">
                <a:solidFill>
                  <a:sysClr val="windowText" lastClr="000000"/>
                </a:solidFill>
              </a:rPr>
              <a:t>【</a:t>
            </a:r>
            <a:r>
              <a:rPr kumimoji="1" lang="ja-JP" altLang="en-US" sz="1600">
                <a:solidFill>
                  <a:sysClr val="windowText" lastClr="000000"/>
                </a:solidFill>
              </a:rPr>
              <a:t>ＺＥＨ－Ｍランク</a:t>
            </a:r>
            <a:r>
              <a:rPr kumimoji="1" lang="en-US" altLang="ja-JP" sz="1600">
                <a:solidFill>
                  <a:sysClr val="windowText" lastClr="000000"/>
                </a:solidFill>
              </a:rPr>
              <a:t>】</a:t>
            </a:r>
          </a:p>
          <a:p>
            <a:pPr algn="l"/>
            <a:r>
              <a:rPr kumimoji="1" lang="ja-JP" altLang="en-US" sz="1600">
                <a:solidFill>
                  <a:sysClr val="windowText" lastClr="000000"/>
                </a:solidFill>
              </a:rPr>
              <a:t>・再生エネルギー削減率から計算し、自動的に表示されます。</a:t>
            </a:r>
            <a:endParaRPr kumimoji="1" lang="en-US" altLang="ja-JP" sz="1600">
              <a:solidFill>
                <a:sysClr val="windowText" lastClr="000000"/>
              </a:solidFill>
            </a:endParaRPr>
          </a:p>
          <a:p>
            <a:pPr algn="l"/>
            <a:r>
              <a:rPr kumimoji="1" lang="en-US" altLang="ja-JP" sz="1600">
                <a:solidFill>
                  <a:sysClr val="windowText" lastClr="000000"/>
                </a:solidFill>
              </a:rPr>
              <a:t>【</a:t>
            </a:r>
            <a:r>
              <a:rPr kumimoji="1" lang="ja-JP" altLang="en-US" sz="1600">
                <a:solidFill>
                  <a:sysClr val="windowText" lastClr="000000"/>
                </a:solidFill>
              </a:rPr>
              <a:t>ＢＥＬＳ証有無</a:t>
            </a:r>
            <a:r>
              <a:rPr kumimoji="1" lang="en-US" altLang="ja-JP" sz="1600">
                <a:solidFill>
                  <a:sysClr val="windowText" lastClr="000000"/>
                </a:solidFill>
              </a:rPr>
              <a:t>】</a:t>
            </a:r>
          </a:p>
          <a:p>
            <a:pPr algn="l"/>
            <a:r>
              <a:rPr kumimoji="1" lang="ja-JP" altLang="en-US" sz="1600">
                <a:solidFill>
                  <a:sysClr val="windowText" lastClr="000000"/>
                </a:solidFill>
              </a:rPr>
              <a:t>・ＢＥＬＳ証を取得している建物については有を選択してください。</a:t>
            </a:r>
          </a:p>
        </xdr:txBody>
      </xdr:sp>
      <xdr:sp macro="" textlink="">
        <xdr:nvSpPr>
          <xdr:cNvPr id="82" name="正方形/長方形 81"/>
          <xdr:cNvSpPr/>
        </xdr:nvSpPr>
        <xdr:spPr>
          <a:xfrm>
            <a:off x="38593945" y="2736273"/>
            <a:ext cx="349153" cy="603739"/>
          </a:xfrm>
          <a:prstGeom prst="rect">
            <a:avLst/>
          </a:prstGeom>
          <a:no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rPr>
              <a:t>６</a:t>
            </a:r>
          </a:p>
        </xdr:txBody>
      </xdr:sp>
    </xdr:grpSp>
    <xdr:clientData/>
  </xdr:twoCellAnchor>
  <xdr:twoCellAnchor>
    <xdr:from>
      <xdr:col>109</xdr:col>
      <xdr:colOff>138546</xdr:colOff>
      <xdr:row>127</xdr:row>
      <xdr:rowOff>398319</xdr:rowOff>
    </xdr:from>
    <xdr:to>
      <xdr:col>155</xdr:col>
      <xdr:colOff>176008</xdr:colOff>
      <xdr:row>144</xdr:row>
      <xdr:rowOff>259772</xdr:rowOff>
    </xdr:to>
    <xdr:grpSp>
      <xdr:nvGrpSpPr>
        <xdr:cNvPr id="83" name="グループ化 82"/>
        <xdr:cNvGrpSpPr/>
      </xdr:nvGrpSpPr>
      <xdr:grpSpPr>
        <a:xfrm>
          <a:off x="22860001" y="48542864"/>
          <a:ext cx="9597098" cy="7221681"/>
          <a:chOff x="38591834" y="2730793"/>
          <a:chExt cx="7166264" cy="11547458"/>
        </a:xfrm>
      </xdr:grpSpPr>
      <xdr:sp macro="" textlink="">
        <xdr:nvSpPr>
          <xdr:cNvPr id="84" name="四角形吹き出し 83"/>
          <xdr:cNvSpPr/>
        </xdr:nvSpPr>
        <xdr:spPr>
          <a:xfrm>
            <a:off x="38591834" y="2730793"/>
            <a:ext cx="7166264" cy="11547458"/>
          </a:xfrm>
          <a:prstGeom prst="wedgeRectCallout">
            <a:avLst>
              <a:gd name="adj1" fmla="val -21950"/>
              <a:gd name="adj2" fmla="val -60530"/>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600">
              <a:solidFill>
                <a:sysClr val="windowText" lastClr="000000"/>
              </a:solidFill>
            </a:endParaRPr>
          </a:p>
          <a:p>
            <a:pPr algn="l"/>
            <a:r>
              <a:rPr kumimoji="1" lang="ja-JP" altLang="en-US" sz="1600">
                <a:solidFill>
                  <a:sysClr val="windowText" lastClr="000000"/>
                </a:solidFill>
              </a:rPr>
              <a:t>　　　　ＺＥＨ－Ｍ（ＺＥＨ－Ｍ　Ｏｒｉｅｎｔｅｄ以上）を満たす予定の建築物の導入計画（Ｃ登録の場合は受注計画）を入力してください。ＺＥＨ－Ｍの定義については、「ＺＥＨデベロッパー登録公募要領」Ｐ</a:t>
            </a:r>
            <a:r>
              <a:rPr kumimoji="1" lang="en-US" altLang="ja-JP" sz="1600">
                <a:solidFill>
                  <a:sysClr val="windowText" lastClr="000000"/>
                </a:solidFill>
              </a:rPr>
              <a:t>.</a:t>
            </a:r>
            <a:r>
              <a:rPr kumimoji="1" lang="ja-JP" altLang="en-US" sz="1600">
                <a:solidFill>
                  <a:sysClr val="windowText" lastClr="000000"/>
                </a:solidFill>
              </a:rPr>
              <a:t>６をご覧ください。</a:t>
            </a:r>
            <a:endParaRPr kumimoji="1" lang="en-US" altLang="ja-JP" sz="1600">
              <a:solidFill>
                <a:sysClr val="windowText" lastClr="000000"/>
              </a:solidFill>
            </a:endParaRPr>
          </a:p>
          <a:p>
            <a:pPr algn="l"/>
            <a:r>
              <a:rPr kumimoji="1" lang="ja-JP" altLang="en-US" sz="1600">
                <a:solidFill>
                  <a:sysClr val="windowText" lastClr="000000"/>
                </a:solidFill>
              </a:rPr>
              <a:t>Ｎｏ</a:t>
            </a:r>
            <a:r>
              <a:rPr kumimoji="1" lang="en-US" altLang="ja-JP" sz="1600">
                <a:solidFill>
                  <a:sysClr val="windowText" lastClr="000000"/>
                </a:solidFill>
              </a:rPr>
              <a:t>.</a:t>
            </a:r>
            <a:r>
              <a:rPr kumimoji="1" lang="ja-JP" altLang="en-US" sz="1600">
                <a:solidFill>
                  <a:sysClr val="windowText" lastClr="000000"/>
                </a:solidFill>
              </a:rPr>
              <a:t>１～５に入力した導入計画は、「ＺＥＨデベロッパー登録票」内のＺＥＨ－Ｍ導入計画（Ｃ登録の場合は受注計画）（本手引書Ｐ</a:t>
            </a:r>
            <a:r>
              <a:rPr kumimoji="1" lang="en-US" altLang="ja-JP" sz="1600">
                <a:solidFill>
                  <a:sysClr val="windowText" lastClr="000000"/>
                </a:solidFill>
              </a:rPr>
              <a:t>.</a:t>
            </a:r>
            <a:r>
              <a:rPr kumimoji="1" lang="ja-JP" altLang="en-US" sz="1600">
                <a:solidFill>
                  <a:sysClr val="windowText" lastClr="000000"/>
                </a:solidFill>
              </a:rPr>
              <a:t>１７）に自動で反映され、ホームページにて公表されます。</a:t>
            </a:r>
            <a:endParaRPr kumimoji="1" lang="en-US" altLang="ja-JP" sz="1600">
              <a:solidFill>
                <a:sysClr val="windowText" lastClr="000000"/>
              </a:solidFill>
            </a:endParaRPr>
          </a:p>
          <a:p>
            <a:pPr algn="l"/>
            <a:r>
              <a:rPr kumimoji="1" lang="en-US" altLang="ja-JP" sz="1600">
                <a:solidFill>
                  <a:sysClr val="windowText" lastClr="000000"/>
                </a:solidFill>
              </a:rPr>
              <a:t>【</a:t>
            </a:r>
            <a:r>
              <a:rPr kumimoji="1" lang="ja-JP" altLang="en-US" sz="1600">
                <a:solidFill>
                  <a:sysClr val="windowText" lastClr="000000"/>
                </a:solidFill>
              </a:rPr>
              <a:t>役割</a:t>
            </a:r>
            <a:r>
              <a:rPr kumimoji="1" lang="en-US" altLang="ja-JP" sz="1600">
                <a:solidFill>
                  <a:sysClr val="windowText" lastClr="000000"/>
                </a:solidFill>
              </a:rPr>
              <a:t>】</a:t>
            </a:r>
          </a:p>
          <a:p>
            <a:pPr algn="l"/>
            <a:r>
              <a:rPr kumimoji="1" lang="ja-JP" altLang="en-US" sz="1600">
                <a:solidFill>
                  <a:sysClr val="windowText" lastClr="000000"/>
                </a:solidFill>
              </a:rPr>
              <a:t>プロジェクトの役割が、Ｄ登録に該当するか、Ｃ登録に該当するかを選択してください。</a:t>
            </a:r>
            <a:endParaRPr kumimoji="1" lang="en-US" altLang="ja-JP" sz="1600">
              <a:solidFill>
                <a:sysClr val="windowText" lastClr="000000"/>
              </a:solidFill>
            </a:endParaRPr>
          </a:p>
          <a:p>
            <a:pPr algn="l"/>
            <a:r>
              <a:rPr kumimoji="1" lang="en-US" altLang="ja-JP" sz="1600">
                <a:solidFill>
                  <a:sysClr val="windowText" lastClr="000000"/>
                </a:solidFill>
              </a:rPr>
              <a:t>【</a:t>
            </a:r>
            <a:r>
              <a:rPr kumimoji="1" lang="ja-JP" altLang="en-US" sz="1600">
                <a:solidFill>
                  <a:sysClr val="windowText" lastClr="000000"/>
                </a:solidFill>
              </a:rPr>
              <a:t>都道府県</a:t>
            </a:r>
            <a:r>
              <a:rPr kumimoji="1" lang="en-US" altLang="ja-JP" sz="1600">
                <a:solidFill>
                  <a:sysClr val="windowText" lastClr="000000"/>
                </a:solidFill>
              </a:rPr>
              <a:t>】</a:t>
            </a:r>
          </a:p>
          <a:p>
            <a:pPr algn="l"/>
            <a:r>
              <a:rPr kumimoji="1" lang="ja-JP" altLang="en-US" sz="1600">
                <a:solidFill>
                  <a:sysClr val="windowText" lastClr="000000"/>
                </a:solidFill>
              </a:rPr>
              <a:t>・プルダウンから選択してください。</a:t>
            </a:r>
            <a:endParaRPr kumimoji="1" lang="en-US" altLang="ja-JP" sz="1600">
              <a:solidFill>
                <a:sysClr val="windowText" lastClr="000000"/>
              </a:solidFill>
            </a:endParaRPr>
          </a:p>
          <a:p>
            <a:pPr algn="l"/>
            <a:r>
              <a:rPr kumimoji="1" lang="en-US" altLang="ja-JP" sz="1600">
                <a:solidFill>
                  <a:sysClr val="windowText" lastClr="000000"/>
                </a:solidFill>
              </a:rPr>
              <a:t>【</a:t>
            </a:r>
            <a:r>
              <a:rPr kumimoji="1" lang="ja-JP" altLang="en-US" sz="1600">
                <a:solidFill>
                  <a:sysClr val="windowText" lastClr="000000"/>
                </a:solidFill>
              </a:rPr>
              <a:t>延床面積</a:t>
            </a:r>
            <a:r>
              <a:rPr kumimoji="1" lang="en-US" altLang="ja-JP" sz="1600">
                <a:solidFill>
                  <a:sysClr val="windowText" lastClr="000000"/>
                </a:solidFill>
              </a:rPr>
              <a:t>】</a:t>
            </a:r>
          </a:p>
          <a:p>
            <a:pPr algn="l"/>
            <a:r>
              <a:rPr kumimoji="1" lang="ja-JP" altLang="en-US" sz="1600">
                <a:solidFill>
                  <a:sysClr val="windowText" lastClr="000000"/>
                </a:solidFill>
              </a:rPr>
              <a:t>・小数点以下を四捨五入し、整数を入力してください。</a:t>
            </a:r>
            <a:endParaRPr kumimoji="1" lang="en-US" altLang="ja-JP" sz="1600">
              <a:solidFill>
                <a:sysClr val="windowText" lastClr="000000"/>
              </a:solidFill>
            </a:endParaRPr>
          </a:p>
          <a:p>
            <a:pPr algn="l"/>
            <a:r>
              <a:rPr kumimoji="1" lang="en-US" altLang="ja-JP" sz="1600">
                <a:solidFill>
                  <a:sysClr val="windowText" lastClr="000000"/>
                </a:solidFill>
              </a:rPr>
              <a:t>【</a:t>
            </a:r>
            <a:r>
              <a:rPr kumimoji="1" lang="ja-JP" altLang="en-US" sz="1600">
                <a:solidFill>
                  <a:sysClr val="windowText" lastClr="000000"/>
                </a:solidFill>
              </a:rPr>
              <a:t>階数</a:t>
            </a:r>
            <a:r>
              <a:rPr kumimoji="1" lang="en-US" altLang="ja-JP" sz="1600">
                <a:solidFill>
                  <a:sysClr val="windowText" lastClr="000000"/>
                </a:solidFill>
              </a:rPr>
              <a:t>】</a:t>
            </a:r>
          </a:p>
          <a:p>
            <a:pPr algn="l"/>
            <a:r>
              <a:rPr kumimoji="1" lang="ja-JP" altLang="en-US" sz="1600">
                <a:solidFill>
                  <a:sysClr val="windowText" lastClr="000000"/>
                </a:solidFill>
              </a:rPr>
              <a:t>・地上階のみを入力してください。地下階と搭屋は含めないでください。</a:t>
            </a:r>
            <a:endParaRPr kumimoji="1" lang="en-US" altLang="ja-JP" sz="1600">
              <a:solidFill>
                <a:sysClr val="windowText" lastClr="000000"/>
              </a:solidFill>
            </a:endParaRPr>
          </a:p>
          <a:p>
            <a:pPr algn="l"/>
            <a:r>
              <a:rPr kumimoji="1" lang="en-US" altLang="ja-JP" sz="1600">
                <a:solidFill>
                  <a:sysClr val="windowText" lastClr="000000"/>
                </a:solidFill>
              </a:rPr>
              <a:t>【</a:t>
            </a:r>
            <a:r>
              <a:rPr kumimoji="1" lang="ja-JP" altLang="en-US" sz="1600">
                <a:solidFill>
                  <a:sysClr val="windowText" lastClr="000000"/>
                </a:solidFill>
              </a:rPr>
              <a:t>住戸数</a:t>
            </a:r>
            <a:r>
              <a:rPr kumimoji="1" lang="en-US" altLang="ja-JP" sz="1600">
                <a:solidFill>
                  <a:sysClr val="windowText" lastClr="000000"/>
                </a:solidFill>
              </a:rPr>
              <a:t>】</a:t>
            </a:r>
          </a:p>
          <a:p>
            <a:pPr algn="l"/>
            <a:r>
              <a:rPr kumimoji="1" lang="ja-JP" altLang="en-US" sz="1600">
                <a:solidFill>
                  <a:sysClr val="windowText" lastClr="000000"/>
                </a:solidFill>
              </a:rPr>
              <a:t>・住戸の数を入力してください。ゲストルーム等の共用施設は含めないでください。</a:t>
            </a:r>
            <a:endParaRPr kumimoji="1" lang="en-US" altLang="ja-JP" sz="1600">
              <a:solidFill>
                <a:sysClr val="windowText" lastClr="000000"/>
              </a:solidFill>
            </a:endParaRPr>
          </a:p>
          <a:p>
            <a:pPr algn="l"/>
            <a:r>
              <a:rPr kumimoji="1" lang="en-US" altLang="ja-JP" sz="1600">
                <a:solidFill>
                  <a:sysClr val="windowText" lastClr="000000"/>
                </a:solidFill>
              </a:rPr>
              <a:t>【</a:t>
            </a:r>
            <a:r>
              <a:rPr kumimoji="1" lang="ja-JP" altLang="en-US" sz="1600">
                <a:solidFill>
                  <a:sysClr val="windowText" lastClr="000000"/>
                </a:solidFill>
              </a:rPr>
              <a:t>竣工年</a:t>
            </a:r>
            <a:r>
              <a:rPr kumimoji="1" lang="en-US" altLang="ja-JP" sz="1600">
                <a:solidFill>
                  <a:sysClr val="windowText" lastClr="000000"/>
                </a:solidFill>
              </a:rPr>
              <a:t>】</a:t>
            </a:r>
          </a:p>
          <a:p>
            <a:pPr algn="l"/>
            <a:r>
              <a:rPr kumimoji="1" lang="ja-JP" altLang="en-US" sz="1600">
                <a:solidFill>
                  <a:sysClr val="windowText" lastClr="000000"/>
                </a:solidFill>
              </a:rPr>
              <a:t>・完成予定の年を西暦で入力してください。</a:t>
            </a:r>
            <a:endParaRPr kumimoji="1" lang="en-US" altLang="ja-JP" sz="1600">
              <a:solidFill>
                <a:sysClr val="windowText" lastClr="000000"/>
              </a:solidFill>
            </a:endParaRPr>
          </a:p>
          <a:p>
            <a:pPr algn="l"/>
            <a:r>
              <a:rPr kumimoji="1" lang="en-US" altLang="ja-JP" sz="1600">
                <a:solidFill>
                  <a:sysClr val="windowText" lastClr="000000"/>
                </a:solidFill>
              </a:rPr>
              <a:t>【</a:t>
            </a:r>
            <a:r>
              <a:rPr kumimoji="1" lang="ja-JP" altLang="en-US" sz="1600">
                <a:solidFill>
                  <a:sysClr val="windowText" lastClr="000000"/>
                </a:solidFill>
              </a:rPr>
              <a:t>一次エネルギー削減率</a:t>
            </a:r>
            <a:r>
              <a:rPr kumimoji="1" lang="en-US" altLang="ja-JP" sz="1600">
                <a:solidFill>
                  <a:sysClr val="windowText" lastClr="000000"/>
                </a:solidFill>
              </a:rPr>
              <a:t>】</a:t>
            </a:r>
          </a:p>
          <a:p>
            <a:pPr algn="l"/>
            <a:r>
              <a:rPr kumimoji="1" lang="ja-JP" altLang="en-US" sz="1600">
                <a:solidFill>
                  <a:sysClr val="windowText" lastClr="000000"/>
                </a:solidFill>
              </a:rPr>
              <a:t>・Ｗｅｂ計算プログラムの結果を入力してください。</a:t>
            </a:r>
            <a:endParaRPr kumimoji="1" lang="en-US" altLang="ja-JP" sz="1600">
              <a:solidFill>
                <a:sysClr val="windowText" lastClr="000000"/>
              </a:solidFill>
            </a:endParaRPr>
          </a:p>
          <a:p>
            <a:pPr algn="l"/>
            <a:r>
              <a:rPr kumimoji="1" lang="ja-JP" altLang="en-US" sz="1600" u="sng">
                <a:solidFill>
                  <a:srgbClr val="FF0000"/>
                </a:solidFill>
              </a:rPr>
              <a:t>・一次エネルギー削減率は小数点第一位未満を切り捨てて入力してください。</a:t>
            </a:r>
            <a:endParaRPr kumimoji="1" lang="en-US" altLang="ja-JP" sz="1600" u="sng">
              <a:solidFill>
                <a:srgbClr val="FF0000"/>
              </a:solidFill>
            </a:endParaRPr>
          </a:p>
          <a:p>
            <a:pPr algn="l"/>
            <a:r>
              <a:rPr kumimoji="1" lang="en-US" altLang="ja-JP" sz="1600">
                <a:solidFill>
                  <a:sysClr val="windowText" lastClr="000000"/>
                </a:solidFill>
              </a:rPr>
              <a:t>【</a:t>
            </a:r>
            <a:r>
              <a:rPr kumimoji="1" lang="ja-JP" altLang="en-US" sz="1600">
                <a:solidFill>
                  <a:sysClr val="windowText" lastClr="000000"/>
                </a:solidFill>
              </a:rPr>
              <a:t>創エネ含む</a:t>
            </a:r>
            <a:r>
              <a:rPr kumimoji="1" lang="en-US" altLang="ja-JP" sz="1600">
                <a:solidFill>
                  <a:sysClr val="windowText" lastClr="000000"/>
                </a:solidFill>
              </a:rPr>
              <a:t>】</a:t>
            </a:r>
          </a:p>
          <a:p>
            <a:pPr algn="l"/>
            <a:r>
              <a:rPr kumimoji="1" lang="ja-JP" altLang="en-US" sz="1600" u="sng">
                <a:solidFill>
                  <a:srgbClr val="FF0000"/>
                </a:solidFill>
              </a:rPr>
              <a:t>・再生可能エネルギー未導入の場合は空欄にしてください。</a:t>
            </a:r>
            <a:endParaRPr kumimoji="1" lang="en-US" altLang="ja-JP" sz="1600" u="sng">
              <a:solidFill>
                <a:srgbClr val="FF0000"/>
              </a:solidFill>
            </a:endParaRPr>
          </a:p>
          <a:p>
            <a:pPr algn="l"/>
            <a:r>
              <a:rPr kumimoji="1" lang="en-US" altLang="ja-JP" sz="1600">
                <a:solidFill>
                  <a:sysClr val="windowText" lastClr="000000"/>
                </a:solidFill>
              </a:rPr>
              <a:t>【</a:t>
            </a:r>
            <a:r>
              <a:rPr kumimoji="1" lang="ja-JP" altLang="en-US" sz="1600">
                <a:solidFill>
                  <a:sysClr val="windowText" lastClr="000000"/>
                </a:solidFill>
              </a:rPr>
              <a:t>ＺＥＨ－Ｍランク</a:t>
            </a:r>
            <a:r>
              <a:rPr kumimoji="1" lang="en-US" altLang="ja-JP" sz="1600">
                <a:solidFill>
                  <a:sysClr val="windowText" lastClr="000000"/>
                </a:solidFill>
              </a:rPr>
              <a:t>】</a:t>
            </a:r>
          </a:p>
          <a:p>
            <a:pPr algn="l"/>
            <a:r>
              <a:rPr kumimoji="1" lang="ja-JP" altLang="en-US" sz="1600">
                <a:solidFill>
                  <a:sysClr val="windowText" lastClr="000000"/>
                </a:solidFill>
              </a:rPr>
              <a:t>・エネルギー削減率から計算し、自動的に表示されます。</a:t>
            </a:r>
          </a:p>
        </xdr:txBody>
      </xdr:sp>
      <xdr:sp macro="" textlink="">
        <xdr:nvSpPr>
          <xdr:cNvPr id="85" name="正方形/長方形 84"/>
          <xdr:cNvSpPr/>
        </xdr:nvSpPr>
        <xdr:spPr>
          <a:xfrm>
            <a:off x="38593945" y="2736273"/>
            <a:ext cx="349153" cy="603739"/>
          </a:xfrm>
          <a:prstGeom prst="rect">
            <a:avLst/>
          </a:prstGeom>
          <a:no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rPr>
              <a:t>８</a:t>
            </a:r>
          </a:p>
        </xdr:txBody>
      </xdr:sp>
    </xdr:grpSp>
    <xdr:clientData/>
  </xdr:twoCellAnchor>
  <xdr:twoCellAnchor>
    <xdr:from>
      <xdr:col>131</xdr:col>
      <xdr:colOff>17321</xdr:colOff>
      <xdr:row>188</xdr:row>
      <xdr:rowOff>294411</xdr:rowOff>
    </xdr:from>
    <xdr:to>
      <xdr:col>164</xdr:col>
      <xdr:colOff>69276</xdr:colOff>
      <xdr:row>197</xdr:row>
      <xdr:rowOff>207818</xdr:rowOff>
    </xdr:to>
    <xdr:grpSp>
      <xdr:nvGrpSpPr>
        <xdr:cNvPr id="86" name="グループ化 85"/>
        <xdr:cNvGrpSpPr/>
      </xdr:nvGrpSpPr>
      <xdr:grpSpPr>
        <a:xfrm>
          <a:off x="27310776" y="70917956"/>
          <a:ext cx="6909955" cy="3117271"/>
          <a:chOff x="38591834" y="2730793"/>
          <a:chExt cx="5159743" cy="4984513"/>
        </a:xfrm>
      </xdr:grpSpPr>
      <xdr:sp macro="" textlink="">
        <xdr:nvSpPr>
          <xdr:cNvPr id="87" name="四角形吹き出し 86"/>
          <xdr:cNvSpPr/>
        </xdr:nvSpPr>
        <xdr:spPr>
          <a:xfrm>
            <a:off x="38591834" y="2730793"/>
            <a:ext cx="5159743" cy="4984513"/>
          </a:xfrm>
          <a:prstGeom prst="wedgeRectCallout">
            <a:avLst>
              <a:gd name="adj1" fmla="val -22311"/>
              <a:gd name="adj2" fmla="val -43504"/>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　　　　</a:t>
            </a:r>
            <a:endParaRPr kumimoji="1" lang="en-US" altLang="ja-JP" sz="1600">
              <a:solidFill>
                <a:sysClr val="windowText" lastClr="000000"/>
              </a:solidFill>
            </a:endParaRPr>
          </a:p>
          <a:p>
            <a:pPr algn="l"/>
            <a:r>
              <a:rPr kumimoji="1" lang="ja-JP" altLang="en-US" sz="1600">
                <a:solidFill>
                  <a:sysClr val="windowText" lastClr="000000"/>
                </a:solidFill>
              </a:rPr>
              <a:t>　　　　「ＺＥＨデベロッパー登録票」に自動表示され、公開される情報です。建築主等からの問い合わせに対応できる連絡先を入力してください。</a:t>
            </a:r>
            <a:endParaRPr kumimoji="1" lang="en-US" altLang="ja-JP" sz="1600">
              <a:solidFill>
                <a:sysClr val="windowText" lastClr="000000"/>
              </a:solidFill>
            </a:endParaRPr>
          </a:p>
          <a:p>
            <a:pPr algn="l"/>
            <a:r>
              <a:rPr kumimoji="1" lang="ja-JP" altLang="en-US" sz="1600">
                <a:solidFill>
                  <a:sysClr val="windowText" lastClr="000000"/>
                </a:solidFill>
              </a:rPr>
              <a:t>ＺＥＨ－Ｍ相談窓口が複数ある場合、下段の一覧表に各窓口の情報を上詰めで入力してください。また、窓口を４１件以上公開する場合は次ページ以降に入力し、印刷範囲を広げて全件分を印刷してください。</a:t>
            </a:r>
            <a:endParaRPr kumimoji="1" lang="en-US" altLang="ja-JP" sz="1600">
              <a:solidFill>
                <a:sysClr val="windowText" lastClr="000000"/>
              </a:solidFill>
            </a:endParaRPr>
          </a:p>
          <a:p>
            <a:pPr algn="l"/>
            <a:r>
              <a:rPr kumimoji="1" lang="en-US" altLang="ja-JP" sz="1600">
                <a:solidFill>
                  <a:sysClr val="windowText" lastClr="000000"/>
                </a:solidFill>
              </a:rPr>
              <a:t>【</a:t>
            </a:r>
            <a:r>
              <a:rPr kumimoji="1" lang="ja-JP" altLang="en-US" sz="1600">
                <a:solidFill>
                  <a:sysClr val="windowText" lastClr="000000"/>
                </a:solidFill>
              </a:rPr>
              <a:t>電話番号</a:t>
            </a:r>
            <a:r>
              <a:rPr kumimoji="1" lang="en-US" altLang="ja-JP" sz="1600">
                <a:solidFill>
                  <a:sysClr val="windowText" lastClr="000000"/>
                </a:solidFill>
              </a:rPr>
              <a:t>】</a:t>
            </a:r>
          </a:p>
          <a:p>
            <a:pPr algn="l"/>
            <a:r>
              <a:rPr kumimoji="1" lang="ja-JP" altLang="en-US" sz="1600">
                <a:solidFill>
                  <a:sysClr val="windowText" lastClr="000000"/>
                </a:solidFill>
              </a:rPr>
              <a:t>・半角数字で入力してください。</a:t>
            </a:r>
            <a:endParaRPr kumimoji="1" lang="en-US" altLang="ja-JP" sz="1600">
              <a:solidFill>
                <a:sysClr val="windowText" lastClr="000000"/>
              </a:solidFill>
            </a:endParaRPr>
          </a:p>
          <a:p>
            <a:pPr algn="l"/>
            <a:r>
              <a:rPr kumimoji="1" lang="en-US" altLang="ja-JP" sz="1600">
                <a:solidFill>
                  <a:sysClr val="windowText" lastClr="000000"/>
                </a:solidFill>
              </a:rPr>
              <a:t>【</a:t>
            </a:r>
            <a:r>
              <a:rPr kumimoji="1" lang="ja-JP" altLang="en-US" sz="1600">
                <a:solidFill>
                  <a:sysClr val="windowText" lastClr="000000"/>
                </a:solidFill>
              </a:rPr>
              <a:t>窓口を設置しているＵＲＬ</a:t>
            </a:r>
            <a:r>
              <a:rPr kumimoji="1" lang="en-US" altLang="ja-JP" sz="1600">
                <a:solidFill>
                  <a:sysClr val="windowText" lastClr="000000"/>
                </a:solidFill>
              </a:rPr>
              <a:t>】</a:t>
            </a:r>
          </a:p>
          <a:p>
            <a:pPr algn="l"/>
            <a:r>
              <a:rPr kumimoji="1" lang="ja-JP" altLang="en-US" sz="1600">
                <a:solidFill>
                  <a:sysClr val="windowText" lastClr="000000"/>
                </a:solidFill>
              </a:rPr>
              <a:t>・問い合わせ窓口の情報が記載されているＵＲＬを入力してください。</a:t>
            </a:r>
            <a:endParaRPr kumimoji="1" lang="en-US" altLang="ja-JP" sz="1600">
              <a:solidFill>
                <a:sysClr val="windowText" lastClr="000000"/>
              </a:solidFill>
            </a:endParaRPr>
          </a:p>
          <a:p>
            <a:pPr algn="l"/>
            <a:r>
              <a:rPr kumimoji="1" lang="ja-JP" altLang="en-US" sz="1600" u="sng">
                <a:solidFill>
                  <a:srgbClr val="FF0000"/>
                </a:solidFill>
              </a:rPr>
              <a:t>・大文字、小文字等に注意して、半角英数字で入力してください。</a:t>
            </a:r>
            <a:endParaRPr kumimoji="1" lang="en-US" altLang="ja-JP" sz="1600" u="sng">
              <a:solidFill>
                <a:srgbClr val="FF0000"/>
              </a:solidFill>
            </a:endParaRPr>
          </a:p>
        </xdr:txBody>
      </xdr:sp>
      <xdr:sp macro="" textlink="">
        <xdr:nvSpPr>
          <xdr:cNvPr id="88" name="正方形/長方形 87"/>
          <xdr:cNvSpPr/>
        </xdr:nvSpPr>
        <xdr:spPr>
          <a:xfrm>
            <a:off x="38593946" y="2736272"/>
            <a:ext cx="349153" cy="742196"/>
          </a:xfrm>
          <a:prstGeom prst="rect">
            <a:avLst/>
          </a:prstGeom>
          <a:no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b="1">
                <a:solidFill>
                  <a:srgbClr val="FF0000"/>
                </a:solidFill>
              </a:rPr>
              <a:t>10</a:t>
            </a:r>
            <a:endParaRPr kumimoji="1" lang="ja-JP" altLang="en-US" sz="1800" b="1">
              <a:solidFill>
                <a:srgbClr val="FF0000"/>
              </a:solidFill>
            </a:endParaRPr>
          </a:p>
        </xdr:txBody>
      </xdr:sp>
    </xdr:grpSp>
    <xdr:clientData/>
  </xdr:twoCellAnchor>
  <xdr:twoCellAnchor>
    <xdr:from>
      <xdr:col>107</xdr:col>
      <xdr:colOff>146319</xdr:colOff>
      <xdr:row>175</xdr:row>
      <xdr:rowOff>190504</xdr:rowOff>
    </xdr:from>
    <xdr:to>
      <xdr:col>141</xdr:col>
      <xdr:colOff>17318</xdr:colOff>
      <xdr:row>182</xdr:row>
      <xdr:rowOff>34636</xdr:rowOff>
    </xdr:to>
    <xdr:grpSp>
      <xdr:nvGrpSpPr>
        <xdr:cNvPr id="89" name="グループ化 88"/>
        <xdr:cNvGrpSpPr/>
      </xdr:nvGrpSpPr>
      <xdr:grpSpPr>
        <a:xfrm>
          <a:off x="22452137" y="67523595"/>
          <a:ext cx="6936817" cy="1541314"/>
          <a:chOff x="38591833" y="2730795"/>
          <a:chExt cx="5199969" cy="2464560"/>
        </a:xfrm>
      </xdr:grpSpPr>
      <xdr:sp macro="" textlink="">
        <xdr:nvSpPr>
          <xdr:cNvPr id="90" name="四角形吹き出し 89"/>
          <xdr:cNvSpPr/>
        </xdr:nvSpPr>
        <xdr:spPr>
          <a:xfrm>
            <a:off x="38591833" y="2730795"/>
            <a:ext cx="5199969" cy="2464560"/>
          </a:xfrm>
          <a:prstGeom prst="wedgeRectCallout">
            <a:avLst>
              <a:gd name="adj1" fmla="val -22311"/>
              <a:gd name="adj2" fmla="val -43504"/>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　　　　</a:t>
            </a:r>
            <a:endParaRPr kumimoji="1" lang="en-US" altLang="ja-JP" sz="1600">
              <a:solidFill>
                <a:sysClr val="windowText" lastClr="000000"/>
              </a:solidFill>
            </a:endParaRPr>
          </a:p>
          <a:p>
            <a:pPr algn="l"/>
            <a:r>
              <a:rPr kumimoji="1" lang="ja-JP" altLang="en-US" sz="1600">
                <a:solidFill>
                  <a:sysClr val="windowText" lastClr="000000"/>
                </a:solidFill>
              </a:rPr>
              <a:t>　　　　「ＺＥＨデベロッパー登録票」のＺＥＨ－Ｍ普及に向けた取組計画に自動反映されます。自社の取組計画を入力し、居住者や建築主へ自社をアピールしてください。また本書類、ＺＥＨデベロッパー登録票を印刷する際に文字切れが起きないよう注意し、空白、改行を含む全角６００字以内で入力してください。</a:t>
            </a:r>
            <a:endParaRPr kumimoji="1" lang="en-US" altLang="ja-JP" sz="1600">
              <a:solidFill>
                <a:sysClr val="windowText" lastClr="000000"/>
              </a:solidFill>
            </a:endParaRPr>
          </a:p>
        </xdr:txBody>
      </xdr:sp>
      <xdr:sp macro="" textlink="">
        <xdr:nvSpPr>
          <xdr:cNvPr id="91" name="正方形/長方形 90"/>
          <xdr:cNvSpPr/>
        </xdr:nvSpPr>
        <xdr:spPr>
          <a:xfrm>
            <a:off x="38593946" y="2736272"/>
            <a:ext cx="349153" cy="742196"/>
          </a:xfrm>
          <a:prstGeom prst="rect">
            <a:avLst/>
          </a:prstGeom>
          <a:no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rPr>
              <a:t>９</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75</xdr:col>
      <xdr:colOff>123826</xdr:colOff>
      <xdr:row>40</xdr:row>
      <xdr:rowOff>104775</xdr:rowOff>
    </xdr:from>
    <xdr:to>
      <xdr:col>130</xdr:col>
      <xdr:colOff>210330</xdr:colOff>
      <xdr:row>68</xdr:row>
      <xdr:rowOff>114300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29951" y="7915275"/>
          <a:ext cx="6658754" cy="763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74</xdr:col>
      <xdr:colOff>123265</xdr:colOff>
      <xdr:row>69</xdr:row>
      <xdr:rowOff>246529</xdr:rowOff>
    </xdr:from>
    <xdr:to>
      <xdr:col>130</xdr:col>
      <xdr:colOff>39781</xdr:colOff>
      <xdr:row>74</xdr:row>
      <xdr:rowOff>100852</xdr:rowOff>
    </xdr:to>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82618" y="16046823"/>
          <a:ext cx="6763310" cy="10533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76</xdr:col>
      <xdr:colOff>9525</xdr:colOff>
      <xdr:row>0</xdr:row>
      <xdr:rowOff>0</xdr:rowOff>
    </xdr:from>
    <xdr:to>
      <xdr:col>130</xdr:col>
      <xdr:colOff>238903</xdr:colOff>
      <xdr:row>39</xdr:row>
      <xdr:rowOff>114119</xdr:rowOff>
    </xdr:to>
    <xdr:pic>
      <xdr:nvPicPr>
        <xdr:cNvPr id="7" name="図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058525" y="0"/>
          <a:ext cx="6658753" cy="77055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i277.SII/Downloads/&#26085;&#26286;&#12510;&#12473;&#12479;&#20837;&#12426;&#9733;&#9733;&#12304;&#21205;&#20316;&#12481;&#12455;&#12483;&#12463;&#12305;&#12503;&#12521;&#12531;&#12490;&#12540;&#30331;&#37682;&#30003;&#35531;&#27096;&#24335;1703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ii060/Desktop/&#27425;&#24180;&#24230;/&#12487;&#12505;&#12525;&#12483;&#12497;&#12540;/N+myu2&#12304;&#65320;30&#65338;&#65317;&#65320;&#12305;&#65338;&#65317;&#65320;&#12487;&#12505;&#12525;&#12483;&#12497;&#12540;&#30003;&#35531;&#27096;&#24335;_2018032517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ＺＥＢプランナー登録申請書"/>
      <sheetName val="ＺＥＢプランナー公開情報"/>
      <sheetName val="ＺＥＢプランナー登録票"/>
      <sheetName val="役員名簿"/>
      <sheetName val="データ1"/>
      <sheetName val="データ2"/>
      <sheetName val="マスタ"/>
    </sheetNames>
    <sheetDataSet>
      <sheetData sheetId="0" refreshError="1"/>
      <sheetData sheetId="1" refreshError="1"/>
      <sheetData sheetId="2">
        <row r="6">
          <cell r="BX6" t="str">
            <v>設計Ａ</v>
          </cell>
        </row>
        <row r="7">
          <cell r="BX7" t="str">
            <v>設計施工Ａ</v>
          </cell>
        </row>
        <row r="8">
          <cell r="BX8" t="str">
            <v>コンサルＢ</v>
          </cell>
        </row>
      </sheetData>
      <sheetData sheetId="3" refreshError="1"/>
      <sheetData sheetId="4">
        <row r="2">
          <cell r="A2" t="str">
            <v>--選択--</v>
          </cell>
        </row>
        <row r="3">
          <cell r="A3" t="str">
            <v>農業・林業</v>
          </cell>
        </row>
        <row r="4">
          <cell r="A4" t="str">
            <v>漁業</v>
          </cell>
        </row>
        <row r="5">
          <cell r="A5" t="str">
            <v>鉱業・採石業・砂利採取業</v>
          </cell>
        </row>
        <row r="6">
          <cell r="A6" t="str">
            <v>建設業</v>
          </cell>
        </row>
        <row r="7">
          <cell r="A7" t="str">
            <v>製造業</v>
          </cell>
        </row>
        <row r="8">
          <cell r="A8" t="str">
            <v>電気・ガス・熱供給・水道業</v>
          </cell>
        </row>
        <row r="9">
          <cell r="A9" t="str">
            <v>情報通信業</v>
          </cell>
        </row>
        <row r="10">
          <cell r="A10" t="str">
            <v>運輸業・郵便業</v>
          </cell>
        </row>
        <row r="11">
          <cell r="A11" t="str">
            <v>卸売業・小売業</v>
          </cell>
        </row>
        <row r="12">
          <cell r="A12" t="str">
            <v>金融業・保険業</v>
          </cell>
        </row>
        <row r="13">
          <cell r="A13" t="str">
            <v>不動産業・物品賃貸業</v>
          </cell>
        </row>
        <row r="14">
          <cell r="A14" t="str">
            <v>学術研究・専門＿技術サービス業</v>
          </cell>
        </row>
        <row r="15">
          <cell r="A15" t="str">
            <v>宿泊業・飲食サービス業</v>
          </cell>
        </row>
        <row r="16">
          <cell r="A16" t="str">
            <v>生活関連サービス業・娯楽業</v>
          </cell>
        </row>
        <row r="17">
          <cell r="A17" t="str">
            <v>教育・学習支援行</v>
          </cell>
        </row>
        <row r="18">
          <cell r="A18" t="str">
            <v>医療・福祉</v>
          </cell>
        </row>
        <row r="19">
          <cell r="A19" t="str">
            <v>複合サービス事業</v>
          </cell>
        </row>
        <row r="20">
          <cell r="A20" t="str">
            <v>サービス業＿他に分類されないもの</v>
          </cell>
        </row>
        <row r="21">
          <cell r="A21" t="str">
            <v>公務＿他に分類されるものを除く</v>
          </cell>
        </row>
        <row r="22">
          <cell r="A22" t="str">
            <v>分類不能の産業</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ＺＥＨデベロッパー登録申請書"/>
      <sheetName val="ＺＥＨデベロッパー公開情報"/>
      <sheetName val="ＺＥＨデベロッパー登録票"/>
      <sheetName val="役員名簿"/>
      <sheetName val="data1"/>
      <sheetName val="data2"/>
      <sheetName val="data3"/>
    </sheetNames>
    <sheetDataSet>
      <sheetData sheetId="0">
        <row r="46">
          <cell r="F46">
            <v>0</v>
          </cell>
        </row>
      </sheetData>
      <sheetData sheetId="1">
        <row r="51">
          <cell r="C51">
            <v>0</v>
          </cell>
        </row>
      </sheetData>
      <sheetData sheetId="2"/>
      <sheetData sheetId="3"/>
      <sheetData sheetId="4">
        <row r="2">
          <cell r="A2" t="str">
            <v>--選択--</v>
          </cell>
        </row>
        <row r="3">
          <cell r="A3" t="str">
            <v>農業・林業</v>
          </cell>
        </row>
        <row r="4">
          <cell r="A4" t="str">
            <v>漁業</v>
          </cell>
        </row>
        <row r="5">
          <cell r="A5" t="str">
            <v>鉱業・採石業・砂利採取業</v>
          </cell>
        </row>
        <row r="6">
          <cell r="A6" t="str">
            <v>建設業</v>
          </cell>
        </row>
        <row r="7">
          <cell r="A7" t="str">
            <v>製造業</v>
          </cell>
        </row>
        <row r="8">
          <cell r="A8" t="str">
            <v>電気・ガス・熱供給・水道業</v>
          </cell>
        </row>
        <row r="9">
          <cell r="A9" t="str">
            <v>情報通信業</v>
          </cell>
        </row>
        <row r="10">
          <cell r="A10" t="str">
            <v>運輸業・郵便業</v>
          </cell>
        </row>
        <row r="11">
          <cell r="A11" t="str">
            <v>卸売業・小売業</v>
          </cell>
        </row>
        <row r="12">
          <cell r="A12" t="str">
            <v>金融業・保険業</v>
          </cell>
        </row>
        <row r="13">
          <cell r="A13" t="str">
            <v>不動産業・物品賃貸業</v>
          </cell>
        </row>
        <row r="14">
          <cell r="A14" t="str">
            <v>学術研究・専門＿技術サービス業</v>
          </cell>
        </row>
        <row r="15">
          <cell r="A15" t="str">
            <v>宿泊業・飲食サービス業</v>
          </cell>
        </row>
        <row r="16">
          <cell r="A16" t="str">
            <v>生活関連サービス業・娯楽業</v>
          </cell>
        </row>
        <row r="17">
          <cell r="A17" t="str">
            <v>教育・学習支援業</v>
          </cell>
        </row>
        <row r="18">
          <cell r="A18" t="str">
            <v>医療・福祉</v>
          </cell>
        </row>
        <row r="19">
          <cell r="A19" t="str">
            <v>複合サービス事業</v>
          </cell>
        </row>
        <row r="20">
          <cell r="A20" t="str">
            <v>サービス業＿他に分類されないもの</v>
          </cell>
        </row>
        <row r="21">
          <cell r="A21" t="str">
            <v>公務＿他に分類されるものを除く</v>
          </cell>
        </row>
        <row r="22">
          <cell r="A22" t="str">
            <v>分類不能の産業</v>
          </cell>
        </row>
      </sheetData>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9" Type="http://schemas.openxmlformats.org/officeDocument/2006/relationships/ctrlProp" Target="../ctrlProps/ctrlProp38.xml"/><Relationship Id="rId3" Type="http://schemas.openxmlformats.org/officeDocument/2006/relationships/vmlDrawing" Target="../drawings/vmlDrawing2.vml"/><Relationship Id="rId21" Type="http://schemas.openxmlformats.org/officeDocument/2006/relationships/ctrlProp" Target="../ctrlProps/ctrlProp20.xml"/><Relationship Id="rId34" Type="http://schemas.openxmlformats.org/officeDocument/2006/relationships/ctrlProp" Target="../ctrlProps/ctrlProp33.xml"/><Relationship Id="rId42" Type="http://schemas.openxmlformats.org/officeDocument/2006/relationships/ctrlProp" Target="../ctrlProps/ctrlProp41.xml"/><Relationship Id="rId47" Type="http://schemas.openxmlformats.org/officeDocument/2006/relationships/ctrlProp" Target="../ctrlProps/ctrlProp46.xml"/><Relationship Id="rId50" Type="http://schemas.openxmlformats.org/officeDocument/2006/relationships/ctrlProp" Target="../ctrlProps/ctrlProp49.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38" Type="http://schemas.openxmlformats.org/officeDocument/2006/relationships/ctrlProp" Target="../ctrlProps/ctrlProp37.xml"/><Relationship Id="rId46" Type="http://schemas.openxmlformats.org/officeDocument/2006/relationships/ctrlProp" Target="../ctrlProps/ctrlProp45.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41" Type="http://schemas.openxmlformats.org/officeDocument/2006/relationships/ctrlProp" Target="../ctrlProps/ctrlProp40.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37" Type="http://schemas.openxmlformats.org/officeDocument/2006/relationships/ctrlProp" Target="../ctrlProps/ctrlProp36.xml"/><Relationship Id="rId40" Type="http://schemas.openxmlformats.org/officeDocument/2006/relationships/ctrlProp" Target="../ctrlProps/ctrlProp39.xml"/><Relationship Id="rId45" Type="http://schemas.openxmlformats.org/officeDocument/2006/relationships/ctrlProp" Target="../ctrlProps/ctrlProp44.xml"/><Relationship Id="rId53" Type="http://schemas.openxmlformats.org/officeDocument/2006/relationships/ctrlProp" Target="../ctrlProps/ctrlProp52.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49" Type="http://schemas.openxmlformats.org/officeDocument/2006/relationships/ctrlProp" Target="../ctrlProps/ctrlProp48.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4" Type="http://schemas.openxmlformats.org/officeDocument/2006/relationships/ctrlProp" Target="../ctrlProps/ctrlProp43.xml"/><Relationship Id="rId52" Type="http://schemas.openxmlformats.org/officeDocument/2006/relationships/ctrlProp" Target="../ctrlProps/ctrlProp51.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 Id="rId43" Type="http://schemas.openxmlformats.org/officeDocument/2006/relationships/ctrlProp" Target="../ctrlProps/ctrlProp42.xml"/><Relationship Id="rId48" Type="http://schemas.openxmlformats.org/officeDocument/2006/relationships/ctrlProp" Target="../ctrlProps/ctrlProp47.xml"/><Relationship Id="rId8" Type="http://schemas.openxmlformats.org/officeDocument/2006/relationships/ctrlProp" Target="../ctrlProps/ctrlProp7.xml"/><Relationship Id="rId51" Type="http://schemas.openxmlformats.org/officeDocument/2006/relationships/ctrlProp" Target="../ctrlProps/ctrlProp5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sheetPr>
  <dimension ref="A1:CI221"/>
  <sheetViews>
    <sheetView showGridLines="0" showZeros="0" tabSelected="1" view="pageBreakPreview" zoomScale="55" zoomScaleNormal="55" zoomScaleSheetLayoutView="55" zoomScalePageLayoutView="55" workbookViewId="0">
      <selection activeCell="AD2" sqref="AD2:AF2"/>
    </sheetView>
  </sheetViews>
  <sheetFormatPr defaultColWidth="3" defaultRowHeight="18" customHeight="1"/>
  <cols>
    <col min="1" max="3" width="3" style="6" customWidth="1"/>
    <col min="4" max="5" width="3" style="7" customWidth="1"/>
    <col min="6" max="7" width="3" style="8" customWidth="1"/>
    <col min="8" max="43" width="3" style="6" customWidth="1"/>
    <col min="44" max="76" width="3" style="6"/>
    <col min="77" max="77" width="3.625" style="6" customWidth="1"/>
    <col min="78" max="255" width="3" style="6"/>
    <col min="256" max="298" width="3" style="6" customWidth="1"/>
    <col min="299" max="511" width="3" style="6"/>
    <col min="512" max="554" width="3" style="6" customWidth="1"/>
    <col min="555" max="767" width="3" style="6"/>
    <col min="768" max="810" width="3" style="6" customWidth="1"/>
    <col min="811" max="1023" width="3" style="6"/>
    <col min="1024" max="1066" width="3" style="6" customWidth="1"/>
    <col min="1067" max="1279" width="3" style="6"/>
    <col min="1280" max="1322" width="3" style="6" customWidth="1"/>
    <col min="1323" max="1535" width="3" style="6"/>
    <col min="1536" max="1578" width="3" style="6" customWidth="1"/>
    <col min="1579" max="1791" width="3" style="6"/>
    <col min="1792" max="1834" width="3" style="6" customWidth="1"/>
    <col min="1835" max="2047" width="3" style="6"/>
    <col min="2048" max="2090" width="3" style="6" customWidth="1"/>
    <col min="2091" max="2303" width="3" style="6"/>
    <col min="2304" max="2346" width="3" style="6" customWidth="1"/>
    <col min="2347" max="2559" width="3" style="6"/>
    <col min="2560" max="2602" width="3" style="6" customWidth="1"/>
    <col min="2603" max="2815" width="3" style="6"/>
    <col min="2816" max="2858" width="3" style="6" customWidth="1"/>
    <col min="2859" max="3071" width="3" style="6"/>
    <col min="3072" max="3114" width="3" style="6" customWidth="1"/>
    <col min="3115" max="3327" width="3" style="6"/>
    <col min="3328" max="3370" width="3" style="6" customWidth="1"/>
    <col min="3371" max="3583" width="3" style="6"/>
    <col min="3584" max="3626" width="3" style="6" customWidth="1"/>
    <col min="3627" max="3839" width="3" style="6"/>
    <col min="3840" max="3882" width="3" style="6" customWidth="1"/>
    <col min="3883" max="4095" width="3" style="6"/>
    <col min="4096" max="4138" width="3" style="6" customWidth="1"/>
    <col min="4139" max="4351" width="3" style="6"/>
    <col min="4352" max="4394" width="3" style="6" customWidth="1"/>
    <col min="4395" max="4607" width="3" style="6"/>
    <col min="4608" max="4650" width="3" style="6" customWidth="1"/>
    <col min="4651" max="4863" width="3" style="6"/>
    <col min="4864" max="4906" width="3" style="6" customWidth="1"/>
    <col min="4907" max="5119" width="3" style="6"/>
    <col min="5120" max="5162" width="3" style="6" customWidth="1"/>
    <col min="5163" max="5375" width="3" style="6"/>
    <col min="5376" max="5418" width="3" style="6" customWidth="1"/>
    <col min="5419" max="5631" width="3" style="6"/>
    <col min="5632" max="5674" width="3" style="6" customWidth="1"/>
    <col min="5675" max="5887" width="3" style="6"/>
    <col min="5888" max="5930" width="3" style="6" customWidth="1"/>
    <col min="5931" max="6143" width="3" style="6"/>
    <col min="6144" max="6186" width="3" style="6" customWidth="1"/>
    <col min="6187" max="6399" width="3" style="6"/>
    <col min="6400" max="6442" width="3" style="6" customWidth="1"/>
    <col min="6443" max="6655" width="3" style="6"/>
    <col min="6656" max="6698" width="3" style="6" customWidth="1"/>
    <col min="6699" max="6911" width="3" style="6"/>
    <col min="6912" max="6954" width="3" style="6" customWidth="1"/>
    <col min="6955" max="7167" width="3" style="6"/>
    <col min="7168" max="7210" width="3" style="6" customWidth="1"/>
    <col min="7211" max="7423" width="3" style="6"/>
    <col min="7424" max="7466" width="3" style="6" customWidth="1"/>
    <col min="7467" max="7679" width="3" style="6"/>
    <col min="7680" max="7722" width="3" style="6" customWidth="1"/>
    <col min="7723" max="7935" width="3" style="6"/>
    <col min="7936" max="7978" width="3" style="6" customWidth="1"/>
    <col min="7979" max="8191" width="3" style="6"/>
    <col min="8192" max="8234" width="3" style="6" customWidth="1"/>
    <col min="8235" max="8447" width="3" style="6"/>
    <col min="8448" max="8490" width="3" style="6" customWidth="1"/>
    <col min="8491" max="8703" width="3" style="6"/>
    <col min="8704" max="8746" width="3" style="6" customWidth="1"/>
    <col min="8747" max="8959" width="3" style="6"/>
    <col min="8960" max="9002" width="3" style="6" customWidth="1"/>
    <col min="9003" max="9215" width="3" style="6"/>
    <col min="9216" max="9258" width="3" style="6" customWidth="1"/>
    <col min="9259" max="9471" width="3" style="6"/>
    <col min="9472" max="9514" width="3" style="6" customWidth="1"/>
    <col min="9515" max="9727" width="3" style="6"/>
    <col min="9728" max="9770" width="3" style="6" customWidth="1"/>
    <col min="9771" max="9983" width="3" style="6"/>
    <col min="9984" max="10026" width="3" style="6" customWidth="1"/>
    <col min="10027" max="10239" width="3" style="6"/>
    <col min="10240" max="10282" width="3" style="6" customWidth="1"/>
    <col min="10283" max="10495" width="3" style="6"/>
    <col min="10496" max="10538" width="3" style="6" customWidth="1"/>
    <col min="10539" max="10751" width="3" style="6"/>
    <col min="10752" max="10794" width="3" style="6" customWidth="1"/>
    <col min="10795" max="11007" width="3" style="6"/>
    <col min="11008" max="11050" width="3" style="6" customWidth="1"/>
    <col min="11051" max="11263" width="3" style="6"/>
    <col min="11264" max="11306" width="3" style="6" customWidth="1"/>
    <col min="11307" max="11519" width="3" style="6"/>
    <col min="11520" max="11562" width="3" style="6" customWidth="1"/>
    <col min="11563" max="11775" width="3" style="6"/>
    <col min="11776" max="11818" width="3" style="6" customWidth="1"/>
    <col min="11819" max="12031" width="3" style="6"/>
    <col min="12032" max="12074" width="3" style="6" customWidth="1"/>
    <col min="12075" max="12287" width="3" style="6"/>
    <col min="12288" max="12330" width="3" style="6" customWidth="1"/>
    <col min="12331" max="12543" width="3" style="6"/>
    <col min="12544" max="12586" width="3" style="6" customWidth="1"/>
    <col min="12587" max="12799" width="3" style="6"/>
    <col min="12800" max="12842" width="3" style="6" customWidth="1"/>
    <col min="12843" max="13055" width="3" style="6"/>
    <col min="13056" max="13098" width="3" style="6" customWidth="1"/>
    <col min="13099" max="13311" width="3" style="6"/>
    <col min="13312" max="13354" width="3" style="6" customWidth="1"/>
    <col min="13355" max="13567" width="3" style="6"/>
    <col min="13568" max="13610" width="3" style="6" customWidth="1"/>
    <col min="13611" max="13823" width="3" style="6"/>
    <col min="13824" max="13866" width="3" style="6" customWidth="1"/>
    <col min="13867" max="14079" width="3" style="6"/>
    <col min="14080" max="14122" width="3" style="6" customWidth="1"/>
    <col min="14123" max="14335" width="3" style="6"/>
    <col min="14336" max="14378" width="3" style="6" customWidth="1"/>
    <col min="14379" max="14591" width="3" style="6"/>
    <col min="14592" max="14634" width="3" style="6" customWidth="1"/>
    <col min="14635" max="14847" width="3" style="6"/>
    <col min="14848" max="14890" width="3" style="6" customWidth="1"/>
    <col min="14891" max="15103" width="3" style="6"/>
    <col min="15104" max="15146" width="3" style="6" customWidth="1"/>
    <col min="15147" max="15359" width="3" style="6"/>
    <col min="15360" max="15402" width="3" style="6" customWidth="1"/>
    <col min="15403" max="15615" width="3" style="6"/>
    <col min="15616" max="15658" width="3" style="6" customWidth="1"/>
    <col min="15659" max="15871" width="3" style="6"/>
    <col min="15872" max="15914" width="3" style="6" customWidth="1"/>
    <col min="15915" max="16127" width="3" style="6"/>
    <col min="16128" max="16170" width="3" style="6" customWidth="1"/>
    <col min="16171" max="16384" width="3" style="6"/>
  </cols>
  <sheetData>
    <row r="1" spans="1:44" ht="18" customHeight="1">
      <c r="AD1" s="13"/>
      <c r="AE1" s="13"/>
      <c r="AF1" s="13"/>
      <c r="AG1" s="13"/>
      <c r="AH1" s="13"/>
      <c r="AI1" s="13"/>
      <c r="AJ1" s="13"/>
      <c r="AK1" s="13"/>
      <c r="AL1" s="13"/>
      <c r="AM1" s="13"/>
      <c r="AN1" s="13"/>
      <c r="AO1" s="13"/>
    </row>
    <row r="2" spans="1:44" ht="30" customHeight="1">
      <c r="A2" s="5" t="s">
        <v>401</v>
      </c>
      <c r="B2" s="170"/>
      <c r="C2" s="170"/>
      <c r="D2" s="171"/>
      <c r="E2" s="171"/>
      <c r="F2" s="172"/>
      <c r="G2" s="172"/>
      <c r="H2" s="170"/>
      <c r="I2" s="173"/>
      <c r="J2" s="173"/>
      <c r="K2" s="173"/>
      <c r="L2" s="173"/>
      <c r="M2" s="173"/>
      <c r="N2" s="173"/>
      <c r="O2" s="173"/>
      <c r="P2" s="173"/>
      <c r="Q2" s="173"/>
      <c r="R2" s="173"/>
      <c r="S2" s="173"/>
      <c r="T2" s="173"/>
      <c r="U2" s="173"/>
      <c r="V2" s="173"/>
      <c r="W2" s="173"/>
      <c r="X2" s="173"/>
      <c r="Y2" s="173"/>
      <c r="Z2" s="173"/>
      <c r="AA2" s="173"/>
      <c r="AB2" s="444"/>
      <c r="AC2" s="444"/>
      <c r="AD2" s="445"/>
      <c r="AE2" s="445"/>
      <c r="AF2" s="445"/>
      <c r="AG2" s="360" t="s">
        <v>1</v>
      </c>
      <c r="AH2" s="445"/>
      <c r="AI2" s="445"/>
      <c r="AJ2" s="445"/>
      <c r="AK2" s="360" t="s">
        <v>2</v>
      </c>
      <c r="AL2" s="445"/>
      <c r="AM2" s="445"/>
      <c r="AN2" s="445"/>
      <c r="AO2" s="360" t="s">
        <v>3</v>
      </c>
      <c r="AP2" s="173"/>
      <c r="AQ2" s="173"/>
      <c r="AR2" s="173"/>
    </row>
    <row r="3" spans="1:44" ht="30" customHeight="1">
      <c r="A3" s="173" t="s">
        <v>757</v>
      </c>
      <c r="B3" s="173"/>
      <c r="C3" s="173"/>
      <c r="D3" s="174"/>
      <c r="E3" s="174"/>
      <c r="F3" s="175"/>
      <c r="G3" s="175"/>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6"/>
      <c r="AK3" s="177" t="s">
        <v>601</v>
      </c>
      <c r="AL3" s="374" t="s">
        <v>415</v>
      </c>
      <c r="AM3" s="374"/>
      <c r="AN3" s="178" t="s">
        <v>416</v>
      </c>
      <c r="AO3" s="374" t="s">
        <v>417</v>
      </c>
      <c r="AP3" s="374"/>
      <c r="AQ3" s="177" t="s">
        <v>418</v>
      </c>
      <c r="AR3" s="177" t="s">
        <v>602</v>
      </c>
    </row>
    <row r="4" spans="1:44" ht="30" customHeight="1">
      <c r="A4" s="173"/>
      <c r="B4" s="173"/>
      <c r="C4" s="173"/>
      <c r="D4" s="174"/>
      <c r="E4" s="174"/>
      <c r="F4" s="175"/>
      <c r="G4" s="175"/>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6"/>
      <c r="AK4" s="177"/>
      <c r="AL4" s="179"/>
      <c r="AM4" s="179"/>
      <c r="AN4" s="178"/>
      <c r="AO4" s="179"/>
      <c r="AP4" s="179"/>
      <c r="AQ4" s="177"/>
      <c r="AR4" s="177"/>
    </row>
    <row r="5" spans="1:44" ht="30" customHeight="1">
      <c r="A5" s="170" t="s">
        <v>25</v>
      </c>
      <c r="B5" s="180"/>
      <c r="C5" s="180"/>
      <c r="D5" s="180"/>
      <c r="E5" s="180"/>
      <c r="F5" s="180"/>
      <c r="G5" s="180"/>
      <c r="H5" s="180"/>
      <c r="I5" s="181"/>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82"/>
      <c r="AK5" s="183"/>
      <c r="AL5" s="184"/>
      <c r="AM5" s="183"/>
      <c r="AN5" s="183"/>
      <c r="AO5" s="184"/>
      <c r="AP5" s="182"/>
      <c r="AQ5" s="182"/>
      <c r="AR5" s="173"/>
    </row>
    <row r="6" spans="1:44" ht="30" customHeight="1">
      <c r="A6" s="170" t="s">
        <v>435</v>
      </c>
      <c r="B6" s="170"/>
      <c r="C6" s="185"/>
      <c r="D6" s="185"/>
      <c r="E6" s="185"/>
      <c r="F6" s="185"/>
      <c r="G6" s="185"/>
      <c r="H6" s="185"/>
      <c r="I6" s="185"/>
      <c r="J6" s="186"/>
      <c r="K6" s="186"/>
      <c r="L6" s="186"/>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row>
    <row r="7" spans="1:44" ht="30" customHeight="1">
      <c r="A7" s="170"/>
      <c r="B7" s="170"/>
      <c r="C7" s="185"/>
      <c r="D7" s="185"/>
      <c r="E7" s="185"/>
      <c r="F7" s="185"/>
      <c r="G7" s="185"/>
      <c r="H7" s="185"/>
      <c r="I7" s="185"/>
      <c r="J7" s="186"/>
      <c r="K7" s="186"/>
      <c r="L7" s="186"/>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row>
    <row r="8" spans="1:44" ht="30" customHeight="1">
      <c r="A8" s="187"/>
      <c r="B8" s="187"/>
      <c r="C8" s="187"/>
      <c r="D8" s="187"/>
      <c r="E8" s="187"/>
      <c r="F8" s="187"/>
      <c r="G8" s="187"/>
      <c r="H8" s="187"/>
      <c r="I8" s="187"/>
      <c r="J8" s="173"/>
      <c r="K8" s="173"/>
      <c r="L8" s="173"/>
      <c r="M8" s="173"/>
      <c r="N8" s="173"/>
      <c r="O8" s="173"/>
      <c r="P8" s="173"/>
      <c r="Q8" s="173"/>
      <c r="R8" s="173"/>
      <c r="S8" s="187"/>
      <c r="T8" s="173"/>
      <c r="U8" s="173"/>
      <c r="V8" s="173"/>
      <c r="W8" s="173"/>
      <c r="X8" s="173"/>
      <c r="Y8" s="173"/>
      <c r="Z8" s="173"/>
      <c r="AA8" s="173"/>
      <c r="AB8" s="173"/>
      <c r="AC8" s="187"/>
      <c r="AD8" s="187"/>
      <c r="AE8" s="187"/>
      <c r="AF8" s="187"/>
      <c r="AG8" s="187"/>
      <c r="AH8" s="187"/>
      <c r="AI8" s="187"/>
      <c r="AJ8" s="187"/>
      <c r="AK8" s="187"/>
      <c r="AL8" s="187"/>
      <c r="AM8" s="187"/>
      <c r="AN8" s="187"/>
      <c r="AO8" s="187"/>
      <c r="AP8" s="187"/>
      <c r="AQ8" s="187"/>
      <c r="AR8" s="173"/>
    </row>
    <row r="9" spans="1:44" ht="50.1" customHeight="1">
      <c r="A9" s="187"/>
      <c r="B9" s="187"/>
      <c r="C9" s="187"/>
      <c r="D9" s="174"/>
      <c r="E9" s="174"/>
      <c r="F9" s="175"/>
      <c r="G9" s="175"/>
      <c r="H9" s="173"/>
      <c r="I9" s="173"/>
      <c r="J9" s="446" t="s">
        <v>4</v>
      </c>
      <c r="K9" s="446"/>
      <c r="L9" s="446"/>
      <c r="M9" s="446"/>
      <c r="N9" s="447" t="s">
        <v>5</v>
      </c>
      <c r="O9" s="447"/>
      <c r="P9" s="447"/>
      <c r="Q9" s="447"/>
      <c r="R9" s="447"/>
      <c r="S9" s="188" t="s">
        <v>387</v>
      </c>
      <c r="T9" s="460">
        <f>H52</f>
        <v>0</v>
      </c>
      <c r="U9" s="461"/>
      <c r="V9" s="188" t="s">
        <v>386</v>
      </c>
      <c r="W9" s="462">
        <f>L52</f>
        <v>0</v>
      </c>
      <c r="X9" s="462"/>
      <c r="Y9" s="462"/>
      <c r="Z9" s="462"/>
      <c r="AA9" s="189"/>
      <c r="AB9" s="189"/>
      <c r="AC9" s="189"/>
      <c r="AD9" s="189"/>
      <c r="AE9" s="189"/>
      <c r="AF9" s="189"/>
      <c r="AG9" s="189"/>
      <c r="AH9" s="189"/>
      <c r="AI9" s="189"/>
      <c r="AJ9" s="189"/>
      <c r="AK9" s="189"/>
      <c r="AL9" s="189"/>
      <c r="AM9" s="189"/>
      <c r="AN9" s="189"/>
      <c r="AO9" s="189"/>
      <c r="AP9" s="189"/>
      <c r="AQ9" s="189"/>
      <c r="AR9" s="173"/>
    </row>
    <row r="10" spans="1:44" ht="50.1" customHeight="1">
      <c r="A10" s="190"/>
      <c r="B10" s="190"/>
      <c r="C10" s="190"/>
      <c r="D10" s="174"/>
      <c r="E10" s="174"/>
      <c r="F10" s="175"/>
      <c r="G10" s="175"/>
      <c r="H10" s="173"/>
      <c r="I10" s="173"/>
      <c r="J10" s="173"/>
      <c r="K10" s="173"/>
      <c r="L10" s="173"/>
      <c r="M10" s="173"/>
      <c r="N10" s="447" t="s">
        <v>6</v>
      </c>
      <c r="O10" s="447"/>
      <c r="P10" s="447"/>
      <c r="Q10" s="447"/>
      <c r="R10" s="447"/>
      <c r="S10" s="455" t="str">
        <f>IF(S52="--選択--","",S52)&amp;AB52&amp;F53</f>
        <v/>
      </c>
      <c r="T10" s="455"/>
      <c r="U10" s="455"/>
      <c r="V10" s="455"/>
      <c r="W10" s="455"/>
      <c r="X10" s="455"/>
      <c r="Y10" s="455"/>
      <c r="Z10" s="455"/>
      <c r="AA10" s="455"/>
      <c r="AB10" s="455"/>
      <c r="AC10" s="455"/>
      <c r="AD10" s="455"/>
      <c r="AE10" s="455"/>
      <c r="AF10" s="455"/>
      <c r="AG10" s="455"/>
      <c r="AH10" s="455"/>
      <c r="AI10" s="455"/>
      <c r="AJ10" s="455"/>
      <c r="AK10" s="455"/>
      <c r="AL10" s="455"/>
      <c r="AM10" s="455"/>
      <c r="AN10" s="455"/>
      <c r="AO10" s="455"/>
      <c r="AP10" s="455"/>
      <c r="AQ10" s="455"/>
      <c r="AR10" s="173"/>
    </row>
    <row r="11" spans="1:44" ht="50.1" customHeight="1">
      <c r="A11" s="190"/>
      <c r="B11" s="190"/>
      <c r="C11" s="190"/>
      <c r="D11" s="174"/>
      <c r="E11" s="174"/>
      <c r="F11" s="175"/>
      <c r="G11" s="175"/>
      <c r="H11" s="173"/>
      <c r="I11" s="173"/>
      <c r="J11" s="173"/>
      <c r="K11" s="173"/>
      <c r="L11" s="173"/>
      <c r="M11" s="173"/>
      <c r="N11" s="447" t="s">
        <v>46</v>
      </c>
      <c r="O11" s="447"/>
      <c r="P11" s="447"/>
      <c r="Q11" s="447"/>
      <c r="R11" s="447"/>
      <c r="S11" s="456">
        <f>F47</f>
        <v>0</v>
      </c>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173"/>
    </row>
    <row r="12" spans="1:44" ht="50.1" customHeight="1">
      <c r="A12" s="190"/>
      <c r="B12" s="190"/>
      <c r="C12" s="190"/>
      <c r="D12" s="174"/>
      <c r="E12" s="174"/>
      <c r="F12" s="175"/>
      <c r="G12" s="175"/>
      <c r="H12" s="173"/>
      <c r="I12" s="173"/>
      <c r="J12" s="173"/>
      <c r="K12" s="173"/>
      <c r="L12" s="173"/>
      <c r="M12" s="173"/>
      <c r="N12" s="447" t="s">
        <v>58</v>
      </c>
      <c r="O12" s="447"/>
      <c r="P12" s="447"/>
      <c r="Q12" s="447"/>
      <c r="R12" s="447"/>
      <c r="S12" s="458" t="str">
        <f>F49&amp;"　"&amp;H51&amp;"　"&amp;AA51</f>
        <v>　　</v>
      </c>
      <c r="T12" s="458"/>
      <c r="U12" s="458"/>
      <c r="V12" s="458"/>
      <c r="W12" s="458"/>
      <c r="X12" s="458"/>
      <c r="Y12" s="458"/>
      <c r="Z12" s="458"/>
      <c r="AA12" s="458"/>
      <c r="AB12" s="458"/>
      <c r="AC12" s="458"/>
      <c r="AD12" s="458"/>
      <c r="AE12" s="458"/>
      <c r="AF12" s="458"/>
      <c r="AG12" s="458"/>
      <c r="AH12" s="458"/>
      <c r="AI12" s="458"/>
      <c r="AJ12" s="458"/>
      <c r="AK12" s="191"/>
      <c r="AL12" s="191"/>
      <c r="AM12" s="459" t="s">
        <v>7</v>
      </c>
      <c r="AN12" s="459"/>
      <c r="AO12" s="459"/>
      <c r="AP12" s="459"/>
      <c r="AQ12" s="192"/>
      <c r="AR12" s="173"/>
    </row>
    <row r="13" spans="1:44" ht="30" customHeight="1">
      <c r="A13" s="193"/>
      <c r="B13" s="193"/>
      <c r="C13" s="193"/>
      <c r="S13" s="194"/>
      <c r="T13" s="195"/>
      <c r="U13" s="195"/>
      <c r="V13" s="195"/>
      <c r="W13" s="196"/>
      <c r="X13" s="197"/>
      <c r="Y13" s="197"/>
      <c r="Z13" s="197"/>
      <c r="AA13" s="197"/>
      <c r="AB13" s="198"/>
      <c r="AC13" s="199"/>
      <c r="AD13" s="194"/>
      <c r="AE13" s="194"/>
      <c r="AF13" s="194"/>
      <c r="AG13" s="194"/>
      <c r="AH13" s="194"/>
      <c r="AI13" s="194"/>
      <c r="AJ13" s="194"/>
      <c r="AK13" s="194"/>
      <c r="AL13" s="194"/>
      <c r="AM13" s="194"/>
      <c r="AN13" s="194"/>
      <c r="AO13" s="198"/>
      <c r="AP13" s="198"/>
      <c r="AQ13" s="200"/>
    </row>
    <row r="14" spans="1:44" ht="30" customHeight="1">
      <c r="A14" s="193"/>
      <c r="B14" s="193"/>
      <c r="C14" s="193"/>
      <c r="S14" s="194"/>
      <c r="T14" s="195"/>
      <c r="U14" s="195"/>
      <c r="V14" s="195"/>
      <c r="W14" s="196"/>
      <c r="X14" s="197"/>
      <c r="Y14" s="197"/>
      <c r="Z14" s="197"/>
      <c r="AA14" s="197"/>
      <c r="AB14" s="198"/>
      <c r="AC14" s="199"/>
      <c r="AD14" s="194"/>
      <c r="AE14" s="194"/>
      <c r="AF14" s="194"/>
      <c r="AG14" s="194"/>
      <c r="AH14" s="194"/>
      <c r="AI14" s="194"/>
      <c r="AJ14" s="194"/>
      <c r="AK14" s="194"/>
      <c r="AL14" s="194"/>
      <c r="AM14" s="194"/>
      <c r="AN14" s="194"/>
      <c r="AO14" s="198"/>
      <c r="AP14" s="198"/>
      <c r="AQ14" s="200"/>
    </row>
    <row r="15" spans="1:44" ht="30" customHeight="1">
      <c r="A15" s="193"/>
      <c r="B15" s="193"/>
      <c r="C15" s="193"/>
      <c r="S15" s="194"/>
      <c r="T15" s="195"/>
      <c r="U15" s="195"/>
      <c r="V15" s="195"/>
      <c r="W15" s="196"/>
      <c r="X15" s="197"/>
      <c r="Y15" s="197"/>
      <c r="Z15" s="197"/>
      <c r="AA15" s="197"/>
      <c r="AB15" s="198"/>
      <c r="AC15" s="199"/>
      <c r="AD15" s="194"/>
      <c r="AE15" s="194"/>
      <c r="AF15" s="194"/>
      <c r="AG15" s="194"/>
      <c r="AH15" s="194"/>
      <c r="AI15" s="194"/>
      <c r="AJ15" s="194"/>
      <c r="AK15" s="194"/>
      <c r="AL15" s="194"/>
      <c r="AM15" s="194"/>
      <c r="AN15" s="194"/>
      <c r="AO15" s="198"/>
      <c r="AP15" s="198"/>
      <c r="AQ15" s="200"/>
    </row>
    <row r="16" spans="1:44" ht="30" customHeight="1">
      <c r="A16" s="201"/>
      <c r="B16" s="201"/>
      <c r="D16" s="6"/>
      <c r="E16" s="6"/>
      <c r="F16" s="6"/>
      <c r="G16" s="6"/>
      <c r="W16" s="202"/>
      <c r="X16" s="202"/>
      <c r="Y16" s="202"/>
      <c r="Z16" s="202"/>
      <c r="AA16" s="202"/>
      <c r="AM16" s="7"/>
    </row>
    <row r="17" spans="1:49" ht="30" customHeight="1">
      <c r="A17" s="463" t="s">
        <v>764</v>
      </c>
      <c r="B17" s="463"/>
      <c r="C17" s="463"/>
      <c r="D17" s="463"/>
      <c r="E17" s="463"/>
      <c r="F17" s="463"/>
      <c r="G17" s="463"/>
      <c r="H17" s="463"/>
      <c r="I17" s="463"/>
      <c r="J17" s="463"/>
      <c r="K17" s="463"/>
      <c r="L17" s="463"/>
      <c r="M17" s="463"/>
      <c r="N17" s="463"/>
      <c r="O17" s="463"/>
      <c r="P17" s="463"/>
      <c r="Q17" s="463"/>
      <c r="R17" s="463"/>
      <c r="S17" s="463"/>
      <c r="T17" s="463"/>
      <c r="U17" s="463"/>
      <c r="V17" s="463"/>
      <c r="W17" s="463"/>
      <c r="X17" s="463"/>
      <c r="Y17" s="463"/>
      <c r="Z17" s="463"/>
      <c r="AA17" s="463"/>
      <c r="AB17" s="463"/>
      <c r="AC17" s="463"/>
      <c r="AD17" s="463"/>
      <c r="AE17" s="463"/>
      <c r="AF17" s="463"/>
      <c r="AG17" s="463"/>
      <c r="AH17" s="463"/>
      <c r="AI17" s="463"/>
      <c r="AJ17" s="463"/>
      <c r="AK17" s="463"/>
      <c r="AL17" s="463"/>
      <c r="AM17" s="463"/>
      <c r="AN17" s="463"/>
      <c r="AO17" s="463"/>
      <c r="AP17" s="463"/>
      <c r="AQ17" s="463"/>
      <c r="AV17" s="201"/>
      <c r="AW17" s="201"/>
    </row>
    <row r="18" spans="1:49" ht="30" customHeight="1">
      <c r="A18" s="463" t="s">
        <v>399</v>
      </c>
      <c r="B18" s="463"/>
      <c r="C18" s="463"/>
      <c r="D18" s="463"/>
      <c r="E18" s="463"/>
      <c r="F18" s="463"/>
      <c r="G18" s="463"/>
      <c r="H18" s="463"/>
      <c r="I18" s="463"/>
      <c r="J18" s="463"/>
      <c r="K18" s="463"/>
      <c r="L18" s="463"/>
      <c r="M18" s="463"/>
      <c r="N18" s="463"/>
      <c r="O18" s="463"/>
      <c r="P18" s="463"/>
      <c r="Q18" s="463"/>
      <c r="R18" s="463"/>
      <c r="S18" s="463"/>
      <c r="T18" s="463"/>
      <c r="U18" s="463"/>
      <c r="V18" s="463"/>
      <c r="W18" s="463"/>
      <c r="X18" s="463"/>
      <c r="Y18" s="463"/>
      <c r="Z18" s="463"/>
      <c r="AA18" s="463"/>
      <c r="AB18" s="463"/>
      <c r="AC18" s="463"/>
      <c r="AD18" s="463"/>
      <c r="AE18" s="463"/>
      <c r="AF18" s="463"/>
      <c r="AG18" s="463"/>
      <c r="AH18" s="463"/>
      <c r="AI18" s="463"/>
      <c r="AJ18" s="463"/>
      <c r="AK18" s="463"/>
      <c r="AL18" s="463"/>
      <c r="AM18" s="463"/>
      <c r="AN18" s="463"/>
      <c r="AO18" s="463"/>
      <c r="AP18" s="463"/>
      <c r="AQ18" s="463"/>
    </row>
    <row r="19" spans="1:49" ht="30" customHeight="1">
      <c r="A19" s="463" t="s">
        <v>412</v>
      </c>
      <c r="B19" s="463"/>
      <c r="C19" s="463"/>
      <c r="D19" s="463"/>
      <c r="E19" s="463"/>
      <c r="F19" s="463"/>
      <c r="G19" s="463"/>
      <c r="H19" s="463"/>
      <c r="I19" s="463"/>
      <c r="J19" s="463"/>
      <c r="K19" s="463"/>
      <c r="L19" s="463"/>
      <c r="M19" s="463"/>
      <c r="N19" s="463"/>
      <c r="O19" s="463"/>
      <c r="P19" s="463"/>
      <c r="Q19" s="463"/>
      <c r="R19" s="463"/>
      <c r="S19" s="463"/>
      <c r="T19" s="463"/>
      <c r="U19" s="463"/>
      <c r="V19" s="463"/>
      <c r="W19" s="463"/>
      <c r="X19" s="463"/>
      <c r="Y19" s="463"/>
      <c r="Z19" s="463"/>
      <c r="AA19" s="463"/>
      <c r="AB19" s="463"/>
      <c r="AC19" s="463"/>
      <c r="AD19" s="463"/>
      <c r="AE19" s="463"/>
      <c r="AF19" s="463"/>
      <c r="AG19" s="463"/>
      <c r="AH19" s="463"/>
      <c r="AI19" s="463"/>
      <c r="AJ19" s="463"/>
      <c r="AK19" s="463"/>
      <c r="AL19" s="463"/>
      <c r="AM19" s="463"/>
      <c r="AN19" s="463"/>
      <c r="AO19" s="463"/>
      <c r="AP19" s="463"/>
      <c r="AQ19" s="463"/>
    </row>
    <row r="20" spans="1:49" ht="30" customHeight="1">
      <c r="A20" s="464" t="s">
        <v>401</v>
      </c>
      <c r="B20" s="464"/>
      <c r="C20" s="464"/>
      <c r="D20" s="464"/>
      <c r="E20" s="464"/>
      <c r="F20" s="464"/>
      <c r="G20" s="464"/>
      <c r="H20" s="464"/>
      <c r="I20" s="464"/>
      <c r="J20" s="464"/>
      <c r="K20" s="464"/>
      <c r="L20" s="464"/>
      <c r="M20" s="464"/>
      <c r="N20" s="464"/>
      <c r="O20" s="464"/>
      <c r="P20" s="464"/>
      <c r="Q20" s="464"/>
      <c r="R20" s="464"/>
      <c r="S20" s="464"/>
      <c r="T20" s="464"/>
      <c r="U20" s="464"/>
      <c r="V20" s="464"/>
      <c r="W20" s="464"/>
      <c r="X20" s="464"/>
      <c r="Y20" s="464"/>
      <c r="Z20" s="464"/>
      <c r="AA20" s="464"/>
      <c r="AB20" s="464"/>
      <c r="AC20" s="464"/>
      <c r="AD20" s="464"/>
      <c r="AE20" s="464"/>
      <c r="AF20" s="464"/>
      <c r="AG20" s="464"/>
      <c r="AH20" s="464"/>
      <c r="AI20" s="464"/>
      <c r="AJ20" s="464"/>
      <c r="AK20" s="464"/>
      <c r="AL20" s="464"/>
      <c r="AM20" s="464"/>
      <c r="AN20" s="464"/>
      <c r="AO20" s="464"/>
      <c r="AP20" s="464"/>
      <c r="AQ20" s="464"/>
    </row>
    <row r="21" spans="1:49" ht="30" customHeight="1">
      <c r="A21" s="203"/>
      <c r="B21" s="203"/>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row>
    <row r="22" spans="1:49" ht="30" customHeight="1">
      <c r="A22" s="204"/>
      <c r="B22" s="204"/>
      <c r="C22" s="201"/>
      <c r="D22" s="201"/>
      <c r="E22" s="205"/>
      <c r="F22" s="206"/>
      <c r="G22" s="206"/>
      <c r="H22" s="205"/>
      <c r="I22" s="205"/>
    </row>
    <row r="23" spans="1:49" ht="30" customHeight="1">
      <c r="A23" s="465" t="s">
        <v>763</v>
      </c>
      <c r="B23" s="465"/>
      <c r="C23" s="465"/>
      <c r="D23" s="465"/>
      <c r="E23" s="465"/>
      <c r="F23" s="465"/>
      <c r="G23" s="465"/>
      <c r="H23" s="465"/>
      <c r="I23" s="465"/>
      <c r="J23" s="465"/>
      <c r="K23" s="465"/>
      <c r="L23" s="465"/>
      <c r="M23" s="465"/>
      <c r="N23" s="465"/>
      <c r="O23" s="465"/>
      <c r="P23" s="465"/>
      <c r="Q23" s="465"/>
      <c r="R23" s="465"/>
      <c r="S23" s="465"/>
      <c r="T23" s="465"/>
      <c r="U23" s="465"/>
      <c r="V23" s="465"/>
      <c r="W23" s="465"/>
      <c r="X23" s="465"/>
      <c r="Y23" s="465"/>
      <c r="Z23" s="465"/>
      <c r="AA23" s="465"/>
      <c r="AB23" s="465"/>
      <c r="AC23" s="465"/>
      <c r="AD23" s="465"/>
      <c r="AE23" s="465"/>
      <c r="AF23" s="465"/>
      <c r="AG23" s="465"/>
      <c r="AH23" s="465"/>
      <c r="AI23" s="465"/>
      <c r="AJ23" s="465"/>
      <c r="AK23" s="465"/>
      <c r="AL23" s="465"/>
      <c r="AM23" s="465"/>
      <c r="AN23" s="465"/>
      <c r="AO23" s="465"/>
      <c r="AP23" s="465"/>
      <c r="AQ23" s="465"/>
    </row>
    <row r="24" spans="1:49" ht="30" customHeight="1">
      <c r="A24" s="465"/>
      <c r="B24" s="465"/>
      <c r="C24" s="465"/>
      <c r="D24" s="465"/>
      <c r="E24" s="465"/>
      <c r="F24" s="465"/>
      <c r="G24" s="465"/>
      <c r="H24" s="465"/>
      <c r="I24" s="465"/>
      <c r="J24" s="465"/>
      <c r="K24" s="465"/>
      <c r="L24" s="465"/>
      <c r="M24" s="465"/>
      <c r="N24" s="465"/>
      <c r="O24" s="465"/>
      <c r="P24" s="465"/>
      <c r="Q24" s="465"/>
      <c r="R24" s="465"/>
      <c r="S24" s="465"/>
      <c r="T24" s="465"/>
      <c r="U24" s="465"/>
      <c r="V24" s="465"/>
      <c r="W24" s="465"/>
      <c r="X24" s="465"/>
      <c r="Y24" s="465"/>
      <c r="Z24" s="465"/>
      <c r="AA24" s="465"/>
      <c r="AB24" s="465"/>
      <c r="AC24" s="465"/>
      <c r="AD24" s="465"/>
      <c r="AE24" s="465"/>
      <c r="AF24" s="465"/>
      <c r="AG24" s="465"/>
      <c r="AH24" s="465"/>
      <c r="AI24" s="465"/>
      <c r="AJ24" s="465"/>
      <c r="AK24" s="465"/>
      <c r="AL24" s="465"/>
      <c r="AM24" s="465"/>
      <c r="AN24" s="465"/>
      <c r="AO24" s="465"/>
      <c r="AP24" s="465"/>
      <c r="AQ24" s="465"/>
    </row>
    <row r="25" spans="1:49" ht="30" customHeight="1">
      <c r="A25" s="465"/>
      <c r="B25" s="465"/>
      <c r="C25" s="465"/>
      <c r="D25" s="465"/>
      <c r="E25" s="465"/>
      <c r="F25" s="465"/>
      <c r="G25" s="465"/>
      <c r="H25" s="465"/>
      <c r="I25" s="465"/>
      <c r="J25" s="465"/>
      <c r="K25" s="465"/>
      <c r="L25" s="465"/>
      <c r="M25" s="465"/>
      <c r="N25" s="465"/>
      <c r="O25" s="465"/>
      <c r="P25" s="465"/>
      <c r="Q25" s="465"/>
      <c r="R25" s="465"/>
      <c r="S25" s="465"/>
      <c r="T25" s="465"/>
      <c r="U25" s="465"/>
      <c r="V25" s="465"/>
      <c r="W25" s="465"/>
      <c r="X25" s="465"/>
      <c r="Y25" s="465"/>
      <c r="Z25" s="465"/>
      <c r="AA25" s="465"/>
      <c r="AB25" s="465"/>
      <c r="AC25" s="465"/>
      <c r="AD25" s="465"/>
      <c r="AE25" s="465"/>
      <c r="AF25" s="465"/>
      <c r="AG25" s="465"/>
      <c r="AH25" s="465"/>
      <c r="AI25" s="465"/>
      <c r="AJ25" s="465"/>
      <c r="AK25" s="465"/>
      <c r="AL25" s="465"/>
      <c r="AM25" s="465"/>
      <c r="AN25" s="465"/>
      <c r="AO25" s="465"/>
      <c r="AP25" s="465"/>
      <c r="AQ25" s="465"/>
    </row>
    <row r="26" spans="1:49" ht="30" customHeight="1">
      <c r="A26" s="465"/>
      <c r="B26" s="465"/>
      <c r="C26" s="465"/>
      <c r="D26" s="465"/>
      <c r="E26" s="465"/>
      <c r="F26" s="465"/>
      <c r="G26" s="465"/>
      <c r="H26" s="465"/>
      <c r="I26" s="465"/>
      <c r="J26" s="465"/>
      <c r="K26" s="465"/>
      <c r="L26" s="465"/>
      <c r="M26" s="465"/>
      <c r="N26" s="465"/>
      <c r="O26" s="465"/>
      <c r="P26" s="465"/>
      <c r="Q26" s="465"/>
      <c r="R26" s="465"/>
      <c r="S26" s="465"/>
      <c r="T26" s="465"/>
      <c r="U26" s="465"/>
      <c r="V26" s="465"/>
      <c r="W26" s="465"/>
      <c r="X26" s="465"/>
      <c r="Y26" s="465"/>
      <c r="Z26" s="465"/>
      <c r="AA26" s="465"/>
      <c r="AB26" s="465"/>
      <c r="AC26" s="465"/>
      <c r="AD26" s="465"/>
      <c r="AE26" s="465"/>
      <c r="AF26" s="465"/>
      <c r="AG26" s="465"/>
      <c r="AH26" s="465"/>
      <c r="AI26" s="465"/>
      <c r="AJ26" s="465"/>
      <c r="AK26" s="465"/>
      <c r="AL26" s="465"/>
      <c r="AM26" s="465"/>
      <c r="AN26" s="465"/>
      <c r="AO26" s="465"/>
      <c r="AP26" s="465"/>
      <c r="AQ26" s="465"/>
    </row>
    <row r="27" spans="1:49" ht="30" customHeight="1">
      <c r="A27" s="465"/>
      <c r="B27" s="465"/>
      <c r="C27" s="465"/>
      <c r="D27" s="465"/>
      <c r="E27" s="465"/>
      <c r="F27" s="465"/>
      <c r="G27" s="465"/>
      <c r="H27" s="465"/>
      <c r="I27" s="465"/>
      <c r="J27" s="465"/>
      <c r="K27" s="465"/>
      <c r="L27" s="465"/>
      <c r="M27" s="465"/>
      <c r="N27" s="465"/>
      <c r="O27" s="465"/>
      <c r="P27" s="465"/>
      <c r="Q27" s="465"/>
      <c r="R27" s="465"/>
      <c r="S27" s="465"/>
      <c r="T27" s="465"/>
      <c r="U27" s="465"/>
      <c r="V27" s="465"/>
      <c r="W27" s="465"/>
      <c r="X27" s="465"/>
      <c r="Y27" s="465"/>
      <c r="Z27" s="465"/>
      <c r="AA27" s="465"/>
      <c r="AB27" s="465"/>
      <c r="AC27" s="465"/>
      <c r="AD27" s="465"/>
      <c r="AE27" s="465"/>
      <c r="AF27" s="465"/>
      <c r="AG27" s="465"/>
      <c r="AH27" s="465"/>
      <c r="AI27" s="465"/>
      <c r="AJ27" s="465"/>
      <c r="AK27" s="465"/>
      <c r="AL27" s="465"/>
      <c r="AM27" s="465"/>
      <c r="AN27" s="465"/>
      <c r="AO27" s="465"/>
      <c r="AP27" s="465"/>
      <c r="AQ27" s="465"/>
    </row>
    <row r="28" spans="1:49" ht="30" customHeight="1">
      <c r="A28" s="207"/>
      <c r="B28" s="207"/>
      <c r="C28" s="207"/>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row>
    <row r="29" spans="1:49" ht="30" customHeight="1">
      <c r="A29" s="207"/>
      <c r="B29" s="207"/>
      <c r="C29" s="207"/>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row>
    <row r="30" spans="1:49" ht="30" customHeight="1">
      <c r="A30" s="207"/>
      <c r="B30" s="207"/>
      <c r="C30" s="207"/>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row>
    <row r="31" spans="1:49" ht="30" customHeight="1">
      <c r="A31" s="207"/>
      <c r="B31" s="207"/>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row>
    <row r="32" spans="1:49" ht="30" customHeight="1">
      <c r="A32" s="197"/>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row>
    <row r="33" spans="1:77" ht="30" customHeight="1">
      <c r="A33" s="197"/>
      <c r="B33" s="197"/>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row>
    <row r="34" spans="1:77" ht="30" customHeight="1">
      <c r="A34" s="197"/>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row>
    <row r="35" spans="1:77" ht="30" customHeight="1">
      <c r="A35" s="197"/>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row>
    <row r="36" spans="1:77" ht="30" customHeight="1">
      <c r="A36" s="197"/>
      <c r="B36" s="197"/>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row>
    <row r="37" spans="1:77" ht="30" customHeight="1">
      <c r="A37" s="197"/>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row>
    <row r="38" spans="1:77" ht="30" customHeight="1">
      <c r="A38" s="197"/>
      <c r="B38" s="197"/>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row>
    <row r="39" spans="1:77" ht="30" customHeight="1">
      <c r="A39" s="197"/>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row>
    <row r="40" spans="1:77" ht="30" customHeight="1">
      <c r="A40" s="197"/>
      <c r="B40" s="197"/>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row>
    <row r="41" spans="1:77" ht="18" customHeight="1">
      <c r="A41" s="197"/>
      <c r="B41" s="197"/>
      <c r="C41" s="197"/>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row>
    <row r="42" spans="1:77" ht="30" customHeight="1">
      <c r="A42" s="5" t="s">
        <v>400</v>
      </c>
      <c r="B42" s="208"/>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10"/>
      <c r="AK42" s="177" t="s">
        <v>601</v>
      </c>
      <c r="AL42" s="374" t="s">
        <v>420</v>
      </c>
      <c r="AM42" s="374"/>
      <c r="AN42" s="178" t="s">
        <v>416</v>
      </c>
      <c r="AO42" s="374" t="s">
        <v>417</v>
      </c>
      <c r="AP42" s="374"/>
      <c r="AQ42" s="177" t="s">
        <v>418</v>
      </c>
      <c r="AR42" s="177" t="s">
        <v>602</v>
      </c>
    </row>
    <row r="43" spans="1:77" ht="30" customHeight="1">
      <c r="A43" s="5" t="s">
        <v>758</v>
      </c>
      <c r="B43" s="208"/>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10"/>
      <c r="AK43" s="177"/>
      <c r="AL43" s="179"/>
      <c r="AM43" s="179"/>
      <c r="AN43" s="178"/>
      <c r="AO43" s="179"/>
      <c r="AP43" s="179"/>
      <c r="AQ43" s="177"/>
      <c r="AR43" s="177"/>
    </row>
    <row r="44" spans="1:77" ht="50.1" customHeight="1">
      <c r="A44" s="211" t="s">
        <v>8</v>
      </c>
      <c r="B44" s="212"/>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row>
    <row r="45" spans="1:77" ht="30" customHeight="1">
      <c r="A45" s="213" t="s">
        <v>765</v>
      </c>
      <c r="B45" s="214"/>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row>
    <row r="46" spans="1:77" ht="18.75" customHeight="1">
      <c r="A46" s="435" t="s">
        <v>391</v>
      </c>
      <c r="B46" s="436"/>
      <c r="C46" s="436"/>
      <c r="D46" s="436"/>
      <c r="E46" s="437"/>
      <c r="F46" s="448"/>
      <c r="G46" s="449"/>
      <c r="H46" s="449"/>
      <c r="I46" s="449"/>
      <c r="J46" s="449"/>
      <c r="K46" s="449"/>
      <c r="L46" s="449"/>
      <c r="M46" s="449"/>
      <c r="N46" s="449"/>
      <c r="O46" s="449"/>
      <c r="P46" s="449"/>
      <c r="Q46" s="449"/>
      <c r="R46" s="449"/>
      <c r="S46" s="449"/>
      <c r="T46" s="449"/>
      <c r="U46" s="449"/>
      <c r="V46" s="449"/>
      <c r="W46" s="449"/>
      <c r="X46" s="449"/>
      <c r="Y46" s="449"/>
      <c r="Z46" s="449"/>
      <c r="AA46" s="449"/>
      <c r="AB46" s="449"/>
      <c r="AC46" s="449"/>
      <c r="AD46" s="449"/>
      <c r="AE46" s="449"/>
      <c r="AF46" s="449"/>
      <c r="AG46" s="449"/>
      <c r="AH46" s="449"/>
      <c r="AI46" s="449"/>
      <c r="AJ46" s="449"/>
      <c r="AK46" s="449"/>
      <c r="AL46" s="449"/>
      <c r="AM46" s="449"/>
      <c r="AN46" s="449"/>
      <c r="AO46" s="449"/>
      <c r="AP46" s="449"/>
      <c r="AQ46" s="450"/>
    </row>
    <row r="47" spans="1:77" ht="37.5" customHeight="1">
      <c r="A47" s="370" t="s">
        <v>42</v>
      </c>
      <c r="B47" s="371"/>
      <c r="C47" s="371"/>
      <c r="D47" s="371"/>
      <c r="E47" s="372"/>
      <c r="F47" s="451"/>
      <c r="G47" s="391"/>
      <c r="H47" s="391"/>
      <c r="I47" s="391"/>
      <c r="J47" s="391"/>
      <c r="K47" s="391"/>
      <c r="L47" s="391"/>
      <c r="M47" s="391"/>
      <c r="N47" s="391"/>
      <c r="O47" s="391"/>
      <c r="P47" s="391"/>
      <c r="Q47" s="391"/>
      <c r="R47" s="391"/>
      <c r="S47" s="391"/>
      <c r="T47" s="391"/>
      <c r="U47" s="391"/>
      <c r="V47" s="391"/>
      <c r="W47" s="391"/>
      <c r="X47" s="391"/>
      <c r="Y47" s="391"/>
      <c r="Z47" s="391"/>
      <c r="AA47" s="391"/>
      <c r="AB47" s="391"/>
      <c r="AC47" s="391"/>
      <c r="AD47" s="391"/>
      <c r="AE47" s="391"/>
      <c r="AF47" s="391"/>
      <c r="AG47" s="391"/>
      <c r="AH47" s="391"/>
      <c r="AI47" s="391"/>
      <c r="AJ47" s="391"/>
      <c r="AK47" s="391"/>
      <c r="AL47" s="391"/>
      <c r="AM47" s="391"/>
      <c r="AN47" s="391"/>
      <c r="AO47" s="391"/>
      <c r="AP47" s="391"/>
      <c r="AQ47" s="392"/>
    </row>
    <row r="48" spans="1:77" ht="37.5" customHeight="1">
      <c r="A48" s="466" t="s">
        <v>352</v>
      </c>
      <c r="B48" s="410"/>
      <c r="C48" s="410"/>
      <c r="D48" s="410"/>
      <c r="E48" s="411"/>
      <c r="F48" s="452"/>
      <c r="G48" s="453"/>
      <c r="H48" s="453"/>
      <c r="I48" s="453"/>
      <c r="J48" s="453"/>
      <c r="K48" s="453"/>
      <c r="L48" s="453"/>
      <c r="M48" s="453"/>
      <c r="N48" s="453"/>
      <c r="O48" s="453"/>
      <c r="P48" s="453"/>
      <c r="Q48" s="453"/>
      <c r="R48" s="453"/>
      <c r="S48" s="453"/>
      <c r="T48" s="453"/>
      <c r="U48" s="453"/>
      <c r="V48" s="453"/>
      <c r="W48" s="453"/>
      <c r="X48" s="453"/>
      <c r="Y48" s="453"/>
      <c r="Z48" s="453"/>
      <c r="AA48" s="453"/>
      <c r="AB48" s="453"/>
      <c r="AC48" s="453"/>
      <c r="AD48" s="453"/>
      <c r="AE48" s="453"/>
      <c r="AF48" s="453"/>
      <c r="AG48" s="453"/>
      <c r="AH48" s="453"/>
      <c r="AI48" s="453"/>
      <c r="AJ48" s="453"/>
      <c r="AK48" s="453"/>
      <c r="AL48" s="453"/>
      <c r="AM48" s="453"/>
      <c r="AN48" s="453"/>
      <c r="AO48" s="453"/>
      <c r="AP48" s="453"/>
      <c r="AQ48" s="454"/>
      <c r="BY48" s="215">
        <f>LEN(F48)</f>
        <v>0</v>
      </c>
    </row>
    <row r="49" spans="1:43" ht="37.5" customHeight="1">
      <c r="A49" s="409" t="s">
        <v>57</v>
      </c>
      <c r="B49" s="410"/>
      <c r="C49" s="410"/>
      <c r="D49" s="410"/>
      <c r="E49" s="411"/>
      <c r="F49" s="452"/>
      <c r="G49" s="453"/>
      <c r="H49" s="453"/>
      <c r="I49" s="453"/>
      <c r="J49" s="453"/>
      <c r="K49" s="453"/>
      <c r="L49" s="453"/>
      <c r="M49" s="453"/>
      <c r="N49" s="453"/>
      <c r="O49" s="453"/>
      <c r="P49" s="453"/>
      <c r="Q49" s="453"/>
      <c r="R49" s="453"/>
      <c r="S49" s="453"/>
      <c r="T49" s="453"/>
      <c r="U49" s="453"/>
      <c r="V49" s="453"/>
      <c r="W49" s="453"/>
      <c r="X49" s="453"/>
      <c r="Y49" s="453"/>
      <c r="Z49" s="453"/>
      <c r="AA49" s="453"/>
      <c r="AB49" s="453"/>
      <c r="AC49" s="453"/>
      <c r="AD49" s="453"/>
      <c r="AE49" s="453"/>
      <c r="AF49" s="453"/>
      <c r="AG49" s="453"/>
      <c r="AH49" s="453"/>
      <c r="AI49" s="453"/>
      <c r="AJ49" s="453"/>
      <c r="AK49" s="453"/>
      <c r="AL49" s="453"/>
      <c r="AM49" s="453"/>
      <c r="AN49" s="453"/>
      <c r="AO49" s="453"/>
      <c r="AP49" s="453"/>
      <c r="AQ49" s="454"/>
    </row>
    <row r="50" spans="1:43" ht="18.75" customHeight="1">
      <c r="A50" s="435" t="s">
        <v>391</v>
      </c>
      <c r="B50" s="436"/>
      <c r="C50" s="436"/>
      <c r="D50" s="436"/>
      <c r="E50" s="437"/>
      <c r="F50" s="216"/>
      <c r="G50" s="217"/>
      <c r="H50" s="426"/>
      <c r="I50" s="426"/>
      <c r="J50" s="426"/>
      <c r="K50" s="426"/>
      <c r="L50" s="426"/>
      <c r="M50" s="426"/>
      <c r="N50" s="426"/>
      <c r="O50" s="426"/>
      <c r="P50" s="426"/>
      <c r="Q50" s="426"/>
      <c r="R50" s="426"/>
      <c r="S50" s="426"/>
      <c r="T50" s="426"/>
      <c r="U50" s="426"/>
      <c r="V50" s="426"/>
      <c r="W50" s="426"/>
      <c r="X50" s="426"/>
      <c r="Y50" s="216"/>
      <c r="Z50" s="217"/>
      <c r="AA50" s="426"/>
      <c r="AB50" s="426"/>
      <c r="AC50" s="426"/>
      <c r="AD50" s="426"/>
      <c r="AE50" s="426"/>
      <c r="AF50" s="426"/>
      <c r="AG50" s="426"/>
      <c r="AH50" s="426"/>
      <c r="AI50" s="426"/>
      <c r="AJ50" s="426"/>
      <c r="AK50" s="426"/>
      <c r="AL50" s="426"/>
      <c r="AM50" s="426"/>
      <c r="AN50" s="426"/>
      <c r="AO50" s="426"/>
      <c r="AP50" s="426"/>
      <c r="AQ50" s="427"/>
    </row>
    <row r="51" spans="1:43" ht="37.5" customHeight="1">
      <c r="A51" s="370" t="s">
        <v>176</v>
      </c>
      <c r="B51" s="371"/>
      <c r="C51" s="371"/>
      <c r="D51" s="371"/>
      <c r="E51" s="372"/>
      <c r="F51" s="368" t="s">
        <v>159</v>
      </c>
      <c r="G51" s="369"/>
      <c r="H51" s="391"/>
      <c r="I51" s="391"/>
      <c r="J51" s="391"/>
      <c r="K51" s="391"/>
      <c r="L51" s="391"/>
      <c r="M51" s="391"/>
      <c r="N51" s="391"/>
      <c r="O51" s="391"/>
      <c r="P51" s="391"/>
      <c r="Q51" s="391"/>
      <c r="R51" s="391"/>
      <c r="S51" s="391"/>
      <c r="T51" s="391"/>
      <c r="U51" s="391"/>
      <c r="V51" s="391"/>
      <c r="W51" s="391"/>
      <c r="X51" s="391"/>
      <c r="Y51" s="368" t="s">
        <v>160</v>
      </c>
      <c r="Z51" s="369"/>
      <c r="AA51" s="391"/>
      <c r="AB51" s="391"/>
      <c r="AC51" s="391"/>
      <c r="AD51" s="391"/>
      <c r="AE51" s="391"/>
      <c r="AF51" s="391"/>
      <c r="AG51" s="391"/>
      <c r="AH51" s="391"/>
      <c r="AI51" s="391"/>
      <c r="AJ51" s="391"/>
      <c r="AK51" s="391"/>
      <c r="AL51" s="391"/>
      <c r="AM51" s="391"/>
      <c r="AN51" s="391"/>
      <c r="AO51" s="391"/>
      <c r="AP51" s="391"/>
      <c r="AQ51" s="392"/>
    </row>
    <row r="52" spans="1:43" ht="30" customHeight="1">
      <c r="A52" s="441" t="s">
        <v>11</v>
      </c>
      <c r="B52" s="441"/>
      <c r="C52" s="441"/>
      <c r="D52" s="441"/>
      <c r="E52" s="441"/>
      <c r="F52" s="409" t="s">
        <v>26</v>
      </c>
      <c r="G52" s="410"/>
      <c r="H52" s="414"/>
      <c r="I52" s="414"/>
      <c r="J52" s="414"/>
      <c r="K52" s="218" t="s">
        <v>27</v>
      </c>
      <c r="L52" s="412"/>
      <c r="M52" s="412"/>
      <c r="N52" s="412"/>
      <c r="O52" s="413"/>
      <c r="P52" s="409" t="s">
        <v>9</v>
      </c>
      <c r="Q52" s="410"/>
      <c r="R52" s="410"/>
      <c r="S52" s="414" t="s">
        <v>310</v>
      </c>
      <c r="T52" s="414"/>
      <c r="U52" s="414"/>
      <c r="V52" s="414"/>
      <c r="W52" s="414"/>
      <c r="X52" s="443"/>
      <c r="Y52" s="409" t="s">
        <v>10</v>
      </c>
      <c r="Z52" s="410"/>
      <c r="AA52" s="410"/>
      <c r="AB52" s="417"/>
      <c r="AC52" s="417"/>
      <c r="AD52" s="417"/>
      <c r="AE52" s="417"/>
      <c r="AF52" s="417"/>
      <c r="AG52" s="417"/>
      <c r="AH52" s="417"/>
      <c r="AI52" s="417"/>
      <c r="AJ52" s="417"/>
      <c r="AK52" s="417"/>
      <c r="AL52" s="417"/>
      <c r="AM52" s="417"/>
      <c r="AN52" s="417"/>
      <c r="AO52" s="417"/>
      <c r="AP52" s="417"/>
      <c r="AQ52" s="418"/>
    </row>
    <row r="53" spans="1:43" ht="41.25" customHeight="1">
      <c r="A53" s="442"/>
      <c r="B53" s="442"/>
      <c r="C53" s="442"/>
      <c r="D53" s="442"/>
      <c r="E53" s="442"/>
      <c r="F53" s="432"/>
      <c r="G53" s="433"/>
      <c r="H53" s="433"/>
      <c r="I53" s="433"/>
      <c r="J53" s="433"/>
      <c r="K53" s="433"/>
      <c r="L53" s="433"/>
      <c r="M53" s="433"/>
      <c r="N53" s="433"/>
      <c r="O53" s="433"/>
      <c r="P53" s="433"/>
      <c r="Q53" s="433"/>
      <c r="R53" s="433"/>
      <c r="S53" s="433"/>
      <c r="T53" s="433"/>
      <c r="U53" s="433"/>
      <c r="V53" s="433"/>
      <c r="W53" s="433"/>
      <c r="X53" s="433"/>
      <c r="Y53" s="433"/>
      <c r="Z53" s="433"/>
      <c r="AA53" s="433"/>
      <c r="AB53" s="433"/>
      <c r="AC53" s="433"/>
      <c r="AD53" s="433"/>
      <c r="AE53" s="433"/>
      <c r="AF53" s="433"/>
      <c r="AG53" s="433"/>
      <c r="AH53" s="433"/>
      <c r="AI53" s="433"/>
      <c r="AJ53" s="433"/>
      <c r="AK53" s="433"/>
      <c r="AL53" s="433"/>
      <c r="AM53" s="433"/>
      <c r="AN53" s="433"/>
      <c r="AO53" s="433"/>
      <c r="AP53" s="433"/>
      <c r="AQ53" s="434"/>
    </row>
    <row r="54" spans="1:43" ht="41.25" customHeight="1">
      <c r="A54" s="394" t="s">
        <v>43</v>
      </c>
      <c r="B54" s="395"/>
      <c r="C54" s="395"/>
      <c r="D54" s="395"/>
      <c r="E54" s="396"/>
      <c r="F54" s="399" t="s">
        <v>442</v>
      </c>
      <c r="G54" s="400"/>
      <c r="H54" s="400"/>
      <c r="I54" s="400"/>
      <c r="J54" s="400"/>
      <c r="K54" s="400"/>
      <c r="L54" s="400"/>
      <c r="M54" s="400"/>
      <c r="N54" s="400"/>
      <c r="O54" s="400"/>
      <c r="P54" s="400"/>
      <c r="Q54" s="400"/>
      <c r="R54" s="400"/>
      <c r="S54" s="400"/>
      <c r="T54" s="400"/>
      <c r="U54" s="400"/>
      <c r="V54" s="400"/>
      <c r="W54" s="400"/>
      <c r="X54" s="400"/>
      <c r="Y54" s="399" t="s">
        <v>464</v>
      </c>
      <c r="Z54" s="400"/>
      <c r="AA54" s="400"/>
      <c r="AB54" s="400"/>
      <c r="AC54" s="400"/>
      <c r="AD54" s="400"/>
      <c r="AE54" s="400"/>
      <c r="AF54" s="400"/>
      <c r="AG54" s="400"/>
      <c r="AH54" s="400"/>
      <c r="AI54" s="400"/>
      <c r="AJ54" s="400"/>
      <c r="AK54" s="400"/>
      <c r="AL54" s="400"/>
      <c r="AM54" s="400"/>
      <c r="AN54" s="400"/>
      <c r="AO54" s="400"/>
      <c r="AP54" s="400"/>
      <c r="AQ54" s="401"/>
    </row>
    <row r="55" spans="1:43" ht="30" customHeight="1">
      <c r="A55" s="406" t="s">
        <v>0</v>
      </c>
      <c r="B55" s="407"/>
      <c r="C55" s="407"/>
      <c r="D55" s="407"/>
      <c r="E55" s="408"/>
      <c r="F55" s="404" t="s">
        <v>44</v>
      </c>
      <c r="G55" s="405"/>
      <c r="H55" s="405"/>
      <c r="I55" s="405"/>
      <c r="J55" s="397"/>
      <c r="K55" s="397"/>
      <c r="L55" s="397"/>
      <c r="M55" s="397"/>
      <c r="N55" s="397"/>
      <c r="O55" s="397"/>
      <c r="P55" s="397"/>
      <c r="Q55" s="397"/>
      <c r="R55" s="397"/>
      <c r="S55" s="397"/>
      <c r="T55" s="397"/>
      <c r="U55" s="397"/>
      <c r="V55" s="397"/>
      <c r="W55" s="397"/>
      <c r="X55" s="397"/>
      <c r="Y55" s="397"/>
      <c r="Z55" s="397"/>
      <c r="AA55" s="397"/>
      <c r="AB55" s="397"/>
      <c r="AC55" s="397"/>
      <c r="AD55" s="397"/>
      <c r="AE55" s="397"/>
      <c r="AF55" s="397"/>
      <c r="AG55" s="397"/>
      <c r="AH55" s="397"/>
      <c r="AI55" s="397"/>
      <c r="AJ55" s="397"/>
      <c r="AK55" s="397"/>
      <c r="AL55" s="397"/>
      <c r="AM55" s="397"/>
      <c r="AN55" s="397"/>
      <c r="AO55" s="397"/>
      <c r="AP55" s="397"/>
      <c r="AQ55" s="398"/>
    </row>
    <row r="56" spans="1:43" ht="30" customHeight="1">
      <c r="A56" s="409"/>
      <c r="B56" s="410"/>
      <c r="C56" s="410"/>
      <c r="D56" s="410"/>
      <c r="E56" s="411"/>
      <c r="F56" s="404" t="s">
        <v>45</v>
      </c>
      <c r="G56" s="405"/>
      <c r="H56" s="405"/>
      <c r="I56" s="405"/>
      <c r="J56" s="397"/>
      <c r="K56" s="397"/>
      <c r="L56" s="397"/>
      <c r="M56" s="397"/>
      <c r="N56" s="397"/>
      <c r="O56" s="397"/>
      <c r="P56" s="397"/>
      <c r="Q56" s="397"/>
      <c r="R56" s="397"/>
      <c r="S56" s="397"/>
      <c r="T56" s="397"/>
      <c r="U56" s="397"/>
      <c r="V56" s="397"/>
      <c r="W56" s="397"/>
      <c r="X56" s="397"/>
      <c r="Y56" s="397"/>
      <c r="Z56" s="397"/>
      <c r="AA56" s="397"/>
      <c r="AB56" s="397"/>
      <c r="AC56" s="397"/>
      <c r="AD56" s="397"/>
      <c r="AE56" s="397"/>
      <c r="AF56" s="397"/>
      <c r="AG56" s="397"/>
      <c r="AH56" s="397"/>
      <c r="AI56" s="397"/>
      <c r="AJ56" s="397"/>
      <c r="AK56" s="397"/>
      <c r="AL56" s="397"/>
      <c r="AM56" s="397"/>
      <c r="AN56" s="397"/>
      <c r="AO56" s="397"/>
      <c r="AP56" s="397"/>
      <c r="AQ56" s="398"/>
    </row>
    <row r="57" spans="1:43" s="201" customFormat="1" ht="30" customHeight="1">
      <c r="A57" s="219" t="s">
        <v>766</v>
      </c>
      <c r="B57" s="214"/>
      <c r="C57" s="214"/>
      <c r="D57" s="214"/>
      <c r="E57" s="214"/>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row>
    <row r="58" spans="1:43" s="201" customFormat="1" ht="30" customHeight="1">
      <c r="A58" s="421" t="s">
        <v>430</v>
      </c>
      <c r="B58" s="422"/>
      <c r="C58" s="422"/>
      <c r="D58" s="422"/>
      <c r="E58" s="422"/>
      <c r="F58" s="422"/>
      <c r="G58" s="422"/>
      <c r="H58" s="422"/>
      <c r="I58" s="422"/>
      <c r="J58" s="422"/>
      <c r="K58" s="422"/>
      <c r="L58" s="422"/>
      <c r="M58" s="422"/>
      <c r="N58" s="422"/>
      <c r="O58" s="422"/>
      <c r="P58" s="422"/>
      <c r="Q58" s="422"/>
      <c r="R58" s="422"/>
      <c r="S58" s="422"/>
      <c r="T58" s="422"/>
      <c r="U58" s="422"/>
      <c r="V58" s="423"/>
      <c r="W58" s="422" t="s">
        <v>447</v>
      </c>
      <c r="X58" s="422"/>
      <c r="Y58" s="422"/>
      <c r="Z58" s="422"/>
      <c r="AA58" s="422"/>
      <c r="AB58" s="422"/>
      <c r="AC58" s="422"/>
      <c r="AD58" s="422"/>
      <c r="AE58" s="422"/>
      <c r="AF58" s="422"/>
      <c r="AG58" s="422"/>
      <c r="AH58" s="422"/>
      <c r="AI58" s="422"/>
      <c r="AJ58" s="422"/>
      <c r="AK58" s="422"/>
      <c r="AL58" s="422"/>
      <c r="AM58" s="422"/>
      <c r="AN58" s="422"/>
      <c r="AO58" s="422"/>
      <c r="AP58" s="422"/>
      <c r="AQ58" s="428"/>
    </row>
    <row r="59" spans="1:43" s="201" customFormat="1" ht="30" customHeight="1">
      <c r="A59" s="221"/>
      <c r="B59" s="402" t="s">
        <v>434</v>
      </c>
      <c r="C59" s="402"/>
      <c r="D59" s="402"/>
      <c r="E59" s="402"/>
      <c r="F59" s="402"/>
      <c r="G59" s="402"/>
      <c r="H59" s="402"/>
      <c r="I59" s="402"/>
      <c r="J59" s="402"/>
      <c r="K59" s="402"/>
      <c r="L59" s="402"/>
      <c r="M59" s="402"/>
      <c r="N59" s="402"/>
      <c r="O59" s="402"/>
      <c r="P59" s="402"/>
      <c r="Q59" s="402"/>
      <c r="R59" s="402"/>
      <c r="S59" s="402"/>
      <c r="T59" s="402"/>
      <c r="U59" s="402"/>
      <c r="V59" s="403"/>
      <c r="W59" s="416"/>
      <c r="X59" s="416"/>
      <c r="Y59" s="416"/>
      <c r="Z59" s="416"/>
      <c r="AA59" s="416"/>
      <c r="AB59" s="416"/>
      <c r="AC59" s="416"/>
      <c r="AD59" s="416"/>
      <c r="AE59" s="416"/>
      <c r="AF59" s="416"/>
      <c r="AG59" s="416"/>
      <c r="AH59" s="416"/>
      <c r="AI59" s="416"/>
      <c r="AJ59" s="416"/>
      <c r="AK59" s="416"/>
      <c r="AL59" s="416"/>
      <c r="AM59" s="416"/>
      <c r="AN59" s="416"/>
      <c r="AO59" s="416"/>
      <c r="AP59" s="416"/>
      <c r="AQ59" s="424"/>
    </row>
    <row r="60" spans="1:43" s="201" customFormat="1" ht="14.25" customHeight="1">
      <c r="A60" s="222"/>
      <c r="B60" s="223"/>
      <c r="C60" s="224"/>
      <c r="D60" s="224"/>
      <c r="E60" s="224"/>
      <c r="F60" s="224"/>
      <c r="G60" s="224"/>
      <c r="H60" s="224"/>
      <c r="I60" s="224"/>
      <c r="J60" s="224"/>
      <c r="K60" s="224"/>
      <c r="L60" s="224"/>
      <c r="M60" s="224"/>
      <c r="N60" s="224"/>
      <c r="O60" s="224"/>
      <c r="P60" s="224"/>
      <c r="Q60" s="224"/>
      <c r="R60" s="224"/>
      <c r="S60" s="224"/>
      <c r="T60" s="224"/>
      <c r="U60" s="224"/>
      <c r="V60" s="224"/>
      <c r="W60" s="224"/>
      <c r="X60" s="224"/>
      <c r="Y60" s="225"/>
      <c r="Z60" s="225"/>
      <c r="AA60" s="225"/>
      <c r="AB60" s="225"/>
      <c r="AC60" s="225"/>
      <c r="AD60" s="225"/>
      <c r="AE60" s="225"/>
      <c r="AF60" s="225"/>
      <c r="AG60" s="225"/>
      <c r="AH60" s="225"/>
      <c r="AI60" s="225"/>
      <c r="AJ60" s="225"/>
      <c r="AK60" s="225"/>
      <c r="AL60" s="225"/>
      <c r="AM60" s="225"/>
      <c r="AN60" s="225"/>
      <c r="AO60" s="225"/>
      <c r="AP60" s="225"/>
      <c r="AQ60" s="225"/>
    </row>
    <row r="61" spans="1:43" s="201" customFormat="1" ht="30" customHeight="1">
      <c r="A61" s="421" t="s">
        <v>430</v>
      </c>
      <c r="B61" s="422"/>
      <c r="C61" s="422"/>
      <c r="D61" s="422"/>
      <c r="E61" s="422"/>
      <c r="F61" s="422"/>
      <c r="G61" s="422"/>
      <c r="H61" s="422"/>
      <c r="I61" s="422"/>
      <c r="J61" s="422"/>
      <c r="K61" s="422"/>
      <c r="L61" s="422"/>
      <c r="M61" s="422"/>
      <c r="N61" s="422"/>
      <c r="O61" s="422"/>
      <c r="P61" s="422"/>
      <c r="Q61" s="422"/>
      <c r="R61" s="422"/>
      <c r="S61" s="422"/>
      <c r="T61" s="422"/>
      <c r="U61" s="422"/>
      <c r="V61" s="423"/>
      <c r="W61" s="422" t="s">
        <v>439</v>
      </c>
      <c r="X61" s="422"/>
      <c r="Y61" s="422"/>
      <c r="Z61" s="422"/>
      <c r="AA61" s="422"/>
      <c r="AB61" s="422"/>
      <c r="AC61" s="422"/>
      <c r="AD61" s="422"/>
      <c r="AE61" s="422"/>
      <c r="AF61" s="422"/>
      <c r="AG61" s="422"/>
      <c r="AH61" s="422"/>
      <c r="AI61" s="422"/>
      <c r="AJ61" s="422"/>
      <c r="AK61" s="422"/>
      <c r="AL61" s="422"/>
      <c r="AM61" s="422"/>
      <c r="AN61" s="422"/>
      <c r="AO61" s="422"/>
      <c r="AP61" s="422"/>
      <c r="AQ61" s="428"/>
    </row>
    <row r="62" spans="1:43" s="201" customFormat="1" ht="30" customHeight="1">
      <c r="A62" s="221"/>
      <c r="B62" s="402" t="s">
        <v>433</v>
      </c>
      <c r="C62" s="402"/>
      <c r="D62" s="402"/>
      <c r="E62" s="402"/>
      <c r="F62" s="402"/>
      <c r="G62" s="402"/>
      <c r="H62" s="402"/>
      <c r="I62" s="402"/>
      <c r="J62" s="402"/>
      <c r="K62" s="402"/>
      <c r="L62" s="402"/>
      <c r="M62" s="402"/>
      <c r="N62" s="402"/>
      <c r="O62" s="402"/>
      <c r="P62" s="402"/>
      <c r="Q62" s="402"/>
      <c r="R62" s="402"/>
      <c r="S62" s="402"/>
      <c r="T62" s="402"/>
      <c r="U62" s="402"/>
      <c r="V62" s="403"/>
      <c r="W62" s="425"/>
      <c r="X62" s="416"/>
      <c r="Y62" s="416"/>
      <c r="Z62" s="416"/>
      <c r="AA62" s="416"/>
      <c r="AB62" s="416"/>
      <c r="AC62" s="416"/>
      <c r="AD62" s="416"/>
      <c r="AE62" s="416"/>
      <c r="AF62" s="416"/>
      <c r="AG62" s="416"/>
      <c r="AH62" s="416"/>
      <c r="AI62" s="416"/>
      <c r="AJ62" s="416"/>
      <c r="AK62" s="416"/>
      <c r="AL62" s="416"/>
      <c r="AM62" s="416"/>
      <c r="AN62" s="416"/>
      <c r="AO62" s="416"/>
      <c r="AP62" s="416"/>
      <c r="AQ62" s="424"/>
    </row>
    <row r="63" spans="1:43" s="201" customFormat="1" ht="30" customHeight="1">
      <c r="A63" s="226"/>
      <c r="B63" s="402" t="s">
        <v>437</v>
      </c>
      <c r="C63" s="402"/>
      <c r="D63" s="402"/>
      <c r="E63" s="402"/>
      <c r="F63" s="402"/>
      <c r="G63" s="402"/>
      <c r="H63" s="402"/>
      <c r="I63" s="402"/>
      <c r="J63" s="402"/>
      <c r="K63" s="402"/>
      <c r="L63" s="402"/>
      <c r="M63" s="402"/>
      <c r="N63" s="402"/>
      <c r="O63" s="402"/>
      <c r="P63" s="402"/>
      <c r="Q63" s="402"/>
      <c r="R63" s="402"/>
      <c r="S63" s="402"/>
      <c r="T63" s="402"/>
      <c r="U63" s="402"/>
      <c r="V63" s="403"/>
      <c r="W63" s="425"/>
      <c r="X63" s="416"/>
      <c r="Y63" s="416"/>
      <c r="Z63" s="416"/>
      <c r="AA63" s="416"/>
      <c r="AB63" s="416"/>
      <c r="AC63" s="416"/>
      <c r="AD63" s="416"/>
      <c r="AE63" s="416"/>
      <c r="AF63" s="416"/>
      <c r="AG63" s="416"/>
      <c r="AH63" s="416"/>
      <c r="AI63" s="416"/>
      <c r="AJ63" s="416"/>
      <c r="AK63" s="416"/>
      <c r="AL63" s="416"/>
      <c r="AM63" s="416"/>
      <c r="AN63" s="416"/>
      <c r="AO63" s="416"/>
      <c r="AP63" s="416"/>
      <c r="AQ63" s="424"/>
    </row>
    <row r="64" spans="1:43" ht="30" customHeight="1">
      <c r="A64" s="213" t="s">
        <v>767</v>
      </c>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8"/>
    </row>
    <row r="65" spans="1:44" ht="37.5" customHeight="1">
      <c r="A65" s="394" t="s">
        <v>56</v>
      </c>
      <c r="B65" s="395"/>
      <c r="C65" s="395"/>
      <c r="D65" s="395"/>
      <c r="E65" s="395"/>
      <c r="F65" s="432"/>
      <c r="G65" s="433"/>
      <c r="H65" s="433"/>
      <c r="I65" s="433"/>
      <c r="J65" s="433"/>
      <c r="K65" s="433"/>
      <c r="L65" s="433"/>
      <c r="M65" s="433"/>
      <c r="N65" s="433"/>
      <c r="O65" s="433"/>
      <c r="P65" s="433"/>
      <c r="Q65" s="433"/>
      <c r="R65" s="433"/>
      <c r="S65" s="433"/>
      <c r="T65" s="433"/>
      <c r="U65" s="433"/>
      <c r="V65" s="433"/>
      <c r="W65" s="433"/>
      <c r="X65" s="433"/>
      <c r="Y65" s="433"/>
      <c r="Z65" s="433"/>
      <c r="AA65" s="433"/>
      <c r="AB65" s="433"/>
      <c r="AC65" s="433"/>
      <c r="AD65" s="433"/>
      <c r="AE65" s="433"/>
      <c r="AF65" s="433"/>
      <c r="AG65" s="433"/>
      <c r="AH65" s="433"/>
      <c r="AI65" s="433"/>
      <c r="AJ65" s="433"/>
      <c r="AK65" s="433"/>
      <c r="AL65" s="433"/>
      <c r="AM65" s="433"/>
      <c r="AN65" s="433"/>
      <c r="AO65" s="433"/>
      <c r="AP65" s="433"/>
      <c r="AQ65" s="434"/>
    </row>
    <row r="66" spans="1:44" ht="18.75" customHeight="1">
      <c r="A66" s="435" t="s">
        <v>391</v>
      </c>
      <c r="B66" s="436"/>
      <c r="C66" s="436"/>
      <c r="D66" s="436"/>
      <c r="E66" s="437"/>
      <c r="F66" s="216"/>
      <c r="G66" s="217"/>
      <c r="H66" s="426"/>
      <c r="I66" s="426"/>
      <c r="J66" s="426"/>
      <c r="K66" s="426"/>
      <c r="L66" s="426"/>
      <c r="M66" s="426"/>
      <c r="N66" s="426"/>
      <c r="O66" s="426"/>
      <c r="P66" s="426"/>
      <c r="Q66" s="426"/>
      <c r="R66" s="426"/>
      <c r="S66" s="426"/>
      <c r="T66" s="426"/>
      <c r="U66" s="426"/>
      <c r="V66" s="426"/>
      <c r="W66" s="426"/>
      <c r="X66" s="426"/>
      <c r="Y66" s="426"/>
      <c r="Z66" s="426"/>
      <c r="AA66" s="426"/>
      <c r="AB66" s="426"/>
      <c r="AC66" s="426"/>
      <c r="AD66" s="426"/>
      <c r="AE66" s="426"/>
      <c r="AF66" s="426"/>
      <c r="AG66" s="426"/>
      <c r="AH66" s="426"/>
      <c r="AI66" s="426"/>
      <c r="AJ66" s="426"/>
      <c r="AK66" s="426"/>
      <c r="AL66" s="426"/>
      <c r="AM66" s="426"/>
      <c r="AN66" s="426"/>
      <c r="AO66" s="426"/>
      <c r="AP66" s="426"/>
      <c r="AQ66" s="427"/>
    </row>
    <row r="67" spans="1:44" ht="37.5" customHeight="1">
      <c r="A67" s="370" t="s">
        <v>175</v>
      </c>
      <c r="B67" s="371"/>
      <c r="C67" s="371"/>
      <c r="D67" s="371"/>
      <c r="E67" s="372"/>
      <c r="F67" s="368" t="s">
        <v>436</v>
      </c>
      <c r="G67" s="369"/>
      <c r="H67" s="391"/>
      <c r="I67" s="391"/>
      <c r="J67" s="391"/>
      <c r="K67" s="391"/>
      <c r="L67" s="391"/>
      <c r="M67" s="391"/>
      <c r="N67" s="391"/>
      <c r="O67" s="391"/>
      <c r="P67" s="391"/>
      <c r="Q67" s="391"/>
      <c r="R67" s="391"/>
      <c r="S67" s="391"/>
      <c r="T67" s="391"/>
      <c r="U67" s="391"/>
      <c r="V67" s="391"/>
      <c r="W67" s="391"/>
      <c r="X67" s="391"/>
      <c r="Y67" s="391"/>
      <c r="Z67" s="391"/>
      <c r="AA67" s="391"/>
      <c r="AB67" s="391"/>
      <c r="AC67" s="391"/>
      <c r="AD67" s="391"/>
      <c r="AE67" s="391"/>
      <c r="AF67" s="391"/>
      <c r="AG67" s="391"/>
      <c r="AH67" s="391"/>
      <c r="AI67" s="391"/>
      <c r="AJ67" s="391"/>
      <c r="AK67" s="391"/>
      <c r="AL67" s="391"/>
      <c r="AM67" s="391"/>
      <c r="AN67" s="391"/>
      <c r="AO67" s="391"/>
      <c r="AP67" s="391"/>
      <c r="AQ67" s="392"/>
    </row>
    <row r="68" spans="1:44" ht="30" customHeight="1">
      <c r="A68" s="441" t="s">
        <v>11</v>
      </c>
      <c r="B68" s="441"/>
      <c r="C68" s="441"/>
      <c r="D68" s="441"/>
      <c r="E68" s="441"/>
      <c r="F68" s="409" t="s">
        <v>26</v>
      </c>
      <c r="G68" s="410"/>
      <c r="H68" s="414"/>
      <c r="I68" s="414"/>
      <c r="J68" s="414"/>
      <c r="K68" s="229" t="s">
        <v>59</v>
      </c>
      <c r="L68" s="412"/>
      <c r="M68" s="412"/>
      <c r="N68" s="412"/>
      <c r="O68" s="413"/>
      <c r="P68" s="409" t="s">
        <v>9</v>
      </c>
      <c r="Q68" s="410"/>
      <c r="R68" s="410"/>
      <c r="S68" s="414" t="s">
        <v>310</v>
      </c>
      <c r="T68" s="414"/>
      <c r="U68" s="414"/>
      <c r="V68" s="414"/>
      <c r="W68" s="414"/>
      <c r="X68" s="414"/>
      <c r="Y68" s="409" t="s">
        <v>10</v>
      </c>
      <c r="Z68" s="410"/>
      <c r="AA68" s="410"/>
      <c r="AB68" s="417"/>
      <c r="AC68" s="417"/>
      <c r="AD68" s="417"/>
      <c r="AE68" s="417"/>
      <c r="AF68" s="417"/>
      <c r="AG68" s="417"/>
      <c r="AH68" s="417"/>
      <c r="AI68" s="417"/>
      <c r="AJ68" s="417"/>
      <c r="AK68" s="417"/>
      <c r="AL68" s="417"/>
      <c r="AM68" s="417"/>
      <c r="AN68" s="417"/>
      <c r="AO68" s="417"/>
      <c r="AP68" s="417"/>
      <c r="AQ68" s="418"/>
    </row>
    <row r="69" spans="1:44" ht="41.25" customHeight="1">
      <c r="A69" s="442"/>
      <c r="B69" s="442"/>
      <c r="C69" s="442"/>
      <c r="D69" s="442"/>
      <c r="E69" s="442"/>
      <c r="F69" s="438"/>
      <c r="G69" s="439"/>
      <c r="H69" s="439"/>
      <c r="I69" s="439"/>
      <c r="J69" s="439"/>
      <c r="K69" s="439"/>
      <c r="L69" s="439"/>
      <c r="M69" s="439"/>
      <c r="N69" s="439"/>
      <c r="O69" s="439"/>
      <c r="P69" s="439"/>
      <c r="Q69" s="439"/>
      <c r="R69" s="439"/>
      <c r="S69" s="439"/>
      <c r="T69" s="439"/>
      <c r="U69" s="439"/>
      <c r="V69" s="439"/>
      <c r="W69" s="439"/>
      <c r="X69" s="439"/>
      <c r="Y69" s="439"/>
      <c r="Z69" s="439"/>
      <c r="AA69" s="439"/>
      <c r="AB69" s="439"/>
      <c r="AC69" s="439"/>
      <c r="AD69" s="439"/>
      <c r="AE69" s="439"/>
      <c r="AF69" s="439"/>
      <c r="AG69" s="439"/>
      <c r="AH69" s="439"/>
      <c r="AI69" s="439"/>
      <c r="AJ69" s="439"/>
      <c r="AK69" s="439"/>
      <c r="AL69" s="439"/>
      <c r="AM69" s="439"/>
      <c r="AN69" s="439"/>
      <c r="AO69" s="439"/>
      <c r="AP69" s="439"/>
      <c r="AQ69" s="440"/>
    </row>
    <row r="70" spans="1:44" ht="30" customHeight="1">
      <c r="A70" s="404" t="s">
        <v>12</v>
      </c>
      <c r="B70" s="405"/>
      <c r="C70" s="405"/>
      <c r="D70" s="405"/>
      <c r="E70" s="405"/>
      <c r="F70" s="415"/>
      <c r="G70" s="416"/>
      <c r="H70" s="416"/>
      <c r="I70" s="416"/>
      <c r="J70" s="230" t="s">
        <v>60</v>
      </c>
      <c r="K70" s="416"/>
      <c r="L70" s="416"/>
      <c r="M70" s="416"/>
      <c r="N70" s="416"/>
      <c r="O70" s="230" t="s">
        <v>378</v>
      </c>
      <c r="P70" s="416"/>
      <c r="Q70" s="416"/>
      <c r="R70" s="416"/>
      <c r="S70" s="416"/>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2"/>
    </row>
    <row r="71" spans="1:44" ht="30" customHeight="1">
      <c r="A71" s="404" t="s">
        <v>13</v>
      </c>
      <c r="B71" s="405"/>
      <c r="C71" s="405"/>
      <c r="D71" s="405"/>
      <c r="E71" s="405"/>
      <c r="F71" s="415"/>
      <c r="G71" s="416"/>
      <c r="H71" s="416"/>
      <c r="I71" s="416"/>
      <c r="J71" s="230" t="s">
        <v>60</v>
      </c>
      <c r="K71" s="416"/>
      <c r="L71" s="416"/>
      <c r="M71" s="416"/>
      <c r="N71" s="416"/>
      <c r="O71" s="230" t="s">
        <v>60</v>
      </c>
      <c r="P71" s="416"/>
      <c r="Q71" s="416"/>
      <c r="R71" s="416"/>
      <c r="S71" s="416"/>
      <c r="T71" s="231"/>
      <c r="U71" s="231"/>
      <c r="V71" s="231"/>
      <c r="W71" s="231"/>
      <c r="X71" s="231"/>
      <c r="Y71" s="231"/>
      <c r="Z71" s="231"/>
      <c r="AA71" s="231"/>
      <c r="AB71" s="231"/>
      <c r="AC71" s="231"/>
      <c r="AD71" s="231"/>
      <c r="AE71" s="231"/>
      <c r="AF71" s="231"/>
      <c r="AG71" s="231"/>
      <c r="AH71" s="231"/>
      <c r="AI71" s="231"/>
      <c r="AJ71" s="231"/>
      <c r="AK71" s="231"/>
      <c r="AL71" s="231"/>
      <c r="AM71" s="231"/>
      <c r="AN71" s="231"/>
      <c r="AO71" s="231"/>
      <c r="AP71" s="231"/>
      <c r="AQ71" s="232"/>
    </row>
    <row r="72" spans="1:44" ht="30" customHeight="1">
      <c r="A72" s="430" t="s">
        <v>28</v>
      </c>
      <c r="B72" s="431"/>
      <c r="C72" s="431"/>
      <c r="D72" s="431"/>
      <c r="E72" s="431"/>
      <c r="F72" s="415"/>
      <c r="G72" s="416"/>
      <c r="H72" s="416"/>
      <c r="I72" s="416"/>
      <c r="J72" s="416"/>
      <c r="K72" s="416"/>
      <c r="L72" s="416"/>
      <c r="M72" s="416"/>
      <c r="N72" s="416"/>
      <c r="O72" s="416"/>
      <c r="P72" s="416"/>
      <c r="Q72" s="416"/>
      <c r="R72" s="416"/>
      <c r="S72" s="416"/>
      <c r="T72" s="416"/>
      <c r="U72" s="416"/>
      <c r="V72" s="416"/>
      <c r="W72" s="416"/>
      <c r="X72" s="416"/>
      <c r="Y72" s="230" t="s">
        <v>61</v>
      </c>
      <c r="Z72" s="416"/>
      <c r="AA72" s="416"/>
      <c r="AB72" s="416"/>
      <c r="AC72" s="416"/>
      <c r="AD72" s="416"/>
      <c r="AE72" s="416"/>
      <c r="AF72" s="416"/>
      <c r="AG72" s="416"/>
      <c r="AH72" s="416"/>
      <c r="AI72" s="416"/>
      <c r="AJ72" s="416"/>
      <c r="AK72" s="416"/>
      <c r="AL72" s="416"/>
      <c r="AM72" s="416"/>
      <c r="AN72" s="416"/>
      <c r="AO72" s="416"/>
      <c r="AP72" s="416"/>
      <c r="AQ72" s="424"/>
    </row>
    <row r="73" spans="1:44" ht="30" customHeight="1">
      <c r="A73" s="233"/>
      <c r="B73" s="233"/>
      <c r="C73" s="233"/>
      <c r="D73" s="233"/>
      <c r="E73" s="233"/>
      <c r="F73" s="234"/>
      <c r="G73" s="234"/>
      <c r="H73" s="234"/>
      <c r="I73" s="234"/>
      <c r="J73" s="234"/>
      <c r="K73" s="234"/>
      <c r="L73" s="234"/>
      <c r="M73" s="234"/>
      <c r="N73" s="234"/>
      <c r="O73" s="234"/>
      <c r="P73" s="234"/>
      <c r="Q73" s="234"/>
      <c r="R73" s="234"/>
      <c r="S73" s="234"/>
      <c r="T73" s="234"/>
      <c r="U73" s="234"/>
      <c r="V73" s="234"/>
      <c r="W73" s="234"/>
      <c r="X73" s="234"/>
      <c r="Y73" s="235"/>
      <c r="Z73" s="236"/>
      <c r="AA73" s="236"/>
      <c r="AB73" s="236"/>
      <c r="AC73" s="236"/>
      <c r="AD73" s="236"/>
      <c r="AE73" s="236"/>
      <c r="AF73" s="236"/>
      <c r="AG73" s="236"/>
      <c r="AH73" s="236"/>
      <c r="AI73" s="236"/>
      <c r="AJ73" s="236"/>
      <c r="AK73" s="236"/>
      <c r="AL73" s="237"/>
      <c r="AM73" s="237"/>
      <c r="AN73" s="236"/>
      <c r="AO73" s="237"/>
      <c r="AP73" s="237"/>
      <c r="AQ73" s="236"/>
    </row>
    <row r="74" spans="1:44" s="13" customFormat="1" ht="18" customHeight="1">
      <c r="A74" s="5"/>
      <c r="B74" s="9"/>
      <c r="C74" s="9"/>
      <c r="D74" s="10"/>
      <c r="E74" s="10"/>
      <c r="F74" s="11"/>
      <c r="G74" s="11"/>
      <c r="H74" s="9"/>
      <c r="I74" s="12"/>
      <c r="J74" s="5"/>
      <c r="K74" s="5"/>
      <c r="L74" s="5"/>
      <c r="M74" s="5"/>
      <c r="N74" s="5"/>
      <c r="O74" s="5"/>
      <c r="P74" s="5"/>
      <c r="Q74" s="5"/>
      <c r="R74" s="5"/>
      <c r="S74" s="5"/>
      <c r="T74" s="5"/>
      <c r="U74" s="5"/>
      <c r="V74" s="5"/>
      <c r="W74" s="5"/>
      <c r="X74" s="9"/>
      <c r="Y74" s="9"/>
      <c r="Z74" s="9"/>
      <c r="AA74" s="9"/>
      <c r="AB74" s="9"/>
      <c r="AC74" s="9"/>
      <c r="AD74" s="238"/>
      <c r="AE74" s="238"/>
      <c r="AF74" s="238"/>
      <c r="AG74" s="238"/>
      <c r="AH74" s="238"/>
      <c r="AI74" s="238"/>
      <c r="AJ74" s="238"/>
      <c r="AK74" s="239"/>
      <c r="AL74" s="240"/>
      <c r="AM74" s="240"/>
      <c r="AN74" s="240"/>
      <c r="AO74" s="240"/>
      <c r="AP74" s="240"/>
      <c r="AQ74" s="239"/>
      <c r="AR74" s="239"/>
    </row>
    <row r="75" spans="1:44" s="13" customFormat="1" ht="30" customHeight="1">
      <c r="A75" s="5" t="s">
        <v>29</v>
      </c>
      <c r="B75" s="9"/>
      <c r="C75" s="9"/>
      <c r="D75" s="10"/>
      <c r="E75" s="10"/>
      <c r="F75" s="11"/>
      <c r="G75" s="11"/>
      <c r="H75" s="9"/>
      <c r="I75" s="12"/>
      <c r="J75" s="5"/>
      <c r="K75" s="5"/>
      <c r="L75" s="5"/>
      <c r="M75" s="5"/>
      <c r="N75" s="5"/>
      <c r="O75" s="5"/>
      <c r="P75" s="5"/>
      <c r="Q75" s="5"/>
      <c r="R75" s="5"/>
      <c r="S75" s="5"/>
      <c r="T75" s="5"/>
      <c r="U75" s="5"/>
      <c r="V75" s="5"/>
      <c r="W75" s="5"/>
      <c r="X75" s="9"/>
      <c r="Y75" s="9"/>
      <c r="Z75" s="9"/>
      <c r="AA75" s="9"/>
      <c r="AB75" s="9"/>
      <c r="AC75" s="9"/>
      <c r="AD75" s="238"/>
      <c r="AE75" s="238"/>
      <c r="AF75" s="238"/>
      <c r="AG75" s="238"/>
      <c r="AH75" s="238"/>
      <c r="AI75" s="238"/>
      <c r="AJ75" s="241"/>
      <c r="AK75" s="177" t="s">
        <v>601</v>
      </c>
      <c r="AL75" s="374" t="s">
        <v>421</v>
      </c>
      <c r="AM75" s="374"/>
      <c r="AN75" s="178" t="s">
        <v>416</v>
      </c>
      <c r="AO75" s="374" t="s">
        <v>417</v>
      </c>
      <c r="AP75" s="374"/>
      <c r="AQ75" s="177" t="s">
        <v>418</v>
      </c>
      <c r="AR75" s="177" t="s">
        <v>602</v>
      </c>
    </row>
    <row r="76" spans="1:44" s="13" customFormat="1" ht="30" customHeight="1">
      <c r="D76" s="15"/>
      <c r="E76" s="15"/>
      <c r="F76" s="16"/>
      <c r="G76" s="16"/>
      <c r="AJ76" s="17"/>
      <c r="AK76" s="18"/>
      <c r="AL76" s="18"/>
      <c r="AM76" s="18"/>
      <c r="AN76" s="18"/>
      <c r="AO76" s="18"/>
      <c r="AP76" s="17"/>
      <c r="AQ76" s="17"/>
    </row>
    <row r="77" spans="1:44" s="13" customFormat="1" ht="30"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row>
    <row r="78" spans="1:44" s="13" customFormat="1" ht="30" customHeight="1">
      <c r="A78" s="367" t="s">
        <v>31</v>
      </c>
      <c r="B78" s="367"/>
      <c r="C78" s="367"/>
      <c r="D78" s="367"/>
      <c r="E78" s="367"/>
      <c r="F78" s="367"/>
      <c r="G78" s="367"/>
      <c r="H78" s="367"/>
      <c r="I78" s="367"/>
      <c r="J78" s="367"/>
      <c r="K78" s="367"/>
      <c r="L78" s="367"/>
      <c r="M78" s="367"/>
      <c r="N78" s="367"/>
      <c r="O78" s="367"/>
      <c r="P78" s="367"/>
      <c r="Q78" s="367"/>
      <c r="R78" s="367"/>
      <c r="S78" s="367"/>
      <c r="T78" s="367"/>
      <c r="U78" s="367"/>
      <c r="V78" s="367"/>
      <c r="W78" s="367"/>
      <c r="X78" s="367"/>
      <c r="Y78" s="367"/>
      <c r="Z78" s="367"/>
      <c r="AA78" s="367"/>
      <c r="AB78" s="367"/>
      <c r="AC78" s="367"/>
      <c r="AD78" s="367"/>
      <c r="AE78" s="367"/>
      <c r="AF78" s="367"/>
      <c r="AG78" s="367"/>
      <c r="AH78" s="367"/>
      <c r="AI78" s="367"/>
      <c r="AJ78" s="367"/>
      <c r="AK78" s="367"/>
      <c r="AL78" s="367"/>
      <c r="AM78" s="367"/>
      <c r="AN78" s="367"/>
      <c r="AO78" s="367"/>
      <c r="AP78" s="367"/>
      <c r="AQ78" s="367"/>
    </row>
    <row r="79" spans="1:44" s="13" customFormat="1" ht="30" customHeigh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row>
    <row r="80" spans="1:44" s="13" customFormat="1" ht="30" customHeight="1">
      <c r="A80" s="419" t="s">
        <v>32</v>
      </c>
      <c r="B80" s="419"/>
      <c r="C80" s="419"/>
      <c r="D80" s="419"/>
      <c r="E80" s="419"/>
      <c r="F80" s="419"/>
      <c r="G80" s="419"/>
      <c r="H80" s="419"/>
      <c r="I80" s="242" t="s">
        <v>33</v>
      </c>
      <c r="J80" s="420">
        <f>F47</f>
        <v>0</v>
      </c>
      <c r="K80" s="420"/>
      <c r="L80" s="420"/>
      <c r="M80" s="420"/>
      <c r="N80" s="420"/>
      <c r="O80" s="420"/>
      <c r="P80" s="420"/>
      <c r="Q80" s="420"/>
      <c r="R80" s="420"/>
      <c r="S80" s="420"/>
      <c r="T80" s="420"/>
      <c r="U80" s="420"/>
      <c r="V80" s="420"/>
      <c r="W80" s="420"/>
      <c r="X80" s="420"/>
      <c r="Y80" s="420"/>
      <c r="Z80" s="420"/>
      <c r="AA80" s="420"/>
      <c r="AB80" s="420"/>
      <c r="AC80" s="420"/>
      <c r="AD80" s="420"/>
      <c r="AE80" s="420"/>
      <c r="AF80" s="420"/>
      <c r="AG80" s="420"/>
      <c r="AH80" s="420"/>
      <c r="AI80" s="420"/>
      <c r="AJ80" s="420"/>
      <c r="AK80" s="420"/>
      <c r="AL80" s="420"/>
      <c r="AM80" s="420"/>
      <c r="AN80" s="420"/>
      <c r="AO80" s="20"/>
      <c r="AP80" s="20"/>
      <c r="AQ80" s="20"/>
    </row>
    <row r="81" spans="1:43" s="13" customFormat="1" ht="12.75" customHeight="1">
      <c r="A81" s="61"/>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row>
    <row r="82" spans="1:43" s="13" customFormat="1" ht="30" customHeight="1">
      <c r="A82" s="21"/>
      <c r="B82" s="393" t="s">
        <v>34</v>
      </c>
      <c r="C82" s="393"/>
      <c r="D82" s="393"/>
      <c r="E82" s="393"/>
      <c r="F82" s="393"/>
      <c r="G82" s="393"/>
      <c r="H82" s="393"/>
      <c r="I82" s="393"/>
      <c r="J82" s="393"/>
      <c r="K82" s="393"/>
      <c r="L82" s="393" t="s">
        <v>35</v>
      </c>
      <c r="M82" s="393"/>
      <c r="N82" s="393"/>
      <c r="O82" s="393"/>
      <c r="P82" s="393"/>
      <c r="Q82" s="393"/>
      <c r="R82" s="393"/>
      <c r="S82" s="393"/>
      <c r="T82" s="393"/>
      <c r="U82" s="393"/>
      <c r="V82" s="393" t="s">
        <v>36</v>
      </c>
      <c r="W82" s="393"/>
      <c r="X82" s="393"/>
      <c r="Y82" s="393"/>
      <c r="Z82" s="393"/>
      <c r="AA82" s="393"/>
      <c r="AB82" s="393"/>
      <c r="AC82" s="393"/>
      <c r="AD82" s="393" t="s">
        <v>37</v>
      </c>
      <c r="AE82" s="393"/>
      <c r="AF82" s="393"/>
      <c r="AG82" s="393"/>
      <c r="AH82" s="393" t="s">
        <v>38</v>
      </c>
      <c r="AI82" s="393"/>
      <c r="AJ82" s="393"/>
      <c r="AK82" s="393"/>
      <c r="AL82" s="393"/>
      <c r="AM82" s="393"/>
      <c r="AN82" s="393"/>
      <c r="AO82" s="393"/>
      <c r="AP82" s="393"/>
      <c r="AQ82" s="20"/>
    </row>
    <row r="83" spans="1:43" s="13" customFormat="1" ht="30" customHeight="1">
      <c r="A83" s="22"/>
      <c r="B83" s="393"/>
      <c r="C83" s="393"/>
      <c r="D83" s="393"/>
      <c r="E83" s="393"/>
      <c r="F83" s="393"/>
      <c r="G83" s="393"/>
      <c r="H83" s="393"/>
      <c r="I83" s="393"/>
      <c r="J83" s="393"/>
      <c r="K83" s="393"/>
      <c r="L83" s="393"/>
      <c r="M83" s="393"/>
      <c r="N83" s="393"/>
      <c r="O83" s="393"/>
      <c r="P83" s="393"/>
      <c r="Q83" s="393"/>
      <c r="R83" s="393"/>
      <c r="S83" s="393"/>
      <c r="T83" s="393"/>
      <c r="U83" s="393"/>
      <c r="V83" s="393" t="s">
        <v>39</v>
      </c>
      <c r="W83" s="393"/>
      <c r="X83" s="393" t="s">
        <v>1</v>
      </c>
      <c r="Y83" s="393"/>
      <c r="Z83" s="393" t="s">
        <v>2</v>
      </c>
      <c r="AA83" s="393"/>
      <c r="AB83" s="393" t="s">
        <v>40</v>
      </c>
      <c r="AC83" s="393"/>
      <c r="AD83" s="393"/>
      <c r="AE83" s="393"/>
      <c r="AF83" s="393"/>
      <c r="AG83" s="393"/>
      <c r="AH83" s="393"/>
      <c r="AI83" s="393"/>
      <c r="AJ83" s="393"/>
      <c r="AK83" s="393"/>
      <c r="AL83" s="393"/>
      <c r="AM83" s="393"/>
      <c r="AN83" s="393"/>
      <c r="AO83" s="393"/>
      <c r="AP83" s="393"/>
      <c r="AQ83" s="20"/>
    </row>
    <row r="84" spans="1:43" s="13" customFormat="1" ht="30" customHeight="1">
      <c r="B84" s="382"/>
      <c r="C84" s="383"/>
      <c r="D84" s="383"/>
      <c r="E84" s="383"/>
      <c r="F84" s="383"/>
      <c r="G84" s="383"/>
      <c r="H84" s="383"/>
      <c r="I84" s="383"/>
      <c r="J84" s="383"/>
      <c r="K84" s="384"/>
      <c r="L84" s="375"/>
      <c r="M84" s="375"/>
      <c r="N84" s="375"/>
      <c r="O84" s="375"/>
      <c r="P84" s="375"/>
      <c r="Q84" s="375"/>
      <c r="R84" s="375"/>
      <c r="S84" s="375"/>
      <c r="T84" s="375"/>
      <c r="U84" s="375"/>
      <c r="V84" s="385"/>
      <c r="W84" s="386"/>
      <c r="X84" s="387"/>
      <c r="Y84" s="388"/>
      <c r="Z84" s="387"/>
      <c r="AA84" s="388"/>
      <c r="AB84" s="387"/>
      <c r="AC84" s="388"/>
      <c r="AD84" s="429"/>
      <c r="AE84" s="429"/>
      <c r="AF84" s="429"/>
      <c r="AG84" s="429"/>
      <c r="AH84" s="375"/>
      <c r="AI84" s="375"/>
      <c r="AJ84" s="375"/>
      <c r="AK84" s="375"/>
      <c r="AL84" s="375"/>
      <c r="AM84" s="375"/>
      <c r="AN84" s="375"/>
      <c r="AO84" s="375"/>
      <c r="AP84" s="375"/>
      <c r="AQ84" s="243"/>
    </row>
    <row r="85" spans="1:43" s="13" customFormat="1" ht="29.25" customHeight="1">
      <c r="B85" s="382"/>
      <c r="C85" s="383"/>
      <c r="D85" s="383"/>
      <c r="E85" s="383"/>
      <c r="F85" s="383"/>
      <c r="G85" s="383"/>
      <c r="H85" s="383"/>
      <c r="I85" s="383"/>
      <c r="J85" s="383"/>
      <c r="K85" s="384"/>
      <c r="L85" s="375"/>
      <c r="M85" s="375"/>
      <c r="N85" s="375"/>
      <c r="O85" s="375"/>
      <c r="P85" s="375"/>
      <c r="Q85" s="375"/>
      <c r="R85" s="375"/>
      <c r="S85" s="375"/>
      <c r="T85" s="375"/>
      <c r="U85" s="375"/>
      <c r="V85" s="385"/>
      <c r="W85" s="386"/>
      <c r="X85" s="387"/>
      <c r="Y85" s="388"/>
      <c r="Z85" s="387"/>
      <c r="AA85" s="388"/>
      <c r="AB85" s="387"/>
      <c r="AC85" s="388"/>
      <c r="AD85" s="429"/>
      <c r="AE85" s="429"/>
      <c r="AF85" s="429"/>
      <c r="AG85" s="429"/>
      <c r="AH85" s="375"/>
      <c r="AI85" s="375"/>
      <c r="AJ85" s="375"/>
      <c r="AK85" s="375"/>
      <c r="AL85" s="375"/>
      <c r="AM85" s="375"/>
      <c r="AN85" s="375"/>
      <c r="AO85" s="375"/>
      <c r="AP85" s="375"/>
    </row>
    <row r="86" spans="1:43" s="13" customFormat="1" ht="30" customHeight="1">
      <c r="B86" s="382"/>
      <c r="C86" s="383"/>
      <c r="D86" s="383"/>
      <c r="E86" s="383"/>
      <c r="F86" s="383"/>
      <c r="G86" s="383"/>
      <c r="H86" s="383"/>
      <c r="I86" s="383"/>
      <c r="J86" s="383"/>
      <c r="K86" s="384"/>
      <c r="L86" s="375"/>
      <c r="M86" s="375"/>
      <c r="N86" s="375"/>
      <c r="O86" s="375"/>
      <c r="P86" s="375"/>
      <c r="Q86" s="375"/>
      <c r="R86" s="375"/>
      <c r="S86" s="375"/>
      <c r="T86" s="375"/>
      <c r="U86" s="375"/>
      <c r="V86" s="385"/>
      <c r="W86" s="386"/>
      <c r="X86" s="387"/>
      <c r="Y86" s="388"/>
      <c r="Z86" s="387"/>
      <c r="AA86" s="388"/>
      <c r="AB86" s="387"/>
      <c r="AC86" s="388"/>
      <c r="AD86" s="429"/>
      <c r="AE86" s="429"/>
      <c r="AF86" s="429"/>
      <c r="AG86" s="429"/>
      <c r="AH86" s="375"/>
      <c r="AI86" s="375"/>
      <c r="AJ86" s="375"/>
      <c r="AK86" s="375"/>
      <c r="AL86" s="375"/>
      <c r="AM86" s="375"/>
      <c r="AN86" s="375"/>
      <c r="AO86" s="375"/>
      <c r="AP86" s="375"/>
    </row>
    <row r="87" spans="1:43" s="13" customFormat="1" ht="30" customHeight="1">
      <c r="B87" s="382"/>
      <c r="C87" s="383"/>
      <c r="D87" s="383"/>
      <c r="E87" s="383"/>
      <c r="F87" s="383"/>
      <c r="G87" s="383"/>
      <c r="H87" s="383"/>
      <c r="I87" s="383"/>
      <c r="J87" s="383"/>
      <c r="K87" s="384"/>
      <c r="L87" s="375"/>
      <c r="M87" s="375"/>
      <c r="N87" s="375"/>
      <c r="O87" s="375"/>
      <c r="P87" s="375"/>
      <c r="Q87" s="375"/>
      <c r="R87" s="375"/>
      <c r="S87" s="375"/>
      <c r="T87" s="375"/>
      <c r="U87" s="375"/>
      <c r="V87" s="385"/>
      <c r="W87" s="386"/>
      <c r="X87" s="387"/>
      <c r="Y87" s="388"/>
      <c r="Z87" s="387"/>
      <c r="AA87" s="388"/>
      <c r="AB87" s="387"/>
      <c r="AC87" s="388"/>
      <c r="AD87" s="429"/>
      <c r="AE87" s="429"/>
      <c r="AF87" s="429"/>
      <c r="AG87" s="429"/>
      <c r="AH87" s="375"/>
      <c r="AI87" s="375"/>
      <c r="AJ87" s="375"/>
      <c r="AK87" s="375"/>
      <c r="AL87" s="375"/>
      <c r="AM87" s="375"/>
      <c r="AN87" s="375"/>
      <c r="AO87" s="375"/>
      <c r="AP87" s="375"/>
    </row>
    <row r="88" spans="1:43" s="13" customFormat="1" ht="30" customHeight="1">
      <c r="B88" s="382"/>
      <c r="C88" s="383"/>
      <c r="D88" s="383"/>
      <c r="E88" s="383"/>
      <c r="F88" s="383"/>
      <c r="G88" s="383"/>
      <c r="H88" s="383"/>
      <c r="I88" s="383"/>
      <c r="J88" s="383"/>
      <c r="K88" s="384"/>
      <c r="L88" s="375"/>
      <c r="M88" s="375"/>
      <c r="N88" s="375"/>
      <c r="O88" s="375"/>
      <c r="P88" s="375"/>
      <c r="Q88" s="375"/>
      <c r="R88" s="375"/>
      <c r="S88" s="375"/>
      <c r="T88" s="375"/>
      <c r="U88" s="375"/>
      <c r="V88" s="385"/>
      <c r="W88" s="386"/>
      <c r="X88" s="387"/>
      <c r="Y88" s="388"/>
      <c r="Z88" s="387"/>
      <c r="AA88" s="388"/>
      <c r="AB88" s="387"/>
      <c r="AC88" s="388"/>
      <c r="AD88" s="429"/>
      <c r="AE88" s="429"/>
      <c r="AF88" s="429"/>
      <c r="AG88" s="429"/>
      <c r="AH88" s="375"/>
      <c r="AI88" s="375"/>
      <c r="AJ88" s="375"/>
      <c r="AK88" s="375"/>
      <c r="AL88" s="375"/>
      <c r="AM88" s="375"/>
      <c r="AN88" s="375"/>
      <c r="AO88" s="375"/>
      <c r="AP88" s="375"/>
    </row>
    <row r="89" spans="1:43" s="13" customFormat="1" ht="30" customHeight="1">
      <c r="B89" s="382"/>
      <c r="C89" s="383"/>
      <c r="D89" s="383"/>
      <c r="E89" s="383"/>
      <c r="F89" s="383"/>
      <c r="G89" s="383"/>
      <c r="H89" s="383"/>
      <c r="I89" s="383"/>
      <c r="J89" s="383"/>
      <c r="K89" s="384"/>
      <c r="L89" s="375"/>
      <c r="M89" s="375"/>
      <c r="N89" s="375"/>
      <c r="O89" s="375"/>
      <c r="P89" s="375"/>
      <c r="Q89" s="375"/>
      <c r="R89" s="375"/>
      <c r="S89" s="375"/>
      <c r="T89" s="375"/>
      <c r="U89" s="375"/>
      <c r="V89" s="385"/>
      <c r="W89" s="386"/>
      <c r="X89" s="387"/>
      <c r="Y89" s="388"/>
      <c r="Z89" s="387"/>
      <c r="AA89" s="388"/>
      <c r="AB89" s="387"/>
      <c r="AC89" s="388"/>
      <c r="AD89" s="429"/>
      <c r="AE89" s="429"/>
      <c r="AF89" s="429"/>
      <c r="AG89" s="429"/>
      <c r="AH89" s="375"/>
      <c r="AI89" s="375"/>
      <c r="AJ89" s="375"/>
      <c r="AK89" s="375"/>
      <c r="AL89" s="375"/>
      <c r="AM89" s="375"/>
      <c r="AN89" s="375"/>
      <c r="AO89" s="375"/>
      <c r="AP89" s="375"/>
    </row>
    <row r="90" spans="1:43" s="13" customFormat="1" ht="30" customHeight="1">
      <c r="B90" s="382"/>
      <c r="C90" s="383"/>
      <c r="D90" s="383"/>
      <c r="E90" s="383"/>
      <c r="F90" s="383"/>
      <c r="G90" s="383"/>
      <c r="H90" s="383"/>
      <c r="I90" s="383"/>
      <c r="J90" s="383"/>
      <c r="K90" s="384"/>
      <c r="L90" s="375"/>
      <c r="M90" s="375"/>
      <c r="N90" s="375"/>
      <c r="O90" s="375"/>
      <c r="P90" s="375"/>
      <c r="Q90" s="375"/>
      <c r="R90" s="375"/>
      <c r="S90" s="375"/>
      <c r="T90" s="375"/>
      <c r="U90" s="375"/>
      <c r="V90" s="385"/>
      <c r="W90" s="386"/>
      <c r="X90" s="387"/>
      <c r="Y90" s="388"/>
      <c r="Z90" s="387"/>
      <c r="AA90" s="388"/>
      <c r="AB90" s="387"/>
      <c r="AC90" s="388"/>
      <c r="AD90" s="429"/>
      <c r="AE90" s="429"/>
      <c r="AF90" s="429"/>
      <c r="AG90" s="429"/>
      <c r="AH90" s="375"/>
      <c r="AI90" s="375"/>
      <c r="AJ90" s="375"/>
      <c r="AK90" s="375"/>
      <c r="AL90" s="375"/>
      <c r="AM90" s="375"/>
      <c r="AN90" s="375"/>
      <c r="AO90" s="375"/>
      <c r="AP90" s="375"/>
    </row>
    <row r="91" spans="1:43" s="13" customFormat="1" ht="30" customHeight="1">
      <c r="B91" s="382"/>
      <c r="C91" s="383"/>
      <c r="D91" s="383"/>
      <c r="E91" s="383"/>
      <c r="F91" s="383"/>
      <c r="G91" s="383"/>
      <c r="H91" s="383"/>
      <c r="I91" s="383"/>
      <c r="J91" s="383"/>
      <c r="K91" s="384"/>
      <c r="L91" s="375"/>
      <c r="M91" s="375"/>
      <c r="N91" s="375"/>
      <c r="O91" s="375"/>
      <c r="P91" s="375"/>
      <c r="Q91" s="375"/>
      <c r="R91" s="375"/>
      <c r="S91" s="375"/>
      <c r="T91" s="375"/>
      <c r="U91" s="375"/>
      <c r="V91" s="385"/>
      <c r="W91" s="386"/>
      <c r="X91" s="387"/>
      <c r="Y91" s="388"/>
      <c r="Z91" s="387"/>
      <c r="AA91" s="388"/>
      <c r="AB91" s="387"/>
      <c r="AC91" s="388"/>
      <c r="AD91" s="429"/>
      <c r="AE91" s="429"/>
      <c r="AF91" s="429"/>
      <c r="AG91" s="429"/>
      <c r="AH91" s="375"/>
      <c r="AI91" s="375"/>
      <c r="AJ91" s="375"/>
      <c r="AK91" s="375"/>
      <c r="AL91" s="375"/>
      <c r="AM91" s="375"/>
      <c r="AN91" s="375"/>
      <c r="AO91" s="375"/>
      <c r="AP91" s="375"/>
    </row>
    <row r="92" spans="1:43" s="13" customFormat="1" ht="30" customHeight="1">
      <c r="B92" s="382"/>
      <c r="C92" s="383"/>
      <c r="D92" s="383"/>
      <c r="E92" s="383"/>
      <c r="F92" s="383"/>
      <c r="G92" s="383"/>
      <c r="H92" s="383"/>
      <c r="I92" s="383"/>
      <c r="J92" s="383"/>
      <c r="K92" s="384"/>
      <c r="L92" s="375"/>
      <c r="M92" s="375"/>
      <c r="N92" s="375"/>
      <c r="O92" s="375"/>
      <c r="P92" s="375"/>
      <c r="Q92" s="375"/>
      <c r="R92" s="375"/>
      <c r="S92" s="375"/>
      <c r="T92" s="375"/>
      <c r="U92" s="375"/>
      <c r="V92" s="385"/>
      <c r="W92" s="386"/>
      <c r="X92" s="387"/>
      <c r="Y92" s="388"/>
      <c r="Z92" s="387"/>
      <c r="AA92" s="388"/>
      <c r="AB92" s="387"/>
      <c r="AC92" s="388"/>
      <c r="AD92" s="429"/>
      <c r="AE92" s="429"/>
      <c r="AF92" s="429"/>
      <c r="AG92" s="429"/>
      <c r="AH92" s="375"/>
      <c r="AI92" s="375"/>
      <c r="AJ92" s="375"/>
      <c r="AK92" s="375"/>
      <c r="AL92" s="375"/>
      <c r="AM92" s="375"/>
      <c r="AN92" s="375"/>
      <c r="AO92" s="375"/>
      <c r="AP92" s="375"/>
    </row>
    <row r="93" spans="1:43" s="13" customFormat="1" ht="30" customHeight="1">
      <c r="B93" s="382"/>
      <c r="C93" s="383"/>
      <c r="D93" s="383"/>
      <c r="E93" s="383"/>
      <c r="F93" s="383"/>
      <c r="G93" s="383"/>
      <c r="H93" s="383"/>
      <c r="I93" s="383"/>
      <c r="J93" s="383"/>
      <c r="K93" s="384"/>
      <c r="L93" s="375"/>
      <c r="M93" s="375"/>
      <c r="N93" s="375"/>
      <c r="O93" s="375"/>
      <c r="P93" s="375"/>
      <c r="Q93" s="375"/>
      <c r="R93" s="375"/>
      <c r="S93" s="375"/>
      <c r="T93" s="375"/>
      <c r="U93" s="375"/>
      <c r="V93" s="385"/>
      <c r="W93" s="386"/>
      <c r="X93" s="387"/>
      <c r="Y93" s="388"/>
      <c r="Z93" s="387"/>
      <c r="AA93" s="388"/>
      <c r="AB93" s="387"/>
      <c r="AC93" s="388"/>
      <c r="AD93" s="429"/>
      <c r="AE93" s="429"/>
      <c r="AF93" s="429"/>
      <c r="AG93" s="429"/>
      <c r="AH93" s="375"/>
      <c r="AI93" s="375"/>
      <c r="AJ93" s="375"/>
      <c r="AK93" s="375"/>
      <c r="AL93" s="375"/>
      <c r="AM93" s="375"/>
      <c r="AN93" s="375"/>
      <c r="AO93" s="375"/>
      <c r="AP93" s="375"/>
    </row>
    <row r="94" spans="1:43" s="13" customFormat="1" ht="30" customHeight="1">
      <c r="B94" s="382"/>
      <c r="C94" s="383"/>
      <c r="D94" s="383"/>
      <c r="E94" s="383"/>
      <c r="F94" s="383"/>
      <c r="G94" s="383"/>
      <c r="H94" s="383"/>
      <c r="I94" s="383"/>
      <c r="J94" s="383"/>
      <c r="K94" s="384"/>
      <c r="L94" s="375"/>
      <c r="M94" s="375"/>
      <c r="N94" s="375"/>
      <c r="O94" s="375"/>
      <c r="P94" s="375"/>
      <c r="Q94" s="375"/>
      <c r="R94" s="375"/>
      <c r="S94" s="375"/>
      <c r="T94" s="375"/>
      <c r="U94" s="375"/>
      <c r="V94" s="385"/>
      <c r="W94" s="386"/>
      <c r="X94" s="387"/>
      <c r="Y94" s="388"/>
      <c r="Z94" s="387"/>
      <c r="AA94" s="388"/>
      <c r="AB94" s="387"/>
      <c r="AC94" s="388"/>
      <c r="AD94" s="429"/>
      <c r="AE94" s="429"/>
      <c r="AF94" s="429"/>
      <c r="AG94" s="429"/>
      <c r="AH94" s="375"/>
      <c r="AI94" s="375"/>
      <c r="AJ94" s="375"/>
      <c r="AK94" s="375"/>
      <c r="AL94" s="375"/>
      <c r="AM94" s="375"/>
      <c r="AN94" s="375"/>
      <c r="AO94" s="375"/>
      <c r="AP94" s="375"/>
    </row>
    <row r="95" spans="1:43" s="13" customFormat="1" ht="30" customHeight="1">
      <c r="B95" s="382"/>
      <c r="C95" s="383"/>
      <c r="D95" s="383"/>
      <c r="E95" s="383"/>
      <c r="F95" s="383"/>
      <c r="G95" s="383"/>
      <c r="H95" s="383"/>
      <c r="I95" s="383"/>
      <c r="J95" s="383"/>
      <c r="K95" s="384"/>
      <c r="L95" s="375"/>
      <c r="M95" s="375"/>
      <c r="N95" s="375"/>
      <c r="O95" s="375"/>
      <c r="P95" s="375"/>
      <c r="Q95" s="375"/>
      <c r="R95" s="375"/>
      <c r="S95" s="375"/>
      <c r="T95" s="375"/>
      <c r="U95" s="375"/>
      <c r="V95" s="385"/>
      <c r="W95" s="386"/>
      <c r="X95" s="387"/>
      <c r="Y95" s="388"/>
      <c r="Z95" s="387"/>
      <c r="AA95" s="388"/>
      <c r="AB95" s="387"/>
      <c r="AC95" s="388"/>
      <c r="AD95" s="429"/>
      <c r="AE95" s="429"/>
      <c r="AF95" s="429"/>
      <c r="AG95" s="429"/>
      <c r="AH95" s="375"/>
      <c r="AI95" s="375"/>
      <c r="AJ95" s="375"/>
      <c r="AK95" s="375"/>
      <c r="AL95" s="375"/>
      <c r="AM95" s="375"/>
      <c r="AN95" s="375"/>
      <c r="AO95" s="375"/>
      <c r="AP95" s="375"/>
    </row>
    <row r="96" spans="1:43" s="13" customFormat="1" ht="30" customHeight="1">
      <c r="B96" s="382"/>
      <c r="C96" s="383"/>
      <c r="D96" s="383"/>
      <c r="E96" s="383"/>
      <c r="F96" s="383"/>
      <c r="G96" s="383"/>
      <c r="H96" s="383"/>
      <c r="I96" s="383"/>
      <c r="J96" s="383"/>
      <c r="K96" s="384"/>
      <c r="L96" s="375"/>
      <c r="M96" s="375"/>
      <c r="N96" s="375"/>
      <c r="O96" s="375"/>
      <c r="P96" s="375"/>
      <c r="Q96" s="375"/>
      <c r="R96" s="375"/>
      <c r="S96" s="375"/>
      <c r="T96" s="375"/>
      <c r="U96" s="375"/>
      <c r="V96" s="385"/>
      <c r="W96" s="386"/>
      <c r="X96" s="387"/>
      <c r="Y96" s="388"/>
      <c r="Z96" s="387"/>
      <c r="AA96" s="388"/>
      <c r="AB96" s="387"/>
      <c r="AC96" s="388"/>
      <c r="AD96" s="429"/>
      <c r="AE96" s="429"/>
      <c r="AF96" s="429"/>
      <c r="AG96" s="429"/>
      <c r="AH96" s="375"/>
      <c r="AI96" s="375"/>
      <c r="AJ96" s="375"/>
      <c r="AK96" s="375"/>
      <c r="AL96" s="375"/>
      <c r="AM96" s="375"/>
      <c r="AN96" s="375"/>
      <c r="AO96" s="375"/>
      <c r="AP96" s="375"/>
    </row>
    <row r="97" spans="2:87" s="13" customFormat="1" ht="30" customHeight="1">
      <c r="B97" s="382"/>
      <c r="C97" s="383"/>
      <c r="D97" s="383"/>
      <c r="E97" s="383"/>
      <c r="F97" s="383"/>
      <c r="G97" s="383"/>
      <c r="H97" s="383"/>
      <c r="I97" s="383"/>
      <c r="J97" s="383"/>
      <c r="K97" s="384"/>
      <c r="L97" s="375"/>
      <c r="M97" s="375"/>
      <c r="N97" s="375"/>
      <c r="O97" s="375"/>
      <c r="P97" s="375"/>
      <c r="Q97" s="375"/>
      <c r="R97" s="375"/>
      <c r="S97" s="375"/>
      <c r="T97" s="375"/>
      <c r="U97" s="375"/>
      <c r="V97" s="385"/>
      <c r="W97" s="386"/>
      <c r="X97" s="387"/>
      <c r="Y97" s="388"/>
      <c r="Z97" s="387"/>
      <c r="AA97" s="388"/>
      <c r="AB97" s="387"/>
      <c r="AC97" s="388"/>
      <c r="AD97" s="429"/>
      <c r="AE97" s="429"/>
      <c r="AF97" s="429"/>
      <c r="AG97" s="429"/>
      <c r="AH97" s="375"/>
      <c r="AI97" s="375"/>
      <c r="AJ97" s="375"/>
      <c r="AK97" s="375"/>
      <c r="AL97" s="375"/>
      <c r="AM97" s="375"/>
      <c r="AN97" s="375"/>
      <c r="AO97" s="375"/>
      <c r="AP97" s="375"/>
    </row>
    <row r="98" spans="2:87" s="13" customFormat="1" ht="30" customHeight="1">
      <c r="B98" s="382"/>
      <c r="C98" s="383"/>
      <c r="D98" s="383"/>
      <c r="E98" s="383"/>
      <c r="F98" s="383"/>
      <c r="G98" s="383"/>
      <c r="H98" s="383"/>
      <c r="I98" s="383"/>
      <c r="J98" s="383"/>
      <c r="K98" s="384"/>
      <c r="L98" s="375"/>
      <c r="M98" s="375"/>
      <c r="N98" s="375"/>
      <c r="O98" s="375"/>
      <c r="P98" s="375"/>
      <c r="Q98" s="375"/>
      <c r="R98" s="375"/>
      <c r="S98" s="375"/>
      <c r="T98" s="375"/>
      <c r="U98" s="375"/>
      <c r="V98" s="385"/>
      <c r="W98" s="386"/>
      <c r="X98" s="387"/>
      <c r="Y98" s="388"/>
      <c r="Z98" s="387"/>
      <c r="AA98" s="388"/>
      <c r="AB98" s="387"/>
      <c r="AC98" s="388"/>
      <c r="AD98" s="429"/>
      <c r="AE98" s="429"/>
      <c r="AF98" s="429"/>
      <c r="AG98" s="429"/>
      <c r="AH98" s="375"/>
      <c r="AI98" s="375"/>
      <c r="AJ98" s="375"/>
      <c r="AK98" s="375"/>
      <c r="AL98" s="375"/>
      <c r="AM98" s="375"/>
      <c r="AN98" s="375"/>
      <c r="AO98" s="375"/>
      <c r="AP98" s="375"/>
    </row>
    <row r="99" spans="2:87" s="13" customFormat="1" ht="30" customHeight="1">
      <c r="B99" s="382"/>
      <c r="C99" s="383"/>
      <c r="D99" s="383"/>
      <c r="E99" s="383"/>
      <c r="F99" s="383"/>
      <c r="G99" s="383"/>
      <c r="H99" s="383"/>
      <c r="I99" s="383"/>
      <c r="J99" s="383"/>
      <c r="K99" s="384"/>
      <c r="L99" s="375"/>
      <c r="M99" s="375"/>
      <c r="N99" s="375"/>
      <c r="O99" s="375"/>
      <c r="P99" s="375"/>
      <c r="Q99" s="375"/>
      <c r="R99" s="375"/>
      <c r="S99" s="375"/>
      <c r="T99" s="375"/>
      <c r="U99" s="375"/>
      <c r="V99" s="385"/>
      <c r="W99" s="386"/>
      <c r="X99" s="387"/>
      <c r="Y99" s="388"/>
      <c r="Z99" s="387"/>
      <c r="AA99" s="388"/>
      <c r="AB99" s="387"/>
      <c r="AC99" s="388"/>
      <c r="AD99" s="429"/>
      <c r="AE99" s="429"/>
      <c r="AF99" s="429"/>
      <c r="AG99" s="429"/>
      <c r="AH99" s="375"/>
      <c r="AI99" s="375"/>
      <c r="AJ99" s="375"/>
      <c r="AK99" s="375"/>
      <c r="AL99" s="375"/>
      <c r="AM99" s="375"/>
      <c r="AN99" s="375"/>
      <c r="AO99" s="375"/>
      <c r="AP99" s="375"/>
    </row>
    <row r="100" spans="2:87" s="13" customFormat="1" ht="30" customHeight="1">
      <c r="B100" s="382"/>
      <c r="C100" s="383"/>
      <c r="D100" s="383"/>
      <c r="E100" s="383"/>
      <c r="F100" s="383"/>
      <c r="G100" s="383"/>
      <c r="H100" s="383"/>
      <c r="I100" s="383"/>
      <c r="J100" s="383"/>
      <c r="K100" s="384"/>
      <c r="L100" s="375"/>
      <c r="M100" s="375"/>
      <c r="N100" s="375"/>
      <c r="O100" s="375"/>
      <c r="P100" s="375"/>
      <c r="Q100" s="375"/>
      <c r="R100" s="375"/>
      <c r="S100" s="375"/>
      <c r="T100" s="375"/>
      <c r="U100" s="375"/>
      <c r="V100" s="385"/>
      <c r="W100" s="386"/>
      <c r="X100" s="387"/>
      <c r="Y100" s="388"/>
      <c r="Z100" s="387"/>
      <c r="AA100" s="388"/>
      <c r="AB100" s="387"/>
      <c r="AC100" s="388"/>
      <c r="AD100" s="429"/>
      <c r="AE100" s="429"/>
      <c r="AF100" s="429"/>
      <c r="AG100" s="429"/>
      <c r="AH100" s="375"/>
      <c r="AI100" s="375"/>
      <c r="AJ100" s="375"/>
      <c r="AK100" s="375"/>
      <c r="AL100" s="375"/>
      <c r="AM100" s="375"/>
      <c r="AN100" s="375"/>
      <c r="AO100" s="375"/>
      <c r="AP100" s="375"/>
    </row>
    <row r="101" spans="2:87" s="13" customFormat="1" ht="30" customHeight="1">
      <c r="B101" s="382"/>
      <c r="C101" s="383"/>
      <c r="D101" s="383"/>
      <c r="E101" s="383"/>
      <c r="F101" s="383"/>
      <c r="G101" s="383"/>
      <c r="H101" s="383"/>
      <c r="I101" s="383"/>
      <c r="J101" s="383"/>
      <c r="K101" s="384"/>
      <c r="L101" s="375"/>
      <c r="M101" s="375"/>
      <c r="N101" s="375"/>
      <c r="O101" s="375"/>
      <c r="P101" s="375"/>
      <c r="Q101" s="375"/>
      <c r="R101" s="375"/>
      <c r="S101" s="375"/>
      <c r="T101" s="375"/>
      <c r="U101" s="375"/>
      <c r="V101" s="385"/>
      <c r="W101" s="386"/>
      <c r="X101" s="387"/>
      <c r="Y101" s="388"/>
      <c r="Z101" s="387"/>
      <c r="AA101" s="388"/>
      <c r="AB101" s="387"/>
      <c r="AC101" s="388"/>
      <c r="AD101" s="429"/>
      <c r="AE101" s="429"/>
      <c r="AF101" s="429"/>
      <c r="AG101" s="429"/>
      <c r="AH101" s="375"/>
      <c r="AI101" s="375"/>
      <c r="AJ101" s="375"/>
      <c r="AK101" s="375"/>
      <c r="AL101" s="375"/>
      <c r="AM101" s="375"/>
      <c r="AN101" s="375"/>
      <c r="AO101" s="375"/>
      <c r="AP101" s="375"/>
    </row>
    <row r="102" spans="2:87" s="13" customFormat="1" ht="30" customHeight="1">
      <c r="B102" s="382"/>
      <c r="C102" s="383"/>
      <c r="D102" s="383"/>
      <c r="E102" s="383"/>
      <c r="F102" s="383"/>
      <c r="G102" s="383"/>
      <c r="H102" s="383"/>
      <c r="I102" s="383"/>
      <c r="J102" s="383"/>
      <c r="K102" s="384"/>
      <c r="L102" s="375"/>
      <c r="M102" s="375"/>
      <c r="N102" s="375"/>
      <c r="O102" s="375"/>
      <c r="P102" s="375"/>
      <c r="Q102" s="375"/>
      <c r="R102" s="375"/>
      <c r="S102" s="375"/>
      <c r="T102" s="375"/>
      <c r="U102" s="375"/>
      <c r="V102" s="385"/>
      <c r="W102" s="386"/>
      <c r="X102" s="387"/>
      <c r="Y102" s="388"/>
      <c r="Z102" s="387"/>
      <c r="AA102" s="388"/>
      <c r="AB102" s="387"/>
      <c r="AC102" s="388"/>
      <c r="AD102" s="429"/>
      <c r="AE102" s="429"/>
      <c r="AF102" s="429"/>
      <c r="AG102" s="429"/>
      <c r="AH102" s="375"/>
      <c r="AI102" s="375"/>
      <c r="AJ102" s="375"/>
      <c r="AK102" s="375"/>
      <c r="AL102" s="375"/>
      <c r="AM102" s="375"/>
      <c r="AN102" s="375"/>
      <c r="AO102" s="375"/>
      <c r="AP102" s="375"/>
    </row>
    <row r="103" spans="2:87" s="13" customFormat="1" ht="30" customHeight="1">
      <c r="B103" s="382"/>
      <c r="C103" s="383"/>
      <c r="D103" s="383"/>
      <c r="E103" s="383"/>
      <c r="F103" s="383"/>
      <c r="G103" s="383"/>
      <c r="H103" s="383"/>
      <c r="I103" s="383"/>
      <c r="J103" s="383"/>
      <c r="K103" s="384"/>
      <c r="L103" s="375"/>
      <c r="M103" s="375"/>
      <c r="N103" s="375"/>
      <c r="O103" s="375"/>
      <c r="P103" s="375"/>
      <c r="Q103" s="375"/>
      <c r="R103" s="375"/>
      <c r="S103" s="375"/>
      <c r="T103" s="375"/>
      <c r="U103" s="375"/>
      <c r="V103" s="385"/>
      <c r="W103" s="386"/>
      <c r="X103" s="387"/>
      <c r="Y103" s="388"/>
      <c r="Z103" s="387"/>
      <c r="AA103" s="388"/>
      <c r="AB103" s="387"/>
      <c r="AC103" s="388"/>
      <c r="AD103" s="429"/>
      <c r="AE103" s="429"/>
      <c r="AF103" s="429"/>
      <c r="AG103" s="429"/>
      <c r="AH103" s="375"/>
      <c r="AI103" s="375"/>
      <c r="AJ103" s="375"/>
      <c r="AK103" s="375"/>
      <c r="AL103" s="375"/>
      <c r="AM103" s="375"/>
      <c r="AN103" s="375"/>
      <c r="AO103" s="375"/>
      <c r="AP103" s="375"/>
    </row>
    <row r="104" spans="2:87" s="13" customFormat="1" ht="30" customHeight="1">
      <c r="B104" s="382"/>
      <c r="C104" s="383"/>
      <c r="D104" s="383"/>
      <c r="E104" s="383"/>
      <c r="F104" s="383"/>
      <c r="G104" s="383"/>
      <c r="H104" s="383"/>
      <c r="I104" s="383"/>
      <c r="J104" s="383"/>
      <c r="K104" s="384"/>
      <c r="L104" s="375"/>
      <c r="M104" s="375"/>
      <c r="N104" s="375"/>
      <c r="O104" s="375"/>
      <c r="P104" s="375"/>
      <c r="Q104" s="375"/>
      <c r="R104" s="375"/>
      <c r="S104" s="375"/>
      <c r="T104" s="375"/>
      <c r="U104" s="375"/>
      <c r="V104" s="385"/>
      <c r="W104" s="386"/>
      <c r="X104" s="387"/>
      <c r="Y104" s="388"/>
      <c r="Z104" s="387"/>
      <c r="AA104" s="388"/>
      <c r="AB104" s="387"/>
      <c r="AC104" s="388"/>
      <c r="AD104" s="429"/>
      <c r="AE104" s="429"/>
      <c r="AF104" s="429"/>
      <c r="AG104" s="429"/>
      <c r="AH104" s="375"/>
      <c r="AI104" s="375"/>
      <c r="AJ104" s="375"/>
      <c r="AK104" s="375"/>
      <c r="AL104" s="375"/>
      <c r="AM104" s="375"/>
      <c r="AN104" s="375"/>
      <c r="AO104" s="375"/>
      <c r="AP104" s="375"/>
    </row>
    <row r="105" spans="2:87" s="13" customFormat="1" ht="30" customHeight="1">
      <c r="B105" s="382"/>
      <c r="C105" s="383"/>
      <c r="D105" s="383"/>
      <c r="E105" s="383"/>
      <c r="F105" s="383"/>
      <c r="G105" s="383"/>
      <c r="H105" s="383"/>
      <c r="I105" s="383"/>
      <c r="J105" s="383"/>
      <c r="K105" s="384"/>
      <c r="L105" s="375"/>
      <c r="M105" s="375"/>
      <c r="N105" s="375"/>
      <c r="O105" s="375"/>
      <c r="P105" s="375"/>
      <c r="Q105" s="375"/>
      <c r="R105" s="375"/>
      <c r="S105" s="375"/>
      <c r="T105" s="375"/>
      <c r="U105" s="375"/>
      <c r="V105" s="385"/>
      <c r="W105" s="386"/>
      <c r="X105" s="387"/>
      <c r="Y105" s="388"/>
      <c r="Z105" s="387"/>
      <c r="AA105" s="388"/>
      <c r="AB105" s="387"/>
      <c r="AC105" s="388"/>
      <c r="AD105" s="429"/>
      <c r="AE105" s="429"/>
      <c r="AF105" s="429"/>
      <c r="AG105" s="429"/>
      <c r="AH105" s="375"/>
      <c r="AI105" s="375"/>
      <c r="AJ105" s="375"/>
      <c r="AK105" s="375"/>
      <c r="AL105" s="375"/>
      <c r="AM105" s="375"/>
      <c r="AN105" s="375"/>
      <c r="AO105" s="375"/>
      <c r="AP105" s="375"/>
    </row>
    <row r="106" spans="2:87" s="13" customFormat="1" ht="30" customHeight="1">
      <c r="B106" s="382"/>
      <c r="C106" s="383"/>
      <c r="D106" s="383"/>
      <c r="E106" s="383"/>
      <c r="F106" s="383"/>
      <c r="G106" s="383"/>
      <c r="H106" s="383"/>
      <c r="I106" s="383"/>
      <c r="J106" s="383"/>
      <c r="K106" s="384"/>
      <c r="L106" s="375"/>
      <c r="M106" s="375"/>
      <c r="N106" s="375"/>
      <c r="O106" s="375"/>
      <c r="P106" s="375"/>
      <c r="Q106" s="375"/>
      <c r="R106" s="375"/>
      <c r="S106" s="375"/>
      <c r="T106" s="375"/>
      <c r="U106" s="375"/>
      <c r="V106" s="385"/>
      <c r="W106" s="386"/>
      <c r="X106" s="387"/>
      <c r="Y106" s="388"/>
      <c r="Z106" s="387"/>
      <c r="AA106" s="388"/>
      <c r="AB106" s="387"/>
      <c r="AC106" s="388"/>
      <c r="AD106" s="429"/>
      <c r="AE106" s="429"/>
      <c r="AF106" s="429"/>
      <c r="AG106" s="429"/>
      <c r="AH106" s="375"/>
      <c r="AI106" s="375"/>
      <c r="AJ106" s="375"/>
      <c r="AK106" s="375"/>
      <c r="AL106" s="375"/>
      <c r="AM106" s="375"/>
      <c r="AN106" s="375"/>
      <c r="AO106" s="375"/>
      <c r="AP106" s="375"/>
    </row>
    <row r="107" spans="2:87" s="13" customFormat="1" ht="30" customHeight="1">
      <c r="B107" s="382"/>
      <c r="C107" s="383"/>
      <c r="D107" s="383"/>
      <c r="E107" s="383"/>
      <c r="F107" s="383"/>
      <c r="G107" s="383"/>
      <c r="H107" s="383"/>
      <c r="I107" s="383"/>
      <c r="J107" s="383"/>
      <c r="K107" s="384"/>
      <c r="L107" s="375"/>
      <c r="M107" s="375"/>
      <c r="N107" s="375"/>
      <c r="O107" s="375"/>
      <c r="P107" s="375"/>
      <c r="Q107" s="375"/>
      <c r="R107" s="375"/>
      <c r="S107" s="375"/>
      <c r="T107" s="375"/>
      <c r="U107" s="375"/>
      <c r="V107" s="385"/>
      <c r="W107" s="386"/>
      <c r="X107" s="387"/>
      <c r="Y107" s="388"/>
      <c r="Z107" s="387"/>
      <c r="AA107" s="388"/>
      <c r="AB107" s="387"/>
      <c r="AC107" s="388"/>
      <c r="AD107" s="429"/>
      <c r="AE107" s="429"/>
      <c r="AF107" s="429"/>
      <c r="AG107" s="429"/>
      <c r="AH107" s="375"/>
      <c r="AI107" s="375"/>
      <c r="AJ107" s="375"/>
      <c r="AK107" s="375"/>
      <c r="AL107" s="375"/>
      <c r="AM107" s="375"/>
      <c r="AN107" s="375"/>
      <c r="AO107" s="375"/>
      <c r="AP107" s="375"/>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row>
    <row r="108" spans="2:87" s="13" customFormat="1" ht="30" customHeight="1">
      <c r="B108" s="382"/>
      <c r="C108" s="383"/>
      <c r="D108" s="383"/>
      <c r="E108" s="383"/>
      <c r="F108" s="383"/>
      <c r="G108" s="383"/>
      <c r="H108" s="383"/>
      <c r="I108" s="383"/>
      <c r="J108" s="383"/>
      <c r="K108" s="384"/>
      <c r="L108" s="375"/>
      <c r="M108" s="375"/>
      <c r="N108" s="375"/>
      <c r="O108" s="375"/>
      <c r="P108" s="375"/>
      <c r="Q108" s="375"/>
      <c r="R108" s="375"/>
      <c r="S108" s="375"/>
      <c r="T108" s="375"/>
      <c r="U108" s="375"/>
      <c r="V108" s="385"/>
      <c r="W108" s="386"/>
      <c r="X108" s="387"/>
      <c r="Y108" s="388"/>
      <c r="Z108" s="387"/>
      <c r="AA108" s="388"/>
      <c r="AB108" s="387"/>
      <c r="AC108" s="388"/>
      <c r="AD108" s="429"/>
      <c r="AE108" s="429"/>
      <c r="AF108" s="429"/>
      <c r="AG108" s="429"/>
      <c r="AH108" s="375"/>
      <c r="AI108" s="375"/>
      <c r="AJ108" s="375"/>
      <c r="AK108" s="375"/>
      <c r="AL108" s="375"/>
      <c r="AM108" s="375"/>
      <c r="AN108" s="375"/>
      <c r="AO108" s="375"/>
      <c r="AP108" s="375"/>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row>
    <row r="109" spans="2:87" s="13" customFormat="1" ht="30" customHeight="1">
      <c r="B109" s="382"/>
      <c r="C109" s="383"/>
      <c r="D109" s="383"/>
      <c r="E109" s="383"/>
      <c r="F109" s="383"/>
      <c r="G109" s="383"/>
      <c r="H109" s="383"/>
      <c r="I109" s="383"/>
      <c r="J109" s="383"/>
      <c r="K109" s="384"/>
      <c r="L109" s="375"/>
      <c r="M109" s="375"/>
      <c r="N109" s="375"/>
      <c r="O109" s="375"/>
      <c r="P109" s="375"/>
      <c r="Q109" s="375"/>
      <c r="R109" s="375"/>
      <c r="S109" s="375"/>
      <c r="T109" s="375"/>
      <c r="U109" s="375"/>
      <c r="V109" s="385"/>
      <c r="W109" s="386"/>
      <c r="X109" s="387"/>
      <c r="Y109" s="388"/>
      <c r="Z109" s="387"/>
      <c r="AA109" s="388"/>
      <c r="AB109" s="387"/>
      <c r="AC109" s="388"/>
      <c r="AD109" s="429"/>
      <c r="AE109" s="429"/>
      <c r="AF109" s="429"/>
      <c r="AG109" s="429"/>
      <c r="AH109" s="375"/>
      <c r="AI109" s="375"/>
      <c r="AJ109" s="375"/>
      <c r="AK109" s="375"/>
      <c r="AL109" s="375"/>
      <c r="AM109" s="375"/>
      <c r="AN109" s="375"/>
      <c r="AO109" s="375"/>
      <c r="AP109" s="375"/>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row>
    <row r="110" spans="2:87" s="13" customFormat="1" ht="30" customHeight="1">
      <c r="B110" s="382"/>
      <c r="C110" s="383"/>
      <c r="D110" s="383"/>
      <c r="E110" s="383"/>
      <c r="F110" s="383"/>
      <c r="G110" s="383"/>
      <c r="H110" s="383"/>
      <c r="I110" s="383"/>
      <c r="J110" s="383"/>
      <c r="K110" s="384"/>
      <c r="L110" s="375"/>
      <c r="M110" s="375"/>
      <c r="N110" s="375"/>
      <c r="O110" s="375"/>
      <c r="P110" s="375"/>
      <c r="Q110" s="375"/>
      <c r="R110" s="375"/>
      <c r="S110" s="375"/>
      <c r="T110" s="375"/>
      <c r="U110" s="375"/>
      <c r="V110" s="385"/>
      <c r="W110" s="386"/>
      <c r="X110" s="387"/>
      <c r="Y110" s="388"/>
      <c r="Z110" s="387"/>
      <c r="AA110" s="388"/>
      <c r="AB110" s="387"/>
      <c r="AC110" s="388"/>
      <c r="AD110" s="429"/>
      <c r="AE110" s="429"/>
      <c r="AF110" s="429"/>
      <c r="AG110" s="429"/>
      <c r="AH110" s="375"/>
      <c r="AI110" s="375"/>
      <c r="AJ110" s="375"/>
      <c r="AK110" s="375"/>
      <c r="AL110" s="375"/>
      <c r="AM110" s="375"/>
      <c r="AN110" s="375"/>
      <c r="AO110" s="375"/>
      <c r="AP110" s="375"/>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row>
    <row r="111" spans="2:87" s="13" customFormat="1" ht="30" customHeight="1">
      <c r="B111" s="382"/>
      <c r="C111" s="383"/>
      <c r="D111" s="383"/>
      <c r="E111" s="383"/>
      <c r="F111" s="383"/>
      <c r="G111" s="383"/>
      <c r="H111" s="383"/>
      <c r="I111" s="383"/>
      <c r="J111" s="383"/>
      <c r="K111" s="384"/>
      <c r="L111" s="375"/>
      <c r="M111" s="375"/>
      <c r="N111" s="375"/>
      <c r="O111" s="375"/>
      <c r="P111" s="375"/>
      <c r="Q111" s="375"/>
      <c r="R111" s="375"/>
      <c r="S111" s="375"/>
      <c r="T111" s="375"/>
      <c r="U111" s="375"/>
      <c r="V111" s="385"/>
      <c r="W111" s="386"/>
      <c r="X111" s="387"/>
      <c r="Y111" s="388"/>
      <c r="Z111" s="387"/>
      <c r="AA111" s="388"/>
      <c r="AB111" s="387"/>
      <c r="AC111" s="388"/>
      <c r="AD111" s="429"/>
      <c r="AE111" s="429"/>
      <c r="AF111" s="429"/>
      <c r="AG111" s="429"/>
      <c r="AH111" s="375"/>
      <c r="AI111" s="375"/>
      <c r="AJ111" s="375"/>
      <c r="AK111" s="375"/>
      <c r="AL111" s="375"/>
      <c r="AM111" s="375"/>
      <c r="AN111" s="375"/>
      <c r="AO111" s="375"/>
      <c r="AP111" s="375"/>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row>
    <row r="112" spans="2:87" s="13" customFormat="1" ht="30" customHeight="1">
      <c r="B112" s="382"/>
      <c r="C112" s="383"/>
      <c r="D112" s="383"/>
      <c r="E112" s="383"/>
      <c r="F112" s="383"/>
      <c r="G112" s="383"/>
      <c r="H112" s="383"/>
      <c r="I112" s="383"/>
      <c r="J112" s="383"/>
      <c r="K112" s="384"/>
      <c r="L112" s="375"/>
      <c r="M112" s="375"/>
      <c r="N112" s="375"/>
      <c r="O112" s="375"/>
      <c r="P112" s="375"/>
      <c r="Q112" s="375"/>
      <c r="R112" s="375"/>
      <c r="S112" s="375"/>
      <c r="T112" s="375"/>
      <c r="U112" s="375"/>
      <c r="V112" s="385"/>
      <c r="W112" s="386"/>
      <c r="X112" s="387"/>
      <c r="Y112" s="388"/>
      <c r="Z112" s="387"/>
      <c r="AA112" s="388"/>
      <c r="AB112" s="387"/>
      <c r="AC112" s="388"/>
      <c r="AD112" s="429"/>
      <c r="AE112" s="429"/>
      <c r="AF112" s="429"/>
      <c r="AG112" s="429"/>
      <c r="AH112" s="375"/>
      <c r="AI112" s="375"/>
      <c r="AJ112" s="375"/>
      <c r="AK112" s="375"/>
      <c r="AL112" s="375"/>
      <c r="AM112" s="375"/>
      <c r="AN112" s="375"/>
      <c r="AO112" s="375"/>
      <c r="AP112" s="375"/>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row>
    <row r="113" spans="1:87" s="13" customFormat="1" ht="30" customHeight="1">
      <c r="B113" s="382"/>
      <c r="C113" s="383"/>
      <c r="D113" s="383"/>
      <c r="E113" s="383"/>
      <c r="F113" s="383"/>
      <c r="G113" s="383"/>
      <c r="H113" s="383"/>
      <c r="I113" s="383"/>
      <c r="J113" s="383"/>
      <c r="K113" s="384"/>
      <c r="L113" s="375"/>
      <c r="M113" s="375"/>
      <c r="N113" s="375"/>
      <c r="O113" s="375"/>
      <c r="P113" s="375"/>
      <c r="Q113" s="375"/>
      <c r="R113" s="375"/>
      <c r="S113" s="375"/>
      <c r="T113" s="375"/>
      <c r="U113" s="375"/>
      <c r="V113" s="385"/>
      <c r="W113" s="386"/>
      <c r="X113" s="387"/>
      <c r="Y113" s="388"/>
      <c r="Z113" s="387"/>
      <c r="AA113" s="388"/>
      <c r="AB113" s="387"/>
      <c r="AC113" s="388"/>
      <c r="AD113" s="429"/>
      <c r="AE113" s="429"/>
      <c r="AF113" s="429"/>
      <c r="AG113" s="429"/>
      <c r="AH113" s="375"/>
      <c r="AI113" s="375"/>
      <c r="AJ113" s="375"/>
      <c r="AK113" s="375"/>
      <c r="AL113" s="375"/>
      <c r="AM113" s="375"/>
      <c r="AN113" s="375"/>
      <c r="AO113" s="375"/>
      <c r="AP113" s="375"/>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row>
    <row r="114" spans="1:87" s="13" customFormat="1" ht="30" customHeight="1">
      <c r="B114" s="376" t="s">
        <v>458</v>
      </c>
      <c r="C114" s="376"/>
      <c r="D114" s="376"/>
      <c r="E114" s="376"/>
      <c r="F114" s="376"/>
      <c r="G114" s="376"/>
      <c r="H114" s="376"/>
      <c r="I114" s="376"/>
      <c r="J114" s="376"/>
      <c r="K114" s="376"/>
      <c r="L114" s="376"/>
      <c r="M114" s="376"/>
      <c r="N114" s="376"/>
      <c r="O114" s="376"/>
      <c r="P114" s="376"/>
      <c r="Q114" s="376"/>
      <c r="R114" s="376"/>
      <c r="S114" s="376"/>
      <c r="T114" s="376"/>
      <c r="U114" s="376"/>
      <c r="V114" s="376"/>
      <c r="W114" s="376"/>
      <c r="X114" s="376"/>
      <c r="Y114" s="376"/>
      <c r="Z114" s="376"/>
      <c r="AA114" s="376"/>
      <c r="AB114" s="376"/>
      <c r="AC114" s="376"/>
      <c r="AD114" s="376"/>
      <c r="AE114" s="376"/>
      <c r="AF114" s="376"/>
      <c r="AG114" s="376"/>
      <c r="AH114" s="376"/>
      <c r="AI114" s="376"/>
      <c r="AJ114" s="376"/>
      <c r="AK114" s="376"/>
      <c r="AL114" s="376"/>
      <c r="AM114" s="376"/>
      <c r="AN114" s="376"/>
      <c r="AO114" s="376"/>
      <c r="AP114" s="376"/>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row>
    <row r="115" spans="1:87" s="13" customFormat="1" ht="30" customHeight="1">
      <c r="B115" s="377"/>
      <c r="C115" s="377"/>
      <c r="D115" s="377"/>
      <c r="E115" s="377"/>
      <c r="F115" s="377"/>
      <c r="G115" s="377"/>
      <c r="H115" s="377"/>
      <c r="I115" s="377"/>
      <c r="J115" s="377"/>
      <c r="K115" s="377"/>
      <c r="L115" s="377"/>
      <c r="M115" s="377"/>
      <c r="N115" s="377"/>
      <c r="O115" s="377"/>
      <c r="P115" s="377"/>
      <c r="Q115" s="377"/>
      <c r="R115" s="377"/>
      <c r="S115" s="377"/>
      <c r="T115" s="377"/>
      <c r="U115" s="377"/>
      <c r="V115" s="377"/>
      <c r="W115" s="377"/>
      <c r="X115" s="377"/>
      <c r="Y115" s="377"/>
      <c r="Z115" s="377"/>
      <c r="AA115" s="377"/>
      <c r="AB115" s="377"/>
      <c r="AC115" s="377"/>
      <c r="AD115" s="377"/>
      <c r="AE115" s="377"/>
      <c r="AF115" s="377"/>
      <c r="AG115" s="377"/>
      <c r="AH115" s="377"/>
      <c r="AI115" s="377"/>
      <c r="AJ115" s="377"/>
      <c r="AK115" s="377"/>
      <c r="AL115" s="377"/>
      <c r="AM115" s="377"/>
      <c r="AN115" s="377"/>
      <c r="AO115" s="377"/>
      <c r="AP115" s="377"/>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row>
    <row r="116" spans="1:87" s="13" customFormat="1" ht="30" customHeight="1">
      <c r="B116" s="377"/>
      <c r="C116" s="377"/>
      <c r="D116" s="377"/>
      <c r="E116" s="377"/>
      <c r="F116" s="377"/>
      <c r="G116" s="377"/>
      <c r="H116" s="377"/>
      <c r="I116" s="377"/>
      <c r="J116" s="377"/>
      <c r="K116" s="377"/>
      <c r="L116" s="377"/>
      <c r="M116" s="377"/>
      <c r="N116" s="377"/>
      <c r="O116" s="377"/>
      <c r="P116" s="377"/>
      <c r="Q116" s="377"/>
      <c r="R116" s="377"/>
      <c r="S116" s="377"/>
      <c r="T116" s="377"/>
      <c r="U116" s="377"/>
      <c r="V116" s="377"/>
      <c r="W116" s="377"/>
      <c r="X116" s="377"/>
      <c r="Y116" s="377"/>
      <c r="Z116" s="377"/>
      <c r="AA116" s="377"/>
      <c r="AB116" s="377"/>
      <c r="AC116" s="377"/>
      <c r="AD116" s="377"/>
      <c r="AE116" s="377"/>
      <c r="AF116" s="377"/>
      <c r="AG116" s="377"/>
      <c r="AH116" s="377"/>
      <c r="AI116" s="377"/>
      <c r="AJ116" s="377"/>
      <c r="AK116" s="377"/>
      <c r="AL116" s="377"/>
      <c r="AM116" s="377"/>
      <c r="AN116" s="377"/>
      <c r="AO116" s="377"/>
      <c r="AP116" s="377"/>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row>
    <row r="118" spans="1:87" s="13" customFormat="1" ht="30" customHeight="1">
      <c r="A118" s="5" t="s">
        <v>30</v>
      </c>
      <c r="B118" s="9"/>
      <c r="C118" s="9"/>
      <c r="D118" s="10"/>
      <c r="E118" s="10"/>
      <c r="F118" s="11"/>
      <c r="G118" s="11"/>
      <c r="H118" s="9"/>
      <c r="I118" s="12"/>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244"/>
      <c r="AK118" s="177" t="s">
        <v>601</v>
      </c>
      <c r="AL118" s="374" t="s">
        <v>422</v>
      </c>
      <c r="AM118" s="374"/>
      <c r="AN118" s="178" t="s">
        <v>416</v>
      </c>
      <c r="AO118" s="374" t="s">
        <v>417</v>
      </c>
      <c r="AP118" s="374"/>
      <c r="AQ118" s="177" t="s">
        <v>418</v>
      </c>
      <c r="AR118" s="177" t="s">
        <v>602</v>
      </c>
    </row>
    <row r="119" spans="1:87" s="13" customFormat="1" ht="30" customHeight="1">
      <c r="A119" s="5"/>
      <c r="B119" s="5"/>
      <c r="C119" s="5"/>
      <c r="D119" s="23"/>
      <c r="E119" s="23"/>
      <c r="F119" s="14"/>
      <c r="G119" s="14"/>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87" s="13" customFormat="1" ht="30" customHeight="1">
      <c r="D120" s="15"/>
      <c r="E120" s="15"/>
      <c r="F120" s="16"/>
      <c r="G120" s="16"/>
      <c r="AJ120" s="17"/>
      <c r="AK120" s="18"/>
      <c r="AL120" s="18"/>
      <c r="AM120" s="18"/>
      <c r="AN120" s="18"/>
      <c r="AO120" s="18"/>
      <c r="AP120" s="17"/>
      <c r="AQ120" s="17"/>
    </row>
    <row r="121" spans="1:87" s="13" customFormat="1" ht="30" customHeight="1">
      <c r="D121" s="15"/>
      <c r="E121" s="15"/>
      <c r="F121" s="16"/>
      <c r="G121" s="16"/>
      <c r="AJ121" s="17"/>
      <c r="AK121" s="22"/>
      <c r="AL121" s="22"/>
      <c r="AM121" s="17"/>
      <c r="AN121" s="22"/>
      <c r="AO121" s="22"/>
      <c r="AP121" s="17"/>
      <c r="AQ121" s="17"/>
    </row>
    <row r="122" spans="1:87" s="13" customFormat="1" ht="30" customHeight="1">
      <c r="A122" s="373" t="s">
        <v>368</v>
      </c>
      <c r="B122" s="373"/>
      <c r="C122" s="373"/>
      <c r="D122" s="373"/>
      <c r="E122" s="373"/>
      <c r="F122" s="373"/>
      <c r="G122" s="373"/>
      <c r="H122" s="373"/>
      <c r="I122" s="373"/>
      <c r="J122" s="373"/>
      <c r="K122" s="373"/>
      <c r="L122" s="373"/>
      <c r="M122" s="373"/>
      <c r="N122" s="373"/>
      <c r="O122" s="373"/>
      <c r="P122" s="373"/>
      <c r="Q122" s="373"/>
      <c r="R122" s="373"/>
      <c r="S122" s="373"/>
      <c r="T122" s="373"/>
      <c r="U122" s="373"/>
      <c r="V122" s="373"/>
      <c r="W122" s="373"/>
      <c r="X122" s="373"/>
      <c r="Y122" s="373"/>
      <c r="Z122" s="373"/>
      <c r="AA122" s="373"/>
      <c r="AB122" s="373"/>
      <c r="AC122" s="373"/>
      <c r="AD122" s="373"/>
      <c r="AE122" s="373"/>
      <c r="AF122" s="373"/>
      <c r="AG122" s="373"/>
      <c r="AH122" s="373"/>
      <c r="AI122" s="373"/>
      <c r="AJ122" s="373"/>
      <c r="AK122" s="373"/>
      <c r="AL122" s="373"/>
      <c r="AM122" s="373"/>
      <c r="AN122" s="373"/>
      <c r="AO122" s="373"/>
      <c r="AP122" s="373"/>
      <c r="AQ122" s="373"/>
    </row>
    <row r="123" spans="1:87" s="13" customFormat="1" ht="30" customHeight="1">
      <c r="A123" s="373"/>
      <c r="B123" s="373"/>
      <c r="C123" s="373"/>
      <c r="D123" s="373"/>
      <c r="E123" s="373"/>
      <c r="F123" s="373"/>
      <c r="G123" s="373"/>
      <c r="H123" s="373"/>
      <c r="I123" s="373"/>
      <c r="J123" s="373"/>
      <c r="K123" s="373"/>
      <c r="L123" s="373"/>
      <c r="M123" s="373"/>
      <c r="N123" s="373"/>
      <c r="O123" s="373"/>
      <c r="P123" s="373"/>
      <c r="Q123" s="373"/>
      <c r="R123" s="373"/>
      <c r="S123" s="373"/>
      <c r="T123" s="373"/>
      <c r="U123" s="373"/>
      <c r="V123" s="373"/>
      <c r="W123" s="373"/>
      <c r="X123" s="373"/>
      <c r="Y123" s="373"/>
      <c r="Z123" s="373"/>
      <c r="AA123" s="373"/>
      <c r="AB123" s="373"/>
      <c r="AC123" s="373"/>
      <c r="AD123" s="373"/>
      <c r="AE123" s="373"/>
      <c r="AF123" s="373"/>
      <c r="AG123" s="373"/>
      <c r="AH123" s="373"/>
      <c r="AI123" s="373"/>
      <c r="AJ123" s="373"/>
      <c r="AK123" s="373"/>
      <c r="AL123" s="373"/>
      <c r="AM123" s="373"/>
      <c r="AN123" s="373"/>
      <c r="AO123" s="373"/>
      <c r="AP123" s="373"/>
      <c r="AQ123" s="373"/>
    </row>
    <row r="124" spans="1:87" s="13" customFormat="1" ht="30" customHeight="1">
      <c r="D124" s="15"/>
      <c r="E124" s="15"/>
      <c r="F124" s="16"/>
      <c r="G124" s="16"/>
    </row>
    <row r="125" spans="1:87" s="13" customFormat="1" ht="30" customHeight="1">
      <c r="A125" s="389" t="s">
        <v>432</v>
      </c>
      <c r="B125" s="389"/>
      <c r="C125" s="389"/>
      <c r="D125" s="389"/>
      <c r="E125" s="389"/>
      <c r="F125" s="389"/>
      <c r="G125" s="389"/>
      <c r="H125" s="389"/>
      <c r="I125" s="389"/>
      <c r="J125" s="389"/>
      <c r="K125" s="389"/>
      <c r="L125" s="389"/>
      <c r="M125" s="389"/>
      <c r="N125" s="389"/>
      <c r="O125" s="389"/>
      <c r="P125" s="389"/>
      <c r="Q125" s="389"/>
      <c r="R125" s="389"/>
      <c r="S125" s="389"/>
      <c r="T125" s="389"/>
      <c r="U125" s="389"/>
      <c r="V125" s="389"/>
      <c r="W125" s="389"/>
      <c r="X125" s="389"/>
      <c r="Y125" s="389"/>
      <c r="Z125" s="389"/>
      <c r="AA125" s="389"/>
      <c r="AB125" s="389"/>
      <c r="AC125" s="389"/>
      <c r="AD125" s="389"/>
      <c r="AE125" s="389"/>
      <c r="AF125" s="389"/>
      <c r="AG125" s="389"/>
      <c r="AH125" s="389"/>
      <c r="AI125" s="389"/>
      <c r="AJ125" s="389"/>
      <c r="AK125" s="389"/>
      <c r="AL125" s="389"/>
      <c r="AM125" s="389"/>
      <c r="AN125" s="389"/>
      <c r="AO125" s="389"/>
      <c r="AP125" s="389"/>
      <c r="AQ125" s="389"/>
    </row>
    <row r="126" spans="1:87" s="13" customFormat="1" ht="30" customHeight="1">
      <c r="A126" s="389"/>
      <c r="B126" s="389"/>
      <c r="C126" s="389"/>
      <c r="D126" s="389"/>
      <c r="E126" s="389"/>
      <c r="F126" s="389"/>
      <c r="G126" s="389"/>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row>
    <row r="127" spans="1:87" s="13" customFormat="1" ht="30" customHeight="1">
      <c r="A127" s="389"/>
      <c r="B127" s="389"/>
      <c r="C127" s="389"/>
      <c r="D127" s="389"/>
      <c r="E127" s="389"/>
      <c r="F127" s="389"/>
      <c r="G127" s="389"/>
      <c r="H127" s="389"/>
      <c r="I127" s="389"/>
      <c r="J127" s="389"/>
      <c r="K127" s="389"/>
      <c r="L127" s="389"/>
      <c r="M127" s="389"/>
      <c r="N127" s="389"/>
      <c r="O127" s="389"/>
      <c r="P127" s="389"/>
      <c r="Q127" s="389"/>
      <c r="R127" s="389"/>
      <c r="S127" s="389"/>
      <c r="T127" s="389"/>
      <c r="U127" s="389"/>
      <c r="V127" s="389"/>
      <c r="W127" s="389"/>
      <c r="X127" s="389"/>
      <c r="Y127" s="389"/>
      <c r="Z127" s="389"/>
      <c r="AA127" s="389"/>
      <c r="AB127" s="389"/>
      <c r="AC127" s="389"/>
      <c r="AD127" s="389"/>
      <c r="AE127" s="389"/>
      <c r="AF127" s="389"/>
      <c r="AG127" s="389"/>
      <c r="AH127" s="389"/>
      <c r="AI127" s="389"/>
      <c r="AJ127" s="389"/>
      <c r="AK127" s="389"/>
      <c r="AL127" s="389"/>
      <c r="AM127" s="389"/>
      <c r="AN127" s="389"/>
      <c r="AO127" s="389"/>
      <c r="AP127" s="389"/>
      <c r="AQ127" s="389"/>
    </row>
    <row r="128" spans="1:87" s="13" customFormat="1" ht="30" customHeight="1">
      <c r="A128" s="389"/>
      <c r="B128" s="389"/>
      <c r="C128" s="389"/>
      <c r="D128" s="389"/>
      <c r="E128" s="389"/>
      <c r="F128" s="389"/>
      <c r="G128" s="389"/>
      <c r="H128" s="389"/>
      <c r="I128" s="389"/>
      <c r="J128" s="389"/>
      <c r="K128" s="389"/>
      <c r="L128" s="389"/>
      <c r="M128" s="389"/>
      <c r="N128" s="389"/>
      <c r="O128" s="389"/>
      <c r="P128" s="389"/>
      <c r="Q128" s="389"/>
      <c r="R128" s="389"/>
      <c r="S128" s="389"/>
      <c r="T128" s="389"/>
      <c r="U128" s="389"/>
      <c r="V128" s="389"/>
      <c r="W128" s="389"/>
      <c r="X128" s="389"/>
      <c r="Y128" s="389"/>
      <c r="Z128" s="389"/>
      <c r="AA128" s="389"/>
      <c r="AB128" s="389"/>
      <c r="AC128" s="389"/>
      <c r="AD128" s="389"/>
      <c r="AE128" s="389"/>
      <c r="AF128" s="389"/>
      <c r="AG128" s="389"/>
      <c r="AH128" s="389"/>
      <c r="AI128" s="389"/>
      <c r="AJ128" s="389"/>
      <c r="AK128" s="389"/>
      <c r="AL128" s="389"/>
      <c r="AM128" s="389"/>
      <c r="AN128" s="389"/>
      <c r="AO128" s="389"/>
      <c r="AP128" s="389"/>
      <c r="AQ128" s="389"/>
    </row>
    <row r="129" spans="1:43" s="13" customFormat="1" ht="30" customHeight="1">
      <c r="A129" s="389"/>
      <c r="B129" s="389"/>
      <c r="C129" s="389"/>
      <c r="D129" s="389"/>
      <c r="E129" s="389"/>
      <c r="F129" s="389"/>
      <c r="G129" s="389"/>
      <c r="H129" s="389"/>
      <c r="I129" s="389"/>
      <c r="J129" s="389"/>
      <c r="K129" s="389"/>
      <c r="L129" s="389"/>
      <c r="M129" s="389"/>
      <c r="N129" s="389"/>
      <c r="O129" s="389"/>
      <c r="P129" s="389"/>
      <c r="Q129" s="389"/>
      <c r="R129" s="389"/>
      <c r="S129" s="389"/>
      <c r="T129" s="389"/>
      <c r="U129" s="389"/>
      <c r="V129" s="389"/>
      <c r="W129" s="389"/>
      <c r="X129" s="389"/>
      <c r="Y129" s="389"/>
      <c r="Z129" s="389"/>
      <c r="AA129" s="389"/>
      <c r="AB129" s="389"/>
      <c r="AC129" s="389"/>
      <c r="AD129" s="389"/>
      <c r="AE129" s="389"/>
      <c r="AF129" s="389"/>
      <c r="AG129" s="389"/>
      <c r="AH129" s="389"/>
      <c r="AI129" s="389"/>
      <c r="AJ129" s="389"/>
      <c r="AK129" s="389"/>
      <c r="AL129" s="389"/>
      <c r="AM129" s="389"/>
      <c r="AN129" s="389"/>
      <c r="AO129" s="389"/>
      <c r="AP129" s="389"/>
      <c r="AQ129" s="389"/>
    </row>
    <row r="130" spans="1:43" s="13" customFormat="1" ht="30" customHeight="1">
      <c r="A130" s="5"/>
      <c r="B130" s="5"/>
      <c r="C130" s="5"/>
      <c r="D130" s="23"/>
      <c r="E130" s="23"/>
      <c r="F130" s="14"/>
      <c r="G130" s="14"/>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row>
    <row r="131" spans="1:43" s="13" customFormat="1" ht="30" customHeight="1">
      <c r="A131" s="390" t="s">
        <v>369</v>
      </c>
      <c r="B131" s="390"/>
      <c r="C131" s="390"/>
      <c r="D131" s="390"/>
      <c r="E131" s="390"/>
      <c r="F131" s="390"/>
      <c r="G131" s="390"/>
      <c r="H131" s="390"/>
      <c r="I131" s="390"/>
      <c r="J131" s="390"/>
      <c r="K131" s="390"/>
      <c r="L131" s="390"/>
      <c r="M131" s="390"/>
      <c r="N131" s="390"/>
      <c r="O131" s="390"/>
      <c r="P131" s="390"/>
      <c r="Q131" s="390"/>
      <c r="R131" s="390"/>
      <c r="S131" s="390"/>
      <c r="T131" s="390"/>
      <c r="U131" s="390"/>
      <c r="V131" s="390"/>
      <c r="W131" s="390"/>
      <c r="X131" s="390"/>
      <c r="Y131" s="390"/>
      <c r="Z131" s="390"/>
      <c r="AA131" s="390"/>
      <c r="AB131" s="390"/>
      <c r="AC131" s="390"/>
      <c r="AD131" s="390"/>
      <c r="AE131" s="390"/>
      <c r="AF131" s="390"/>
      <c r="AG131" s="390"/>
      <c r="AH131" s="390"/>
      <c r="AI131" s="390"/>
      <c r="AJ131" s="390"/>
      <c r="AK131" s="390"/>
      <c r="AL131" s="390"/>
      <c r="AM131" s="390"/>
      <c r="AN131" s="390"/>
      <c r="AO131" s="390"/>
      <c r="AP131" s="390"/>
      <c r="AQ131" s="390"/>
    </row>
    <row r="132" spans="1:43" s="13" customFormat="1" ht="30" customHeight="1">
      <c r="A132" s="390"/>
      <c r="B132" s="390"/>
      <c r="C132" s="390"/>
      <c r="D132" s="390"/>
      <c r="E132" s="390"/>
      <c r="F132" s="390"/>
      <c r="G132" s="390"/>
      <c r="H132" s="390"/>
      <c r="I132" s="390"/>
      <c r="J132" s="390"/>
      <c r="K132" s="390"/>
      <c r="L132" s="390"/>
      <c r="M132" s="390"/>
      <c r="N132" s="390"/>
      <c r="O132" s="390"/>
      <c r="P132" s="390"/>
      <c r="Q132" s="390"/>
      <c r="R132" s="390"/>
      <c r="S132" s="390"/>
      <c r="T132" s="390"/>
      <c r="U132" s="390"/>
      <c r="V132" s="390"/>
      <c r="W132" s="390"/>
      <c r="X132" s="390"/>
      <c r="Y132" s="390"/>
      <c r="Z132" s="390"/>
      <c r="AA132" s="390"/>
      <c r="AB132" s="390"/>
      <c r="AC132" s="390"/>
      <c r="AD132" s="390"/>
      <c r="AE132" s="390"/>
      <c r="AF132" s="390"/>
      <c r="AG132" s="390"/>
      <c r="AH132" s="390"/>
      <c r="AI132" s="390"/>
      <c r="AJ132" s="390"/>
      <c r="AK132" s="390"/>
      <c r="AL132" s="390"/>
      <c r="AM132" s="390"/>
      <c r="AN132" s="390"/>
      <c r="AO132" s="390"/>
      <c r="AP132" s="390"/>
      <c r="AQ132" s="390"/>
    </row>
    <row r="133" spans="1:43" s="13" customFormat="1" ht="30" customHeight="1">
      <c r="A133" s="389" t="s">
        <v>379</v>
      </c>
      <c r="B133" s="389"/>
      <c r="C133" s="389"/>
      <c r="D133" s="389"/>
      <c r="E133" s="389"/>
      <c r="F133" s="389"/>
      <c r="G133" s="389"/>
      <c r="H133" s="389"/>
      <c r="I133" s="389"/>
      <c r="J133" s="389"/>
      <c r="K133" s="389"/>
      <c r="L133" s="389"/>
      <c r="M133" s="389"/>
      <c r="N133" s="389"/>
      <c r="O133" s="389"/>
      <c r="P133" s="389"/>
      <c r="Q133" s="389"/>
      <c r="R133" s="389"/>
      <c r="S133" s="389"/>
      <c r="T133" s="389"/>
      <c r="U133" s="389"/>
      <c r="V133" s="389"/>
      <c r="W133" s="389"/>
      <c r="X133" s="389"/>
      <c r="Y133" s="389"/>
      <c r="Z133" s="389"/>
      <c r="AA133" s="389"/>
      <c r="AB133" s="389"/>
      <c r="AC133" s="389"/>
      <c r="AD133" s="389"/>
      <c r="AE133" s="389"/>
      <c r="AF133" s="389"/>
      <c r="AG133" s="389"/>
      <c r="AH133" s="389"/>
      <c r="AI133" s="389"/>
      <c r="AJ133" s="389"/>
      <c r="AK133" s="389"/>
      <c r="AL133" s="389"/>
      <c r="AM133" s="389"/>
      <c r="AN133" s="389"/>
      <c r="AO133" s="389"/>
      <c r="AP133" s="389"/>
      <c r="AQ133" s="389"/>
    </row>
    <row r="134" spans="1:43" s="13" customFormat="1" ht="30" customHeight="1">
      <c r="A134" s="389"/>
      <c r="B134" s="389"/>
      <c r="C134" s="389"/>
      <c r="D134" s="389"/>
      <c r="E134" s="389"/>
      <c r="F134" s="389"/>
      <c r="G134" s="389"/>
      <c r="H134" s="389"/>
      <c r="I134" s="389"/>
      <c r="J134" s="389"/>
      <c r="K134" s="389"/>
      <c r="L134" s="389"/>
      <c r="M134" s="389"/>
      <c r="N134" s="389"/>
      <c r="O134" s="389"/>
      <c r="P134" s="389"/>
      <c r="Q134" s="389"/>
      <c r="R134" s="389"/>
      <c r="S134" s="389"/>
      <c r="T134" s="389"/>
      <c r="U134" s="389"/>
      <c r="V134" s="389"/>
      <c r="W134" s="389"/>
      <c r="X134" s="389"/>
      <c r="Y134" s="389"/>
      <c r="Z134" s="389"/>
      <c r="AA134" s="389"/>
      <c r="AB134" s="389"/>
      <c r="AC134" s="389"/>
      <c r="AD134" s="389"/>
      <c r="AE134" s="389"/>
      <c r="AF134" s="389"/>
      <c r="AG134" s="389"/>
      <c r="AH134" s="389"/>
      <c r="AI134" s="389"/>
      <c r="AJ134" s="389"/>
      <c r="AK134" s="389"/>
      <c r="AL134" s="389"/>
      <c r="AM134" s="389"/>
      <c r="AN134" s="389"/>
      <c r="AO134" s="389"/>
      <c r="AP134" s="389"/>
      <c r="AQ134" s="389"/>
    </row>
    <row r="135" spans="1:43" s="13" customFormat="1" ht="30" customHeight="1">
      <c r="A135" s="389"/>
      <c r="B135" s="389"/>
      <c r="C135" s="389"/>
      <c r="D135" s="389"/>
      <c r="E135" s="389"/>
      <c r="F135" s="389"/>
      <c r="G135" s="389"/>
      <c r="H135" s="389"/>
      <c r="I135" s="389"/>
      <c r="J135" s="389"/>
      <c r="K135" s="389"/>
      <c r="L135" s="389"/>
      <c r="M135" s="389"/>
      <c r="N135" s="389"/>
      <c r="O135" s="389"/>
      <c r="P135" s="389"/>
      <c r="Q135" s="389"/>
      <c r="R135" s="389"/>
      <c r="S135" s="389"/>
      <c r="T135" s="389"/>
      <c r="U135" s="389"/>
      <c r="V135" s="389"/>
      <c r="W135" s="389"/>
      <c r="X135" s="389"/>
      <c r="Y135" s="389"/>
      <c r="Z135" s="389"/>
      <c r="AA135" s="389"/>
      <c r="AB135" s="389"/>
      <c r="AC135" s="389"/>
      <c r="AD135" s="389"/>
      <c r="AE135" s="389"/>
      <c r="AF135" s="389"/>
      <c r="AG135" s="389"/>
      <c r="AH135" s="389"/>
      <c r="AI135" s="389"/>
      <c r="AJ135" s="389"/>
      <c r="AK135" s="389"/>
      <c r="AL135" s="389"/>
      <c r="AM135" s="389"/>
      <c r="AN135" s="389"/>
      <c r="AO135" s="389"/>
      <c r="AP135" s="389"/>
      <c r="AQ135" s="389"/>
    </row>
    <row r="136" spans="1:43" s="13" customFormat="1" ht="30" customHeight="1">
      <c r="A136" s="389"/>
      <c r="B136" s="389"/>
      <c r="C136" s="389"/>
      <c r="D136" s="389"/>
      <c r="E136" s="389"/>
      <c r="F136" s="389"/>
      <c r="G136" s="389"/>
      <c r="H136" s="389"/>
      <c r="I136" s="389"/>
      <c r="J136" s="389"/>
      <c r="K136" s="389"/>
      <c r="L136" s="389"/>
      <c r="M136" s="389"/>
      <c r="N136" s="389"/>
      <c r="O136" s="389"/>
      <c r="P136" s="389"/>
      <c r="Q136" s="389"/>
      <c r="R136" s="389"/>
      <c r="S136" s="389"/>
      <c r="T136" s="389"/>
      <c r="U136" s="389"/>
      <c r="V136" s="389"/>
      <c r="W136" s="389"/>
      <c r="X136" s="389"/>
      <c r="Y136" s="389"/>
      <c r="Z136" s="389"/>
      <c r="AA136" s="389"/>
      <c r="AB136" s="389"/>
      <c r="AC136" s="389"/>
      <c r="AD136" s="389"/>
      <c r="AE136" s="389"/>
      <c r="AF136" s="389"/>
      <c r="AG136" s="389"/>
      <c r="AH136" s="389"/>
      <c r="AI136" s="389"/>
      <c r="AJ136" s="389"/>
      <c r="AK136" s="389"/>
      <c r="AL136" s="389"/>
      <c r="AM136" s="389"/>
      <c r="AN136" s="389"/>
      <c r="AO136" s="389"/>
      <c r="AP136" s="389"/>
      <c r="AQ136" s="389"/>
    </row>
    <row r="137" spans="1:43" s="13" customFormat="1" ht="30" customHeight="1">
      <c r="A137" s="5" t="s">
        <v>370</v>
      </c>
      <c r="B137" s="5"/>
      <c r="C137" s="5"/>
      <c r="D137" s="23"/>
      <c r="E137" s="23"/>
      <c r="F137" s="14"/>
      <c r="G137" s="14"/>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row>
    <row r="138" spans="1:43" s="13" customFormat="1" ht="30" customHeight="1">
      <c r="A138" s="389" t="s">
        <v>371</v>
      </c>
      <c r="B138" s="389"/>
      <c r="C138" s="389"/>
      <c r="D138" s="389"/>
      <c r="E138" s="389"/>
      <c r="F138" s="389"/>
      <c r="G138" s="389"/>
      <c r="H138" s="389"/>
      <c r="I138" s="389"/>
      <c r="J138" s="389"/>
      <c r="K138" s="389"/>
      <c r="L138" s="389"/>
      <c r="M138" s="389"/>
      <c r="N138" s="389"/>
      <c r="O138" s="389"/>
      <c r="P138" s="389"/>
      <c r="Q138" s="389"/>
      <c r="R138" s="389"/>
      <c r="S138" s="389"/>
      <c r="T138" s="389"/>
      <c r="U138" s="389"/>
      <c r="V138" s="389"/>
      <c r="W138" s="389"/>
      <c r="X138" s="389"/>
      <c r="Y138" s="389"/>
      <c r="Z138" s="389"/>
      <c r="AA138" s="389"/>
      <c r="AB138" s="389"/>
      <c r="AC138" s="389"/>
      <c r="AD138" s="389"/>
      <c r="AE138" s="389"/>
      <c r="AF138" s="389"/>
      <c r="AG138" s="389"/>
      <c r="AH138" s="389"/>
      <c r="AI138" s="389"/>
      <c r="AJ138" s="389"/>
      <c r="AK138" s="389"/>
      <c r="AL138" s="389"/>
      <c r="AM138" s="389"/>
      <c r="AN138" s="389"/>
      <c r="AO138" s="389"/>
      <c r="AP138" s="389"/>
      <c r="AQ138" s="389"/>
    </row>
    <row r="139" spans="1:43" s="13" customFormat="1" ht="30" customHeight="1">
      <c r="A139" s="389"/>
      <c r="B139" s="389"/>
      <c r="C139" s="389"/>
      <c r="D139" s="389"/>
      <c r="E139" s="389"/>
      <c r="F139" s="389"/>
      <c r="G139" s="389"/>
      <c r="H139" s="389"/>
      <c r="I139" s="389"/>
      <c r="J139" s="389"/>
      <c r="K139" s="389"/>
      <c r="L139" s="389"/>
      <c r="M139" s="389"/>
      <c r="N139" s="389"/>
      <c r="O139" s="389"/>
      <c r="P139" s="389"/>
      <c r="Q139" s="389"/>
      <c r="R139" s="389"/>
      <c r="S139" s="389"/>
      <c r="T139" s="389"/>
      <c r="U139" s="389"/>
      <c r="V139" s="389"/>
      <c r="W139" s="389"/>
      <c r="X139" s="389"/>
      <c r="Y139" s="389"/>
      <c r="Z139" s="389"/>
      <c r="AA139" s="389"/>
      <c r="AB139" s="389"/>
      <c r="AC139" s="389"/>
      <c r="AD139" s="389"/>
      <c r="AE139" s="389"/>
      <c r="AF139" s="389"/>
      <c r="AG139" s="389"/>
      <c r="AH139" s="389"/>
      <c r="AI139" s="389"/>
      <c r="AJ139" s="389"/>
      <c r="AK139" s="389"/>
      <c r="AL139" s="389"/>
      <c r="AM139" s="389"/>
      <c r="AN139" s="389"/>
      <c r="AO139" s="389"/>
      <c r="AP139" s="389"/>
      <c r="AQ139" s="389"/>
    </row>
    <row r="140" spans="1:43" s="13" customFormat="1" ht="30" customHeight="1">
      <c r="A140" s="389"/>
      <c r="B140" s="389"/>
      <c r="C140" s="389"/>
      <c r="D140" s="389"/>
      <c r="E140" s="389"/>
      <c r="F140" s="389"/>
      <c r="G140" s="389"/>
      <c r="H140" s="389"/>
      <c r="I140" s="389"/>
      <c r="J140" s="389"/>
      <c r="K140" s="389"/>
      <c r="L140" s="389"/>
      <c r="M140" s="389"/>
      <c r="N140" s="389"/>
      <c r="O140" s="389"/>
      <c r="P140" s="389"/>
      <c r="Q140" s="389"/>
      <c r="R140" s="389"/>
      <c r="S140" s="389"/>
      <c r="T140" s="389"/>
      <c r="U140" s="389"/>
      <c r="V140" s="389"/>
      <c r="W140" s="389"/>
      <c r="X140" s="389"/>
      <c r="Y140" s="389"/>
      <c r="Z140" s="389"/>
      <c r="AA140" s="389"/>
      <c r="AB140" s="389"/>
      <c r="AC140" s="389"/>
      <c r="AD140" s="389"/>
      <c r="AE140" s="389"/>
      <c r="AF140" s="389"/>
      <c r="AG140" s="389"/>
      <c r="AH140" s="389"/>
      <c r="AI140" s="389"/>
      <c r="AJ140" s="389"/>
      <c r="AK140" s="389"/>
      <c r="AL140" s="389"/>
      <c r="AM140" s="389"/>
      <c r="AN140" s="389"/>
      <c r="AO140" s="389"/>
      <c r="AP140" s="389"/>
      <c r="AQ140" s="389"/>
    </row>
    <row r="141" spans="1:43" s="13" customFormat="1" ht="30" customHeight="1">
      <c r="A141" s="389"/>
      <c r="B141" s="389"/>
      <c r="C141" s="389"/>
      <c r="D141" s="389"/>
      <c r="E141" s="389"/>
      <c r="F141" s="389"/>
      <c r="G141" s="389"/>
      <c r="H141" s="389"/>
      <c r="I141" s="389"/>
      <c r="J141" s="389"/>
      <c r="K141" s="389"/>
      <c r="L141" s="389"/>
      <c r="M141" s="389"/>
      <c r="N141" s="389"/>
      <c r="O141" s="389"/>
      <c r="P141" s="389"/>
      <c r="Q141" s="389"/>
      <c r="R141" s="389"/>
      <c r="S141" s="389"/>
      <c r="T141" s="389"/>
      <c r="U141" s="389"/>
      <c r="V141" s="389"/>
      <c r="W141" s="389"/>
      <c r="X141" s="389"/>
      <c r="Y141" s="389"/>
      <c r="Z141" s="389"/>
      <c r="AA141" s="389"/>
      <c r="AB141" s="389"/>
      <c r="AC141" s="389"/>
      <c r="AD141" s="389"/>
      <c r="AE141" s="389"/>
      <c r="AF141" s="389"/>
      <c r="AG141" s="389"/>
      <c r="AH141" s="389"/>
      <c r="AI141" s="389"/>
      <c r="AJ141" s="389"/>
      <c r="AK141" s="389"/>
      <c r="AL141" s="389"/>
      <c r="AM141" s="389"/>
      <c r="AN141" s="389"/>
      <c r="AO141" s="389"/>
      <c r="AP141" s="389"/>
      <c r="AQ141" s="389"/>
    </row>
    <row r="142" spans="1:43" s="13" customFormat="1" ht="30" customHeight="1">
      <c r="A142" s="245"/>
      <c r="B142" s="245"/>
      <c r="C142" s="245"/>
      <c r="D142" s="245"/>
      <c r="E142" s="245"/>
      <c r="F142" s="245"/>
      <c r="G142" s="245"/>
      <c r="H142" s="245"/>
      <c r="I142" s="245"/>
      <c r="J142" s="245"/>
      <c r="K142" s="245"/>
      <c r="L142" s="245"/>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row>
    <row r="143" spans="1:43" s="13" customFormat="1" ht="30" customHeight="1">
      <c r="A143" s="389" t="s">
        <v>372</v>
      </c>
      <c r="B143" s="389"/>
      <c r="C143" s="389"/>
      <c r="D143" s="389"/>
      <c r="E143" s="389"/>
      <c r="F143" s="389"/>
      <c r="G143" s="389"/>
      <c r="H143" s="389"/>
      <c r="I143" s="389"/>
      <c r="J143" s="389"/>
      <c r="K143" s="389"/>
      <c r="L143" s="389"/>
      <c r="M143" s="389"/>
      <c r="N143" s="389"/>
      <c r="O143" s="389"/>
      <c r="P143" s="389"/>
      <c r="Q143" s="389"/>
      <c r="R143" s="389"/>
      <c r="S143" s="389"/>
      <c r="T143" s="389"/>
      <c r="U143" s="389"/>
      <c r="V143" s="389"/>
      <c r="W143" s="389"/>
      <c r="X143" s="389"/>
      <c r="Y143" s="389"/>
      <c r="Z143" s="389"/>
      <c r="AA143" s="389"/>
      <c r="AB143" s="389"/>
      <c r="AC143" s="389"/>
      <c r="AD143" s="389"/>
      <c r="AE143" s="389"/>
      <c r="AF143" s="389"/>
      <c r="AG143" s="389"/>
      <c r="AH143" s="389"/>
      <c r="AI143" s="389"/>
      <c r="AJ143" s="389"/>
      <c r="AK143" s="389"/>
      <c r="AL143" s="389"/>
      <c r="AM143" s="389"/>
      <c r="AN143" s="389"/>
      <c r="AO143" s="389"/>
      <c r="AP143" s="389"/>
      <c r="AQ143" s="389"/>
    </row>
    <row r="144" spans="1:43" s="13" customFormat="1" ht="30" customHeight="1">
      <c r="A144" s="389"/>
      <c r="B144" s="389"/>
      <c r="C144" s="389"/>
      <c r="D144" s="389"/>
      <c r="E144" s="389"/>
      <c r="F144" s="389"/>
      <c r="G144" s="389"/>
      <c r="H144" s="389"/>
      <c r="I144" s="389"/>
      <c r="J144" s="389"/>
      <c r="K144" s="389"/>
      <c r="L144" s="389"/>
      <c r="M144" s="389"/>
      <c r="N144" s="389"/>
      <c r="O144" s="389"/>
      <c r="P144" s="389"/>
      <c r="Q144" s="389"/>
      <c r="R144" s="389"/>
      <c r="S144" s="389"/>
      <c r="T144" s="389"/>
      <c r="U144" s="389"/>
      <c r="V144" s="389"/>
      <c r="W144" s="389"/>
      <c r="X144" s="389"/>
      <c r="Y144" s="389"/>
      <c r="Z144" s="389"/>
      <c r="AA144" s="389"/>
      <c r="AB144" s="389"/>
      <c r="AC144" s="389"/>
      <c r="AD144" s="389"/>
      <c r="AE144" s="389"/>
      <c r="AF144" s="389"/>
      <c r="AG144" s="389"/>
      <c r="AH144" s="389"/>
      <c r="AI144" s="389"/>
      <c r="AJ144" s="389"/>
      <c r="AK144" s="389"/>
      <c r="AL144" s="389"/>
      <c r="AM144" s="389"/>
      <c r="AN144" s="389"/>
      <c r="AO144" s="389"/>
      <c r="AP144" s="389"/>
      <c r="AQ144" s="389"/>
    </row>
    <row r="145" spans="1:43" s="13" customFormat="1" ht="30" customHeight="1">
      <c r="A145" s="389"/>
      <c r="B145" s="389"/>
      <c r="C145" s="389"/>
      <c r="D145" s="389"/>
      <c r="E145" s="389"/>
      <c r="F145" s="389"/>
      <c r="G145" s="389"/>
      <c r="H145" s="389"/>
      <c r="I145" s="389"/>
      <c r="J145" s="389"/>
      <c r="K145" s="389"/>
      <c r="L145" s="389"/>
      <c r="M145" s="389"/>
      <c r="N145" s="389"/>
      <c r="O145" s="389"/>
      <c r="P145" s="389"/>
      <c r="Q145" s="389"/>
      <c r="R145" s="389"/>
      <c r="S145" s="389"/>
      <c r="T145" s="389"/>
      <c r="U145" s="389"/>
      <c r="V145" s="389"/>
      <c r="W145" s="389"/>
      <c r="X145" s="389"/>
      <c r="Y145" s="389"/>
      <c r="Z145" s="389"/>
      <c r="AA145" s="389"/>
      <c r="AB145" s="389"/>
      <c r="AC145" s="389"/>
      <c r="AD145" s="389"/>
      <c r="AE145" s="389"/>
      <c r="AF145" s="389"/>
      <c r="AG145" s="389"/>
      <c r="AH145" s="389"/>
      <c r="AI145" s="389"/>
      <c r="AJ145" s="389"/>
      <c r="AK145" s="389"/>
      <c r="AL145" s="389"/>
      <c r="AM145" s="389"/>
      <c r="AN145" s="389"/>
      <c r="AO145" s="389"/>
      <c r="AP145" s="389"/>
      <c r="AQ145" s="389"/>
    </row>
    <row r="146" spans="1:43" s="13" customFormat="1" ht="30" customHeight="1">
      <c r="A146" s="389"/>
      <c r="B146" s="389"/>
      <c r="C146" s="389"/>
      <c r="D146" s="389"/>
      <c r="E146" s="389"/>
      <c r="F146" s="389"/>
      <c r="G146" s="389"/>
      <c r="H146" s="389"/>
      <c r="I146" s="389"/>
      <c r="J146" s="389"/>
      <c r="K146" s="389"/>
      <c r="L146" s="389"/>
      <c r="M146" s="389"/>
      <c r="N146" s="389"/>
      <c r="O146" s="389"/>
      <c r="P146" s="389"/>
      <c r="Q146" s="389"/>
      <c r="R146" s="389"/>
      <c r="S146" s="389"/>
      <c r="T146" s="389"/>
      <c r="U146" s="389"/>
      <c r="V146" s="389"/>
      <c r="W146" s="389"/>
      <c r="X146" s="389"/>
      <c r="Y146" s="389"/>
      <c r="Z146" s="389"/>
      <c r="AA146" s="389"/>
      <c r="AB146" s="389"/>
      <c r="AC146" s="389"/>
      <c r="AD146" s="389"/>
      <c r="AE146" s="389"/>
      <c r="AF146" s="389"/>
      <c r="AG146" s="389"/>
      <c r="AH146" s="389"/>
      <c r="AI146" s="389"/>
      <c r="AJ146" s="389"/>
      <c r="AK146" s="389"/>
      <c r="AL146" s="389"/>
      <c r="AM146" s="389"/>
      <c r="AN146" s="389"/>
      <c r="AO146" s="389"/>
      <c r="AP146" s="389"/>
      <c r="AQ146" s="389"/>
    </row>
    <row r="147" spans="1:43" s="13" customFormat="1" ht="30" customHeight="1">
      <c r="A147" s="5"/>
      <c r="B147" s="5"/>
      <c r="C147" s="5"/>
      <c r="D147" s="23"/>
      <c r="E147" s="23"/>
      <c r="F147" s="14"/>
      <c r="G147" s="14"/>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row>
    <row r="148" spans="1:43" s="13" customFormat="1" ht="30" customHeight="1">
      <c r="A148" s="389" t="s">
        <v>373</v>
      </c>
      <c r="B148" s="389"/>
      <c r="C148" s="389"/>
      <c r="D148" s="389"/>
      <c r="E148" s="389"/>
      <c r="F148" s="389"/>
      <c r="G148" s="389"/>
      <c r="H148" s="389"/>
      <c r="I148" s="389"/>
      <c r="J148" s="389"/>
      <c r="K148" s="389"/>
      <c r="L148" s="389"/>
      <c r="M148" s="389"/>
      <c r="N148" s="389"/>
      <c r="O148" s="389"/>
      <c r="P148" s="389"/>
      <c r="Q148" s="389"/>
      <c r="R148" s="389"/>
      <c r="S148" s="389"/>
      <c r="T148" s="389"/>
      <c r="U148" s="389"/>
      <c r="V148" s="389"/>
      <c r="W148" s="389"/>
      <c r="X148" s="389"/>
      <c r="Y148" s="389"/>
      <c r="Z148" s="389"/>
      <c r="AA148" s="389"/>
      <c r="AB148" s="389"/>
      <c r="AC148" s="389"/>
      <c r="AD148" s="389"/>
      <c r="AE148" s="389"/>
      <c r="AF148" s="389"/>
      <c r="AG148" s="389"/>
      <c r="AH148" s="389"/>
      <c r="AI148" s="389"/>
      <c r="AJ148" s="389"/>
      <c r="AK148" s="389"/>
      <c r="AL148" s="389"/>
      <c r="AM148" s="389"/>
      <c r="AN148" s="389"/>
      <c r="AO148" s="389"/>
      <c r="AP148" s="389"/>
      <c r="AQ148" s="389"/>
    </row>
    <row r="149" spans="1:43" s="13" customFormat="1" ht="30" customHeight="1">
      <c r="A149" s="389"/>
      <c r="B149" s="389"/>
      <c r="C149" s="389"/>
      <c r="D149" s="389"/>
      <c r="E149" s="389"/>
      <c r="F149" s="389"/>
      <c r="G149" s="389"/>
      <c r="H149" s="389"/>
      <c r="I149" s="389"/>
      <c r="J149" s="389"/>
      <c r="K149" s="389"/>
      <c r="L149" s="389"/>
      <c r="M149" s="389"/>
      <c r="N149" s="389"/>
      <c r="O149" s="389"/>
      <c r="P149" s="389"/>
      <c r="Q149" s="389"/>
      <c r="R149" s="389"/>
      <c r="S149" s="389"/>
      <c r="T149" s="389"/>
      <c r="U149" s="389"/>
      <c r="V149" s="389"/>
      <c r="W149" s="389"/>
      <c r="X149" s="389"/>
      <c r="Y149" s="389"/>
      <c r="Z149" s="389"/>
      <c r="AA149" s="389"/>
      <c r="AB149" s="389"/>
      <c r="AC149" s="389"/>
      <c r="AD149" s="389"/>
      <c r="AE149" s="389"/>
      <c r="AF149" s="389"/>
      <c r="AG149" s="389"/>
      <c r="AH149" s="389"/>
      <c r="AI149" s="389"/>
      <c r="AJ149" s="389"/>
      <c r="AK149" s="389"/>
      <c r="AL149" s="389"/>
      <c r="AM149" s="389"/>
      <c r="AN149" s="389"/>
      <c r="AO149" s="389"/>
      <c r="AP149" s="389"/>
      <c r="AQ149" s="389"/>
    </row>
    <row r="150" spans="1:43" s="13" customFormat="1" ht="30" customHeight="1">
      <c r="A150" s="389"/>
      <c r="B150" s="389"/>
      <c r="C150" s="389"/>
      <c r="D150" s="389"/>
      <c r="E150" s="389"/>
      <c r="F150" s="389"/>
      <c r="G150" s="389"/>
      <c r="H150" s="389"/>
      <c r="I150" s="389"/>
      <c r="J150" s="389"/>
      <c r="K150" s="389"/>
      <c r="L150" s="389"/>
      <c r="M150" s="389"/>
      <c r="N150" s="389"/>
      <c r="O150" s="389"/>
      <c r="P150" s="389"/>
      <c r="Q150" s="389"/>
      <c r="R150" s="389"/>
      <c r="S150" s="389"/>
      <c r="T150" s="389"/>
      <c r="U150" s="389"/>
      <c r="V150" s="389"/>
      <c r="W150" s="389"/>
      <c r="X150" s="389"/>
      <c r="Y150" s="389"/>
      <c r="Z150" s="389"/>
      <c r="AA150" s="389"/>
      <c r="AB150" s="389"/>
      <c r="AC150" s="389"/>
      <c r="AD150" s="389"/>
      <c r="AE150" s="389"/>
      <c r="AF150" s="389"/>
      <c r="AG150" s="389"/>
      <c r="AH150" s="389"/>
      <c r="AI150" s="389"/>
      <c r="AJ150" s="389"/>
      <c r="AK150" s="389"/>
      <c r="AL150" s="389"/>
      <c r="AM150" s="389"/>
      <c r="AN150" s="389"/>
      <c r="AO150" s="389"/>
      <c r="AP150" s="389"/>
      <c r="AQ150" s="389"/>
    </row>
    <row r="151" spans="1:43" s="13" customFormat="1" ht="30" customHeight="1">
      <c r="A151" s="389"/>
      <c r="B151" s="389"/>
      <c r="C151" s="389"/>
      <c r="D151" s="389"/>
      <c r="E151" s="389"/>
      <c r="F151" s="389"/>
      <c r="G151" s="389"/>
      <c r="H151" s="389"/>
      <c r="I151" s="389"/>
      <c r="J151" s="389"/>
      <c r="K151" s="389"/>
      <c r="L151" s="389"/>
      <c r="M151" s="389"/>
      <c r="N151" s="389"/>
      <c r="O151" s="389"/>
      <c r="P151" s="389"/>
      <c r="Q151" s="389"/>
      <c r="R151" s="389"/>
      <c r="S151" s="389"/>
      <c r="T151" s="389"/>
      <c r="U151" s="389"/>
      <c r="V151" s="389"/>
      <c r="W151" s="389"/>
      <c r="X151" s="389"/>
      <c r="Y151" s="389"/>
      <c r="Z151" s="389"/>
      <c r="AA151" s="389"/>
      <c r="AB151" s="389"/>
      <c r="AC151" s="389"/>
      <c r="AD151" s="389"/>
      <c r="AE151" s="389"/>
      <c r="AF151" s="389"/>
      <c r="AG151" s="389"/>
      <c r="AH151" s="389"/>
      <c r="AI151" s="389"/>
      <c r="AJ151" s="389"/>
      <c r="AK151" s="389"/>
      <c r="AL151" s="389"/>
      <c r="AM151" s="389"/>
      <c r="AN151" s="389"/>
      <c r="AO151" s="389"/>
      <c r="AP151" s="389"/>
      <c r="AQ151" s="389"/>
    </row>
    <row r="152" spans="1:43" s="13" customFormat="1" ht="30" customHeight="1">
      <c r="A152" s="5"/>
      <c r="B152" s="5"/>
      <c r="C152" s="5"/>
      <c r="D152" s="23"/>
      <c r="E152" s="23"/>
      <c r="F152" s="14"/>
      <c r="G152" s="14"/>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row>
    <row r="153" spans="1:43" s="13" customFormat="1" ht="30" customHeight="1">
      <c r="D153" s="15"/>
      <c r="E153" s="15"/>
      <c r="F153" s="16"/>
      <c r="G153" s="16"/>
      <c r="AL153" s="5" t="s">
        <v>14</v>
      </c>
    </row>
    <row r="154" spans="1:43" s="13" customFormat="1" ht="30" customHeight="1">
      <c r="D154" s="15"/>
      <c r="E154" s="15"/>
      <c r="F154" s="16"/>
      <c r="G154" s="16"/>
      <c r="AI154" s="5"/>
      <c r="AJ154" s="17"/>
      <c r="AK154" s="5"/>
    </row>
    <row r="163" spans="1:44" ht="18" customHeight="1">
      <c r="A163" s="5"/>
      <c r="B163" s="246"/>
      <c r="C163" s="246"/>
      <c r="D163" s="247"/>
      <c r="E163" s="247"/>
      <c r="F163" s="248"/>
      <c r="G163" s="248"/>
      <c r="H163" s="246"/>
      <c r="I163" s="249"/>
      <c r="J163" s="250"/>
      <c r="K163" s="250"/>
      <c r="L163" s="250"/>
      <c r="M163" s="250"/>
      <c r="N163" s="250"/>
      <c r="O163" s="250"/>
      <c r="P163" s="250"/>
      <c r="Q163" s="250"/>
      <c r="R163" s="250"/>
      <c r="S163" s="250"/>
      <c r="T163" s="250"/>
      <c r="U163" s="250"/>
      <c r="V163" s="250"/>
      <c r="W163" s="250"/>
      <c r="X163" s="250"/>
      <c r="Y163" s="250"/>
      <c r="Z163" s="250"/>
      <c r="AA163" s="250"/>
      <c r="AB163" s="250"/>
      <c r="AC163" s="250"/>
      <c r="AD163" s="5"/>
      <c r="AE163" s="5"/>
      <c r="AF163" s="5"/>
      <c r="AG163" s="5"/>
      <c r="AH163" s="5"/>
      <c r="AI163" s="5"/>
      <c r="AJ163" s="5"/>
      <c r="AK163" s="177"/>
      <c r="AL163" s="178"/>
      <c r="AM163" s="178"/>
      <c r="AN163" s="178"/>
      <c r="AO163" s="178"/>
      <c r="AP163" s="178"/>
      <c r="AQ163" s="177"/>
      <c r="AR163" s="177"/>
    </row>
    <row r="164" spans="1:44" ht="30" customHeight="1">
      <c r="A164" s="5" t="s">
        <v>41</v>
      </c>
      <c r="B164" s="246"/>
      <c r="C164" s="246"/>
      <c r="D164" s="247"/>
      <c r="E164" s="247"/>
      <c r="F164" s="248"/>
      <c r="G164" s="248"/>
      <c r="H164" s="246"/>
      <c r="I164" s="249"/>
      <c r="J164" s="250"/>
      <c r="K164" s="250"/>
      <c r="L164" s="250"/>
      <c r="M164" s="250"/>
      <c r="N164" s="250"/>
      <c r="O164" s="250"/>
      <c r="P164" s="250"/>
      <c r="Q164" s="250"/>
      <c r="R164" s="250"/>
      <c r="S164" s="250"/>
      <c r="T164" s="250"/>
      <c r="U164" s="250"/>
      <c r="V164" s="250"/>
      <c r="W164" s="250"/>
      <c r="X164" s="250"/>
      <c r="Y164" s="250"/>
      <c r="Z164" s="250"/>
      <c r="AA164" s="250"/>
      <c r="AB164" s="250"/>
      <c r="AC164" s="250"/>
      <c r="AD164" s="5"/>
      <c r="AE164" s="5"/>
      <c r="AF164" s="5"/>
      <c r="AG164" s="5"/>
      <c r="AH164" s="5"/>
      <c r="AI164" s="5"/>
      <c r="AJ164" s="5"/>
      <c r="AK164" s="177" t="s">
        <v>601</v>
      </c>
      <c r="AL164" s="374" t="s">
        <v>417</v>
      </c>
      <c r="AM164" s="374"/>
      <c r="AN164" s="178" t="s">
        <v>416</v>
      </c>
      <c r="AO164" s="374" t="s">
        <v>417</v>
      </c>
      <c r="AP164" s="374"/>
      <c r="AQ164" s="177" t="s">
        <v>418</v>
      </c>
      <c r="AR164" s="177" t="s">
        <v>602</v>
      </c>
    </row>
    <row r="165" spans="1:44" ht="30" customHeight="1">
      <c r="A165" s="250"/>
      <c r="B165" s="250"/>
      <c r="C165" s="250"/>
      <c r="D165" s="251"/>
      <c r="E165" s="251"/>
      <c r="F165" s="252"/>
      <c r="G165" s="252"/>
      <c r="H165" s="250"/>
      <c r="I165" s="250"/>
      <c r="J165" s="250"/>
      <c r="K165" s="250"/>
      <c r="L165" s="250"/>
      <c r="M165" s="250"/>
      <c r="N165" s="250"/>
      <c r="O165" s="250"/>
      <c r="P165" s="250"/>
      <c r="Q165" s="250"/>
      <c r="R165" s="250"/>
      <c r="S165" s="250"/>
      <c r="T165" s="250"/>
      <c r="U165" s="250"/>
      <c r="V165" s="250"/>
      <c r="W165" s="250"/>
      <c r="X165" s="250"/>
      <c r="Y165" s="250"/>
      <c r="Z165" s="250"/>
      <c r="AA165" s="250"/>
      <c r="AB165" s="5"/>
      <c r="AC165" s="5"/>
      <c r="AD165" s="5"/>
      <c r="AE165" s="5"/>
      <c r="AF165" s="5"/>
      <c r="AG165" s="5"/>
      <c r="AH165" s="5"/>
      <c r="AI165" s="5"/>
      <c r="AJ165" s="5"/>
      <c r="AK165" s="253"/>
      <c r="AL165" s="253"/>
      <c r="AM165" s="253"/>
      <c r="AN165" s="253"/>
      <c r="AO165" s="253"/>
      <c r="AP165" s="5"/>
      <c r="AQ165" s="5"/>
      <c r="AR165" s="173"/>
    </row>
    <row r="166" spans="1:44" ht="30" customHeight="1">
      <c r="A166" s="9" t="s">
        <v>354</v>
      </c>
      <c r="B166" s="254"/>
      <c r="C166" s="254"/>
      <c r="D166" s="254"/>
      <c r="E166" s="254"/>
      <c r="F166" s="254"/>
      <c r="G166" s="254"/>
      <c r="H166" s="254"/>
      <c r="I166" s="255"/>
      <c r="J166" s="250"/>
      <c r="K166" s="250"/>
      <c r="L166" s="250"/>
      <c r="M166" s="250"/>
      <c r="N166" s="250"/>
      <c r="O166" s="250"/>
      <c r="P166" s="250"/>
      <c r="Q166" s="250"/>
      <c r="R166" s="250"/>
      <c r="S166" s="250"/>
      <c r="T166" s="250"/>
      <c r="U166" s="250"/>
      <c r="V166" s="250"/>
      <c r="W166" s="250"/>
      <c r="X166" s="250"/>
      <c r="Y166" s="250"/>
      <c r="Z166" s="250"/>
      <c r="AA166" s="250"/>
      <c r="AB166" s="5"/>
      <c r="AC166" s="5"/>
      <c r="AD166" s="5"/>
      <c r="AE166" s="5"/>
      <c r="AF166" s="5"/>
      <c r="AG166" s="5"/>
      <c r="AH166" s="5"/>
      <c r="AI166" s="5"/>
      <c r="AJ166" s="5"/>
      <c r="AK166" s="256"/>
      <c r="AL166" s="257"/>
      <c r="AM166" s="256"/>
      <c r="AN166" s="256"/>
      <c r="AO166" s="257"/>
      <c r="AP166" s="5"/>
      <c r="AQ166" s="5"/>
      <c r="AR166" s="173"/>
    </row>
    <row r="167" spans="1:44" ht="30" customHeight="1">
      <c r="A167" s="9" t="s">
        <v>355</v>
      </c>
      <c r="B167" s="246"/>
      <c r="C167" s="258"/>
      <c r="D167" s="258"/>
      <c r="E167" s="258"/>
      <c r="F167" s="258"/>
      <c r="G167" s="258"/>
      <c r="H167" s="258"/>
      <c r="I167" s="258"/>
      <c r="J167" s="250"/>
      <c r="K167" s="250"/>
      <c r="L167" s="250"/>
      <c r="M167" s="250"/>
      <c r="N167" s="250"/>
      <c r="O167" s="250"/>
      <c r="P167" s="250"/>
      <c r="Q167" s="250"/>
      <c r="R167" s="250"/>
      <c r="S167" s="250"/>
      <c r="T167" s="250"/>
      <c r="U167" s="250"/>
      <c r="V167" s="250"/>
      <c r="W167" s="250"/>
      <c r="X167" s="250"/>
      <c r="Y167" s="250"/>
      <c r="Z167" s="250"/>
      <c r="AA167" s="250"/>
      <c r="AB167" s="250"/>
      <c r="AC167" s="250"/>
      <c r="AD167" s="250"/>
      <c r="AE167" s="250"/>
      <c r="AF167" s="250"/>
      <c r="AG167" s="250"/>
      <c r="AH167" s="250"/>
      <c r="AI167" s="250"/>
      <c r="AJ167" s="250"/>
      <c r="AK167" s="250"/>
      <c r="AL167" s="250"/>
      <c r="AM167" s="250"/>
      <c r="AN167" s="250"/>
      <c r="AO167" s="250"/>
      <c r="AP167" s="250"/>
      <c r="AQ167" s="250"/>
      <c r="AR167" s="173"/>
    </row>
    <row r="168" spans="1:44" ht="30" customHeight="1">
      <c r="A168" s="259"/>
      <c r="B168" s="259"/>
      <c r="C168" s="259"/>
      <c r="D168" s="259"/>
      <c r="E168" s="259"/>
      <c r="F168" s="259"/>
      <c r="G168" s="259"/>
      <c r="H168" s="259"/>
      <c r="I168" s="259"/>
      <c r="J168" s="260"/>
      <c r="K168" s="260"/>
      <c r="L168" s="260"/>
      <c r="M168" s="260"/>
      <c r="N168" s="260"/>
      <c r="O168" s="260"/>
      <c r="P168" s="260"/>
      <c r="Q168" s="260"/>
      <c r="R168" s="260"/>
      <c r="S168" s="259"/>
      <c r="T168" s="260"/>
      <c r="U168" s="260"/>
      <c r="V168" s="260"/>
      <c r="W168" s="260"/>
      <c r="X168" s="260"/>
      <c r="Y168" s="260"/>
      <c r="Z168" s="260"/>
      <c r="AA168" s="260"/>
      <c r="AB168" s="260"/>
      <c r="AC168" s="259"/>
      <c r="AD168" s="259"/>
      <c r="AE168" s="259"/>
      <c r="AF168" s="259"/>
      <c r="AG168" s="259"/>
      <c r="AH168" s="259"/>
      <c r="AI168" s="259"/>
      <c r="AJ168" s="259"/>
      <c r="AK168" s="259"/>
      <c r="AL168" s="259"/>
      <c r="AM168" s="259"/>
      <c r="AN168" s="259"/>
      <c r="AO168" s="259"/>
      <c r="AP168" s="259"/>
      <c r="AQ168" s="259"/>
    </row>
    <row r="169" spans="1:44" ht="26.25" customHeight="1">
      <c r="A169" s="379" t="s">
        <v>756</v>
      </c>
      <c r="B169" s="379"/>
      <c r="C169" s="379"/>
      <c r="D169" s="379"/>
      <c r="E169" s="379"/>
      <c r="F169" s="379"/>
      <c r="G169" s="379"/>
      <c r="H169" s="379"/>
      <c r="I169" s="379"/>
      <c r="J169" s="379"/>
      <c r="K169" s="379"/>
      <c r="L169" s="379"/>
      <c r="M169" s="379"/>
      <c r="N169" s="379"/>
      <c r="O169" s="379"/>
      <c r="P169" s="379"/>
      <c r="Q169" s="379"/>
      <c r="R169" s="379"/>
      <c r="S169" s="379"/>
      <c r="T169" s="379"/>
      <c r="U169" s="379"/>
      <c r="V169" s="379"/>
      <c r="W169" s="379"/>
      <c r="X169" s="379"/>
      <c r="Y169" s="379"/>
      <c r="Z169" s="379"/>
      <c r="AA169" s="379"/>
      <c r="AB169" s="379"/>
      <c r="AC169" s="379"/>
      <c r="AD169" s="379"/>
      <c r="AE169" s="379"/>
      <c r="AF169" s="379"/>
      <c r="AG169" s="379"/>
      <c r="AH169" s="379"/>
      <c r="AI169" s="379"/>
      <c r="AJ169" s="379"/>
      <c r="AK169" s="379"/>
      <c r="AL169" s="379"/>
      <c r="AM169" s="379"/>
      <c r="AN169" s="379"/>
      <c r="AO169" s="379"/>
      <c r="AP169" s="379"/>
      <c r="AQ169" s="379"/>
    </row>
    <row r="170" spans="1:44" ht="26.25" customHeight="1">
      <c r="A170" s="379"/>
      <c r="B170" s="379"/>
      <c r="C170" s="379"/>
      <c r="D170" s="379"/>
      <c r="E170" s="379"/>
      <c r="F170" s="379"/>
      <c r="G170" s="379"/>
      <c r="H170" s="379"/>
      <c r="I170" s="379"/>
      <c r="J170" s="379"/>
      <c r="K170" s="379"/>
      <c r="L170" s="379"/>
      <c r="M170" s="379"/>
      <c r="N170" s="379"/>
      <c r="O170" s="379"/>
      <c r="P170" s="379"/>
      <c r="Q170" s="379"/>
      <c r="R170" s="379"/>
      <c r="S170" s="379"/>
      <c r="T170" s="379"/>
      <c r="U170" s="379"/>
      <c r="V170" s="379"/>
      <c r="W170" s="379"/>
      <c r="X170" s="379"/>
      <c r="Y170" s="379"/>
      <c r="Z170" s="379"/>
      <c r="AA170" s="379"/>
      <c r="AB170" s="379"/>
      <c r="AC170" s="379"/>
      <c r="AD170" s="379"/>
      <c r="AE170" s="379"/>
      <c r="AF170" s="379"/>
      <c r="AG170" s="379"/>
      <c r="AH170" s="379"/>
      <c r="AI170" s="379"/>
      <c r="AJ170" s="379"/>
      <c r="AK170" s="379"/>
      <c r="AL170" s="379"/>
      <c r="AM170" s="379"/>
      <c r="AN170" s="379"/>
      <c r="AO170" s="379"/>
      <c r="AP170" s="379"/>
      <c r="AQ170" s="379"/>
    </row>
    <row r="171" spans="1:44" ht="26.25" customHeight="1">
      <c r="A171" s="379"/>
      <c r="B171" s="379"/>
      <c r="C171" s="379"/>
      <c r="D171" s="379"/>
      <c r="E171" s="379"/>
      <c r="F171" s="379"/>
      <c r="G171" s="379"/>
      <c r="H171" s="379"/>
      <c r="I171" s="379"/>
      <c r="J171" s="379"/>
      <c r="K171" s="379"/>
      <c r="L171" s="379"/>
      <c r="M171" s="379"/>
      <c r="N171" s="379"/>
      <c r="O171" s="379"/>
      <c r="P171" s="379"/>
      <c r="Q171" s="379"/>
      <c r="R171" s="379"/>
      <c r="S171" s="379"/>
      <c r="T171" s="379"/>
      <c r="U171" s="379"/>
      <c r="V171" s="379"/>
      <c r="W171" s="379"/>
      <c r="X171" s="379"/>
      <c r="Y171" s="379"/>
      <c r="Z171" s="379"/>
      <c r="AA171" s="379"/>
      <c r="AB171" s="379"/>
      <c r="AC171" s="379"/>
      <c r="AD171" s="379"/>
      <c r="AE171" s="379"/>
      <c r="AF171" s="379"/>
      <c r="AG171" s="379"/>
      <c r="AH171" s="379"/>
      <c r="AI171" s="379"/>
      <c r="AJ171" s="379"/>
      <c r="AK171" s="379"/>
      <c r="AL171" s="379"/>
      <c r="AM171" s="379"/>
      <c r="AN171" s="379"/>
      <c r="AO171" s="379"/>
      <c r="AP171" s="379"/>
      <c r="AQ171" s="379"/>
    </row>
    <row r="172" spans="1:44" ht="30" customHeight="1">
      <c r="A172" s="261"/>
      <c r="B172" s="261"/>
      <c r="C172" s="261"/>
      <c r="D172" s="261"/>
      <c r="E172" s="261"/>
      <c r="F172" s="261"/>
      <c r="G172" s="261"/>
      <c r="H172" s="261"/>
      <c r="I172" s="261"/>
      <c r="J172" s="261"/>
      <c r="K172" s="261"/>
      <c r="L172" s="261"/>
      <c r="M172" s="261"/>
      <c r="N172" s="261"/>
      <c r="O172" s="261"/>
      <c r="P172" s="261"/>
      <c r="Q172" s="261"/>
      <c r="R172" s="261"/>
      <c r="S172" s="261"/>
      <c r="T172" s="261"/>
      <c r="U172" s="261"/>
      <c r="V172" s="261"/>
      <c r="W172" s="261"/>
      <c r="X172" s="261"/>
      <c r="Y172" s="261"/>
      <c r="Z172" s="261"/>
      <c r="AA172" s="261"/>
      <c r="AB172" s="261"/>
      <c r="AC172" s="261"/>
      <c r="AD172" s="261"/>
      <c r="AE172" s="261"/>
      <c r="AF172" s="261"/>
      <c r="AG172" s="261"/>
      <c r="AH172" s="261"/>
      <c r="AI172" s="261"/>
      <c r="AJ172" s="261"/>
      <c r="AK172" s="261"/>
      <c r="AL172" s="261"/>
      <c r="AM172" s="261"/>
      <c r="AN172" s="261"/>
      <c r="AO172" s="261"/>
      <c r="AP172" s="261"/>
      <c r="AQ172" s="261"/>
    </row>
    <row r="173" spans="1:44" ht="60" customHeight="1">
      <c r="A173" s="380" t="s">
        <v>424</v>
      </c>
      <c r="B173" s="380"/>
      <c r="C173" s="380"/>
      <c r="D173" s="380"/>
      <c r="E173" s="380"/>
      <c r="F173" s="380"/>
      <c r="G173" s="380"/>
      <c r="H173" s="380"/>
      <c r="I173" s="380"/>
      <c r="J173" s="380"/>
      <c r="K173" s="380"/>
      <c r="L173" s="380"/>
      <c r="M173" s="380"/>
      <c r="N173" s="380"/>
      <c r="O173" s="380"/>
      <c r="P173" s="380"/>
      <c r="Q173" s="380"/>
      <c r="R173" s="380"/>
      <c r="S173" s="380"/>
      <c r="T173" s="380"/>
      <c r="U173" s="380"/>
      <c r="V173" s="380"/>
      <c r="W173" s="380"/>
      <c r="X173" s="380"/>
      <c r="Y173" s="380"/>
      <c r="Z173" s="380"/>
      <c r="AA173" s="380"/>
      <c r="AB173" s="380"/>
      <c r="AC173" s="380"/>
      <c r="AD173" s="380"/>
      <c r="AE173" s="380"/>
      <c r="AF173" s="380"/>
      <c r="AG173" s="380"/>
      <c r="AH173" s="380"/>
      <c r="AI173" s="380"/>
      <c r="AJ173" s="380"/>
      <c r="AK173" s="380"/>
      <c r="AL173" s="380"/>
      <c r="AM173" s="380"/>
      <c r="AN173" s="380"/>
      <c r="AO173" s="380"/>
      <c r="AP173" s="380"/>
      <c r="AQ173" s="380"/>
    </row>
    <row r="174" spans="1:44" ht="13.5" customHeight="1">
      <c r="A174" s="262"/>
      <c r="B174" s="262"/>
      <c r="C174" s="262"/>
      <c r="D174" s="262"/>
      <c r="E174" s="262"/>
      <c r="F174" s="262"/>
      <c r="G174" s="262"/>
      <c r="H174" s="262"/>
      <c r="I174" s="262"/>
      <c r="J174" s="262"/>
      <c r="K174" s="262"/>
      <c r="L174" s="262"/>
      <c r="M174" s="262"/>
      <c r="N174" s="262"/>
      <c r="O174" s="262"/>
      <c r="P174" s="262"/>
      <c r="Q174" s="262"/>
      <c r="R174" s="262"/>
      <c r="S174" s="262"/>
      <c r="T174" s="262"/>
      <c r="U174" s="262"/>
      <c r="V174" s="262"/>
      <c r="W174" s="262"/>
      <c r="X174" s="262"/>
      <c r="Y174" s="262"/>
      <c r="Z174" s="262"/>
      <c r="AA174" s="262"/>
      <c r="AB174" s="262"/>
      <c r="AC174" s="262"/>
      <c r="AD174" s="262"/>
      <c r="AE174" s="262"/>
      <c r="AF174" s="262"/>
      <c r="AG174" s="262"/>
      <c r="AH174" s="262"/>
      <c r="AI174" s="262"/>
      <c r="AJ174" s="262"/>
      <c r="AK174" s="262"/>
      <c r="AL174" s="262"/>
      <c r="AM174" s="262"/>
      <c r="AN174" s="262"/>
      <c r="AO174" s="262"/>
      <c r="AP174" s="262"/>
      <c r="AQ174" s="262"/>
    </row>
    <row r="175" spans="1:44" s="266" customFormat="1" ht="17.25" customHeight="1">
      <c r="A175" s="263" t="s">
        <v>356</v>
      </c>
      <c r="B175" s="263"/>
      <c r="C175" s="264" t="s">
        <v>402</v>
      </c>
      <c r="D175" s="263"/>
      <c r="E175" s="265"/>
      <c r="F175" s="265"/>
      <c r="G175" s="265"/>
      <c r="H175" s="265"/>
      <c r="I175" s="265"/>
      <c r="J175" s="265"/>
      <c r="K175" s="265"/>
      <c r="L175" s="265"/>
      <c r="M175" s="265"/>
      <c r="N175" s="265"/>
      <c r="O175" s="265"/>
      <c r="P175" s="265"/>
      <c r="Q175" s="265"/>
      <c r="R175" s="265"/>
      <c r="S175" s="265"/>
      <c r="T175" s="265"/>
      <c r="U175" s="265"/>
      <c r="V175" s="265"/>
      <c r="W175" s="265"/>
      <c r="X175" s="265"/>
      <c r="Y175" s="265"/>
      <c r="Z175" s="265"/>
      <c r="AA175" s="265"/>
      <c r="AB175" s="265"/>
      <c r="AC175" s="265"/>
      <c r="AD175" s="265"/>
      <c r="AE175" s="265"/>
      <c r="AF175" s="265"/>
      <c r="AG175" s="265"/>
      <c r="AH175" s="265"/>
      <c r="AI175" s="265"/>
      <c r="AJ175" s="265"/>
      <c r="AK175" s="265"/>
      <c r="AL175" s="265"/>
      <c r="AM175" s="265"/>
      <c r="AN175" s="265"/>
      <c r="AO175" s="265"/>
      <c r="AP175" s="265"/>
      <c r="AQ175" s="265"/>
    </row>
    <row r="176" spans="1:44" s="266" customFormat="1" ht="17.25" customHeight="1">
      <c r="A176" s="17"/>
      <c r="B176" s="263"/>
      <c r="C176" s="263" t="s">
        <v>425</v>
      </c>
      <c r="D176" s="263"/>
      <c r="E176" s="265"/>
      <c r="F176" s="265"/>
      <c r="G176" s="265"/>
      <c r="H176" s="265"/>
      <c r="I176" s="265"/>
      <c r="J176" s="265"/>
      <c r="K176" s="265"/>
      <c r="L176" s="265"/>
      <c r="M176" s="265"/>
      <c r="N176" s="265"/>
      <c r="O176" s="265"/>
      <c r="P176" s="265"/>
      <c r="Q176" s="265"/>
      <c r="R176" s="265"/>
      <c r="S176" s="265"/>
      <c r="T176" s="265"/>
      <c r="U176" s="265"/>
      <c r="V176" s="265"/>
      <c r="W176" s="265"/>
      <c r="X176" s="265"/>
      <c r="Y176" s="265"/>
      <c r="Z176" s="265"/>
      <c r="AA176" s="265"/>
      <c r="AB176" s="265"/>
      <c r="AC176" s="265"/>
      <c r="AD176" s="265"/>
      <c r="AE176" s="265"/>
      <c r="AF176" s="265"/>
      <c r="AG176" s="265"/>
      <c r="AH176" s="265"/>
      <c r="AI176" s="265"/>
      <c r="AJ176" s="265"/>
      <c r="AK176" s="265"/>
      <c r="AL176" s="265"/>
      <c r="AM176" s="265"/>
      <c r="AN176" s="265"/>
      <c r="AO176" s="265"/>
      <c r="AP176" s="265"/>
      <c r="AQ176" s="265"/>
    </row>
    <row r="177" spans="1:43" s="266" customFormat="1" ht="17.25" customHeight="1">
      <c r="A177" s="17"/>
      <c r="B177" s="263"/>
      <c r="C177" s="263" t="s">
        <v>426</v>
      </c>
      <c r="D177" s="263"/>
      <c r="E177" s="265"/>
      <c r="F177" s="265"/>
      <c r="G177" s="265"/>
      <c r="H177" s="265"/>
      <c r="I177" s="265"/>
      <c r="J177" s="265"/>
      <c r="K177" s="265"/>
      <c r="L177" s="265"/>
      <c r="M177" s="265"/>
      <c r="N177" s="265"/>
      <c r="O177" s="265"/>
      <c r="P177" s="265"/>
      <c r="Q177" s="265"/>
      <c r="R177" s="265"/>
      <c r="S177" s="265"/>
      <c r="T177" s="265"/>
      <c r="U177" s="265"/>
      <c r="V177" s="265"/>
      <c r="W177" s="265"/>
      <c r="X177" s="265"/>
      <c r="Y177" s="265"/>
      <c r="Z177" s="265"/>
      <c r="AA177" s="265"/>
      <c r="AB177" s="265"/>
      <c r="AC177" s="265"/>
      <c r="AD177" s="265"/>
      <c r="AE177" s="265"/>
      <c r="AF177" s="265"/>
      <c r="AG177" s="265"/>
      <c r="AH177" s="265"/>
      <c r="AI177" s="265"/>
      <c r="AJ177" s="265"/>
      <c r="AK177" s="265"/>
      <c r="AL177" s="265"/>
      <c r="AM177" s="265"/>
      <c r="AN177" s="265"/>
      <c r="AO177" s="265"/>
      <c r="AP177" s="265"/>
      <c r="AQ177" s="265"/>
    </row>
    <row r="178" spans="1:43" s="266" customFormat="1" ht="17.25" customHeight="1">
      <c r="A178" s="17"/>
      <c r="B178" s="263"/>
      <c r="C178" s="263"/>
      <c r="D178" s="263"/>
      <c r="E178" s="265"/>
      <c r="F178" s="265"/>
      <c r="G178" s="265"/>
      <c r="H178" s="265"/>
      <c r="I178" s="265"/>
      <c r="J178" s="265"/>
      <c r="K178" s="265"/>
      <c r="L178" s="265"/>
      <c r="M178" s="265"/>
      <c r="N178" s="265"/>
      <c r="O178" s="265"/>
      <c r="P178" s="265"/>
      <c r="Q178" s="265"/>
      <c r="R178" s="265"/>
      <c r="S178" s="265"/>
      <c r="T178" s="265"/>
      <c r="U178" s="265"/>
      <c r="V178" s="265"/>
      <c r="W178" s="265"/>
      <c r="X178" s="265"/>
      <c r="Y178" s="265"/>
      <c r="Z178" s="265"/>
      <c r="AA178" s="265"/>
      <c r="AB178" s="265"/>
      <c r="AC178" s="265"/>
      <c r="AD178" s="265"/>
      <c r="AE178" s="265"/>
      <c r="AF178" s="265"/>
      <c r="AG178" s="265"/>
      <c r="AH178" s="265"/>
      <c r="AI178" s="265"/>
      <c r="AJ178" s="265"/>
      <c r="AK178" s="265"/>
      <c r="AL178" s="265"/>
      <c r="AM178" s="265"/>
      <c r="AN178" s="265"/>
      <c r="AO178" s="265"/>
      <c r="AP178" s="265"/>
      <c r="AQ178" s="265"/>
    </row>
    <row r="179" spans="1:43" s="266" customFormat="1" ht="17.25" customHeight="1">
      <c r="A179" s="263" t="s">
        <v>15</v>
      </c>
      <c r="B179" s="263"/>
      <c r="C179" s="264" t="s">
        <v>16</v>
      </c>
      <c r="D179" s="263"/>
      <c r="E179" s="265"/>
      <c r="F179" s="265"/>
      <c r="G179" s="265"/>
      <c r="H179" s="265"/>
      <c r="I179" s="265"/>
      <c r="J179" s="265"/>
      <c r="K179" s="265"/>
      <c r="L179" s="265"/>
      <c r="M179" s="265"/>
      <c r="N179" s="265"/>
      <c r="O179" s="265"/>
      <c r="P179" s="265"/>
      <c r="Q179" s="265"/>
      <c r="R179" s="265"/>
      <c r="S179" s="265"/>
      <c r="T179" s="265"/>
      <c r="U179" s="265"/>
      <c r="V179" s="265"/>
      <c r="W179" s="265"/>
      <c r="X179" s="265"/>
      <c r="Y179" s="265"/>
      <c r="Z179" s="265"/>
      <c r="AA179" s="265"/>
      <c r="AB179" s="265"/>
      <c r="AC179" s="265"/>
      <c r="AD179" s="265"/>
      <c r="AE179" s="265"/>
      <c r="AF179" s="265"/>
      <c r="AG179" s="265"/>
      <c r="AH179" s="265"/>
      <c r="AI179" s="265"/>
      <c r="AJ179" s="265"/>
      <c r="AK179" s="265"/>
      <c r="AL179" s="265"/>
      <c r="AM179" s="265"/>
      <c r="AN179" s="265"/>
      <c r="AO179" s="265"/>
      <c r="AP179" s="265"/>
      <c r="AQ179" s="265"/>
    </row>
    <row r="180" spans="1:43" s="266" customFormat="1" ht="17.25" customHeight="1">
      <c r="A180" s="17"/>
      <c r="B180" s="263"/>
      <c r="C180" s="263" t="s">
        <v>457</v>
      </c>
      <c r="D180" s="263"/>
      <c r="E180" s="265"/>
      <c r="F180" s="265"/>
      <c r="G180" s="265"/>
      <c r="H180" s="265"/>
      <c r="I180" s="265"/>
      <c r="J180" s="265"/>
      <c r="K180" s="265"/>
      <c r="L180" s="265"/>
      <c r="M180" s="265"/>
      <c r="N180" s="265"/>
      <c r="O180" s="265"/>
      <c r="P180" s="265"/>
      <c r="Q180" s="265"/>
      <c r="R180" s="265"/>
      <c r="S180" s="265"/>
      <c r="T180" s="265"/>
      <c r="U180" s="265"/>
      <c r="V180" s="265"/>
      <c r="W180" s="265"/>
      <c r="X180" s="265"/>
      <c r="Y180" s="265"/>
      <c r="Z180" s="265"/>
      <c r="AA180" s="265"/>
      <c r="AB180" s="265"/>
      <c r="AC180" s="265"/>
      <c r="AD180" s="265"/>
      <c r="AE180" s="265"/>
      <c r="AF180" s="265"/>
      <c r="AG180" s="265"/>
      <c r="AH180" s="265"/>
      <c r="AI180" s="265"/>
      <c r="AJ180" s="265"/>
      <c r="AK180" s="265"/>
      <c r="AL180" s="265"/>
      <c r="AM180" s="265"/>
      <c r="AN180" s="265"/>
      <c r="AO180" s="265"/>
      <c r="AP180" s="265"/>
      <c r="AQ180" s="265"/>
    </row>
    <row r="181" spans="1:43" s="266" customFormat="1" ht="17.25" customHeight="1">
      <c r="A181" s="17"/>
      <c r="B181" s="263"/>
      <c r="C181" s="263"/>
      <c r="D181" s="263"/>
      <c r="E181" s="265"/>
      <c r="F181" s="265"/>
      <c r="G181" s="265"/>
      <c r="H181" s="265"/>
      <c r="I181" s="265"/>
      <c r="J181" s="265"/>
      <c r="K181" s="265"/>
      <c r="L181" s="265"/>
      <c r="M181" s="265"/>
      <c r="N181" s="265"/>
      <c r="O181" s="265"/>
      <c r="P181" s="265"/>
      <c r="Q181" s="265"/>
      <c r="R181" s="265"/>
      <c r="S181" s="265"/>
      <c r="T181" s="265"/>
      <c r="U181" s="265"/>
      <c r="V181" s="265"/>
      <c r="W181" s="265"/>
      <c r="X181" s="265"/>
      <c r="Y181" s="265"/>
      <c r="Z181" s="265"/>
      <c r="AA181" s="265"/>
      <c r="AB181" s="265"/>
      <c r="AC181" s="265"/>
      <c r="AD181" s="265"/>
      <c r="AE181" s="265"/>
      <c r="AF181" s="265"/>
      <c r="AG181" s="265"/>
      <c r="AH181" s="265"/>
      <c r="AI181" s="265"/>
      <c r="AJ181" s="265"/>
      <c r="AK181" s="265"/>
      <c r="AL181" s="265"/>
      <c r="AM181" s="265"/>
      <c r="AN181" s="265"/>
      <c r="AO181" s="265"/>
      <c r="AP181" s="265"/>
      <c r="AQ181" s="265"/>
    </row>
    <row r="182" spans="1:43" s="266" customFormat="1" ht="17.25" customHeight="1">
      <c r="A182" s="263" t="s">
        <v>357</v>
      </c>
      <c r="B182" s="263"/>
      <c r="C182" s="264" t="s">
        <v>21</v>
      </c>
      <c r="D182" s="263"/>
      <c r="E182" s="265"/>
      <c r="F182" s="265"/>
      <c r="G182" s="265"/>
      <c r="H182" s="265"/>
      <c r="I182" s="265"/>
      <c r="J182" s="265"/>
      <c r="K182" s="265"/>
      <c r="L182" s="265"/>
      <c r="M182" s="265"/>
      <c r="N182" s="265"/>
      <c r="O182" s="265"/>
      <c r="P182" s="265"/>
      <c r="Q182" s="265"/>
      <c r="R182" s="265"/>
      <c r="S182" s="265"/>
      <c r="T182" s="265"/>
      <c r="U182" s="265"/>
      <c r="V182" s="265"/>
      <c r="W182" s="265"/>
      <c r="X182" s="265"/>
      <c r="Y182" s="265"/>
      <c r="Z182" s="265"/>
      <c r="AA182" s="265"/>
      <c r="AB182" s="265"/>
      <c r="AC182" s="265"/>
      <c r="AD182" s="265"/>
      <c r="AE182" s="265"/>
      <c r="AF182" s="265"/>
      <c r="AG182" s="265"/>
      <c r="AH182" s="265"/>
      <c r="AI182" s="265"/>
      <c r="AJ182" s="265"/>
      <c r="AK182" s="265"/>
      <c r="AL182" s="265"/>
      <c r="AM182" s="265"/>
      <c r="AN182" s="265"/>
      <c r="AO182" s="265"/>
      <c r="AP182" s="265"/>
      <c r="AQ182" s="265"/>
    </row>
    <row r="183" spans="1:43" s="266" customFormat="1" ht="17.25" customHeight="1">
      <c r="A183" s="17"/>
      <c r="B183" s="263"/>
      <c r="C183" s="263" t="s">
        <v>377</v>
      </c>
      <c r="D183" s="263"/>
      <c r="E183" s="265"/>
      <c r="F183" s="265"/>
      <c r="G183" s="265"/>
      <c r="H183" s="265"/>
      <c r="I183" s="265"/>
      <c r="J183" s="265"/>
      <c r="K183" s="265"/>
      <c r="L183" s="265"/>
      <c r="M183" s="265"/>
      <c r="N183" s="265"/>
      <c r="O183" s="265"/>
      <c r="P183" s="265"/>
      <c r="Q183" s="265"/>
      <c r="R183" s="265"/>
      <c r="S183" s="265"/>
      <c r="T183" s="265"/>
      <c r="U183" s="265"/>
      <c r="V183" s="265"/>
      <c r="W183" s="265"/>
      <c r="X183" s="265"/>
      <c r="Y183" s="265"/>
      <c r="Z183" s="265"/>
      <c r="AA183" s="265"/>
      <c r="AB183" s="265"/>
      <c r="AC183" s="265"/>
      <c r="AD183" s="265"/>
      <c r="AE183" s="265"/>
      <c r="AF183" s="265"/>
      <c r="AG183" s="265"/>
      <c r="AH183" s="265"/>
      <c r="AI183" s="265"/>
      <c r="AJ183" s="265"/>
      <c r="AK183" s="265"/>
      <c r="AL183" s="265"/>
      <c r="AM183" s="265"/>
      <c r="AN183" s="265"/>
      <c r="AO183" s="265"/>
      <c r="AP183" s="265"/>
      <c r="AQ183" s="265"/>
    </row>
    <row r="184" spans="1:43" s="266" customFormat="1" ht="17.25" customHeight="1">
      <c r="A184" s="17"/>
      <c r="B184" s="263"/>
      <c r="C184" s="263" t="s">
        <v>403</v>
      </c>
      <c r="D184" s="263"/>
      <c r="E184" s="265"/>
      <c r="F184" s="265"/>
      <c r="G184" s="265"/>
      <c r="H184" s="265"/>
      <c r="I184" s="265"/>
      <c r="J184" s="265"/>
      <c r="K184" s="265"/>
      <c r="L184" s="265"/>
      <c r="M184" s="265"/>
      <c r="N184" s="265"/>
      <c r="O184" s="265"/>
      <c r="P184" s="265"/>
      <c r="Q184" s="265"/>
      <c r="R184" s="265"/>
      <c r="S184" s="265"/>
      <c r="T184" s="265"/>
      <c r="U184" s="265"/>
      <c r="V184" s="265"/>
      <c r="W184" s="265"/>
      <c r="X184" s="265"/>
      <c r="Y184" s="265"/>
      <c r="Z184" s="265"/>
      <c r="AA184" s="265"/>
      <c r="AB184" s="265"/>
      <c r="AC184" s="265"/>
      <c r="AD184" s="265"/>
      <c r="AE184" s="265"/>
      <c r="AF184" s="265"/>
      <c r="AG184" s="265"/>
      <c r="AH184" s="265"/>
      <c r="AI184" s="265"/>
      <c r="AJ184" s="265"/>
      <c r="AK184" s="265"/>
      <c r="AL184" s="265"/>
      <c r="AM184" s="265"/>
      <c r="AN184" s="265"/>
      <c r="AO184" s="265"/>
      <c r="AP184" s="265"/>
      <c r="AQ184" s="265"/>
    </row>
    <row r="185" spans="1:43" s="266" customFormat="1" ht="17.25" customHeight="1">
      <c r="A185" s="17"/>
      <c r="B185" s="263"/>
      <c r="C185" s="263" t="s">
        <v>358</v>
      </c>
      <c r="D185" s="263"/>
      <c r="E185" s="265"/>
      <c r="F185" s="265"/>
      <c r="G185" s="265"/>
      <c r="H185" s="265"/>
      <c r="I185" s="265"/>
      <c r="J185" s="265"/>
      <c r="K185" s="265"/>
      <c r="L185" s="265"/>
      <c r="M185" s="265"/>
      <c r="N185" s="265"/>
      <c r="O185" s="265"/>
      <c r="P185" s="265"/>
      <c r="Q185" s="265"/>
      <c r="R185" s="265"/>
      <c r="S185" s="265"/>
      <c r="T185" s="265"/>
      <c r="U185" s="265"/>
      <c r="V185" s="265"/>
      <c r="W185" s="265"/>
      <c r="X185" s="265"/>
      <c r="Y185" s="265"/>
      <c r="Z185" s="265"/>
      <c r="AA185" s="265"/>
      <c r="AB185" s="265"/>
      <c r="AC185" s="265"/>
      <c r="AD185" s="265"/>
      <c r="AE185" s="265"/>
      <c r="AF185" s="265"/>
      <c r="AG185" s="265"/>
      <c r="AH185" s="265"/>
      <c r="AI185" s="265"/>
      <c r="AJ185" s="265"/>
      <c r="AK185" s="265"/>
      <c r="AL185" s="265"/>
      <c r="AM185" s="265"/>
      <c r="AN185" s="265"/>
      <c r="AO185" s="265"/>
      <c r="AP185" s="265"/>
      <c r="AQ185" s="265"/>
    </row>
    <row r="186" spans="1:43" s="266" customFormat="1" ht="17.25" customHeight="1">
      <c r="A186" s="17"/>
      <c r="B186" s="263"/>
      <c r="C186" s="263"/>
      <c r="D186" s="263"/>
      <c r="E186" s="265"/>
      <c r="F186" s="265"/>
      <c r="G186" s="265"/>
      <c r="H186" s="265"/>
      <c r="I186" s="265"/>
      <c r="J186" s="265"/>
      <c r="K186" s="265"/>
      <c r="L186" s="265"/>
      <c r="M186" s="265"/>
      <c r="N186" s="265"/>
      <c r="O186" s="265"/>
      <c r="P186" s="265"/>
      <c r="Q186" s="265"/>
      <c r="R186" s="265"/>
      <c r="S186" s="265"/>
      <c r="T186" s="265"/>
      <c r="U186" s="265"/>
      <c r="V186" s="265"/>
      <c r="W186" s="265"/>
      <c r="X186" s="265"/>
      <c r="Y186" s="265"/>
      <c r="Z186" s="265"/>
      <c r="AA186" s="265"/>
      <c r="AB186" s="265"/>
      <c r="AC186" s="265"/>
      <c r="AD186" s="265"/>
      <c r="AE186" s="265"/>
      <c r="AF186" s="265"/>
      <c r="AG186" s="265"/>
      <c r="AH186" s="265"/>
      <c r="AI186" s="265"/>
      <c r="AJ186" s="265"/>
      <c r="AK186" s="265"/>
      <c r="AL186" s="265"/>
      <c r="AM186" s="265"/>
      <c r="AN186" s="265"/>
      <c r="AO186" s="265"/>
      <c r="AP186" s="265"/>
      <c r="AQ186" s="265"/>
    </row>
    <row r="187" spans="1:43" s="266" customFormat="1" ht="17.25" customHeight="1">
      <c r="A187" s="263" t="s">
        <v>359</v>
      </c>
      <c r="B187" s="263"/>
      <c r="C187" s="264" t="s">
        <v>404</v>
      </c>
      <c r="D187" s="263"/>
      <c r="E187" s="265"/>
      <c r="F187" s="265"/>
      <c r="G187" s="265"/>
      <c r="H187" s="265"/>
      <c r="I187" s="265"/>
      <c r="J187" s="265"/>
      <c r="K187" s="265"/>
      <c r="L187" s="265"/>
      <c r="M187" s="265"/>
      <c r="N187" s="265"/>
      <c r="O187" s="265"/>
      <c r="P187" s="265"/>
      <c r="Q187" s="265"/>
      <c r="R187" s="265"/>
      <c r="S187" s="265"/>
      <c r="T187" s="265"/>
      <c r="U187" s="265"/>
      <c r="V187" s="265"/>
      <c r="W187" s="265"/>
      <c r="X187" s="265"/>
      <c r="Y187" s="265"/>
      <c r="Z187" s="265"/>
      <c r="AA187" s="265"/>
      <c r="AB187" s="265"/>
      <c r="AC187" s="265"/>
      <c r="AD187" s="265"/>
      <c r="AE187" s="265"/>
      <c r="AF187" s="265"/>
      <c r="AG187" s="265"/>
      <c r="AH187" s="265"/>
      <c r="AI187" s="265"/>
      <c r="AJ187" s="265"/>
      <c r="AK187" s="265"/>
      <c r="AL187" s="265"/>
      <c r="AM187" s="265"/>
      <c r="AN187" s="265"/>
      <c r="AO187" s="265"/>
      <c r="AP187" s="265"/>
      <c r="AQ187" s="265"/>
    </row>
    <row r="188" spans="1:43" s="266" customFormat="1" ht="17.25" customHeight="1">
      <c r="A188" s="17"/>
      <c r="B188" s="263"/>
      <c r="C188" s="263" t="s">
        <v>405</v>
      </c>
      <c r="D188" s="263"/>
      <c r="E188" s="265"/>
      <c r="F188" s="265"/>
      <c r="G188" s="265"/>
      <c r="H188" s="265"/>
      <c r="I188" s="265"/>
      <c r="J188" s="265"/>
      <c r="K188" s="265"/>
      <c r="L188" s="265"/>
      <c r="M188" s="265"/>
      <c r="N188" s="265"/>
      <c r="O188" s="265"/>
      <c r="P188" s="265"/>
      <c r="Q188" s="265"/>
      <c r="R188" s="265"/>
      <c r="S188" s="265"/>
      <c r="T188" s="265"/>
      <c r="U188" s="265"/>
      <c r="V188" s="265"/>
      <c r="W188" s="265"/>
      <c r="X188" s="265"/>
      <c r="Y188" s="265"/>
      <c r="Z188" s="265"/>
      <c r="AA188" s="265"/>
      <c r="AB188" s="265"/>
      <c r="AC188" s="265"/>
      <c r="AD188" s="265"/>
      <c r="AE188" s="265"/>
      <c r="AF188" s="265"/>
      <c r="AG188" s="265"/>
      <c r="AH188" s="265"/>
      <c r="AI188" s="265"/>
      <c r="AJ188" s="265"/>
      <c r="AK188" s="265"/>
      <c r="AL188" s="265"/>
      <c r="AM188" s="265"/>
      <c r="AN188" s="265"/>
      <c r="AO188" s="265"/>
      <c r="AP188" s="265"/>
      <c r="AQ188" s="265"/>
    </row>
    <row r="189" spans="1:43" s="266" customFormat="1" ht="17.25" customHeight="1">
      <c r="A189" s="17"/>
      <c r="B189" s="263"/>
      <c r="C189" s="263" t="s">
        <v>360</v>
      </c>
      <c r="D189" s="263"/>
      <c r="E189" s="265"/>
      <c r="F189" s="265"/>
      <c r="G189" s="265"/>
      <c r="H189" s="265"/>
      <c r="I189" s="265"/>
      <c r="J189" s="265"/>
      <c r="K189" s="265"/>
      <c r="L189" s="265"/>
      <c r="M189" s="265"/>
      <c r="N189" s="265"/>
      <c r="O189" s="265"/>
      <c r="P189" s="265"/>
      <c r="Q189" s="265"/>
      <c r="R189" s="265"/>
      <c r="S189" s="265"/>
      <c r="T189" s="265"/>
      <c r="U189" s="265"/>
      <c r="V189" s="265"/>
      <c r="W189" s="265"/>
      <c r="X189" s="265"/>
      <c r="Y189" s="265"/>
      <c r="Z189" s="265"/>
      <c r="AA189" s="265"/>
      <c r="AB189" s="265"/>
      <c r="AC189" s="265"/>
      <c r="AD189" s="265"/>
      <c r="AE189" s="265"/>
      <c r="AF189" s="265"/>
      <c r="AG189" s="265"/>
      <c r="AH189" s="265"/>
      <c r="AI189" s="265"/>
      <c r="AJ189" s="265"/>
      <c r="AK189" s="265"/>
      <c r="AL189" s="265"/>
      <c r="AM189" s="265"/>
      <c r="AN189" s="265"/>
      <c r="AO189" s="265"/>
      <c r="AP189" s="265"/>
      <c r="AQ189" s="265"/>
    </row>
    <row r="190" spans="1:43" s="266" customFormat="1" ht="17.25" customHeight="1">
      <c r="A190" s="17"/>
      <c r="B190" s="263"/>
      <c r="C190" s="263" t="s">
        <v>441</v>
      </c>
      <c r="D190" s="263"/>
      <c r="E190" s="265"/>
      <c r="F190" s="265"/>
      <c r="G190" s="265"/>
      <c r="H190" s="265"/>
      <c r="I190" s="265"/>
      <c r="J190" s="265"/>
      <c r="K190" s="265"/>
      <c r="L190" s="265"/>
      <c r="M190" s="265"/>
      <c r="N190" s="265"/>
      <c r="O190" s="265"/>
      <c r="P190" s="265"/>
      <c r="Q190" s="265"/>
      <c r="R190" s="265"/>
      <c r="S190" s="265"/>
      <c r="T190" s="265"/>
      <c r="U190" s="265"/>
      <c r="V190" s="265"/>
      <c r="W190" s="265"/>
      <c r="X190" s="265"/>
      <c r="Y190" s="265"/>
      <c r="Z190" s="265"/>
      <c r="AA190" s="265"/>
      <c r="AB190" s="265"/>
      <c r="AC190" s="265"/>
      <c r="AD190" s="265"/>
      <c r="AE190" s="265"/>
      <c r="AF190" s="265"/>
      <c r="AG190" s="265"/>
      <c r="AH190" s="265"/>
      <c r="AI190" s="265"/>
      <c r="AJ190" s="265"/>
      <c r="AK190" s="265"/>
      <c r="AL190" s="265"/>
      <c r="AM190" s="265"/>
      <c r="AN190" s="265"/>
      <c r="AO190" s="265"/>
      <c r="AP190" s="265"/>
      <c r="AQ190" s="265"/>
    </row>
    <row r="191" spans="1:43" s="266" customFormat="1" ht="17.25" customHeight="1">
      <c r="A191" s="17"/>
      <c r="B191" s="263"/>
      <c r="C191" s="263"/>
      <c r="D191" s="263"/>
      <c r="E191" s="265"/>
      <c r="F191" s="265"/>
      <c r="G191" s="265"/>
      <c r="H191" s="265"/>
      <c r="I191" s="265"/>
      <c r="J191" s="265"/>
      <c r="K191" s="265"/>
      <c r="L191" s="265"/>
      <c r="M191" s="265"/>
      <c r="N191" s="265"/>
      <c r="O191" s="265"/>
      <c r="P191" s="265"/>
      <c r="Q191" s="265"/>
      <c r="R191" s="265"/>
      <c r="S191" s="265"/>
      <c r="T191" s="265"/>
      <c r="U191" s="265"/>
      <c r="V191" s="265"/>
      <c r="W191" s="265"/>
      <c r="X191" s="265"/>
      <c r="Y191" s="265"/>
      <c r="Z191" s="265"/>
      <c r="AA191" s="265"/>
      <c r="AB191" s="265"/>
      <c r="AC191" s="265"/>
      <c r="AD191" s="265"/>
      <c r="AE191" s="265"/>
      <c r="AF191" s="265"/>
      <c r="AG191" s="265"/>
      <c r="AH191" s="265"/>
      <c r="AI191" s="265"/>
      <c r="AJ191" s="265"/>
      <c r="AK191" s="265"/>
      <c r="AL191" s="265"/>
      <c r="AM191" s="265"/>
      <c r="AN191" s="265"/>
      <c r="AO191" s="265"/>
      <c r="AP191" s="265"/>
      <c r="AQ191" s="265"/>
    </row>
    <row r="192" spans="1:43" s="266" customFormat="1" ht="17.25" customHeight="1">
      <c r="A192" s="263" t="s">
        <v>361</v>
      </c>
      <c r="B192" s="263"/>
      <c r="C192" s="264" t="s">
        <v>17</v>
      </c>
      <c r="D192" s="263"/>
      <c r="E192" s="265"/>
      <c r="F192" s="265"/>
      <c r="G192" s="265"/>
      <c r="H192" s="265"/>
      <c r="I192" s="265"/>
      <c r="J192" s="265"/>
      <c r="K192" s="265"/>
      <c r="L192" s="265"/>
      <c r="M192" s="265"/>
      <c r="N192" s="265"/>
      <c r="O192" s="265"/>
      <c r="P192" s="265"/>
      <c r="Q192" s="265"/>
      <c r="R192" s="265"/>
      <c r="S192" s="265"/>
      <c r="T192" s="265"/>
      <c r="U192" s="265"/>
      <c r="V192" s="265"/>
      <c r="W192" s="265"/>
      <c r="X192" s="265"/>
      <c r="Y192" s="265"/>
      <c r="Z192" s="265"/>
      <c r="AA192" s="265"/>
      <c r="AB192" s="265"/>
      <c r="AC192" s="265"/>
      <c r="AD192" s="265"/>
      <c r="AE192" s="265"/>
      <c r="AF192" s="265"/>
      <c r="AG192" s="265"/>
      <c r="AH192" s="265"/>
      <c r="AI192" s="265"/>
      <c r="AJ192" s="265"/>
      <c r="AK192" s="265"/>
      <c r="AL192" s="265"/>
      <c r="AM192" s="265"/>
      <c r="AN192" s="265"/>
      <c r="AO192" s="265"/>
      <c r="AP192" s="265"/>
      <c r="AQ192" s="265"/>
    </row>
    <row r="193" spans="1:43" s="266" customFormat="1" ht="17.25" customHeight="1">
      <c r="A193" s="17"/>
      <c r="B193" s="263"/>
      <c r="C193" s="263" t="s">
        <v>22</v>
      </c>
      <c r="D193" s="263"/>
      <c r="E193" s="265"/>
      <c r="F193" s="265"/>
      <c r="G193" s="265"/>
      <c r="H193" s="265"/>
      <c r="I193" s="265"/>
      <c r="J193" s="265"/>
      <c r="K193" s="265"/>
      <c r="L193" s="265"/>
      <c r="M193" s="265"/>
      <c r="N193" s="265"/>
      <c r="O193" s="265"/>
      <c r="P193" s="265"/>
      <c r="Q193" s="265"/>
      <c r="R193" s="265"/>
      <c r="S193" s="265"/>
      <c r="T193" s="265"/>
      <c r="U193" s="265"/>
      <c r="V193" s="265"/>
      <c r="W193" s="265"/>
      <c r="X193" s="265"/>
      <c r="Y193" s="265"/>
      <c r="Z193" s="265"/>
      <c r="AA193" s="265"/>
      <c r="AB193" s="265"/>
      <c r="AC193" s="265"/>
      <c r="AD193" s="265"/>
      <c r="AE193" s="265"/>
      <c r="AF193" s="265"/>
      <c r="AG193" s="265"/>
      <c r="AH193" s="265"/>
      <c r="AI193" s="265"/>
      <c r="AJ193" s="265"/>
      <c r="AK193" s="265"/>
      <c r="AL193" s="265"/>
      <c r="AM193" s="265"/>
      <c r="AN193" s="265"/>
      <c r="AO193" s="265"/>
      <c r="AP193" s="265"/>
      <c r="AQ193" s="265"/>
    </row>
    <row r="194" spans="1:43" s="266" customFormat="1" ht="17.25" customHeight="1">
      <c r="A194" s="17"/>
      <c r="B194" s="263"/>
      <c r="C194" s="263" t="s">
        <v>406</v>
      </c>
      <c r="D194" s="263"/>
      <c r="E194" s="265"/>
      <c r="F194" s="265"/>
      <c r="G194" s="265"/>
      <c r="H194" s="265"/>
      <c r="I194" s="265"/>
      <c r="J194" s="265"/>
      <c r="K194" s="265"/>
      <c r="L194" s="265"/>
      <c r="M194" s="265"/>
      <c r="N194" s="265"/>
      <c r="O194" s="265"/>
      <c r="P194" s="265"/>
      <c r="Q194" s="265"/>
      <c r="R194" s="265"/>
      <c r="S194" s="265"/>
      <c r="T194" s="265"/>
      <c r="U194" s="265"/>
      <c r="V194" s="265"/>
      <c r="W194" s="265"/>
      <c r="X194" s="265"/>
      <c r="Y194" s="265"/>
      <c r="Z194" s="265"/>
      <c r="AA194" s="265"/>
      <c r="AB194" s="265"/>
      <c r="AC194" s="265"/>
      <c r="AD194" s="265"/>
      <c r="AE194" s="265"/>
      <c r="AF194" s="265"/>
      <c r="AG194" s="265"/>
      <c r="AH194" s="265"/>
      <c r="AI194" s="265"/>
      <c r="AJ194" s="265"/>
      <c r="AK194" s="265"/>
      <c r="AL194" s="265"/>
      <c r="AM194" s="265"/>
      <c r="AN194" s="265"/>
      <c r="AO194" s="265"/>
      <c r="AP194" s="265"/>
      <c r="AQ194" s="265"/>
    </row>
    <row r="195" spans="1:43" s="266" customFormat="1" ht="17.25" customHeight="1">
      <c r="A195" s="17"/>
      <c r="B195" s="263"/>
      <c r="C195" s="263"/>
      <c r="D195" s="263"/>
      <c r="E195" s="265"/>
      <c r="F195" s="265"/>
      <c r="G195" s="265"/>
      <c r="H195" s="265"/>
      <c r="I195" s="265"/>
      <c r="J195" s="265"/>
      <c r="K195" s="265"/>
      <c r="L195" s="265"/>
      <c r="M195" s="265"/>
      <c r="N195" s="265"/>
      <c r="O195" s="265"/>
      <c r="P195" s="265"/>
      <c r="Q195" s="265"/>
      <c r="R195" s="265"/>
      <c r="S195" s="265"/>
      <c r="T195" s="265"/>
      <c r="U195" s="265"/>
      <c r="V195" s="265"/>
      <c r="W195" s="265"/>
      <c r="X195" s="265"/>
      <c r="Y195" s="265"/>
      <c r="Z195" s="265"/>
      <c r="AA195" s="265"/>
      <c r="AB195" s="265"/>
      <c r="AC195" s="265"/>
      <c r="AD195" s="265"/>
      <c r="AE195" s="265"/>
      <c r="AF195" s="265"/>
      <c r="AG195" s="265"/>
      <c r="AH195" s="265"/>
      <c r="AI195" s="265"/>
      <c r="AJ195" s="265"/>
      <c r="AK195" s="265"/>
      <c r="AL195" s="265"/>
      <c r="AM195" s="265"/>
      <c r="AN195" s="265"/>
      <c r="AO195" s="265"/>
      <c r="AP195" s="265"/>
      <c r="AQ195" s="265"/>
    </row>
    <row r="196" spans="1:43" s="266" customFormat="1" ht="17.25" customHeight="1">
      <c r="A196" s="263" t="s">
        <v>362</v>
      </c>
      <c r="B196" s="263"/>
      <c r="C196" s="264" t="s">
        <v>23</v>
      </c>
      <c r="D196" s="263"/>
      <c r="E196" s="265"/>
      <c r="F196" s="265"/>
      <c r="G196" s="265"/>
      <c r="H196" s="265"/>
      <c r="I196" s="265"/>
      <c r="J196" s="265"/>
      <c r="K196" s="265"/>
      <c r="L196" s="265"/>
      <c r="M196" s="265"/>
      <c r="N196" s="265"/>
      <c r="O196" s="265"/>
      <c r="P196" s="265"/>
      <c r="Q196" s="265"/>
      <c r="R196" s="265"/>
      <c r="S196" s="265"/>
      <c r="T196" s="265"/>
      <c r="U196" s="265"/>
      <c r="V196" s="265"/>
      <c r="W196" s="265"/>
      <c r="X196" s="265"/>
      <c r="Y196" s="265"/>
      <c r="Z196" s="265"/>
      <c r="AA196" s="265"/>
      <c r="AB196" s="265"/>
      <c r="AC196" s="265"/>
      <c r="AD196" s="265"/>
      <c r="AE196" s="265"/>
      <c r="AF196" s="265"/>
      <c r="AG196" s="265"/>
      <c r="AH196" s="265"/>
      <c r="AI196" s="265"/>
      <c r="AJ196" s="265"/>
      <c r="AK196" s="265"/>
      <c r="AL196" s="265"/>
      <c r="AM196" s="265"/>
      <c r="AN196" s="265"/>
      <c r="AO196" s="265"/>
      <c r="AP196" s="265"/>
      <c r="AQ196" s="265"/>
    </row>
    <row r="197" spans="1:43" s="266" customFormat="1" ht="17.25" customHeight="1">
      <c r="A197" s="17"/>
      <c r="B197" s="263"/>
      <c r="C197" s="263" t="s">
        <v>407</v>
      </c>
      <c r="D197" s="263"/>
      <c r="E197" s="265"/>
      <c r="F197" s="265"/>
      <c r="G197" s="265"/>
      <c r="H197" s="265"/>
      <c r="I197" s="265"/>
      <c r="J197" s="265"/>
      <c r="K197" s="265"/>
      <c r="L197" s="265"/>
      <c r="M197" s="265"/>
      <c r="N197" s="265"/>
      <c r="O197" s="265"/>
      <c r="P197" s="265"/>
      <c r="Q197" s="265"/>
      <c r="R197" s="265"/>
      <c r="S197" s="265"/>
      <c r="T197" s="265"/>
      <c r="U197" s="265"/>
      <c r="V197" s="265"/>
      <c r="W197" s="265"/>
      <c r="X197" s="265"/>
      <c r="Y197" s="265"/>
      <c r="Z197" s="265"/>
      <c r="AA197" s="265"/>
      <c r="AB197" s="265"/>
      <c r="AC197" s="265"/>
      <c r="AD197" s="265"/>
      <c r="AE197" s="265"/>
      <c r="AF197" s="265"/>
      <c r="AG197" s="265"/>
      <c r="AH197" s="265"/>
      <c r="AI197" s="265"/>
      <c r="AJ197" s="265"/>
      <c r="AK197" s="265"/>
      <c r="AL197" s="265"/>
      <c r="AM197" s="265"/>
      <c r="AN197" s="265"/>
      <c r="AO197" s="265"/>
      <c r="AP197" s="265"/>
      <c r="AQ197" s="265"/>
    </row>
    <row r="198" spans="1:43" s="266" customFormat="1" ht="17.25" customHeight="1">
      <c r="A198" s="17"/>
      <c r="B198" s="263"/>
      <c r="C198" s="263" t="s">
        <v>363</v>
      </c>
      <c r="D198" s="263"/>
      <c r="E198" s="265"/>
      <c r="F198" s="265"/>
      <c r="G198" s="265"/>
      <c r="H198" s="265"/>
      <c r="I198" s="265"/>
      <c r="J198" s="265"/>
      <c r="K198" s="265"/>
      <c r="L198" s="265"/>
      <c r="M198" s="265"/>
      <c r="N198" s="265"/>
      <c r="O198" s="265"/>
      <c r="P198" s="265"/>
      <c r="Q198" s="265"/>
      <c r="R198" s="265"/>
      <c r="S198" s="265"/>
      <c r="T198" s="265"/>
      <c r="U198" s="265"/>
      <c r="V198" s="265"/>
      <c r="W198" s="265"/>
      <c r="X198" s="265"/>
      <c r="Y198" s="265"/>
      <c r="Z198" s="265"/>
      <c r="AA198" s="265"/>
      <c r="AB198" s="265"/>
      <c r="AC198" s="265"/>
      <c r="AD198" s="265"/>
      <c r="AE198" s="265"/>
      <c r="AF198" s="265"/>
      <c r="AG198" s="265"/>
      <c r="AH198" s="265"/>
      <c r="AI198" s="265"/>
      <c r="AJ198" s="265"/>
      <c r="AK198" s="265"/>
      <c r="AL198" s="265"/>
      <c r="AM198" s="265"/>
      <c r="AN198" s="265"/>
      <c r="AO198" s="265"/>
      <c r="AP198" s="265"/>
      <c r="AQ198" s="265"/>
    </row>
    <row r="199" spans="1:43" s="266" customFormat="1" ht="17.25" customHeight="1">
      <c r="A199" s="17"/>
      <c r="B199" s="263"/>
      <c r="C199" s="263"/>
      <c r="D199" s="263"/>
      <c r="E199" s="265"/>
      <c r="F199" s="265"/>
      <c r="G199" s="265"/>
      <c r="H199" s="265"/>
      <c r="I199" s="265"/>
      <c r="J199" s="265"/>
      <c r="K199" s="265"/>
      <c r="L199" s="265"/>
      <c r="M199" s="265"/>
      <c r="N199" s="265"/>
      <c r="O199" s="265"/>
      <c r="P199" s="265"/>
      <c r="Q199" s="265"/>
      <c r="R199" s="265"/>
      <c r="S199" s="265"/>
      <c r="T199" s="265"/>
      <c r="U199" s="265"/>
      <c r="V199" s="265"/>
      <c r="W199" s="265"/>
      <c r="X199" s="265"/>
      <c r="Y199" s="265"/>
      <c r="Z199" s="265"/>
      <c r="AA199" s="265"/>
      <c r="AB199" s="265"/>
      <c r="AC199" s="265"/>
      <c r="AD199" s="265"/>
      <c r="AE199" s="265"/>
      <c r="AF199" s="265"/>
      <c r="AG199" s="265"/>
      <c r="AH199" s="265"/>
      <c r="AI199" s="265"/>
      <c r="AJ199" s="265"/>
      <c r="AK199" s="265"/>
      <c r="AL199" s="265"/>
      <c r="AM199" s="265"/>
      <c r="AN199" s="265"/>
      <c r="AO199" s="265"/>
      <c r="AP199" s="265"/>
      <c r="AQ199" s="265"/>
    </row>
    <row r="200" spans="1:43" s="266" customFormat="1" ht="17.25" customHeight="1">
      <c r="A200" s="263" t="s">
        <v>364</v>
      </c>
      <c r="B200" s="263"/>
      <c r="C200" s="264" t="s">
        <v>18</v>
      </c>
      <c r="D200" s="263"/>
      <c r="E200" s="265"/>
      <c r="F200" s="265"/>
      <c r="G200" s="265"/>
      <c r="H200" s="265"/>
      <c r="I200" s="265"/>
      <c r="J200" s="265"/>
      <c r="K200" s="265"/>
      <c r="L200" s="265"/>
      <c r="M200" s="265"/>
      <c r="N200" s="265"/>
      <c r="O200" s="265"/>
      <c r="P200" s="265"/>
      <c r="Q200" s="265"/>
      <c r="R200" s="265"/>
      <c r="S200" s="265"/>
      <c r="T200" s="265"/>
      <c r="U200" s="265"/>
      <c r="V200" s="265"/>
      <c r="W200" s="265"/>
      <c r="X200" s="265"/>
      <c r="Y200" s="265"/>
      <c r="Z200" s="265"/>
      <c r="AA200" s="265"/>
      <c r="AB200" s="265"/>
      <c r="AC200" s="265"/>
      <c r="AD200" s="265"/>
      <c r="AE200" s="265"/>
      <c r="AF200" s="265"/>
      <c r="AG200" s="265"/>
      <c r="AH200" s="265"/>
      <c r="AI200" s="265"/>
      <c r="AJ200" s="265"/>
      <c r="AK200" s="265"/>
      <c r="AL200" s="265"/>
      <c r="AM200" s="265"/>
      <c r="AN200" s="265"/>
      <c r="AO200" s="265"/>
      <c r="AP200" s="265"/>
      <c r="AQ200" s="265"/>
    </row>
    <row r="201" spans="1:43" s="266" customFormat="1" ht="17.25" customHeight="1">
      <c r="A201" s="17"/>
      <c r="B201" s="263"/>
      <c r="C201" s="263" t="s">
        <v>408</v>
      </c>
      <c r="D201" s="263"/>
      <c r="E201" s="265"/>
      <c r="F201" s="265"/>
      <c r="G201" s="265"/>
      <c r="H201" s="265"/>
      <c r="I201" s="265"/>
      <c r="J201" s="265"/>
      <c r="K201" s="265"/>
      <c r="L201" s="265"/>
      <c r="M201" s="265"/>
      <c r="N201" s="265"/>
      <c r="O201" s="265"/>
      <c r="P201" s="265"/>
      <c r="Q201" s="265"/>
      <c r="R201" s="265"/>
      <c r="S201" s="265"/>
      <c r="T201" s="265"/>
      <c r="U201" s="265"/>
      <c r="V201" s="265"/>
      <c r="W201" s="265"/>
      <c r="X201" s="265"/>
      <c r="Y201" s="265"/>
      <c r="Z201" s="265"/>
      <c r="AA201" s="265"/>
      <c r="AB201" s="265"/>
      <c r="AC201" s="265"/>
      <c r="AD201" s="265"/>
      <c r="AE201" s="265"/>
      <c r="AF201" s="265"/>
      <c r="AG201" s="265"/>
      <c r="AH201" s="265"/>
      <c r="AI201" s="265"/>
      <c r="AJ201" s="265"/>
      <c r="AK201" s="265"/>
      <c r="AL201" s="265"/>
      <c r="AM201" s="265"/>
      <c r="AN201" s="265"/>
      <c r="AO201" s="265"/>
      <c r="AP201" s="265"/>
      <c r="AQ201" s="265"/>
    </row>
    <row r="202" spans="1:43" s="266" customFormat="1" ht="17.25" customHeight="1">
      <c r="A202" s="17"/>
      <c r="B202" s="263"/>
      <c r="C202" s="263" t="s">
        <v>148</v>
      </c>
      <c r="D202" s="263"/>
      <c r="E202" s="265"/>
      <c r="F202" s="265"/>
      <c r="G202" s="265"/>
      <c r="H202" s="265"/>
      <c r="I202" s="265"/>
      <c r="J202" s="265"/>
      <c r="K202" s="265"/>
      <c r="L202" s="265"/>
      <c r="M202" s="265"/>
      <c r="N202" s="265"/>
      <c r="O202" s="265"/>
      <c r="P202" s="265"/>
      <c r="Q202" s="265"/>
      <c r="R202" s="265"/>
      <c r="S202" s="265"/>
      <c r="T202" s="265"/>
      <c r="U202" s="265"/>
      <c r="V202" s="265"/>
      <c r="W202" s="265"/>
      <c r="X202" s="265"/>
      <c r="Y202" s="265"/>
      <c r="Z202" s="265"/>
      <c r="AA202" s="265"/>
      <c r="AB202" s="265"/>
      <c r="AC202" s="265"/>
      <c r="AD202" s="265"/>
      <c r="AE202" s="265"/>
      <c r="AF202" s="265"/>
      <c r="AG202" s="265"/>
      <c r="AH202" s="265"/>
      <c r="AI202" s="265"/>
      <c r="AJ202" s="265"/>
      <c r="AK202" s="265"/>
      <c r="AL202" s="265"/>
      <c r="AM202" s="265"/>
      <c r="AN202" s="265"/>
      <c r="AO202" s="265"/>
      <c r="AP202" s="265"/>
      <c r="AQ202" s="265"/>
    </row>
    <row r="203" spans="1:43" s="266" customFormat="1" ht="17.25" customHeight="1">
      <c r="A203" s="17"/>
      <c r="B203" s="263"/>
      <c r="C203" s="263"/>
      <c r="D203" s="263"/>
      <c r="E203" s="265"/>
      <c r="F203" s="265"/>
      <c r="G203" s="265"/>
      <c r="H203" s="265"/>
      <c r="I203" s="265"/>
      <c r="J203" s="265"/>
      <c r="K203" s="265"/>
      <c r="L203" s="265"/>
      <c r="M203" s="265"/>
      <c r="N203" s="265"/>
      <c r="O203" s="265"/>
      <c r="P203" s="265"/>
      <c r="Q203" s="265"/>
      <c r="R203" s="265"/>
      <c r="S203" s="265"/>
      <c r="T203" s="265"/>
      <c r="U203" s="265"/>
      <c r="V203" s="265"/>
      <c r="W203" s="265"/>
      <c r="X203" s="265"/>
      <c r="Y203" s="265"/>
      <c r="Z203" s="265"/>
      <c r="AA203" s="265"/>
      <c r="AB203" s="265"/>
      <c r="AC203" s="265"/>
      <c r="AD203" s="265"/>
      <c r="AE203" s="265"/>
      <c r="AF203" s="265"/>
      <c r="AG203" s="265"/>
      <c r="AH203" s="265"/>
      <c r="AI203" s="265"/>
      <c r="AJ203" s="265"/>
      <c r="AK203" s="265"/>
      <c r="AL203" s="265"/>
      <c r="AM203" s="265"/>
      <c r="AN203" s="265"/>
      <c r="AO203" s="265"/>
      <c r="AP203" s="265"/>
      <c r="AQ203" s="265"/>
    </row>
    <row r="204" spans="1:43" s="266" customFormat="1" ht="17.25" customHeight="1">
      <c r="A204" s="263" t="s">
        <v>365</v>
      </c>
      <c r="B204" s="263"/>
      <c r="C204" s="264" t="s">
        <v>24</v>
      </c>
      <c r="D204" s="263"/>
      <c r="E204" s="265"/>
      <c r="F204" s="265"/>
      <c r="G204" s="265"/>
      <c r="H204" s="265"/>
      <c r="I204" s="265"/>
      <c r="J204" s="265"/>
      <c r="K204" s="265"/>
      <c r="L204" s="265"/>
      <c r="M204" s="265"/>
      <c r="N204" s="265"/>
      <c r="O204" s="265"/>
      <c r="P204" s="265"/>
      <c r="Q204" s="265"/>
      <c r="R204" s="265"/>
      <c r="S204" s="265"/>
      <c r="T204" s="265"/>
      <c r="U204" s="265"/>
      <c r="V204" s="265"/>
      <c r="W204" s="265"/>
      <c r="X204" s="265"/>
      <c r="Y204" s="265"/>
      <c r="Z204" s="265"/>
      <c r="AA204" s="265"/>
      <c r="AB204" s="265"/>
      <c r="AC204" s="265"/>
      <c r="AD204" s="265"/>
      <c r="AE204" s="265"/>
      <c r="AF204" s="265"/>
      <c r="AG204" s="265"/>
      <c r="AH204" s="265"/>
      <c r="AI204" s="265"/>
      <c r="AJ204" s="265"/>
      <c r="AK204" s="265"/>
      <c r="AL204" s="265"/>
      <c r="AM204" s="265"/>
      <c r="AN204" s="265"/>
      <c r="AO204" s="265"/>
      <c r="AP204" s="265"/>
      <c r="AQ204" s="265"/>
    </row>
    <row r="205" spans="1:43" s="266" customFormat="1" ht="17.25" customHeight="1">
      <c r="A205" s="17"/>
      <c r="B205" s="263"/>
      <c r="C205" s="263" t="s">
        <v>768</v>
      </c>
      <c r="D205" s="263"/>
      <c r="E205" s="265"/>
      <c r="F205" s="265"/>
      <c r="G205" s="265"/>
      <c r="H205" s="265"/>
      <c r="I205" s="265"/>
      <c r="J205" s="265"/>
      <c r="K205" s="265"/>
      <c r="L205" s="265"/>
      <c r="M205" s="265"/>
      <c r="N205" s="265"/>
      <c r="O205" s="265"/>
      <c r="P205" s="265"/>
      <c r="Q205" s="265"/>
      <c r="R205" s="265"/>
      <c r="S205" s="265"/>
      <c r="T205" s="265"/>
      <c r="U205" s="265"/>
      <c r="V205" s="265"/>
      <c r="W205" s="265"/>
      <c r="X205" s="265"/>
      <c r="Y205" s="265"/>
      <c r="Z205" s="265"/>
      <c r="AA205" s="265"/>
      <c r="AB205" s="265"/>
      <c r="AC205" s="265"/>
      <c r="AD205" s="265"/>
      <c r="AE205" s="265"/>
      <c r="AF205" s="265"/>
      <c r="AG205" s="265"/>
      <c r="AH205" s="265"/>
      <c r="AI205" s="265"/>
      <c r="AJ205" s="265"/>
      <c r="AK205" s="265"/>
      <c r="AL205" s="265"/>
      <c r="AM205" s="265"/>
      <c r="AN205" s="265"/>
      <c r="AO205" s="265"/>
      <c r="AP205" s="265"/>
      <c r="AQ205" s="265"/>
    </row>
    <row r="206" spans="1:43" s="266" customFormat="1" ht="17.25" customHeight="1">
      <c r="A206" s="17"/>
      <c r="B206" s="263"/>
      <c r="C206" s="263" t="s">
        <v>431</v>
      </c>
      <c r="D206" s="263"/>
      <c r="E206" s="265"/>
      <c r="F206" s="265"/>
      <c r="G206" s="265"/>
      <c r="H206" s="265"/>
      <c r="I206" s="265"/>
      <c r="J206" s="265"/>
      <c r="K206" s="265"/>
      <c r="L206" s="265"/>
      <c r="M206" s="265"/>
      <c r="N206" s="265"/>
      <c r="O206" s="265"/>
      <c r="P206" s="265"/>
      <c r="Q206" s="265"/>
      <c r="R206" s="265"/>
      <c r="S206" s="265"/>
      <c r="T206" s="265"/>
      <c r="U206" s="265"/>
      <c r="V206" s="265"/>
      <c r="W206" s="265"/>
      <c r="X206" s="265"/>
      <c r="Y206" s="265"/>
      <c r="Z206" s="265"/>
      <c r="AA206" s="265"/>
      <c r="AB206" s="265"/>
      <c r="AC206" s="265"/>
      <c r="AD206" s="265"/>
      <c r="AE206" s="265"/>
      <c r="AF206" s="265"/>
      <c r="AG206" s="265"/>
      <c r="AH206" s="265"/>
      <c r="AI206" s="265"/>
      <c r="AJ206" s="265"/>
      <c r="AK206" s="265"/>
      <c r="AL206" s="265"/>
      <c r="AM206" s="265"/>
      <c r="AN206" s="265"/>
      <c r="AO206" s="265"/>
      <c r="AP206" s="265"/>
      <c r="AQ206" s="265"/>
    </row>
    <row r="207" spans="1:43" s="266" customFormat="1" ht="17.25" customHeight="1">
      <c r="A207" s="17"/>
      <c r="B207" s="263"/>
      <c r="C207" s="263"/>
      <c r="D207" s="263"/>
      <c r="E207" s="265"/>
      <c r="F207" s="265"/>
      <c r="G207" s="265"/>
      <c r="H207" s="265"/>
      <c r="I207" s="265"/>
      <c r="J207" s="265"/>
      <c r="K207" s="265"/>
      <c r="L207" s="265"/>
      <c r="M207" s="265"/>
      <c r="N207" s="265"/>
      <c r="O207" s="265"/>
      <c r="P207" s="265"/>
      <c r="Q207" s="265"/>
      <c r="R207" s="265"/>
      <c r="S207" s="265"/>
      <c r="T207" s="265"/>
      <c r="U207" s="265"/>
      <c r="V207" s="265"/>
      <c r="W207" s="265"/>
      <c r="X207" s="265"/>
      <c r="Y207" s="265"/>
      <c r="Z207" s="265"/>
      <c r="AA207" s="265"/>
      <c r="AB207" s="265"/>
      <c r="AC207" s="265"/>
      <c r="AD207" s="265"/>
      <c r="AE207" s="265"/>
      <c r="AF207" s="265"/>
      <c r="AG207" s="265"/>
      <c r="AH207" s="265"/>
      <c r="AI207" s="265"/>
      <c r="AJ207" s="265"/>
      <c r="AK207" s="265"/>
      <c r="AL207" s="265"/>
      <c r="AM207" s="265"/>
      <c r="AN207" s="265"/>
      <c r="AO207" s="265"/>
      <c r="AP207" s="265"/>
      <c r="AQ207" s="265"/>
    </row>
    <row r="208" spans="1:43" s="266" customFormat="1" ht="17.25" customHeight="1">
      <c r="A208" s="263" t="s">
        <v>366</v>
      </c>
      <c r="B208" s="263"/>
      <c r="C208" s="264" t="s">
        <v>19</v>
      </c>
      <c r="D208" s="263"/>
      <c r="E208" s="265"/>
      <c r="F208" s="265"/>
      <c r="G208" s="265"/>
      <c r="H208" s="265"/>
      <c r="I208" s="265"/>
      <c r="J208" s="265"/>
      <c r="K208" s="265"/>
      <c r="L208" s="265"/>
      <c r="M208" s="265"/>
      <c r="N208" s="265"/>
      <c r="O208" s="265"/>
      <c r="P208" s="265"/>
      <c r="Q208" s="265"/>
      <c r="R208" s="265"/>
      <c r="S208" s="265"/>
      <c r="T208" s="265"/>
      <c r="U208" s="265"/>
      <c r="V208" s="265"/>
      <c r="W208" s="265"/>
      <c r="X208" s="265"/>
      <c r="Y208" s="265"/>
      <c r="Z208" s="265"/>
      <c r="AA208" s="265"/>
      <c r="AB208" s="265"/>
      <c r="AC208" s="265"/>
      <c r="AD208" s="265"/>
      <c r="AE208" s="265"/>
      <c r="AF208" s="265"/>
      <c r="AG208" s="265"/>
      <c r="AH208" s="265"/>
      <c r="AI208" s="265"/>
      <c r="AJ208" s="265"/>
      <c r="AK208" s="265"/>
      <c r="AL208" s="265"/>
      <c r="AM208" s="265"/>
      <c r="AN208" s="265"/>
      <c r="AO208" s="265"/>
      <c r="AP208" s="265"/>
      <c r="AQ208" s="265"/>
    </row>
    <row r="209" spans="1:43" s="266" customFormat="1" ht="17.25" customHeight="1">
      <c r="A209" s="17"/>
      <c r="B209" s="263"/>
      <c r="C209" s="263" t="s">
        <v>459</v>
      </c>
      <c r="D209" s="263"/>
      <c r="E209" s="265"/>
      <c r="F209" s="265"/>
      <c r="G209" s="265"/>
      <c r="H209" s="265"/>
      <c r="I209" s="265"/>
      <c r="J209" s="265"/>
      <c r="K209" s="265"/>
      <c r="L209" s="265"/>
      <c r="M209" s="265"/>
      <c r="N209" s="265"/>
      <c r="O209" s="265"/>
      <c r="P209" s="265"/>
      <c r="Q209" s="265"/>
      <c r="R209" s="265"/>
      <c r="S209" s="265"/>
      <c r="T209" s="265"/>
      <c r="U209" s="265"/>
      <c r="V209" s="265"/>
      <c r="W209" s="265"/>
      <c r="X209" s="265"/>
      <c r="Y209" s="265"/>
      <c r="Z209" s="265"/>
      <c r="AA209" s="265"/>
      <c r="AB209" s="265"/>
      <c r="AC209" s="265"/>
      <c r="AD209" s="265"/>
      <c r="AE209" s="265"/>
      <c r="AF209" s="265"/>
      <c r="AG209" s="265"/>
      <c r="AH209" s="265"/>
      <c r="AI209" s="265"/>
      <c r="AJ209" s="265"/>
      <c r="AK209" s="265"/>
      <c r="AL209" s="265"/>
      <c r="AM209" s="265"/>
      <c r="AN209" s="265"/>
      <c r="AO209" s="265"/>
      <c r="AP209" s="265"/>
      <c r="AQ209" s="265"/>
    </row>
    <row r="210" spans="1:43" s="266" customFormat="1" ht="17.25" customHeight="1">
      <c r="A210" s="17"/>
      <c r="B210" s="263"/>
      <c r="C210" s="17" t="s">
        <v>460</v>
      </c>
      <c r="D210" s="263"/>
      <c r="E210" s="265"/>
      <c r="F210" s="265"/>
      <c r="G210" s="265"/>
      <c r="H210" s="265"/>
      <c r="I210" s="265"/>
      <c r="J210" s="265"/>
      <c r="K210" s="265"/>
      <c r="L210" s="265"/>
      <c r="M210" s="265"/>
      <c r="N210" s="265"/>
      <c r="O210" s="265"/>
      <c r="P210" s="265"/>
      <c r="Q210" s="265"/>
      <c r="R210" s="265"/>
      <c r="S210" s="265"/>
      <c r="T210" s="265"/>
      <c r="U210" s="265"/>
      <c r="V210" s="265"/>
      <c r="W210" s="265"/>
      <c r="X210" s="265"/>
      <c r="Y210" s="265"/>
      <c r="Z210" s="265"/>
      <c r="AA210" s="265"/>
      <c r="AB210" s="265"/>
      <c r="AC210" s="265"/>
      <c r="AD210" s="265"/>
      <c r="AE210" s="265"/>
      <c r="AF210" s="265"/>
      <c r="AG210" s="265"/>
      <c r="AH210" s="265"/>
      <c r="AI210" s="265"/>
      <c r="AJ210" s="265"/>
      <c r="AK210" s="265"/>
      <c r="AL210" s="265"/>
      <c r="AM210" s="265"/>
      <c r="AN210" s="265"/>
      <c r="AO210" s="265"/>
      <c r="AP210" s="265"/>
      <c r="AQ210" s="265"/>
    </row>
    <row r="211" spans="1:43" s="266" customFormat="1" ht="17.25" customHeight="1">
      <c r="A211" s="17"/>
      <c r="B211" s="263"/>
      <c r="C211" s="263"/>
      <c r="D211" s="263"/>
      <c r="E211" s="265"/>
      <c r="F211" s="265"/>
      <c r="G211" s="265"/>
      <c r="H211" s="265"/>
      <c r="I211" s="265"/>
      <c r="J211" s="265"/>
      <c r="K211" s="265"/>
      <c r="L211" s="265"/>
      <c r="M211" s="265"/>
      <c r="N211" s="265"/>
      <c r="O211" s="265"/>
      <c r="P211" s="265"/>
      <c r="Q211" s="265"/>
      <c r="R211" s="265"/>
      <c r="S211" s="265"/>
      <c r="T211" s="265"/>
      <c r="U211" s="265"/>
      <c r="V211" s="265"/>
      <c r="W211" s="265"/>
      <c r="X211" s="265"/>
      <c r="Y211" s="265"/>
      <c r="Z211" s="265"/>
      <c r="AA211" s="265"/>
      <c r="AB211" s="265"/>
      <c r="AC211" s="265"/>
      <c r="AD211" s="265"/>
      <c r="AE211" s="265"/>
      <c r="AF211" s="265"/>
      <c r="AG211" s="265"/>
      <c r="AH211" s="265"/>
      <c r="AI211" s="265"/>
      <c r="AJ211" s="265"/>
      <c r="AK211" s="265"/>
      <c r="AL211" s="265"/>
      <c r="AM211" s="265"/>
      <c r="AN211" s="265"/>
      <c r="AO211" s="265"/>
      <c r="AP211" s="265"/>
      <c r="AQ211" s="265"/>
    </row>
    <row r="212" spans="1:43" s="266" customFormat="1" ht="17.25" customHeight="1">
      <c r="A212" s="263" t="s">
        <v>367</v>
      </c>
      <c r="B212" s="263"/>
      <c r="C212" s="264" t="s">
        <v>20</v>
      </c>
      <c r="D212" s="263"/>
      <c r="E212" s="265"/>
      <c r="F212" s="265"/>
      <c r="G212" s="265"/>
      <c r="H212" s="265"/>
      <c r="I212" s="265"/>
      <c r="J212" s="265"/>
      <c r="K212" s="265"/>
      <c r="L212" s="265"/>
      <c r="M212" s="265"/>
      <c r="N212" s="265"/>
      <c r="O212" s="265"/>
      <c r="P212" s="265"/>
      <c r="Q212" s="265"/>
      <c r="R212" s="265"/>
      <c r="S212" s="265"/>
      <c r="T212" s="265"/>
      <c r="U212" s="265"/>
      <c r="V212" s="265"/>
      <c r="W212" s="265"/>
      <c r="X212" s="265"/>
      <c r="Y212" s="265"/>
      <c r="Z212" s="265"/>
      <c r="AA212" s="265"/>
      <c r="AB212" s="265"/>
      <c r="AC212" s="265"/>
      <c r="AD212" s="265"/>
      <c r="AE212" s="265"/>
      <c r="AF212" s="265"/>
      <c r="AG212" s="265"/>
      <c r="AH212" s="265"/>
      <c r="AI212" s="265"/>
      <c r="AJ212" s="265"/>
      <c r="AK212" s="265"/>
      <c r="AL212" s="265"/>
      <c r="AM212" s="265"/>
      <c r="AN212" s="265"/>
      <c r="AO212" s="265"/>
      <c r="AP212" s="265"/>
      <c r="AQ212" s="265"/>
    </row>
    <row r="213" spans="1:43" s="266" customFormat="1" ht="17.25" customHeight="1">
      <c r="A213" s="17"/>
      <c r="B213" s="263"/>
      <c r="C213" s="263" t="s">
        <v>427</v>
      </c>
      <c r="D213" s="263"/>
      <c r="E213" s="265"/>
      <c r="F213" s="265"/>
      <c r="G213" s="265"/>
      <c r="H213" s="265"/>
      <c r="I213" s="265"/>
      <c r="J213" s="265"/>
      <c r="K213" s="265"/>
      <c r="L213" s="265"/>
      <c r="M213" s="265"/>
      <c r="N213" s="265"/>
      <c r="O213" s="265"/>
      <c r="P213" s="265"/>
      <c r="Q213" s="265"/>
      <c r="R213" s="265"/>
      <c r="S213" s="265"/>
      <c r="T213" s="265"/>
      <c r="U213" s="265"/>
      <c r="V213" s="265"/>
      <c r="W213" s="265"/>
      <c r="X213" s="265"/>
      <c r="Y213" s="265"/>
      <c r="Z213" s="265"/>
      <c r="AA213" s="265"/>
      <c r="AB213" s="265"/>
      <c r="AC213" s="265"/>
      <c r="AD213" s="265"/>
      <c r="AE213" s="265"/>
      <c r="AF213" s="265"/>
      <c r="AG213" s="265"/>
      <c r="AH213" s="265"/>
      <c r="AI213" s="265"/>
      <c r="AJ213" s="265"/>
      <c r="AK213" s="265"/>
      <c r="AL213" s="265"/>
      <c r="AM213" s="265"/>
      <c r="AN213" s="265"/>
      <c r="AO213" s="265"/>
      <c r="AP213" s="265"/>
      <c r="AQ213" s="265"/>
    </row>
    <row r="214" spans="1:43" s="266" customFormat="1" ht="17.25" customHeight="1">
      <c r="A214" s="17"/>
      <c r="B214" s="263"/>
      <c r="C214" s="263" t="s">
        <v>428</v>
      </c>
      <c r="D214" s="263"/>
      <c r="E214" s="265"/>
      <c r="F214" s="265"/>
      <c r="G214" s="265"/>
      <c r="H214" s="265"/>
      <c r="I214" s="265"/>
      <c r="J214" s="265"/>
      <c r="K214" s="265"/>
      <c r="L214" s="265"/>
      <c r="M214" s="265"/>
      <c r="N214" s="265"/>
      <c r="O214" s="265"/>
      <c r="P214" s="265"/>
      <c r="Q214" s="265"/>
      <c r="R214" s="265"/>
      <c r="S214" s="265"/>
      <c r="T214" s="265"/>
      <c r="U214" s="265"/>
      <c r="V214" s="265"/>
      <c r="W214" s="265"/>
      <c r="X214" s="265"/>
      <c r="Y214" s="265"/>
      <c r="Z214" s="265"/>
      <c r="AA214" s="265"/>
      <c r="AB214" s="265"/>
      <c r="AC214" s="265"/>
      <c r="AD214" s="265"/>
      <c r="AE214" s="265"/>
      <c r="AF214" s="265"/>
      <c r="AG214" s="265"/>
      <c r="AH214" s="265"/>
      <c r="AI214" s="265"/>
      <c r="AJ214" s="265"/>
      <c r="AK214" s="265"/>
      <c r="AL214" s="265"/>
      <c r="AM214" s="265"/>
      <c r="AN214" s="265"/>
      <c r="AO214" s="265"/>
      <c r="AP214" s="265"/>
      <c r="AQ214" s="265"/>
    </row>
    <row r="215" spans="1:43" s="266" customFormat="1" ht="17.25" customHeight="1">
      <c r="A215" s="263"/>
      <c r="B215" s="263"/>
      <c r="C215" s="263"/>
      <c r="D215" s="263"/>
      <c r="E215" s="265"/>
      <c r="F215" s="265"/>
      <c r="G215" s="265"/>
      <c r="H215" s="265"/>
      <c r="I215" s="265"/>
      <c r="J215" s="265"/>
      <c r="K215" s="265"/>
      <c r="L215" s="265"/>
      <c r="M215" s="265"/>
      <c r="N215" s="265"/>
      <c r="O215" s="265"/>
      <c r="P215" s="265"/>
      <c r="Q215" s="265"/>
      <c r="R215" s="265"/>
      <c r="S215" s="265"/>
      <c r="T215" s="265"/>
      <c r="U215" s="265"/>
      <c r="V215" s="265"/>
      <c r="W215" s="265"/>
      <c r="X215" s="265"/>
      <c r="Y215" s="265"/>
      <c r="Z215" s="265"/>
      <c r="AA215" s="265"/>
      <c r="AB215" s="265"/>
      <c r="AC215" s="265"/>
      <c r="AD215" s="265"/>
      <c r="AE215" s="265"/>
      <c r="AF215" s="265"/>
      <c r="AG215" s="265"/>
      <c r="AH215" s="265"/>
      <c r="AI215" s="265"/>
      <c r="AJ215" s="265"/>
      <c r="AK215" s="265"/>
      <c r="AL215" s="265"/>
      <c r="AM215" s="265"/>
      <c r="AN215" s="265"/>
      <c r="AO215" s="265"/>
      <c r="AP215" s="265"/>
      <c r="AQ215" s="265"/>
    </row>
    <row r="216" spans="1:43" s="266" customFormat="1" ht="17.25" customHeight="1">
      <c r="A216" s="263"/>
      <c r="B216" s="263"/>
      <c r="C216" s="267"/>
      <c r="D216" s="263"/>
      <c r="E216" s="265"/>
      <c r="F216" s="265"/>
      <c r="G216" s="265"/>
      <c r="H216" s="265"/>
      <c r="I216" s="265"/>
      <c r="J216" s="265"/>
      <c r="K216" s="265"/>
      <c r="L216" s="265"/>
      <c r="M216" s="265"/>
      <c r="N216" s="265"/>
      <c r="O216" s="265"/>
      <c r="P216" s="265"/>
      <c r="Q216" s="265"/>
      <c r="R216" s="265"/>
      <c r="S216" s="265"/>
      <c r="T216" s="265"/>
      <c r="U216" s="265"/>
      <c r="V216" s="265"/>
      <c r="W216" s="265"/>
      <c r="X216" s="265"/>
      <c r="Y216" s="265"/>
      <c r="Z216" s="265"/>
      <c r="AA216" s="265"/>
      <c r="AB216" s="265"/>
      <c r="AC216" s="265"/>
      <c r="AD216" s="265"/>
      <c r="AE216" s="265"/>
      <c r="AF216" s="265"/>
      <c r="AG216" s="265"/>
      <c r="AH216" s="265"/>
      <c r="AI216" s="265"/>
      <c r="AJ216" s="265"/>
      <c r="AK216" s="265"/>
      <c r="AL216" s="265"/>
      <c r="AM216" s="265"/>
      <c r="AN216" s="265"/>
      <c r="AO216" s="265"/>
      <c r="AP216" s="265"/>
      <c r="AQ216" s="265"/>
    </row>
    <row r="217" spans="1:43" ht="30" customHeight="1">
      <c r="A217" s="381" t="s">
        <v>392</v>
      </c>
      <c r="B217" s="381"/>
      <c r="C217" s="381"/>
      <c r="D217" s="381"/>
      <c r="E217" s="381"/>
      <c r="F217" s="381"/>
      <c r="G217" s="381"/>
      <c r="H217" s="381"/>
      <c r="I217" s="381"/>
      <c r="J217" s="381"/>
      <c r="K217" s="381"/>
      <c r="L217" s="381"/>
      <c r="M217" s="381"/>
      <c r="N217" s="381"/>
      <c r="O217" s="381"/>
      <c r="P217" s="381"/>
      <c r="Q217" s="381"/>
      <c r="R217" s="381"/>
      <c r="S217" s="381"/>
      <c r="T217" s="381"/>
      <c r="U217" s="381"/>
      <c r="V217" s="381"/>
      <c r="W217" s="381"/>
      <c r="X217" s="381"/>
      <c r="Y217" s="381"/>
      <c r="Z217" s="381"/>
      <c r="AA217" s="381"/>
      <c r="AB217" s="381"/>
      <c r="AC217" s="381"/>
      <c r="AD217" s="381"/>
      <c r="AE217" s="381"/>
      <c r="AF217" s="381"/>
      <c r="AG217" s="381"/>
      <c r="AH217" s="381"/>
      <c r="AI217" s="381"/>
      <c r="AJ217" s="381"/>
      <c r="AK217" s="381"/>
      <c r="AL217" s="381"/>
      <c r="AM217" s="381"/>
      <c r="AN217" s="381"/>
      <c r="AO217" s="381"/>
      <c r="AP217" s="381"/>
      <c r="AQ217" s="381"/>
    </row>
    <row r="218" spans="1:43" ht="15.75" customHeight="1">
      <c r="A218" s="268"/>
      <c r="B218" s="268"/>
      <c r="C218" s="268"/>
      <c r="D218" s="268"/>
      <c r="E218" s="268"/>
      <c r="F218" s="268"/>
      <c r="G218" s="268"/>
      <c r="H218" s="268"/>
      <c r="I218" s="268"/>
      <c r="J218" s="268"/>
      <c r="K218" s="268"/>
      <c r="L218" s="268"/>
      <c r="M218" s="268"/>
      <c r="N218" s="268"/>
      <c r="O218" s="268"/>
      <c r="P218" s="268"/>
      <c r="Q218" s="268"/>
      <c r="R218" s="268"/>
      <c r="S218" s="268"/>
      <c r="T218" s="268"/>
      <c r="U218" s="268"/>
      <c r="V218" s="268"/>
      <c r="W218" s="268"/>
      <c r="X218" s="268"/>
      <c r="Y218" s="268"/>
      <c r="Z218" s="268"/>
      <c r="AA218" s="268"/>
      <c r="AB218" s="268"/>
      <c r="AC218" s="268"/>
      <c r="AD218" s="268"/>
      <c r="AE218" s="268"/>
      <c r="AF218" s="268"/>
      <c r="AG218" s="268"/>
      <c r="AH218" s="268"/>
      <c r="AI218" s="268"/>
      <c r="AJ218" s="268"/>
      <c r="AK218" s="268"/>
      <c r="AL218" s="268"/>
      <c r="AM218" s="268"/>
      <c r="AN218" s="268"/>
      <c r="AO218" s="268"/>
      <c r="AP218" s="268"/>
      <c r="AQ218" s="268"/>
    </row>
    <row r="219" spans="1:43" ht="30" customHeight="1">
      <c r="A219" s="269"/>
      <c r="B219" s="269"/>
      <c r="C219" s="269"/>
      <c r="D219" s="269"/>
      <c r="E219" s="269"/>
      <c r="F219" s="269"/>
      <c r="G219" s="269"/>
      <c r="H219" s="269"/>
      <c r="I219" s="269"/>
      <c r="J219" s="269"/>
      <c r="K219" s="269"/>
      <c r="L219" s="269"/>
      <c r="M219" s="269"/>
      <c r="N219" s="269"/>
      <c r="O219" s="269"/>
      <c r="P219" s="269"/>
      <c r="Q219" s="269"/>
      <c r="R219" s="269"/>
      <c r="S219" s="269"/>
      <c r="T219" s="269"/>
      <c r="U219" s="269"/>
      <c r="V219" s="269"/>
      <c r="W219" s="269"/>
      <c r="X219" s="269"/>
      <c r="Y219" s="269"/>
      <c r="Z219" s="269"/>
      <c r="AA219" s="269"/>
      <c r="AB219" s="269"/>
      <c r="AC219" s="269"/>
      <c r="AD219" s="356"/>
      <c r="AE219" s="471"/>
      <c r="AF219" s="471"/>
      <c r="AG219" s="471"/>
      <c r="AH219" s="357" t="s">
        <v>1</v>
      </c>
      <c r="AI219" s="469"/>
      <c r="AJ219" s="469"/>
      <c r="AK219" s="357" t="s">
        <v>2</v>
      </c>
      <c r="AL219" s="470"/>
      <c r="AM219" s="470"/>
      <c r="AN219" s="357" t="s">
        <v>3</v>
      </c>
      <c r="AO219" s="358"/>
      <c r="AP219" s="269"/>
      <c r="AQ219" s="269"/>
    </row>
    <row r="220" spans="1:43" ht="50.1" customHeight="1">
      <c r="A220" s="270"/>
      <c r="B220" s="271"/>
      <c r="C220" s="271"/>
      <c r="D220" s="271"/>
      <c r="E220" s="271"/>
      <c r="F220" s="272"/>
      <c r="G220" s="366" t="s">
        <v>46</v>
      </c>
      <c r="H220" s="366"/>
      <c r="I220" s="366"/>
      <c r="J220" s="366"/>
      <c r="K220" s="366"/>
      <c r="L220" s="366"/>
      <c r="M220" s="467">
        <f>F47</f>
        <v>0</v>
      </c>
      <c r="N220" s="467"/>
      <c r="O220" s="467"/>
      <c r="P220" s="467"/>
      <c r="Q220" s="467"/>
      <c r="R220" s="467"/>
      <c r="S220" s="467"/>
      <c r="T220" s="467"/>
      <c r="U220" s="467"/>
      <c r="V220" s="467"/>
      <c r="W220" s="467"/>
      <c r="X220" s="467"/>
      <c r="Y220" s="467"/>
      <c r="Z220" s="467"/>
      <c r="AA220" s="467"/>
      <c r="AB220" s="467"/>
      <c r="AC220" s="467"/>
      <c r="AD220" s="467"/>
      <c r="AE220" s="467"/>
      <c r="AF220" s="467"/>
      <c r="AG220" s="467"/>
      <c r="AH220" s="467"/>
      <c r="AI220" s="467"/>
      <c r="AJ220" s="467"/>
      <c r="AK220" s="467"/>
      <c r="AL220" s="467"/>
      <c r="AM220" s="467"/>
      <c r="AN220" s="467"/>
    </row>
    <row r="221" spans="1:43" ht="50.1" customHeight="1">
      <c r="A221" s="270"/>
      <c r="B221" s="271"/>
      <c r="C221" s="271"/>
      <c r="D221" s="271"/>
      <c r="E221" s="271"/>
      <c r="F221" s="272"/>
      <c r="G221" s="365" t="s">
        <v>149</v>
      </c>
      <c r="H221" s="365"/>
      <c r="I221" s="365"/>
      <c r="J221" s="365"/>
      <c r="K221" s="365"/>
      <c r="L221" s="365"/>
      <c r="M221" s="468" t="str">
        <f>F49&amp;"　"&amp;H51&amp;"　"&amp;AA51</f>
        <v>　　</v>
      </c>
      <c r="N221" s="468"/>
      <c r="O221" s="468"/>
      <c r="P221" s="468"/>
      <c r="Q221" s="468"/>
      <c r="R221" s="468"/>
      <c r="S221" s="468"/>
      <c r="T221" s="468"/>
      <c r="U221" s="468"/>
      <c r="V221" s="468"/>
      <c r="W221" s="468"/>
      <c r="X221" s="468"/>
      <c r="Y221" s="468"/>
      <c r="Z221" s="468"/>
      <c r="AA221" s="468"/>
      <c r="AB221" s="468"/>
      <c r="AC221" s="468"/>
      <c r="AD221" s="468"/>
      <c r="AE221" s="468"/>
      <c r="AF221" s="468"/>
      <c r="AG221" s="468"/>
      <c r="AH221" s="468"/>
      <c r="AI221" s="468"/>
      <c r="AJ221" s="468"/>
      <c r="AK221" s="378" t="s">
        <v>7</v>
      </c>
      <c r="AL221" s="378"/>
      <c r="AM221" s="378"/>
      <c r="AN221" s="378"/>
    </row>
  </sheetData>
  <sheetProtection password="AA88" sheet="1" objects="1" scenarios="1" selectLockedCells="1"/>
  <mergeCells count="371">
    <mergeCell ref="AL75:AM75"/>
    <mergeCell ref="AO75:AP75"/>
    <mergeCell ref="AL164:AM164"/>
    <mergeCell ref="AO164:AP164"/>
    <mergeCell ref="AD110:AG110"/>
    <mergeCell ref="AH110:AP110"/>
    <mergeCell ref="AD106:AG106"/>
    <mergeCell ref="AH106:AP106"/>
    <mergeCell ref="B107:K107"/>
    <mergeCell ref="L107:U107"/>
    <mergeCell ref="V107:W107"/>
    <mergeCell ref="X107:Y107"/>
    <mergeCell ref="Z107:AA107"/>
    <mergeCell ref="B110:K110"/>
    <mergeCell ref="L110:U110"/>
    <mergeCell ref="V110:W110"/>
    <mergeCell ref="X110:Y110"/>
    <mergeCell ref="Z110:AA110"/>
    <mergeCell ref="AB110:AC110"/>
    <mergeCell ref="AD108:AG108"/>
    <mergeCell ref="AH108:AP108"/>
    <mergeCell ref="B109:K109"/>
    <mergeCell ref="L109:U109"/>
    <mergeCell ref="V109:W109"/>
    <mergeCell ref="M220:AN220"/>
    <mergeCell ref="M221:AJ221"/>
    <mergeCell ref="B111:K111"/>
    <mergeCell ref="L111:U111"/>
    <mergeCell ref="V111:W111"/>
    <mergeCell ref="X111:Y111"/>
    <mergeCell ref="Z111:AA111"/>
    <mergeCell ref="AB111:AC111"/>
    <mergeCell ref="AD111:AG111"/>
    <mergeCell ref="B112:K112"/>
    <mergeCell ref="L112:U112"/>
    <mergeCell ref="V112:W112"/>
    <mergeCell ref="X112:Y112"/>
    <mergeCell ref="Z112:AA112"/>
    <mergeCell ref="AB112:AC112"/>
    <mergeCell ref="AD112:AG112"/>
    <mergeCell ref="AH112:AP112"/>
    <mergeCell ref="AI219:AJ219"/>
    <mergeCell ref="AL219:AM219"/>
    <mergeCell ref="AH113:AP113"/>
    <mergeCell ref="A133:AQ136"/>
    <mergeCell ref="AB113:AC113"/>
    <mergeCell ref="A148:AQ151"/>
    <mergeCell ref="AE219:AG219"/>
    <mergeCell ref="X109:Y109"/>
    <mergeCell ref="Z109:AA109"/>
    <mergeCell ref="AB109:AC109"/>
    <mergeCell ref="AD109:AG109"/>
    <mergeCell ref="AH109:AP109"/>
    <mergeCell ref="B108:K108"/>
    <mergeCell ref="L108:U108"/>
    <mergeCell ref="V108:W108"/>
    <mergeCell ref="X108:Y108"/>
    <mergeCell ref="Z108:AA108"/>
    <mergeCell ref="AB108:AC108"/>
    <mergeCell ref="AB107:AC107"/>
    <mergeCell ref="AD107:AG107"/>
    <mergeCell ref="AH107:AP107"/>
    <mergeCell ref="B106:K106"/>
    <mergeCell ref="L106:U106"/>
    <mergeCell ref="V106:W106"/>
    <mergeCell ref="X106:Y106"/>
    <mergeCell ref="Z106:AA106"/>
    <mergeCell ref="AB106:AC106"/>
    <mergeCell ref="AD104:AG104"/>
    <mergeCell ref="AH104:AP104"/>
    <mergeCell ref="B105:K105"/>
    <mergeCell ref="L105:U105"/>
    <mergeCell ref="V105:W105"/>
    <mergeCell ref="X105:Y105"/>
    <mergeCell ref="Z105:AA105"/>
    <mergeCell ref="AB105:AC105"/>
    <mergeCell ref="AD105:AG105"/>
    <mergeCell ref="AH105:AP105"/>
    <mergeCell ref="B104:K104"/>
    <mergeCell ref="L104:U104"/>
    <mergeCell ref="V104:W104"/>
    <mergeCell ref="X104:Y104"/>
    <mergeCell ref="Z104:AA104"/>
    <mergeCell ref="AB104:AC104"/>
    <mergeCell ref="AD102:AG102"/>
    <mergeCell ref="AH102:AP102"/>
    <mergeCell ref="B103:K103"/>
    <mergeCell ref="L103:U103"/>
    <mergeCell ref="V103:W103"/>
    <mergeCell ref="X103:Y103"/>
    <mergeCell ref="Z103:AA103"/>
    <mergeCell ref="AB103:AC103"/>
    <mergeCell ref="AD103:AG103"/>
    <mergeCell ref="AH103:AP103"/>
    <mergeCell ref="B102:K102"/>
    <mergeCell ref="L102:U102"/>
    <mergeCell ref="V102:W102"/>
    <mergeCell ref="X102:Y102"/>
    <mergeCell ref="Z102:AA102"/>
    <mergeCell ref="AB102:AC102"/>
    <mergeCell ref="AD100:AG100"/>
    <mergeCell ref="AH100:AP100"/>
    <mergeCell ref="B101:K101"/>
    <mergeCell ref="L101:U101"/>
    <mergeCell ref="V101:W101"/>
    <mergeCell ref="X101:Y101"/>
    <mergeCell ref="Z101:AA101"/>
    <mergeCell ref="AB101:AC101"/>
    <mergeCell ref="AD101:AG101"/>
    <mergeCell ref="AH101:AP101"/>
    <mergeCell ref="B100:K100"/>
    <mergeCell ref="L100:U100"/>
    <mergeCell ref="V100:W100"/>
    <mergeCell ref="X100:Y100"/>
    <mergeCell ref="Z100:AA100"/>
    <mergeCell ref="AB100:AC100"/>
    <mergeCell ref="AD98:AG98"/>
    <mergeCell ref="AH98:AP98"/>
    <mergeCell ref="B99:K99"/>
    <mergeCell ref="L99:U99"/>
    <mergeCell ref="V99:W99"/>
    <mergeCell ref="X99:Y99"/>
    <mergeCell ref="Z99:AA99"/>
    <mergeCell ref="AB99:AC99"/>
    <mergeCell ref="AD99:AG99"/>
    <mergeCell ref="AH99:AP99"/>
    <mergeCell ref="B98:K98"/>
    <mergeCell ref="L98:U98"/>
    <mergeCell ref="V98:W98"/>
    <mergeCell ref="X98:Y98"/>
    <mergeCell ref="Z98:AA98"/>
    <mergeCell ref="AB98:AC98"/>
    <mergeCell ref="AD96:AG96"/>
    <mergeCell ref="AH96:AP96"/>
    <mergeCell ref="B97:K97"/>
    <mergeCell ref="L97:U97"/>
    <mergeCell ref="V97:W97"/>
    <mergeCell ref="X97:Y97"/>
    <mergeCell ref="Z97:AA97"/>
    <mergeCell ref="AB97:AC97"/>
    <mergeCell ref="AD97:AG97"/>
    <mergeCell ref="AH97:AP97"/>
    <mergeCell ref="B96:K96"/>
    <mergeCell ref="L96:U96"/>
    <mergeCell ref="V96:W96"/>
    <mergeCell ref="X96:Y96"/>
    <mergeCell ref="Z96:AA96"/>
    <mergeCell ref="AB96:AC96"/>
    <mergeCell ref="AD94:AG94"/>
    <mergeCell ref="AH94:AP94"/>
    <mergeCell ref="B95:K95"/>
    <mergeCell ref="L95:U95"/>
    <mergeCell ref="V95:W95"/>
    <mergeCell ref="X95:Y95"/>
    <mergeCell ref="Z95:AA95"/>
    <mergeCell ref="AB95:AC95"/>
    <mergeCell ref="AD95:AG95"/>
    <mergeCell ref="AH95:AP95"/>
    <mergeCell ref="B94:K94"/>
    <mergeCell ref="L94:U94"/>
    <mergeCell ref="V94:W94"/>
    <mergeCell ref="X94:Y94"/>
    <mergeCell ref="Z94:AA94"/>
    <mergeCell ref="AB94:AC94"/>
    <mergeCell ref="AD92:AG92"/>
    <mergeCell ref="AH92:AP92"/>
    <mergeCell ref="B93:K93"/>
    <mergeCell ref="L93:U93"/>
    <mergeCell ref="V93:W93"/>
    <mergeCell ref="X93:Y93"/>
    <mergeCell ref="Z93:AA93"/>
    <mergeCell ref="AB93:AC93"/>
    <mergeCell ref="AD93:AG93"/>
    <mergeCell ref="AH93:AP93"/>
    <mergeCell ref="B92:K92"/>
    <mergeCell ref="L92:U92"/>
    <mergeCell ref="V92:W92"/>
    <mergeCell ref="X92:Y92"/>
    <mergeCell ref="Z92:AA92"/>
    <mergeCell ref="AB92:AC92"/>
    <mergeCell ref="AD90:AG90"/>
    <mergeCell ref="AH90:AP90"/>
    <mergeCell ref="B91:K91"/>
    <mergeCell ref="L91:U91"/>
    <mergeCell ref="V91:W91"/>
    <mergeCell ref="X91:Y91"/>
    <mergeCell ref="Z91:AA91"/>
    <mergeCell ref="AB91:AC91"/>
    <mergeCell ref="AD91:AG91"/>
    <mergeCell ref="AH91:AP91"/>
    <mergeCell ref="B90:K90"/>
    <mergeCell ref="L90:U90"/>
    <mergeCell ref="V90:W90"/>
    <mergeCell ref="X90:Y90"/>
    <mergeCell ref="Z90:AA90"/>
    <mergeCell ref="AB90:AC90"/>
    <mergeCell ref="AD88:AG88"/>
    <mergeCell ref="AH88:AP88"/>
    <mergeCell ref="B89:K89"/>
    <mergeCell ref="L89:U89"/>
    <mergeCell ref="V89:W89"/>
    <mergeCell ref="X89:Y89"/>
    <mergeCell ref="Z89:AA89"/>
    <mergeCell ref="AB89:AC89"/>
    <mergeCell ref="AD89:AG89"/>
    <mergeCell ref="AH89:AP89"/>
    <mergeCell ref="B88:K88"/>
    <mergeCell ref="L88:U88"/>
    <mergeCell ref="V88:W88"/>
    <mergeCell ref="X88:Y88"/>
    <mergeCell ref="Z88:AA88"/>
    <mergeCell ref="AB88:AC88"/>
    <mergeCell ref="AD86:AG86"/>
    <mergeCell ref="AH86:AP86"/>
    <mergeCell ref="B87:K87"/>
    <mergeCell ref="L87:U87"/>
    <mergeCell ref="V87:W87"/>
    <mergeCell ref="X87:Y87"/>
    <mergeCell ref="Z87:AA87"/>
    <mergeCell ref="AB87:AC87"/>
    <mergeCell ref="AD87:AG87"/>
    <mergeCell ref="AH87:AP87"/>
    <mergeCell ref="B86:K86"/>
    <mergeCell ref="L86:U86"/>
    <mergeCell ref="V86:W86"/>
    <mergeCell ref="X86:Y86"/>
    <mergeCell ref="Z86:AA86"/>
    <mergeCell ref="AB86:AC86"/>
    <mergeCell ref="AD82:AG83"/>
    <mergeCell ref="AH82:AP83"/>
    <mergeCell ref="V83:W83"/>
    <mergeCell ref="X83:Y83"/>
    <mergeCell ref="Z83:AA83"/>
    <mergeCell ref="AB83:AC83"/>
    <mergeCell ref="AD84:AG84"/>
    <mergeCell ref="AH84:AP84"/>
    <mergeCell ref="B85:K85"/>
    <mergeCell ref="L85:U85"/>
    <mergeCell ref="V85:W85"/>
    <mergeCell ref="X85:Y85"/>
    <mergeCell ref="Z85:AA85"/>
    <mergeCell ref="AB85:AC85"/>
    <mergeCell ref="AD85:AG85"/>
    <mergeCell ref="AH85:AP85"/>
    <mergeCell ref="B84:K84"/>
    <mergeCell ref="L84:U84"/>
    <mergeCell ref="V84:W84"/>
    <mergeCell ref="X84:Y84"/>
    <mergeCell ref="Z84:AA84"/>
    <mergeCell ref="AB84:AC84"/>
    <mergeCell ref="A50:E50"/>
    <mergeCell ref="A17:AQ17"/>
    <mergeCell ref="A18:AQ18"/>
    <mergeCell ref="A19:AQ19"/>
    <mergeCell ref="A20:AQ20"/>
    <mergeCell ref="Y51:Z51"/>
    <mergeCell ref="AA51:AQ51"/>
    <mergeCell ref="AA50:AQ50"/>
    <mergeCell ref="H51:X51"/>
    <mergeCell ref="A23:AQ27"/>
    <mergeCell ref="A51:E51"/>
    <mergeCell ref="A46:E46"/>
    <mergeCell ref="A47:E47"/>
    <mergeCell ref="A49:E49"/>
    <mergeCell ref="A48:E48"/>
    <mergeCell ref="F48:AQ48"/>
    <mergeCell ref="H50:X50"/>
    <mergeCell ref="F51:G51"/>
    <mergeCell ref="AB2:AC2"/>
    <mergeCell ref="AD2:AF2"/>
    <mergeCell ref="AH2:AJ2"/>
    <mergeCell ref="AL2:AN2"/>
    <mergeCell ref="J9:M9"/>
    <mergeCell ref="N9:R9"/>
    <mergeCell ref="F46:AQ46"/>
    <mergeCell ref="F47:AQ47"/>
    <mergeCell ref="F49:AQ49"/>
    <mergeCell ref="N10:R10"/>
    <mergeCell ref="S10:AQ10"/>
    <mergeCell ref="N11:R11"/>
    <mergeCell ref="S11:AQ11"/>
    <mergeCell ref="N12:R12"/>
    <mergeCell ref="S12:AJ12"/>
    <mergeCell ref="AM12:AP12"/>
    <mergeCell ref="T9:U9"/>
    <mergeCell ref="AL3:AM3"/>
    <mergeCell ref="AO3:AP3"/>
    <mergeCell ref="AL42:AM42"/>
    <mergeCell ref="AO42:AP42"/>
    <mergeCell ref="W9:Z9"/>
    <mergeCell ref="A52:E53"/>
    <mergeCell ref="P52:R52"/>
    <mergeCell ref="S52:X52"/>
    <mergeCell ref="Y52:AA52"/>
    <mergeCell ref="AB52:AQ52"/>
    <mergeCell ref="F52:G52"/>
    <mergeCell ref="H52:J52"/>
    <mergeCell ref="L52:O52"/>
    <mergeCell ref="F53:AQ53"/>
    <mergeCell ref="W59:AQ59"/>
    <mergeCell ref="A61:V61"/>
    <mergeCell ref="W62:AQ62"/>
    <mergeCell ref="W63:AQ63"/>
    <mergeCell ref="H66:AQ66"/>
    <mergeCell ref="W58:AQ58"/>
    <mergeCell ref="W61:AQ61"/>
    <mergeCell ref="AD113:AG113"/>
    <mergeCell ref="A71:E71"/>
    <mergeCell ref="A72:E72"/>
    <mergeCell ref="F71:I71"/>
    <mergeCell ref="K71:N71"/>
    <mergeCell ref="P71:S71"/>
    <mergeCell ref="F72:X72"/>
    <mergeCell ref="A65:E65"/>
    <mergeCell ref="F65:AQ65"/>
    <mergeCell ref="A66:E66"/>
    <mergeCell ref="F69:AQ69"/>
    <mergeCell ref="A70:E70"/>
    <mergeCell ref="A68:E69"/>
    <mergeCell ref="F68:G68"/>
    <mergeCell ref="H68:J68"/>
    <mergeCell ref="Z72:AQ72"/>
    <mergeCell ref="L82:U83"/>
    <mergeCell ref="A54:E54"/>
    <mergeCell ref="J56:AQ56"/>
    <mergeCell ref="F54:X54"/>
    <mergeCell ref="Y54:AQ54"/>
    <mergeCell ref="B62:V62"/>
    <mergeCell ref="B63:V63"/>
    <mergeCell ref="B59:V59"/>
    <mergeCell ref="A143:AQ146"/>
    <mergeCell ref="J55:AQ55"/>
    <mergeCell ref="F56:I56"/>
    <mergeCell ref="F55:I55"/>
    <mergeCell ref="A55:E56"/>
    <mergeCell ref="L68:O68"/>
    <mergeCell ref="P68:R68"/>
    <mergeCell ref="S68:X68"/>
    <mergeCell ref="F70:I70"/>
    <mergeCell ref="K70:N70"/>
    <mergeCell ref="P70:S70"/>
    <mergeCell ref="Y68:AA68"/>
    <mergeCell ref="AB68:AQ68"/>
    <mergeCell ref="A80:H80"/>
    <mergeCell ref="J80:AN80"/>
    <mergeCell ref="B82:K83"/>
    <mergeCell ref="A58:V58"/>
    <mergeCell ref="G221:L221"/>
    <mergeCell ref="G220:L220"/>
    <mergeCell ref="A78:AQ78"/>
    <mergeCell ref="F67:G67"/>
    <mergeCell ref="A67:E67"/>
    <mergeCell ref="A122:AQ123"/>
    <mergeCell ref="AL118:AM118"/>
    <mergeCell ref="AO118:AP118"/>
    <mergeCell ref="AH111:AP111"/>
    <mergeCell ref="B114:AP116"/>
    <mergeCell ref="AK221:AN221"/>
    <mergeCell ref="A169:AQ171"/>
    <mergeCell ref="A173:AQ173"/>
    <mergeCell ref="A217:AQ217"/>
    <mergeCell ref="B113:K113"/>
    <mergeCell ref="L113:U113"/>
    <mergeCell ref="V113:W113"/>
    <mergeCell ref="X113:Y113"/>
    <mergeCell ref="Z113:AA113"/>
    <mergeCell ref="A138:AQ141"/>
    <mergeCell ref="A125:AQ129"/>
    <mergeCell ref="A131:AQ132"/>
    <mergeCell ref="H67:AQ67"/>
    <mergeCell ref="V82:AC82"/>
  </mergeCells>
  <phoneticPr fontId="1"/>
  <conditionalFormatting sqref="F46:AQ49 F70:I71 K70:N71 P70:S71">
    <cfRule type="containsBlanks" dxfId="90" priority="133">
      <formula>LEN(TRIM(F46))=0</formula>
    </cfRule>
  </conditionalFormatting>
  <conditionalFormatting sqref="H52:J52 L52:O52">
    <cfRule type="containsBlanks" dxfId="89" priority="137">
      <formula>LEN(TRIM(H52))=0</formula>
    </cfRule>
  </conditionalFormatting>
  <conditionalFormatting sqref="AB52:AQ52 F53:AQ53 J55:AQ56">
    <cfRule type="containsBlanks" dxfId="88" priority="139">
      <formula>LEN(TRIM(F52))=0</formula>
    </cfRule>
  </conditionalFormatting>
  <conditionalFormatting sqref="F65:AQ65 Z72:AQ72 F72:X72 F69:AQ69 AB68:AQ68 L68:O68 H68:J68 H66:H67">
    <cfRule type="containsBlanks" dxfId="87" priority="140">
      <formula>LEN(TRIM(F65))=0</formula>
    </cfRule>
  </conditionalFormatting>
  <conditionalFormatting sqref="AD2:AF2 AH2:AJ2 AL2:AN2">
    <cfRule type="containsBlanks" dxfId="86" priority="132">
      <formula>LEN(TRIM(AD2))=0</formula>
    </cfRule>
  </conditionalFormatting>
  <conditionalFormatting sqref="H50">
    <cfRule type="containsBlanks" dxfId="85" priority="134">
      <formula>LEN(TRIM(H50))=0</formula>
    </cfRule>
  </conditionalFormatting>
  <conditionalFormatting sqref="AA50 AA51:AQ51">
    <cfRule type="containsBlanks" dxfId="84" priority="136">
      <formula>LEN(TRIM(AA50))=0</formula>
    </cfRule>
  </conditionalFormatting>
  <conditionalFormatting sqref="H51:X51">
    <cfRule type="containsBlanks" dxfId="83" priority="135">
      <formula>LEN(TRIM(H51))=0</formula>
    </cfRule>
  </conditionalFormatting>
  <conditionalFormatting sqref="S52:X52">
    <cfRule type="containsBlanks" dxfId="82" priority="138">
      <formula>LEN(TRIM(S52))=0</formula>
    </cfRule>
  </conditionalFormatting>
  <conditionalFormatting sqref="S68:X68">
    <cfRule type="containsBlanks" dxfId="81" priority="141">
      <formula>LEN(TRIM(S68))=0</formula>
    </cfRule>
  </conditionalFormatting>
  <conditionalFormatting sqref="AI219:AJ219 AL219:AM219 AE219">
    <cfRule type="containsBlanks" dxfId="80" priority="2">
      <formula>LEN(TRIM(AE219))=0</formula>
    </cfRule>
  </conditionalFormatting>
  <dataValidations count="25">
    <dataValidation type="list" allowBlank="1" showInputMessage="1" showErrorMessage="1" sqref="J55:AQ55">
      <formula1>大分類</formula1>
    </dataValidation>
    <dataValidation type="list" allowBlank="1" showInputMessage="1" showErrorMessage="1" sqref="J56:AQ56">
      <formula1>INDIRECT($J$55)</formula1>
    </dataValidation>
    <dataValidation type="list" showInputMessage="1" showErrorMessage="1" sqref="V84:W113">
      <formula1>"　,Ｔ,Ｓ,Ｈ"</formula1>
    </dataValidation>
    <dataValidation type="list" allowBlank="1" showInputMessage="1" showErrorMessage="1" sqref="AD84:AG113">
      <formula1>"　,Ｍ,Ｆ"</formula1>
    </dataValidation>
    <dataValidation type="custom" imeMode="fullKatakana" allowBlank="1" showInputMessage="1" showErrorMessage="1" error="カタカナで入力してください。" sqref="AA50:AQ50 H50:X50">
      <formula1>AND(H50=PHONETIC(H50), LEN(H50)*2=LENB(H50))</formula1>
    </dataValidation>
    <dataValidation type="textLength" imeMode="halfAlpha" operator="equal" allowBlank="1" showInputMessage="1" showErrorMessage="1" errorTitle="郵便番号" error="半角数字3文字で入力してください。_x000a_" sqref="H52:J52">
      <formula1>3</formula1>
    </dataValidation>
    <dataValidation type="custom" imeMode="halfAlpha" allowBlank="1" showInputMessage="1" showErrorMessage="1" errorTitle="半角のみ" error="半角英数字で入力してください。" sqref="F72:X73 Z72:AQ73">
      <formula1>LENB(F72)=LEN(F72)</formula1>
    </dataValidation>
    <dataValidation type="textLength" imeMode="off" allowBlank="1" showInputMessage="1" showErrorMessage="1" error="13桁の法人番号を入力してください。" sqref="F48:AQ48">
      <formula1>13</formula1>
      <formula2>13</formula2>
    </dataValidation>
    <dataValidation type="custom" imeMode="fullKatakana" allowBlank="1" showInputMessage="1" showErrorMessage="1" error="カタカナで入力してください。_x000a_" sqref="F46:AQ46 H66">
      <formula1>AND(F46=PHONETIC(F46), LEN(F46)*2=LENB(F46))</formula1>
    </dataValidation>
    <dataValidation type="custom" allowBlank="1" showInputMessage="1" showErrorMessage="1" error="全角で入力してください。_x000a_" sqref="F47:AQ47 F49:AQ49 L84:U113">
      <formula1>DBCS(F47)=F47</formula1>
    </dataValidation>
    <dataValidation type="custom" allowBlank="1" showInputMessage="1" showErrorMessage="1" error="全角で入力してください。" sqref="H51:X51 AA51:AQ51 AB52:AQ52 F69:AQ69 G53:AQ53 AB68:AQ68 F53:F54 H67">
      <formula1>DBCS(F51)=F51</formula1>
    </dataValidation>
    <dataValidation type="textLength" imeMode="halfAlpha" operator="equal" allowBlank="1" showInputMessage="1" showErrorMessage="1" errorTitle="郵便番号" error="半角数字3文字で入力してください。" sqref="H68:J68">
      <formula1>3</formula1>
    </dataValidation>
    <dataValidation type="textLength" imeMode="halfAlpha" operator="equal" allowBlank="1" showInputMessage="1" showErrorMessage="1" errorTitle="郵便番号" error="半角数字4文字で入力してください。" sqref="L52:O52">
      <formula1>4</formula1>
    </dataValidation>
    <dataValidation type="custom" imeMode="fullKatakana" allowBlank="1" showInputMessage="1" showErrorMessage="1" errorTitle="カタカナ" error="全角カタカナで入力してください_x000a_" sqref="B84:K113">
      <formula1>AND(B84=PHONETIC(B84), LEN(B84)*2=LENB(B84))</formula1>
    </dataValidation>
    <dataValidation type="whole" imeMode="fullAlpha" allowBlank="1" showInputMessage="1" showErrorMessage="1" error="二桁の数字を入力してください" sqref="X84:Y113">
      <formula1>0</formula1>
      <formula2>99</formula2>
    </dataValidation>
    <dataValidation allowBlank="1" showInputMessage="1" sqref="Y60 C60"/>
    <dataValidation type="custom" imeMode="halfAlpha" allowBlank="1" showInputMessage="1" showErrorMessage="1" error="半角数字で入力してください。" sqref="P70:S71 K70:N71 F70:I71">
      <formula1>LENB(F70)=LEN(F70)</formula1>
    </dataValidation>
    <dataValidation type="whole" imeMode="disabled" allowBlank="1" showInputMessage="1" showErrorMessage="1" sqref="AH2:AJ2 AI219:AJ219">
      <formula1>1</formula1>
      <formula2>12</formula2>
    </dataValidation>
    <dataValidation type="whole" imeMode="disabled" allowBlank="1" showInputMessage="1" showErrorMessage="1" sqref="AL2:AN2">
      <formula1>1</formula1>
      <formula2>31</formula2>
    </dataValidation>
    <dataValidation type="whole" allowBlank="1" showInputMessage="1" showErrorMessage="1" sqref="AL219:AM219">
      <formula1>1</formula1>
      <formula2>31</formula2>
    </dataValidation>
    <dataValidation imeMode="on" allowBlank="1" showInputMessage="1" showErrorMessage="1" sqref="W59:AQ59 W62:AQ63"/>
    <dataValidation type="whole" allowBlank="1" showInputMessage="1" showErrorMessage="1" sqref="Z84:AA113">
      <formula1>1</formula1>
      <formula2>12</formula2>
    </dataValidation>
    <dataValidation type="whole" imeMode="fullAlpha" allowBlank="1" showInputMessage="1" showErrorMessage="1" error="二桁の数字を入力してください" sqref="AB84:AC113">
      <formula1>1</formula1>
      <formula2>31</formula2>
    </dataValidation>
    <dataValidation type="textLength" imeMode="halfAlpha" operator="equal" allowBlank="1" showInputMessage="1" showErrorMessage="1" errorTitle="郵便番号" error="半角数字4文字で入力してください。" sqref="L68:O68">
      <formula1>4</formula1>
    </dataValidation>
    <dataValidation type="whole" allowBlank="1" showInputMessage="1" showErrorMessage="1" sqref="AE219:AG219 AD2:AF2">
      <formula1>2019</formula1>
      <formula2>2020</formula2>
    </dataValidation>
  </dataValidations>
  <printOptions horizontalCentered="1"/>
  <pageMargins left="0.82677165354330717" right="0.23622047244094491" top="0.39370078740157483" bottom="0.39370078740157483" header="0.39370078740157483" footer="0.31496062992125984"/>
  <pageSetup paperSize="9" scale="68" fitToHeight="0" orientation="portrait" r:id="rId1"/>
  <headerFooter alignWithMargins="0"/>
  <rowBreaks count="3" manualBreakCount="3">
    <brk id="40" max="110" man="1"/>
    <brk id="73" max="110" man="1"/>
    <brk id="116" max="110" man="1"/>
  </rowBreaks>
  <colBreaks count="1" manualBreakCount="1">
    <brk id="44" max="1048575" man="1"/>
  </colBreaks>
  <ignoredErrors>
    <ignoredError sqref="AL3:AP3 AL42:AP42 K52 K68 J70:J71 AL75:AP75 AL118:AP118 AL164:AP164 A175:A212 O70:O71"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7</xdr:col>
                    <xdr:colOff>28575</xdr:colOff>
                    <xdr:row>53</xdr:row>
                    <xdr:rowOff>76200</xdr:rowOff>
                  </from>
                  <to>
                    <xdr:col>21</xdr:col>
                    <xdr:colOff>142875</xdr:colOff>
                    <xdr:row>53</xdr:row>
                    <xdr:rowOff>438150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27</xdr:col>
                    <xdr:colOff>200025</xdr:colOff>
                    <xdr:row>53</xdr:row>
                    <xdr:rowOff>66675</xdr:rowOff>
                  </from>
                  <to>
                    <xdr:col>39</xdr:col>
                    <xdr:colOff>142875</xdr:colOff>
                    <xdr:row>53</xdr:row>
                    <xdr:rowOff>438150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30" operator="containsText" id="{6A39FB92-6C4A-4E40-A34F-2FE0270B32C6}">
            <xm:f>NOT(ISERROR(SEARCH(data2!$A$2,J55)))</xm:f>
            <xm:f>data2!$A$2</xm:f>
            <x14:dxf>
              <fill>
                <patternFill>
                  <bgColor rgb="FFFFFF99"/>
                </patternFill>
              </fill>
            </x14:dxf>
          </x14:cfRule>
          <xm:sqref>J55:AQ56</xm:sqref>
        </x14:conditionalFormatting>
        <x14:conditionalFormatting xmlns:xm="http://schemas.microsoft.com/office/excel/2006/main">
          <x14:cfRule type="containsText" priority="130" operator="containsText" id="{1B9578CA-5430-4469-973F-EDDFB2246374}">
            <xm:f>NOT(ISERROR(SEARCH(data2!$A$2,S52)))</xm:f>
            <xm:f>data2!$A$2</xm:f>
            <x14:dxf>
              <fill>
                <patternFill>
                  <bgColor rgb="FFFFFF99"/>
                </patternFill>
              </fill>
            </x14:dxf>
          </x14:cfRule>
          <xm:sqref>S52:X52 S68:X68</xm:sqref>
        </x14:conditionalFormatting>
        <x14:conditionalFormatting xmlns:xm="http://schemas.microsoft.com/office/excel/2006/main">
          <x14:cfRule type="expression" priority="7" id="{44AADBFB-7C0B-48FE-AFB0-5784B5C1D666}">
            <xm:f>AND(ＺＥＨデベロッパー登録票!$CL$9=TRUE,$W$59="")</xm:f>
            <x14:dxf>
              <fill>
                <patternFill>
                  <bgColor rgb="FFFFFF99"/>
                </patternFill>
              </fill>
            </x14:dxf>
          </x14:cfRule>
          <xm:sqref>A59:AQ59</xm:sqref>
        </x14:conditionalFormatting>
        <x14:conditionalFormatting xmlns:xm="http://schemas.microsoft.com/office/excel/2006/main">
          <x14:cfRule type="expression" priority="5" id="{16D80A1E-DEEC-4CB7-B512-2CCD25B9DD58}">
            <xm:f>AND(ＺＥＨデベロッパー登録票!$CM$9=TRUE,AND($W$62="",$W$63=""))</xm:f>
            <x14:dxf>
              <fill>
                <patternFill>
                  <bgColor rgb="FFFFFF99"/>
                </patternFill>
              </fill>
            </x14:dxf>
          </x14:cfRule>
          <xm:sqref>A62:AQ63</xm:sqref>
        </x14:conditionalFormatting>
        <x14:conditionalFormatting xmlns:xm="http://schemas.microsoft.com/office/excel/2006/main">
          <x14:cfRule type="expression" priority="4" id="{E33CEE78-8B2A-4FD5-BE64-4E7F2BE37AB6}">
            <xm:f>ＺＥＨデベロッパー登録票!$CL$9=TRUE</xm:f>
            <x14:dxf>
              <font>
                <color theme="0"/>
              </font>
              <fill>
                <patternFill>
                  <bgColor rgb="FF667EF6"/>
                </patternFill>
              </fill>
            </x14:dxf>
          </x14:cfRule>
          <xm:sqref>F54:X54</xm:sqref>
        </x14:conditionalFormatting>
        <x14:conditionalFormatting xmlns:xm="http://schemas.microsoft.com/office/excel/2006/main">
          <x14:cfRule type="expression" priority="3" id="{DE1C17DF-4F36-4973-AD1D-D5E5E85C39D4}">
            <xm:f>ＺＥＨデベロッパー登録票!$CM$9=TRUE</xm:f>
            <x14:dxf>
              <font>
                <color theme="0"/>
              </font>
              <fill>
                <patternFill>
                  <bgColor rgb="FFDD7CF0"/>
                </patternFill>
              </fill>
            </x14:dxf>
          </x14:cfRule>
          <xm:sqref>Y54:AQ54</xm:sqref>
        </x14:conditionalFormatting>
      </x14:conditionalFormattings>
    </ext>
    <ext xmlns:x14="http://schemas.microsoft.com/office/spreadsheetml/2009/9/main" uri="{CCE6A557-97BC-4b89-ADB6-D9C93CAAB3DF}">
      <x14:dataValidations xmlns:xm="http://schemas.microsoft.com/office/excel/2006/main" count="2">
        <x14:dataValidation imeMode="disabled" allowBlank="1" showInputMessage="1" showErrorMessage="1">
          <xm:sqref>AP2 KK2 UG2 AEC2 ANY2 AXU2 BHQ2 BRM2 CBI2 CLE2 CVA2 DEW2 DOS2 DYO2 EIK2 ESG2 FCC2 FLY2 FVU2 GFQ2 GPM2 GZI2 HJE2 HTA2 ICW2 IMS2 IWO2 JGK2 JQG2 KAC2 KJY2 KTU2 LDQ2 LNM2 LXI2 MHE2 MRA2 NAW2 NKS2 NUO2 OEK2 OOG2 OYC2 PHY2 PRU2 QBQ2 QLM2 QVI2 RFE2 RPA2 RYW2 SIS2 SSO2 TCK2 TMG2 TWC2 UFY2 UPU2 UZQ2 VJM2 VTI2 WDE2 WNA2 WWW2 AP65548 KK65548 UG65548 AEC65548 ANY65548 AXU65548 BHQ65548 BRM65548 CBI65548 CLE65548 CVA65548 DEW65548 DOS65548 DYO65548 EIK65548 ESG65548 FCC65548 FLY65548 FVU65548 GFQ65548 GPM65548 GZI65548 HJE65548 HTA65548 ICW65548 IMS65548 IWO65548 JGK65548 JQG65548 KAC65548 KJY65548 KTU65548 LDQ65548 LNM65548 LXI65548 MHE65548 MRA65548 NAW65548 NKS65548 NUO65548 OEK65548 OOG65548 OYC65548 PHY65548 PRU65548 QBQ65548 QLM65548 QVI65548 RFE65548 RPA65548 RYW65548 SIS65548 SSO65548 TCK65548 TMG65548 TWC65548 UFY65548 UPU65548 UZQ65548 VJM65548 VTI65548 WDE65548 WNA65548 WWW65548 AP131084 KK131084 UG131084 AEC131084 ANY131084 AXU131084 BHQ131084 BRM131084 CBI131084 CLE131084 CVA131084 DEW131084 DOS131084 DYO131084 EIK131084 ESG131084 FCC131084 FLY131084 FVU131084 GFQ131084 GPM131084 GZI131084 HJE131084 HTA131084 ICW131084 IMS131084 IWO131084 JGK131084 JQG131084 KAC131084 KJY131084 KTU131084 LDQ131084 LNM131084 LXI131084 MHE131084 MRA131084 NAW131084 NKS131084 NUO131084 OEK131084 OOG131084 OYC131084 PHY131084 PRU131084 QBQ131084 QLM131084 QVI131084 RFE131084 RPA131084 RYW131084 SIS131084 SSO131084 TCK131084 TMG131084 TWC131084 UFY131084 UPU131084 UZQ131084 VJM131084 VTI131084 WDE131084 WNA131084 WWW131084 AP196620 KK196620 UG196620 AEC196620 ANY196620 AXU196620 BHQ196620 BRM196620 CBI196620 CLE196620 CVA196620 DEW196620 DOS196620 DYO196620 EIK196620 ESG196620 FCC196620 FLY196620 FVU196620 GFQ196620 GPM196620 GZI196620 HJE196620 HTA196620 ICW196620 IMS196620 IWO196620 JGK196620 JQG196620 KAC196620 KJY196620 KTU196620 LDQ196620 LNM196620 LXI196620 MHE196620 MRA196620 NAW196620 NKS196620 NUO196620 OEK196620 OOG196620 OYC196620 PHY196620 PRU196620 QBQ196620 QLM196620 QVI196620 RFE196620 RPA196620 RYW196620 SIS196620 SSO196620 TCK196620 TMG196620 TWC196620 UFY196620 UPU196620 UZQ196620 VJM196620 VTI196620 WDE196620 WNA196620 WWW196620 AP262156 KK262156 UG262156 AEC262156 ANY262156 AXU262156 BHQ262156 BRM262156 CBI262156 CLE262156 CVA262156 DEW262156 DOS262156 DYO262156 EIK262156 ESG262156 FCC262156 FLY262156 FVU262156 GFQ262156 GPM262156 GZI262156 HJE262156 HTA262156 ICW262156 IMS262156 IWO262156 JGK262156 JQG262156 KAC262156 KJY262156 KTU262156 LDQ262156 LNM262156 LXI262156 MHE262156 MRA262156 NAW262156 NKS262156 NUO262156 OEK262156 OOG262156 OYC262156 PHY262156 PRU262156 QBQ262156 QLM262156 QVI262156 RFE262156 RPA262156 RYW262156 SIS262156 SSO262156 TCK262156 TMG262156 TWC262156 UFY262156 UPU262156 UZQ262156 VJM262156 VTI262156 WDE262156 WNA262156 WWW262156 AP327692 KK327692 UG327692 AEC327692 ANY327692 AXU327692 BHQ327692 BRM327692 CBI327692 CLE327692 CVA327692 DEW327692 DOS327692 DYO327692 EIK327692 ESG327692 FCC327692 FLY327692 FVU327692 GFQ327692 GPM327692 GZI327692 HJE327692 HTA327692 ICW327692 IMS327692 IWO327692 JGK327692 JQG327692 KAC327692 KJY327692 KTU327692 LDQ327692 LNM327692 LXI327692 MHE327692 MRA327692 NAW327692 NKS327692 NUO327692 OEK327692 OOG327692 OYC327692 PHY327692 PRU327692 QBQ327692 QLM327692 QVI327692 RFE327692 RPA327692 RYW327692 SIS327692 SSO327692 TCK327692 TMG327692 TWC327692 UFY327692 UPU327692 UZQ327692 VJM327692 VTI327692 WDE327692 WNA327692 WWW327692 AP393228 KK393228 UG393228 AEC393228 ANY393228 AXU393228 BHQ393228 BRM393228 CBI393228 CLE393228 CVA393228 DEW393228 DOS393228 DYO393228 EIK393228 ESG393228 FCC393228 FLY393228 FVU393228 GFQ393228 GPM393228 GZI393228 HJE393228 HTA393228 ICW393228 IMS393228 IWO393228 JGK393228 JQG393228 KAC393228 KJY393228 KTU393228 LDQ393228 LNM393228 LXI393228 MHE393228 MRA393228 NAW393228 NKS393228 NUO393228 OEK393228 OOG393228 OYC393228 PHY393228 PRU393228 QBQ393228 QLM393228 QVI393228 RFE393228 RPA393228 RYW393228 SIS393228 SSO393228 TCK393228 TMG393228 TWC393228 UFY393228 UPU393228 UZQ393228 VJM393228 VTI393228 WDE393228 WNA393228 WWW393228 AP458764 KK458764 UG458764 AEC458764 ANY458764 AXU458764 BHQ458764 BRM458764 CBI458764 CLE458764 CVA458764 DEW458764 DOS458764 DYO458764 EIK458764 ESG458764 FCC458764 FLY458764 FVU458764 GFQ458764 GPM458764 GZI458764 HJE458764 HTA458764 ICW458764 IMS458764 IWO458764 JGK458764 JQG458764 KAC458764 KJY458764 KTU458764 LDQ458764 LNM458764 LXI458764 MHE458764 MRA458764 NAW458764 NKS458764 NUO458764 OEK458764 OOG458764 OYC458764 PHY458764 PRU458764 QBQ458764 QLM458764 QVI458764 RFE458764 RPA458764 RYW458764 SIS458764 SSO458764 TCK458764 TMG458764 TWC458764 UFY458764 UPU458764 UZQ458764 VJM458764 VTI458764 WDE458764 WNA458764 WWW458764 AP524300 KK524300 UG524300 AEC524300 ANY524300 AXU524300 BHQ524300 BRM524300 CBI524300 CLE524300 CVA524300 DEW524300 DOS524300 DYO524300 EIK524300 ESG524300 FCC524300 FLY524300 FVU524300 GFQ524300 GPM524300 GZI524300 HJE524300 HTA524300 ICW524300 IMS524300 IWO524300 JGK524300 JQG524300 KAC524300 KJY524300 KTU524300 LDQ524300 LNM524300 LXI524300 MHE524300 MRA524300 NAW524300 NKS524300 NUO524300 OEK524300 OOG524300 OYC524300 PHY524300 PRU524300 QBQ524300 QLM524300 QVI524300 RFE524300 RPA524300 RYW524300 SIS524300 SSO524300 TCK524300 TMG524300 TWC524300 UFY524300 UPU524300 UZQ524300 VJM524300 VTI524300 WDE524300 WNA524300 WWW524300 AP589836 KK589836 UG589836 AEC589836 ANY589836 AXU589836 BHQ589836 BRM589836 CBI589836 CLE589836 CVA589836 DEW589836 DOS589836 DYO589836 EIK589836 ESG589836 FCC589836 FLY589836 FVU589836 GFQ589836 GPM589836 GZI589836 HJE589836 HTA589836 ICW589836 IMS589836 IWO589836 JGK589836 JQG589836 KAC589836 KJY589836 KTU589836 LDQ589836 LNM589836 LXI589836 MHE589836 MRA589836 NAW589836 NKS589836 NUO589836 OEK589836 OOG589836 OYC589836 PHY589836 PRU589836 QBQ589836 QLM589836 QVI589836 RFE589836 RPA589836 RYW589836 SIS589836 SSO589836 TCK589836 TMG589836 TWC589836 UFY589836 UPU589836 UZQ589836 VJM589836 VTI589836 WDE589836 WNA589836 WWW589836 AP655372 KK655372 UG655372 AEC655372 ANY655372 AXU655372 BHQ655372 BRM655372 CBI655372 CLE655372 CVA655372 DEW655372 DOS655372 DYO655372 EIK655372 ESG655372 FCC655372 FLY655372 FVU655372 GFQ655372 GPM655372 GZI655372 HJE655372 HTA655372 ICW655372 IMS655372 IWO655372 JGK655372 JQG655372 KAC655372 KJY655372 KTU655372 LDQ655372 LNM655372 LXI655372 MHE655372 MRA655372 NAW655372 NKS655372 NUO655372 OEK655372 OOG655372 OYC655372 PHY655372 PRU655372 QBQ655372 QLM655372 QVI655372 RFE655372 RPA655372 RYW655372 SIS655372 SSO655372 TCK655372 TMG655372 TWC655372 UFY655372 UPU655372 UZQ655372 VJM655372 VTI655372 WDE655372 WNA655372 WWW655372 AP720908 KK720908 UG720908 AEC720908 ANY720908 AXU720908 BHQ720908 BRM720908 CBI720908 CLE720908 CVA720908 DEW720908 DOS720908 DYO720908 EIK720908 ESG720908 FCC720908 FLY720908 FVU720908 GFQ720908 GPM720908 GZI720908 HJE720908 HTA720908 ICW720908 IMS720908 IWO720908 JGK720908 JQG720908 KAC720908 KJY720908 KTU720908 LDQ720908 LNM720908 LXI720908 MHE720908 MRA720908 NAW720908 NKS720908 NUO720908 OEK720908 OOG720908 OYC720908 PHY720908 PRU720908 QBQ720908 QLM720908 QVI720908 RFE720908 RPA720908 RYW720908 SIS720908 SSO720908 TCK720908 TMG720908 TWC720908 UFY720908 UPU720908 UZQ720908 VJM720908 VTI720908 WDE720908 WNA720908 WWW720908 AP786444 KK786444 UG786444 AEC786444 ANY786444 AXU786444 BHQ786444 BRM786444 CBI786444 CLE786444 CVA786444 DEW786444 DOS786444 DYO786444 EIK786444 ESG786444 FCC786444 FLY786444 FVU786444 GFQ786444 GPM786444 GZI786444 HJE786444 HTA786444 ICW786444 IMS786444 IWO786444 JGK786444 JQG786444 KAC786444 KJY786444 KTU786444 LDQ786444 LNM786444 LXI786444 MHE786444 MRA786444 NAW786444 NKS786444 NUO786444 OEK786444 OOG786444 OYC786444 PHY786444 PRU786444 QBQ786444 QLM786444 QVI786444 RFE786444 RPA786444 RYW786444 SIS786444 SSO786444 TCK786444 TMG786444 TWC786444 UFY786444 UPU786444 UZQ786444 VJM786444 VTI786444 WDE786444 WNA786444 WWW786444 AP851980 KK851980 UG851980 AEC851980 ANY851980 AXU851980 BHQ851980 BRM851980 CBI851980 CLE851980 CVA851980 DEW851980 DOS851980 DYO851980 EIK851980 ESG851980 FCC851980 FLY851980 FVU851980 GFQ851980 GPM851980 GZI851980 HJE851980 HTA851980 ICW851980 IMS851980 IWO851980 JGK851980 JQG851980 KAC851980 KJY851980 KTU851980 LDQ851980 LNM851980 LXI851980 MHE851980 MRA851980 NAW851980 NKS851980 NUO851980 OEK851980 OOG851980 OYC851980 PHY851980 PRU851980 QBQ851980 QLM851980 QVI851980 RFE851980 RPA851980 RYW851980 SIS851980 SSO851980 TCK851980 TMG851980 TWC851980 UFY851980 UPU851980 UZQ851980 VJM851980 VTI851980 WDE851980 WNA851980 WWW851980 AP917516 KK917516 UG917516 AEC917516 ANY917516 AXU917516 BHQ917516 BRM917516 CBI917516 CLE917516 CVA917516 DEW917516 DOS917516 DYO917516 EIK917516 ESG917516 FCC917516 FLY917516 FVU917516 GFQ917516 GPM917516 GZI917516 HJE917516 HTA917516 ICW917516 IMS917516 IWO917516 JGK917516 JQG917516 KAC917516 KJY917516 KTU917516 LDQ917516 LNM917516 LXI917516 MHE917516 MRA917516 NAW917516 NKS917516 NUO917516 OEK917516 OOG917516 OYC917516 PHY917516 PRU917516 QBQ917516 QLM917516 QVI917516 RFE917516 RPA917516 RYW917516 SIS917516 SSO917516 TCK917516 TMG917516 TWC917516 UFY917516 UPU917516 UZQ917516 VJM917516 VTI917516 WDE917516 WNA917516 WWW917516 AP983052 KK983052 UG983052 AEC983052 ANY983052 AXU983052 BHQ983052 BRM983052 CBI983052 CLE983052 CVA983052 DEW983052 DOS983052 DYO983052 EIK983052 ESG983052 FCC983052 FLY983052 FVU983052 GFQ983052 GPM983052 GZI983052 HJE983052 HTA983052 ICW983052 IMS983052 IWO983052 JGK983052 JQG983052 KAC983052 KJY983052 KTU983052 LDQ983052 LNM983052 LXI983052 MHE983052 MRA983052 NAW983052 NKS983052 NUO983052 OEK983052 OOG983052 OYC983052 PHY983052 PRU983052 QBQ983052 QLM983052 QVI983052 RFE983052 RPA983052 RYW983052 SIS983052 SSO983052 TCK983052 TMG983052 TWC983052 UFY983052 UPU983052 UZQ983052 VJM983052 VTI983052 WDE983052 WNA983052 WWW983052 AL119 JY2 TU2 ADQ2 ANM2 AXI2 BHE2 BRA2 CAW2 CKS2 CUO2 DEK2 DOG2 DYC2 EHY2 ERU2 FBQ2 FLM2 FVI2 GFE2 GPA2 GYW2 HIS2 HSO2 ICK2 IMG2 IWC2 JFY2 JPU2 JZQ2 KJM2 KTI2 LDE2 LNA2 LWW2 MGS2 MQO2 NAK2 NKG2 NUC2 ODY2 ONU2 OXQ2 PHM2 PRI2 QBE2 QLA2 QUW2 RES2 ROO2 RYK2 SIG2 SSC2 TBY2 TLU2 TVQ2 UFM2 UPI2 UZE2 VJA2 VSW2 WCS2 WMO2 WWK2 AD65548 JY65548 TU65548 ADQ65548 ANM65548 AXI65548 BHE65548 BRA65548 CAW65548 CKS65548 CUO65548 DEK65548 DOG65548 DYC65548 EHY65548 ERU65548 FBQ65548 FLM65548 FVI65548 GFE65548 GPA65548 GYW65548 HIS65548 HSO65548 ICK65548 IMG65548 IWC65548 JFY65548 JPU65548 JZQ65548 KJM65548 KTI65548 LDE65548 LNA65548 LWW65548 MGS65548 MQO65548 NAK65548 NKG65548 NUC65548 ODY65548 ONU65548 OXQ65548 PHM65548 PRI65548 QBE65548 QLA65548 QUW65548 RES65548 ROO65548 RYK65548 SIG65548 SSC65548 TBY65548 TLU65548 TVQ65548 UFM65548 UPI65548 UZE65548 VJA65548 VSW65548 WCS65548 WMO65548 WWK65548 AD131084 JY131084 TU131084 ADQ131084 ANM131084 AXI131084 BHE131084 BRA131084 CAW131084 CKS131084 CUO131084 DEK131084 DOG131084 DYC131084 EHY131084 ERU131084 FBQ131084 FLM131084 FVI131084 GFE131084 GPA131084 GYW131084 HIS131084 HSO131084 ICK131084 IMG131084 IWC131084 JFY131084 JPU131084 JZQ131084 KJM131084 KTI131084 LDE131084 LNA131084 LWW131084 MGS131084 MQO131084 NAK131084 NKG131084 NUC131084 ODY131084 ONU131084 OXQ131084 PHM131084 PRI131084 QBE131084 QLA131084 QUW131084 RES131084 ROO131084 RYK131084 SIG131084 SSC131084 TBY131084 TLU131084 TVQ131084 UFM131084 UPI131084 UZE131084 VJA131084 VSW131084 WCS131084 WMO131084 WWK131084 AD196620 JY196620 TU196620 ADQ196620 ANM196620 AXI196620 BHE196620 BRA196620 CAW196620 CKS196620 CUO196620 DEK196620 DOG196620 DYC196620 EHY196620 ERU196620 FBQ196620 FLM196620 FVI196620 GFE196620 GPA196620 GYW196620 HIS196620 HSO196620 ICK196620 IMG196620 IWC196620 JFY196620 JPU196620 JZQ196620 KJM196620 KTI196620 LDE196620 LNA196620 LWW196620 MGS196620 MQO196620 NAK196620 NKG196620 NUC196620 ODY196620 ONU196620 OXQ196620 PHM196620 PRI196620 QBE196620 QLA196620 QUW196620 RES196620 ROO196620 RYK196620 SIG196620 SSC196620 TBY196620 TLU196620 TVQ196620 UFM196620 UPI196620 UZE196620 VJA196620 VSW196620 WCS196620 WMO196620 WWK196620 AD262156 JY262156 TU262156 ADQ262156 ANM262156 AXI262156 BHE262156 BRA262156 CAW262156 CKS262156 CUO262156 DEK262156 DOG262156 DYC262156 EHY262156 ERU262156 FBQ262156 FLM262156 FVI262156 GFE262156 GPA262156 GYW262156 HIS262156 HSO262156 ICK262156 IMG262156 IWC262156 JFY262156 JPU262156 JZQ262156 KJM262156 KTI262156 LDE262156 LNA262156 LWW262156 MGS262156 MQO262156 NAK262156 NKG262156 NUC262156 ODY262156 ONU262156 OXQ262156 PHM262156 PRI262156 QBE262156 QLA262156 QUW262156 RES262156 ROO262156 RYK262156 SIG262156 SSC262156 TBY262156 TLU262156 TVQ262156 UFM262156 UPI262156 UZE262156 VJA262156 VSW262156 WCS262156 WMO262156 WWK262156 AD327692 JY327692 TU327692 ADQ327692 ANM327692 AXI327692 BHE327692 BRA327692 CAW327692 CKS327692 CUO327692 DEK327692 DOG327692 DYC327692 EHY327692 ERU327692 FBQ327692 FLM327692 FVI327692 GFE327692 GPA327692 GYW327692 HIS327692 HSO327692 ICK327692 IMG327692 IWC327692 JFY327692 JPU327692 JZQ327692 KJM327692 KTI327692 LDE327692 LNA327692 LWW327692 MGS327692 MQO327692 NAK327692 NKG327692 NUC327692 ODY327692 ONU327692 OXQ327692 PHM327692 PRI327692 QBE327692 QLA327692 QUW327692 RES327692 ROO327692 RYK327692 SIG327692 SSC327692 TBY327692 TLU327692 TVQ327692 UFM327692 UPI327692 UZE327692 VJA327692 VSW327692 WCS327692 WMO327692 WWK327692 AD393228 JY393228 TU393228 ADQ393228 ANM393228 AXI393228 BHE393228 BRA393228 CAW393228 CKS393228 CUO393228 DEK393228 DOG393228 DYC393228 EHY393228 ERU393228 FBQ393228 FLM393228 FVI393228 GFE393228 GPA393228 GYW393228 HIS393228 HSO393228 ICK393228 IMG393228 IWC393228 JFY393228 JPU393228 JZQ393228 KJM393228 KTI393228 LDE393228 LNA393228 LWW393228 MGS393228 MQO393228 NAK393228 NKG393228 NUC393228 ODY393228 ONU393228 OXQ393228 PHM393228 PRI393228 QBE393228 QLA393228 QUW393228 RES393228 ROO393228 RYK393228 SIG393228 SSC393228 TBY393228 TLU393228 TVQ393228 UFM393228 UPI393228 UZE393228 VJA393228 VSW393228 WCS393228 WMO393228 WWK393228 AD458764 JY458764 TU458764 ADQ458764 ANM458764 AXI458764 BHE458764 BRA458764 CAW458764 CKS458764 CUO458764 DEK458764 DOG458764 DYC458764 EHY458764 ERU458764 FBQ458764 FLM458764 FVI458764 GFE458764 GPA458764 GYW458764 HIS458764 HSO458764 ICK458764 IMG458764 IWC458764 JFY458764 JPU458764 JZQ458764 KJM458764 KTI458764 LDE458764 LNA458764 LWW458764 MGS458764 MQO458764 NAK458764 NKG458764 NUC458764 ODY458764 ONU458764 OXQ458764 PHM458764 PRI458764 QBE458764 QLA458764 QUW458764 RES458764 ROO458764 RYK458764 SIG458764 SSC458764 TBY458764 TLU458764 TVQ458764 UFM458764 UPI458764 UZE458764 VJA458764 VSW458764 WCS458764 WMO458764 WWK458764 AD524300 JY524300 TU524300 ADQ524300 ANM524300 AXI524300 BHE524300 BRA524300 CAW524300 CKS524300 CUO524300 DEK524300 DOG524300 DYC524300 EHY524300 ERU524300 FBQ524300 FLM524300 FVI524300 GFE524300 GPA524300 GYW524300 HIS524300 HSO524300 ICK524300 IMG524300 IWC524300 JFY524300 JPU524300 JZQ524300 KJM524300 KTI524300 LDE524300 LNA524300 LWW524300 MGS524300 MQO524300 NAK524300 NKG524300 NUC524300 ODY524300 ONU524300 OXQ524300 PHM524300 PRI524300 QBE524300 QLA524300 QUW524300 RES524300 ROO524300 RYK524300 SIG524300 SSC524300 TBY524300 TLU524300 TVQ524300 UFM524300 UPI524300 UZE524300 VJA524300 VSW524300 WCS524300 WMO524300 WWK524300 AD589836 JY589836 TU589836 ADQ589836 ANM589836 AXI589836 BHE589836 BRA589836 CAW589836 CKS589836 CUO589836 DEK589836 DOG589836 DYC589836 EHY589836 ERU589836 FBQ589836 FLM589836 FVI589836 GFE589836 GPA589836 GYW589836 HIS589836 HSO589836 ICK589836 IMG589836 IWC589836 JFY589836 JPU589836 JZQ589836 KJM589836 KTI589836 LDE589836 LNA589836 LWW589836 MGS589836 MQO589836 NAK589836 NKG589836 NUC589836 ODY589836 ONU589836 OXQ589836 PHM589836 PRI589836 QBE589836 QLA589836 QUW589836 RES589836 ROO589836 RYK589836 SIG589836 SSC589836 TBY589836 TLU589836 TVQ589836 UFM589836 UPI589836 UZE589836 VJA589836 VSW589836 WCS589836 WMO589836 WWK589836 AD655372 JY655372 TU655372 ADQ655372 ANM655372 AXI655372 BHE655372 BRA655372 CAW655372 CKS655372 CUO655372 DEK655372 DOG655372 DYC655372 EHY655372 ERU655372 FBQ655372 FLM655372 FVI655372 GFE655372 GPA655372 GYW655372 HIS655372 HSO655372 ICK655372 IMG655372 IWC655372 JFY655372 JPU655372 JZQ655372 KJM655372 KTI655372 LDE655372 LNA655372 LWW655372 MGS655372 MQO655372 NAK655372 NKG655372 NUC655372 ODY655372 ONU655372 OXQ655372 PHM655372 PRI655372 QBE655372 QLA655372 QUW655372 RES655372 ROO655372 RYK655372 SIG655372 SSC655372 TBY655372 TLU655372 TVQ655372 UFM655372 UPI655372 UZE655372 VJA655372 VSW655372 WCS655372 WMO655372 WWK655372 AD720908 JY720908 TU720908 ADQ720908 ANM720908 AXI720908 BHE720908 BRA720908 CAW720908 CKS720908 CUO720908 DEK720908 DOG720908 DYC720908 EHY720908 ERU720908 FBQ720908 FLM720908 FVI720908 GFE720908 GPA720908 GYW720908 HIS720908 HSO720908 ICK720908 IMG720908 IWC720908 JFY720908 JPU720908 JZQ720908 KJM720908 KTI720908 LDE720908 LNA720908 LWW720908 MGS720908 MQO720908 NAK720908 NKG720908 NUC720908 ODY720908 ONU720908 OXQ720908 PHM720908 PRI720908 QBE720908 QLA720908 QUW720908 RES720908 ROO720908 RYK720908 SIG720908 SSC720908 TBY720908 TLU720908 TVQ720908 UFM720908 UPI720908 UZE720908 VJA720908 VSW720908 WCS720908 WMO720908 WWK720908 AD786444 JY786444 TU786444 ADQ786444 ANM786444 AXI786444 BHE786444 BRA786444 CAW786444 CKS786444 CUO786444 DEK786444 DOG786444 DYC786444 EHY786444 ERU786444 FBQ786444 FLM786444 FVI786444 GFE786444 GPA786444 GYW786444 HIS786444 HSO786444 ICK786444 IMG786444 IWC786444 JFY786444 JPU786444 JZQ786444 KJM786444 KTI786444 LDE786444 LNA786444 LWW786444 MGS786444 MQO786444 NAK786444 NKG786444 NUC786444 ODY786444 ONU786444 OXQ786444 PHM786444 PRI786444 QBE786444 QLA786444 QUW786444 RES786444 ROO786444 RYK786444 SIG786444 SSC786444 TBY786444 TLU786444 TVQ786444 UFM786444 UPI786444 UZE786444 VJA786444 VSW786444 WCS786444 WMO786444 WWK786444 AD851980 JY851980 TU851980 ADQ851980 ANM851980 AXI851980 BHE851980 BRA851980 CAW851980 CKS851980 CUO851980 DEK851980 DOG851980 DYC851980 EHY851980 ERU851980 FBQ851980 FLM851980 FVI851980 GFE851980 GPA851980 GYW851980 HIS851980 HSO851980 ICK851980 IMG851980 IWC851980 JFY851980 JPU851980 JZQ851980 KJM851980 KTI851980 LDE851980 LNA851980 LWW851980 MGS851980 MQO851980 NAK851980 NKG851980 NUC851980 ODY851980 ONU851980 OXQ851980 PHM851980 PRI851980 QBE851980 QLA851980 QUW851980 RES851980 ROO851980 RYK851980 SIG851980 SSC851980 TBY851980 TLU851980 TVQ851980 UFM851980 UPI851980 UZE851980 VJA851980 VSW851980 WCS851980 WMO851980 WWK851980 AD917516 JY917516 TU917516 ADQ917516 ANM917516 AXI917516 BHE917516 BRA917516 CAW917516 CKS917516 CUO917516 DEK917516 DOG917516 DYC917516 EHY917516 ERU917516 FBQ917516 FLM917516 FVI917516 GFE917516 GPA917516 GYW917516 HIS917516 HSO917516 ICK917516 IMG917516 IWC917516 JFY917516 JPU917516 JZQ917516 KJM917516 KTI917516 LDE917516 LNA917516 LWW917516 MGS917516 MQO917516 NAK917516 NKG917516 NUC917516 ODY917516 ONU917516 OXQ917516 PHM917516 PRI917516 QBE917516 QLA917516 QUW917516 RES917516 ROO917516 RYK917516 SIG917516 SSC917516 TBY917516 TLU917516 TVQ917516 UFM917516 UPI917516 UZE917516 VJA917516 VSW917516 WCS917516 WMO917516 WWK917516 AD983052 JY983052 TU983052 ADQ983052 ANM983052 AXI983052 BHE983052 BRA983052 CAW983052 CKS983052 CUO983052 DEK983052 DOG983052 DYC983052 EHY983052 ERU983052 FBQ983052 FLM983052 FVI983052 GFE983052 GPA983052 GYW983052 HIS983052 HSO983052 ICK983052 IMG983052 IWC983052 JFY983052 JPU983052 JZQ983052 KJM983052 KTI983052 LDE983052 LNA983052 LWW983052 MGS983052 MQO983052 NAK983052 NKG983052 NUC983052 ODY983052 ONU983052 OXQ983052 PHM983052 PRI983052 QBE983052 QLA983052 QUW983052 RES983052 ROO983052 RYK983052 SIG983052 SSC983052 TBY983052 TLU983052 TVQ983052 UFM983052 UPI983052 UZE983052 VJA983052 VSW983052 WCS983052 WMO983052 WWK983052 AD65650 JY65650 TU65650 ADQ65650 ANM65650 AXI65650 BHE65650 BRA65650 CAW65650 CKS65650 CUO65650 DEK65650 DOG65650 DYC65650 EHY65650 ERU65650 FBQ65650 FLM65650 FVI65650 GFE65650 GPA65650 GYW65650 HIS65650 HSO65650 ICK65650 IMG65650 IWC65650 JFY65650 JPU65650 JZQ65650 KJM65650 KTI65650 LDE65650 LNA65650 LWW65650 MGS65650 MQO65650 NAK65650 NKG65650 NUC65650 ODY65650 ONU65650 OXQ65650 PHM65650 PRI65650 QBE65650 QLA65650 QUW65650 RES65650 ROO65650 RYK65650 SIG65650 SSC65650 TBY65650 TLU65650 TVQ65650 UFM65650 UPI65650 UZE65650 VJA65650 VSW65650 WCS65650 WMO65650 WWK65650 AD131186 JY131186 TU131186 ADQ131186 ANM131186 AXI131186 BHE131186 BRA131186 CAW131186 CKS131186 CUO131186 DEK131186 DOG131186 DYC131186 EHY131186 ERU131186 FBQ131186 FLM131186 FVI131186 GFE131186 GPA131186 GYW131186 HIS131186 HSO131186 ICK131186 IMG131186 IWC131186 JFY131186 JPU131186 JZQ131186 KJM131186 KTI131186 LDE131186 LNA131186 LWW131186 MGS131186 MQO131186 NAK131186 NKG131186 NUC131186 ODY131186 ONU131186 OXQ131186 PHM131186 PRI131186 QBE131186 QLA131186 QUW131186 RES131186 ROO131186 RYK131186 SIG131186 SSC131186 TBY131186 TLU131186 TVQ131186 UFM131186 UPI131186 UZE131186 VJA131186 VSW131186 WCS131186 WMO131186 WWK131186 AD196722 JY196722 TU196722 ADQ196722 ANM196722 AXI196722 BHE196722 BRA196722 CAW196722 CKS196722 CUO196722 DEK196722 DOG196722 DYC196722 EHY196722 ERU196722 FBQ196722 FLM196722 FVI196722 GFE196722 GPA196722 GYW196722 HIS196722 HSO196722 ICK196722 IMG196722 IWC196722 JFY196722 JPU196722 JZQ196722 KJM196722 KTI196722 LDE196722 LNA196722 LWW196722 MGS196722 MQO196722 NAK196722 NKG196722 NUC196722 ODY196722 ONU196722 OXQ196722 PHM196722 PRI196722 QBE196722 QLA196722 QUW196722 RES196722 ROO196722 RYK196722 SIG196722 SSC196722 TBY196722 TLU196722 TVQ196722 UFM196722 UPI196722 UZE196722 VJA196722 VSW196722 WCS196722 WMO196722 WWK196722 AD262258 JY262258 TU262258 ADQ262258 ANM262258 AXI262258 BHE262258 BRA262258 CAW262258 CKS262258 CUO262258 DEK262258 DOG262258 DYC262258 EHY262258 ERU262258 FBQ262258 FLM262258 FVI262258 GFE262258 GPA262258 GYW262258 HIS262258 HSO262258 ICK262258 IMG262258 IWC262258 JFY262258 JPU262258 JZQ262258 KJM262258 KTI262258 LDE262258 LNA262258 LWW262258 MGS262258 MQO262258 NAK262258 NKG262258 NUC262258 ODY262258 ONU262258 OXQ262258 PHM262258 PRI262258 QBE262258 QLA262258 QUW262258 RES262258 ROO262258 RYK262258 SIG262258 SSC262258 TBY262258 TLU262258 TVQ262258 UFM262258 UPI262258 UZE262258 VJA262258 VSW262258 WCS262258 WMO262258 WWK262258 AD327794 JY327794 TU327794 ADQ327794 ANM327794 AXI327794 BHE327794 BRA327794 CAW327794 CKS327794 CUO327794 DEK327794 DOG327794 DYC327794 EHY327794 ERU327794 FBQ327794 FLM327794 FVI327794 GFE327794 GPA327794 GYW327794 HIS327794 HSO327794 ICK327794 IMG327794 IWC327794 JFY327794 JPU327794 JZQ327794 KJM327794 KTI327794 LDE327794 LNA327794 LWW327794 MGS327794 MQO327794 NAK327794 NKG327794 NUC327794 ODY327794 ONU327794 OXQ327794 PHM327794 PRI327794 QBE327794 QLA327794 QUW327794 RES327794 ROO327794 RYK327794 SIG327794 SSC327794 TBY327794 TLU327794 TVQ327794 UFM327794 UPI327794 UZE327794 VJA327794 VSW327794 WCS327794 WMO327794 WWK327794 AD393330 JY393330 TU393330 ADQ393330 ANM393330 AXI393330 BHE393330 BRA393330 CAW393330 CKS393330 CUO393330 DEK393330 DOG393330 DYC393330 EHY393330 ERU393330 FBQ393330 FLM393330 FVI393330 GFE393330 GPA393330 GYW393330 HIS393330 HSO393330 ICK393330 IMG393330 IWC393330 JFY393330 JPU393330 JZQ393330 KJM393330 KTI393330 LDE393330 LNA393330 LWW393330 MGS393330 MQO393330 NAK393330 NKG393330 NUC393330 ODY393330 ONU393330 OXQ393330 PHM393330 PRI393330 QBE393330 QLA393330 QUW393330 RES393330 ROO393330 RYK393330 SIG393330 SSC393330 TBY393330 TLU393330 TVQ393330 UFM393330 UPI393330 UZE393330 VJA393330 VSW393330 WCS393330 WMO393330 WWK393330 AD458866 JY458866 TU458866 ADQ458866 ANM458866 AXI458866 BHE458866 BRA458866 CAW458866 CKS458866 CUO458866 DEK458866 DOG458866 DYC458866 EHY458866 ERU458866 FBQ458866 FLM458866 FVI458866 GFE458866 GPA458866 GYW458866 HIS458866 HSO458866 ICK458866 IMG458866 IWC458866 JFY458866 JPU458866 JZQ458866 KJM458866 KTI458866 LDE458866 LNA458866 LWW458866 MGS458866 MQO458866 NAK458866 NKG458866 NUC458866 ODY458866 ONU458866 OXQ458866 PHM458866 PRI458866 QBE458866 QLA458866 QUW458866 RES458866 ROO458866 RYK458866 SIG458866 SSC458866 TBY458866 TLU458866 TVQ458866 UFM458866 UPI458866 UZE458866 VJA458866 VSW458866 WCS458866 WMO458866 WWK458866 AD524402 JY524402 TU524402 ADQ524402 ANM524402 AXI524402 BHE524402 BRA524402 CAW524402 CKS524402 CUO524402 DEK524402 DOG524402 DYC524402 EHY524402 ERU524402 FBQ524402 FLM524402 FVI524402 GFE524402 GPA524402 GYW524402 HIS524402 HSO524402 ICK524402 IMG524402 IWC524402 JFY524402 JPU524402 JZQ524402 KJM524402 KTI524402 LDE524402 LNA524402 LWW524402 MGS524402 MQO524402 NAK524402 NKG524402 NUC524402 ODY524402 ONU524402 OXQ524402 PHM524402 PRI524402 QBE524402 QLA524402 QUW524402 RES524402 ROO524402 RYK524402 SIG524402 SSC524402 TBY524402 TLU524402 TVQ524402 UFM524402 UPI524402 UZE524402 VJA524402 VSW524402 WCS524402 WMO524402 WWK524402 AD589938 JY589938 TU589938 ADQ589938 ANM589938 AXI589938 BHE589938 BRA589938 CAW589938 CKS589938 CUO589938 DEK589938 DOG589938 DYC589938 EHY589938 ERU589938 FBQ589938 FLM589938 FVI589938 GFE589938 GPA589938 GYW589938 HIS589938 HSO589938 ICK589938 IMG589938 IWC589938 JFY589938 JPU589938 JZQ589938 KJM589938 KTI589938 LDE589938 LNA589938 LWW589938 MGS589938 MQO589938 NAK589938 NKG589938 NUC589938 ODY589938 ONU589938 OXQ589938 PHM589938 PRI589938 QBE589938 QLA589938 QUW589938 RES589938 ROO589938 RYK589938 SIG589938 SSC589938 TBY589938 TLU589938 TVQ589938 UFM589938 UPI589938 UZE589938 VJA589938 VSW589938 WCS589938 WMO589938 WWK589938 AD655474 JY655474 TU655474 ADQ655474 ANM655474 AXI655474 BHE655474 BRA655474 CAW655474 CKS655474 CUO655474 DEK655474 DOG655474 DYC655474 EHY655474 ERU655474 FBQ655474 FLM655474 FVI655474 GFE655474 GPA655474 GYW655474 HIS655474 HSO655474 ICK655474 IMG655474 IWC655474 JFY655474 JPU655474 JZQ655474 KJM655474 KTI655474 LDE655474 LNA655474 LWW655474 MGS655474 MQO655474 NAK655474 NKG655474 NUC655474 ODY655474 ONU655474 OXQ655474 PHM655474 PRI655474 QBE655474 QLA655474 QUW655474 RES655474 ROO655474 RYK655474 SIG655474 SSC655474 TBY655474 TLU655474 TVQ655474 UFM655474 UPI655474 UZE655474 VJA655474 VSW655474 WCS655474 WMO655474 WWK655474 AD721010 JY721010 TU721010 ADQ721010 ANM721010 AXI721010 BHE721010 BRA721010 CAW721010 CKS721010 CUO721010 DEK721010 DOG721010 DYC721010 EHY721010 ERU721010 FBQ721010 FLM721010 FVI721010 GFE721010 GPA721010 GYW721010 HIS721010 HSO721010 ICK721010 IMG721010 IWC721010 JFY721010 JPU721010 JZQ721010 KJM721010 KTI721010 LDE721010 LNA721010 LWW721010 MGS721010 MQO721010 NAK721010 NKG721010 NUC721010 ODY721010 ONU721010 OXQ721010 PHM721010 PRI721010 QBE721010 QLA721010 QUW721010 RES721010 ROO721010 RYK721010 SIG721010 SSC721010 TBY721010 TLU721010 TVQ721010 UFM721010 UPI721010 UZE721010 VJA721010 VSW721010 WCS721010 WMO721010 WWK721010 AD786546 JY786546 TU786546 ADQ786546 ANM786546 AXI786546 BHE786546 BRA786546 CAW786546 CKS786546 CUO786546 DEK786546 DOG786546 DYC786546 EHY786546 ERU786546 FBQ786546 FLM786546 FVI786546 GFE786546 GPA786546 GYW786546 HIS786546 HSO786546 ICK786546 IMG786546 IWC786546 JFY786546 JPU786546 JZQ786546 KJM786546 KTI786546 LDE786546 LNA786546 LWW786546 MGS786546 MQO786546 NAK786546 NKG786546 NUC786546 ODY786546 ONU786546 OXQ786546 PHM786546 PRI786546 QBE786546 QLA786546 QUW786546 RES786546 ROO786546 RYK786546 SIG786546 SSC786546 TBY786546 TLU786546 TVQ786546 UFM786546 UPI786546 UZE786546 VJA786546 VSW786546 WCS786546 WMO786546 WWK786546 AD852082 JY852082 TU852082 ADQ852082 ANM852082 AXI852082 BHE852082 BRA852082 CAW852082 CKS852082 CUO852082 DEK852082 DOG852082 DYC852082 EHY852082 ERU852082 FBQ852082 FLM852082 FVI852082 GFE852082 GPA852082 GYW852082 HIS852082 HSO852082 ICK852082 IMG852082 IWC852082 JFY852082 JPU852082 JZQ852082 KJM852082 KTI852082 LDE852082 LNA852082 LWW852082 MGS852082 MQO852082 NAK852082 NKG852082 NUC852082 ODY852082 ONU852082 OXQ852082 PHM852082 PRI852082 QBE852082 QLA852082 QUW852082 RES852082 ROO852082 RYK852082 SIG852082 SSC852082 TBY852082 TLU852082 TVQ852082 UFM852082 UPI852082 UZE852082 VJA852082 VSW852082 WCS852082 WMO852082 WWK852082 AD917618 JY917618 TU917618 ADQ917618 ANM917618 AXI917618 BHE917618 BRA917618 CAW917618 CKS917618 CUO917618 DEK917618 DOG917618 DYC917618 EHY917618 ERU917618 FBQ917618 FLM917618 FVI917618 GFE917618 GPA917618 GYW917618 HIS917618 HSO917618 ICK917618 IMG917618 IWC917618 JFY917618 JPU917618 JZQ917618 KJM917618 KTI917618 LDE917618 LNA917618 LWW917618 MGS917618 MQO917618 NAK917618 NKG917618 NUC917618 ODY917618 ONU917618 OXQ917618 PHM917618 PRI917618 QBE917618 QLA917618 QUW917618 RES917618 ROO917618 RYK917618 SIG917618 SSC917618 TBY917618 TLU917618 TVQ917618 UFM917618 UPI917618 UZE917618 VJA917618 VSW917618 WCS917618 WMO917618 WWK917618 AD983154 JY983154 TU983154 ADQ983154 ANM983154 AXI983154 BHE983154 BRA983154 CAW983154 CKS983154 CUO983154 DEK983154 DOG983154 DYC983154 EHY983154 ERU983154 FBQ983154 FLM983154 FVI983154 GFE983154 GPA983154 GYW983154 HIS983154 HSO983154 ICK983154 IMG983154 IWC983154 JFY983154 JPU983154 JZQ983154 KJM983154 KTI983154 LDE983154 LNA983154 LWW983154 MGS983154 MQO983154 NAK983154 NKG983154 NUC983154 ODY983154 ONU983154 OXQ983154 PHM983154 PRI983154 QBE983154 QLA983154 QUW983154 RES983154 ROO983154 RYK983154 SIG983154 SSC983154 TBY983154 TLU983154 TVQ983154 UFM983154 UPI983154 UZE983154 VJA983154 VSW983154 WCS983154 WMO983154 WWK983154 UPM119 KC2 TY2 ADU2 ANQ2 AXM2 BHI2 BRE2 CBA2 CKW2 CUS2 DEO2 DOK2 DYG2 EIC2 ERY2 FBU2 FLQ2 FVM2 GFI2 GPE2 GZA2 HIW2 HSS2 ICO2 IMK2 IWG2 JGC2 JPY2 JZU2 KJQ2 KTM2 LDI2 LNE2 LXA2 MGW2 MQS2 NAO2 NKK2 NUG2 OEC2 ONY2 OXU2 PHQ2 PRM2 QBI2 QLE2 QVA2 REW2 ROS2 RYO2 SIK2 SSG2 TCC2 TLY2 TVU2 UFQ2 UPM2 UZI2 VJE2 VTA2 WCW2 WMS2 WWO2 AH65548 KC65548 TY65548 ADU65548 ANQ65548 AXM65548 BHI65548 BRE65548 CBA65548 CKW65548 CUS65548 DEO65548 DOK65548 DYG65548 EIC65548 ERY65548 FBU65548 FLQ65548 FVM65548 GFI65548 GPE65548 GZA65548 HIW65548 HSS65548 ICO65548 IMK65548 IWG65548 JGC65548 JPY65548 JZU65548 KJQ65548 KTM65548 LDI65548 LNE65548 LXA65548 MGW65548 MQS65548 NAO65548 NKK65548 NUG65548 OEC65548 ONY65548 OXU65548 PHQ65548 PRM65548 QBI65548 QLE65548 QVA65548 REW65548 ROS65548 RYO65548 SIK65548 SSG65548 TCC65548 TLY65548 TVU65548 UFQ65548 UPM65548 UZI65548 VJE65548 VTA65548 WCW65548 WMS65548 WWO65548 AH131084 KC131084 TY131084 ADU131084 ANQ131084 AXM131084 BHI131084 BRE131084 CBA131084 CKW131084 CUS131084 DEO131084 DOK131084 DYG131084 EIC131084 ERY131084 FBU131084 FLQ131084 FVM131084 GFI131084 GPE131084 GZA131084 HIW131084 HSS131084 ICO131084 IMK131084 IWG131084 JGC131084 JPY131084 JZU131084 KJQ131084 KTM131084 LDI131084 LNE131084 LXA131084 MGW131084 MQS131084 NAO131084 NKK131084 NUG131084 OEC131084 ONY131084 OXU131084 PHQ131084 PRM131084 QBI131084 QLE131084 QVA131084 REW131084 ROS131084 RYO131084 SIK131084 SSG131084 TCC131084 TLY131084 TVU131084 UFQ131084 UPM131084 UZI131084 VJE131084 VTA131084 WCW131084 WMS131084 WWO131084 AH196620 KC196620 TY196620 ADU196620 ANQ196620 AXM196620 BHI196620 BRE196620 CBA196620 CKW196620 CUS196620 DEO196620 DOK196620 DYG196620 EIC196620 ERY196620 FBU196620 FLQ196620 FVM196620 GFI196620 GPE196620 GZA196620 HIW196620 HSS196620 ICO196620 IMK196620 IWG196620 JGC196620 JPY196620 JZU196620 KJQ196620 KTM196620 LDI196620 LNE196620 LXA196620 MGW196620 MQS196620 NAO196620 NKK196620 NUG196620 OEC196620 ONY196620 OXU196620 PHQ196620 PRM196620 QBI196620 QLE196620 QVA196620 REW196620 ROS196620 RYO196620 SIK196620 SSG196620 TCC196620 TLY196620 TVU196620 UFQ196620 UPM196620 UZI196620 VJE196620 VTA196620 WCW196620 WMS196620 WWO196620 AH262156 KC262156 TY262156 ADU262156 ANQ262156 AXM262156 BHI262156 BRE262156 CBA262156 CKW262156 CUS262156 DEO262156 DOK262156 DYG262156 EIC262156 ERY262156 FBU262156 FLQ262156 FVM262156 GFI262156 GPE262156 GZA262156 HIW262156 HSS262156 ICO262156 IMK262156 IWG262156 JGC262156 JPY262156 JZU262156 KJQ262156 KTM262156 LDI262156 LNE262156 LXA262156 MGW262156 MQS262156 NAO262156 NKK262156 NUG262156 OEC262156 ONY262156 OXU262156 PHQ262156 PRM262156 QBI262156 QLE262156 QVA262156 REW262156 ROS262156 RYO262156 SIK262156 SSG262156 TCC262156 TLY262156 TVU262156 UFQ262156 UPM262156 UZI262156 VJE262156 VTA262156 WCW262156 WMS262156 WWO262156 AH327692 KC327692 TY327692 ADU327692 ANQ327692 AXM327692 BHI327692 BRE327692 CBA327692 CKW327692 CUS327692 DEO327692 DOK327692 DYG327692 EIC327692 ERY327692 FBU327692 FLQ327692 FVM327692 GFI327692 GPE327692 GZA327692 HIW327692 HSS327692 ICO327692 IMK327692 IWG327692 JGC327692 JPY327692 JZU327692 KJQ327692 KTM327692 LDI327692 LNE327692 LXA327692 MGW327692 MQS327692 NAO327692 NKK327692 NUG327692 OEC327692 ONY327692 OXU327692 PHQ327692 PRM327692 QBI327692 QLE327692 QVA327692 REW327692 ROS327692 RYO327692 SIK327692 SSG327692 TCC327692 TLY327692 TVU327692 UFQ327692 UPM327692 UZI327692 VJE327692 VTA327692 WCW327692 WMS327692 WWO327692 AH393228 KC393228 TY393228 ADU393228 ANQ393228 AXM393228 BHI393228 BRE393228 CBA393228 CKW393228 CUS393228 DEO393228 DOK393228 DYG393228 EIC393228 ERY393228 FBU393228 FLQ393228 FVM393228 GFI393228 GPE393228 GZA393228 HIW393228 HSS393228 ICO393228 IMK393228 IWG393228 JGC393228 JPY393228 JZU393228 KJQ393228 KTM393228 LDI393228 LNE393228 LXA393228 MGW393228 MQS393228 NAO393228 NKK393228 NUG393228 OEC393228 ONY393228 OXU393228 PHQ393228 PRM393228 QBI393228 QLE393228 QVA393228 REW393228 ROS393228 RYO393228 SIK393228 SSG393228 TCC393228 TLY393228 TVU393228 UFQ393228 UPM393228 UZI393228 VJE393228 VTA393228 WCW393228 WMS393228 WWO393228 AH458764 KC458764 TY458764 ADU458764 ANQ458764 AXM458764 BHI458764 BRE458764 CBA458764 CKW458764 CUS458764 DEO458764 DOK458764 DYG458764 EIC458764 ERY458764 FBU458764 FLQ458764 FVM458764 GFI458764 GPE458764 GZA458764 HIW458764 HSS458764 ICO458764 IMK458764 IWG458764 JGC458764 JPY458764 JZU458764 KJQ458764 KTM458764 LDI458764 LNE458764 LXA458764 MGW458764 MQS458764 NAO458764 NKK458764 NUG458764 OEC458764 ONY458764 OXU458764 PHQ458764 PRM458764 QBI458764 QLE458764 QVA458764 REW458764 ROS458764 RYO458764 SIK458764 SSG458764 TCC458764 TLY458764 TVU458764 UFQ458764 UPM458764 UZI458764 VJE458764 VTA458764 WCW458764 WMS458764 WWO458764 AH524300 KC524300 TY524300 ADU524300 ANQ524300 AXM524300 BHI524300 BRE524300 CBA524300 CKW524300 CUS524300 DEO524300 DOK524300 DYG524300 EIC524300 ERY524300 FBU524300 FLQ524300 FVM524300 GFI524300 GPE524300 GZA524300 HIW524300 HSS524300 ICO524300 IMK524300 IWG524300 JGC524300 JPY524300 JZU524300 KJQ524300 KTM524300 LDI524300 LNE524300 LXA524300 MGW524300 MQS524300 NAO524300 NKK524300 NUG524300 OEC524300 ONY524300 OXU524300 PHQ524300 PRM524300 QBI524300 QLE524300 QVA524300 REW524300 ROS524300 RYO524300 SIK524300 SSG524300 TCC524300 TLY524300 TVU524300 UFQ524300 UPM524300 UZI524300 VJE524300 VTA524300 WCW524300 WMS524300 WWO524300 AH589836 KC589836 TY589836 ADU589836 ANQ589836 AXM589836 BHI589836 BRE589836 CBA589836 CKW589836 CUS589836 DEO589836 DOK589836 DYG589836 EIC589836 ERY589836 FBU589836 FLQ589836 FVM589836 GFI589836 GPE589836 GZA589836 HIW589836 HSS589836 ICO589836 IMK589836 IWG589836 JGC589836 JPY589836 JZU589836 KJQ589836 KTM589836 LDI589836 LNE589836 LXA589836 MGW589836 MQS589836 NAO589836 NKK589836 NUG589836 OEC589836 ONY589836 OXU589836 PHQ589836 PRM589836 QBI589836 QLE589836 QVA589836 REW589836 ROS589836 RYO589836 SIK589836 SSG589836 TCC589836 TLY589836 TVU589836 UFQ589836 UPM589836 UZI589836 VJE589836 VTA589836 WCW589836 WMS589836 WWO589836 AH655372 KC655372 TY655372 ADU655372 ANQ655372 AXM655372 BHI655372 BRE655372 CBA655372 CKW655372 CUS655372 DEO655372 DOK655372 DYG655372 EIC655372 ERY655372 FBU655372 FLQ655372 FVM655372 GFI655372 GPE655372 GZA655372 HIW655372 HSS655372 ICO655372 IMK655372 IWG655372 JGC655372 JPY655372 JZU655372 KJQ655372 KTM655372 LDI655372 LNE655372 LXA655372 MGW655372 MQS655372 NAO655372 NKK655372 NUG655372 OEC655372 ONY655372 OXU655372 PHQ655372 PRM655372 QBI655372 QLE655372 QVA655372 REW655372 ROS655372 RYO655372 SIK655372 SSG655372 TCC655372 TLY655372 TVU655372 UFQ655372 UPM655372 UZI655372 VJE655372 VTA655372 WCW655372 WMS655372 WWO655372 AH720908 KC720908 TY720908 ADU720908 ANQ720908 AXM720908 BHI720908 BRE720908 CBA720908 CKW720908 CUS720908 DEO720908 DOK720908 DYG720908 EIC720908 ERY720908 FBU720908 FLQ720908 FVM720908 GFI720908 GPE720908 GZA720908 HIW720908 HSS720908 ICO720908 IMK720908 IWG720908 JGC720908 JPY720908 JZU720908 KJQ720908 KTM720908 LDI720908 LNE720908 LXA720908 MGW720908 MQS720908 NAO720908 NKK720908 NUG720908 OEC720908 ONY720908 OXU720908 PHQ720908 PRM720908 QBI720908 QLE720908 QVA720908 REW720908 ROS720908 RYO720908 SIK720908 SSG720908 TCC720908 TLY720908 TVU720908 UFQ720908 UPM720908 UZI720908 VJE720908 VTA720908 WCW720908 WMS720908 WWO720908 AH786444 KC786444 TY786444 ADU786444 ANQ786444 AXM786444 BHI786444 BRE786444 CBA786444 CKW786444 CUS786444 DEO786444 DOK786444 DYG786444 EIC786444 ERY786444 FBU786444 FLQ786444 FVM786444 GFI786444 GPE786444 GZA786444 HIW786444 HSS786444 ICO786444 IMK786444 IWG786444 JGC786444 JPY786444 JZU786444 KJQ786444 KTM786444 LDI786444 LNE786444 LXA786444 MGW786444 MQS786444 NAO786444 NKK786444 NUG786444 OEC786444 ONY786444 OXU786444 PHQ786444 PRM786444 QBI786444 QLE786444 QVA786444 REW786444 ROS786444 RYO786444 SIK786444 SSG786444 TCC786444 TLY786444 TVU786444 UFQ786444 UPM786444 UZI786444 VJE786444 VTA786444 WCW786444 WMS786444 WWO786444 AH851980 KC851980 TY851980 ADU851980 ANQ851980 AXM851980 BHI851980 BRE851980 CBA851980 CKW851980 CUS851980 DEO851980 DOK851980 DYG851980 EIC851980 ERY851980 FBU851980 FLQ851980 FVM851980 GFI851980 GPE851980 GZA851980 HIW851980 HSS851980 ICO851980 IMK851980 IWG851980 JGC851980 JPY851980 JZU851980 KJQ851980 KTM851980 LDI851980 LNE851980 LXA851980 MGW851980 MQS851980 NAO851980 NKK851980 NUG851980 OEC851980 ONY851980 OXU851980 PHQ851980 PRM851980 QBI851980 QLE851980 QVA851980 REW851980 ROS851980 RYO851980 SIK851980 SSG851980 TCC851980 TLY851980 TVU851980 UFQ851980 UPM851980 UZI851980 VJE851980 VTA851980 WCW851980 WMS851980 WWO851980 AH917516 KC917516 TY917516 ADU917516 ANQ917516 AXM917516 BHI917516 BRE917516 CBA917516 CKW917516 CUS917516 DEO917516 DOK917516 DYG917516 EIC917516 ERY917516 FBU917516 FLQ917516 FVM917516 GFI917516 GPE917516 GZA917516 HIW917516 HSS917516 ICO917516 IMK917516 IWG917516 JGC917516 JPY917516 JZU917516 KJQ917516 KTM917516 LDI917516 LNE917516 LXA917516 MGW917516 MQS917516 NAO917516 NKK917516 NUG917516 OEC917516 ONY917516 OXU917516 PHQ917516 PRM917516 QBI917516 QLE917516 QVA917516 REW917516 ROS917516 RYO917516 SIK917516 SSG917516 TCC917516 TLY917516 TVU917516 UFQ917516 UPM917516 UZI917516 VJE917516 VTA917516 WCW917516 WMS917516 WWO917516 AH983052 KC983052 TY983052 ADU983052 ANQ983052 AXM983052 BHI983052 BRE983052 CBA983052 CKW983052 CUS983052 DEO983052 DOK983052 DYG983052 EIC983052 ERY983052 FBU983052 FLQ983052 FVM983052 GFI983052 GPE983052 GZA983052 HIW983052 HSS983052 ICO983052 IMK983052 IWG983052 JGC983052 JPY983052 JZU983052 KJQ983052 KTM983052 LDI983052 LNE983052 LXA983052 MGW983052 MQS983052 NAO983052 NKK983052 NUG983052 OEC983052 ONY983052 OXU983052 PHQ983052 PRM983052 QBI983052 QLE983052 QVA983052 REW983052 ROS983052 RYO983052 SIK983052 SSG983052 TCC983052 TLY983052 TVU983052 UFQ983052 UPM983052 UZI983052 VJE983052 VTA983052 WCW983052 WMS983052 WWO983052 AH65650 KC65650 TY65650 ADU65650 ANQ65650 AXM65650 BHI65650 BRE65650 CBA65650 CKW65650 CUS65650 DEO65650 DOK65650 DYG65650 EIC65650 ERY65650 FBU65650 FLQ65650 FVM65650 GFI65650 GPE65650 GZA65650 HIW65650 HSS65650 ICO65650 IMK65650 IWG65650 JGC65650 JPY65650 JZU65650 KJQ65650 KTM65650 LDI65650 LNE65650 LXA65650 MGW65650 MQS65650 NAO65650 NKK65650 NUG65650 OEC65650 ONY65650 OXU65650 PHQ65650 PRM65650 QBI65650 QLE65650 QVA65650 REW65650 ROS65650 RYO65650 SIK65650 SSG65650 TCC65650 TLY65650 TVU65650 UFQ65650 UPM65650 UZI65650 VJE65650 VTA65650 WCW65650 WMS65650 WWO65650 AH131186 KC131186 TY131186 ADU131186 ANQ131186 AXM131186 BHI131186 BRE131186 CBA131186 CKW131186 CUS131186 DEO131186 DOK131186 DYG131186 EIC131186 ERY131186 FBU131186 FLQ131186 FVM131186 GFI131186 GPE131186 GZA131186 HIW131186 HSS131186 ICO131186 IMK131186 IWG131186 JGC131186 JPY131186 JZU131186 KJQ131186 KTM131186 LDI131186 LNE131186 LXA131186 MGW131186 MQS131186 NAO131186 NKK131186 NUG131186 OEC131186 ONY131186 OXU131186 PHQ131186 PRM131186 QBI131186 QLE131186 QVA131186 REW131186 ROS131186 RYO131186 SIK131186 SSG131186 TCC131186 TLY131186 TVU131186 UFQ131186 UPM131186 UZI131186 VJE131186 VTA131186 WCW131186 WMS131186 WWO131186 AH196722 KC196722 TY196722 ADU196722 ANQ196722 AXM196722 BHI196722 BRE196722 CBA196722 CKW196722 CUS196722 DEO196722 DOK196722 DYG196722 EIC196722 ERY196722 FBU196722 FLQ196722 FVM196722 GFI196722 GPE196722 GZA196722 HIW196722 HSS196722 ICO196722 IMK196722 IWG196722 JGC196722 JPY196722 JZU196722 KJQ196722 KTM196722 LDI196722 LNE196722 LXA196722 MGW196722 MQS196722 NAO196722 NKK196722 NUG196722 OEC196722 ONY196722 OXU196722 PHQ196722 PRM196722 QBI196722 QLE196722 QVA196722 REW196722 ROS196722 RYO196722 SIK196722 SSG196722 TCC196722 TLY196722 TVU196722 UFQ196722 UPM196722 UZI196722 VJE196722 VTA196722 WCW196722 WMS196722 WWO196722 AH262258 KC262258 TY262258 ADU262258 ANQ262258 AXM262258 BHI262258 BRE262258 CBA262258 CKW262258 CUS262258 DEO262258 DOK262258 DYG262258 EIC262258 ERY262258 FBU262258 FLQ262258 FVM262258 GFI262258 GPE262258 GZA262258 HIW262258 HSS262258 ICO262258 IMK262258 IWG262258 JGC262258 JPY262258 JZU262258 KJQ262258 KTM262258 LDI262258 LNE262258 LXA262258 MGW262258 MQS262258 NAO262258 NKK262258 NUG262258 OEC262258 ONY262258 OXU262258 PHQ262258 PRM262258 QBI262258 QLE262258 QVA262258 REW262258 ROS262258 RYO262258 SIK262258 SSG262258 TCC262258 TLY262258 TVU262258 UFQ262258 UPM262258 UZI262258 VJE262258 VTA262258 WCW262258 WMS262258 WWO262258 AH327794 KC327794 TY327794 ADU327794 ANQ327794 AXM327794 BHI327794 BRE327794 CBA327794 CKW327794 CUS327794 DEO327794 DOK327794 DYG327794 EIC327794 ERY327794 FBU327794 FLQ327794 FVM327794 GFI327794 GPE327794 GZA327794 HIW327794 HSS327794 ICO327794 IMK327794 IWG327794 JGC327794 JPY327794 JZU327794 KJQ327794 KTM327794 LDI327794 LNE327794 LXA327794 MGW327794 MQS327794 NAO327794 NKK327794 NUG327794 OEC327794 ONY327794 OXU327794 PHQ327794 PRM327794 QBI327794 QLE327794 QVA327794 REW327794 ROS327794 RYO327794 SIK327794 SSG327794 TCC327794 TLY327794 TVU327794 UFQ327794 UPM327794 UZI327794 VJE327794 VTA327794 WCW327794 WMS327794 WWO327794 AH393330 KC393330 TY393330 ADU393330 ANQ393330 AXM393330 BHI393330 BRE393330 CBA393330 CKW393330 CUS393330 DEO393330 DOK393330 DYG393330 EIC393330 ERY393330 FBU393330 FLQ393330 FVM393330 GFI393330 GPE393330 GZA393330 HIW393330 HSS393330 ICO393330 IMK393330 IWG393330 JGC393330 JPY393330 JZU393330 KJQ393330 KTM393330 LDI393330 LNE393330 LXA393330 MGW393330 MQS393330 NAO393330 NKK393330 NUG393330 OEC393330 ONY393330 OXU393330 PHQ393330 PRM393330 QBI393330 QLE393330 QVA393330 REW393330 ROS393330 RYO393330 SIK393330 SSG393330 TCC393330 TLY393330 TVU393330 UFQ393330 UPM393330 UZI393330 VJE393330 VTA393330 WCW393330 WMS393330 WWO393330 AH458866 KC458866 TY458866 ADU458866 ANQ458866 AXM458866 BHI458866 BRE458866 CBA458866 CKW458866 CUS458866 DEO458866 DOK458866 DYG458866 EIC458866 ERY458866 FBU458866 FLQ458866 FVM458866 GFI458866 GPE458866 GZA458866 HIW458866 HSS458866 ICO458866 IMK458866 IWG458866 JGC458866 JPY458866 JZU458866 KJQ458866 KTM458866 LDI458866 LNE458866 LXA458866 MGW458866 MQS458866 NAO458866 NKK458866 NUG458866 OEC458866 ONY458866 OXU458866 PHQ458866 PRM458866 QBI458866 QLE458866 QVA458866 REW458866 ROS458866 RYO458866 SIK458866 SSG458866 TCC458866 TLY458866 TVU458866 UFQ458866 UPM458866 UZI458866 VJE458866 VTA458866 WCW458866 WMS458866 WWO458866 AH524402 KC524402 TY524402 ADU524402 ANQ524402 AXM524402 BHI524402 BRE524402 CBA524402 CKW524402 CUS524402 DEO524402 DOK524402 DYG524402 EIC524402 ERY524402 FBU524402 FLQ524402 FVM524402 GFI524402 GPE524402 GZA524402 HIW524402 HSS524402 ICO524402 IMK524402 IWG524402 JGC524402 JPY524402 JZU524402 KJQ524402 KTM524402 LDI524402 LNE524402 LXA524402 MGW524402 MQS524402 NAO524402 NKK524402 NUG524402 OEC524402 ONY524402 OXU524402 PHQ524402 PRM524402 QBI524402 QLE524402 QVA524402 REW524402 ROS524402 RYO524402 SIK524402 SSG524402 TCC524402 TLY524402 TVU524402 UFQ524402 UPM524402 UZI524402 VJE524402 VTA524402 WCW524402 WMS524402 WWO524402 AH589938 KC589938 TY589938 ADU589938 ANQ589938 AXM589938 BHI589938 BRE589938 CBA589938 CKW589938 CUS589938 DEO589938 DOK589938 DYG589938 EIC589938 ERY589938 FBU589938 FLQ589938 FVM589938 GFI589938 GPE589938 GZA589938 HIW589938 HSS589938 ICO589938 IMK589938 IWG589938 JGC589938 JPY589938 JZU589938 KJQ589938 KTM589938 LDI589938 LNE589938 LXA589938 MGW589938 MQS589938 NAO589938 NKK589938 NUG589938 OEC589938 ONY589938 OXU589938 PHQ589938 PRM589938 QBI589938 QLE589938 QVA589938 REW589938 ROS589938 RYO589938 SIK589938 SSG589938 TCC589938 TLY589938 TVU589938 UFQ589938 UPM589938 UZI589938 VJE589938 VTA589938 WCW589938 WMS589938 WWO589938 AH655474 KC655474 TY655474 ADU655474 ANQ655474 AXM655474 BHI655474 BRE655474 CBA655474 CKW655474 CUS655474 DEO655474 DOK655474 DYG655474 EIC655474 ERY655474 FBU655474 FLQ655474 FVM655474 GFI655474 GPE655474 GZA655474 HIW655474 HSS655474 ICO655474 IMK655474 IWG655474 JGC655474 JPY655474 JZU655474 KJQ655474 KTM655474 LDI655474 LNE655474 LXA655474 MGW655474 MQS655474 NAO655474 NKK655474 NUG655474 OEC655474 ONY655474 OXU655474 PHQ655474 PRM655474 QBI655474 QLE655474 QVA655474 REW655474 ROS655474 RYO655474 SIK655474 SSG655474 TCC655474 TLY655474 TVU655474 UFQ655474 UPM655474 UZI655474 VJE655474 VTA655474 WCW655474 WMS655474 WWO655474 AH721010 KC721010 TY721010 ADU721010 ANQ721010 AXM721010 BHI721010 BRE721010 CBA721010 CKW721010 CUS721010 DEO721010 DOK721010 DYG721010 EIC721010 ERY721010 FBU721010 FLQ721010 FVM721010 GFI721010 GPE721010 GZA721010 HIW721010 HSS721010 ICO721010 IMK721010 IWG721010 JGC721010 JPY721010 JZU721010 KJQ721010 KTM721010 LDI721010 LNE721010 LXA721010 MGW721010 MQS721010 NAO721010 NKK721010 NUG721010 OEC721010 ONY721010 OXU721010 PHQ721010 PRM721010 QBI721010 QLE721010 QVA721010 REW721010 ROS721010 RYO721010 SIK721010 SSG721010 TCC721010 TLY721010 TVU721010 UFQ721010 UPM721010 UZI721010 VJE721010 VTA721010 WCW721010 WMS721010 WWO721010 AH786546 KC786546 TY786546 ADU786546 ANQ786546 AXM786546 BHI786546 BRE786546 CBA786546 CKW786546 CUS786546 DEO786546 DOK786546 DYG786546 EIC786546 ERY786546 FBU786546 FLQ786546 FVM786546 GFI786546 GPE786546 GZA786546 HIW786546 HSS786546 ICO786546 IMK786546 IWG786546 JGC786546 JPY786546 JZU786546 KJQ786546 KTM786546 LDI786546 LNE786546 LXA786546 MGW786546 MQS786546 NAO786546 NKK786546 NUG786546 OEC786546 ONY786546 OXU786546 PHQ786546 PRM786546 QBI786546 QLE786546 QVA786546 REW786546 ROS786546 RYO786546 SIK786546 SSG786546 TCC786546 TLY786546 TVU786546 UFQ786546 UPM786546 UZI786546 VJE786546 VTA786546 WCW786546 WMS786546 WWO786546 AH852082 KC852082 TY852082 ADU852082 ANQ852082 AXM852082 BHI852082 BRE852082 CBA852082 CKW852082 CUS852082 DEO852082 DOK852082 DYG852082 EIC852082 ERY852082 FBU852082 FLQ852082 FVM852082 GFI852082 GPE852082 GZA852082 HIW852082 HSS852082 ICO852082 IMK852082 IWG852082 JGC852082 JPY852082 JZU852082 KJQ852082 KTM852082 LDI852082 LNE852082 LXA852082 MGW852082 MQS852082 NAO852082 NKK852082 NUG852082 OEC852082 ONY852082 OXU852082 PHQ852082 PRM852082 QBI852082 QLE852082 QVA852082 REW852082 ROS852082 RYO852082 SIK852082 SSG852082 TCC852082 TLY852082 TVU852082 UFQ852082 UPM852082 UZI852082 VJE852082 VTA852082 WCW852082 WMS852082 WWO852082 AH917618 KC917618 TY917618 ADU917618 ANQ917618 AXM917618 BHI917618 BRE917618 CBA917618 CKW917618 CUS917618 DEO917618 DOK917618 DYG917618 EIC917618 ERY917618 FBU917618 FLQ917618 FVM917618 GFI917618 GPE917618 GZA917618 HIW917618 HSS917618 ICO917618 IMK917618 IWG917618 JGC917618 JPY917618 JZU917618 KJQ917618 KTM917618 LDI917618 LNE917618 LXA917618 MGW917618 MQS917618 NAO917618 NKK917618 NUG917618 OEC917618 ONY917618 OXU917618 PHQ917618 PRM917618 QBI917618 QLE917618 QVA917618 REW917618 ROS917618 RYO917618 SIK917618 SSG917618 TCC917618 TLY917618 TVU917618 UFQ917618 UPM917618 UZI917618 VJE917618 VTA917618 WCW917618 WMS917618 WWO917618 AH983154 KC983154 TY983154 ADU983154 ANQ983154 AXM983154 BHI983154 BRE983154 CBA983154 CKW983154 CUS983154 DEO983154 DOK983154 DYG983154 EIC983154 ERY983154 FBU983154 FLQ983154 FVM983154 GFI983154 GPE983154 GZA983154 HIW983154 HSS983154 ICO983154 IMK983154 IWG983154 JGC983154 JPY983154 JZU983154 KJQ983154 KTM983154 LDI983154 LNE983154 LXA983154 MGW983154 MQS983154 NAO983154 NKK983154 NUG983154 OEC983154 ONY983154 OXU983154 PHQ983154 PRM983154 QBI983154 QLE983154 QVA983154 REW983154 ROS983154 RYO983154 SIK983154 SSG983154 TCC983154 TLY983154 TVU983154 UFQ983154 UPM983154 UZI983154 VJE983154 VTA983154 WCW983154 WMS983154 WWO983154 AL65613 KG65613 UC65613 ADY65613 ANU65613 AXQ65613 BHM65613 BRI65613 CBE65613 CLA65613 CUW65613 DES65613 DOO65613 DYK65613 EIG65613 ESC65613 FBY65613 FLU65613 FVQ65613 GFM65613 GPI65613 GZE65613 HJA65613 HSW65613 ICS65613 IMO65613 IWK65613 JGG65613 JQC65613 JZY65613 KJU65613 KTQ65613 LDM65613 LNI65613 LXE65613 MHA65613 MQW65613 NAS65613 NKO65613 NUK65613 OEG65613 OOC65613 OXY65613 PHU65613 PRQ65613 QBM65613 QLI65613 QVE65613 RFA65613 ROW65613 RYS65613 SIO65613 SSK65613 TCG65613 TMC65613 TVY65613 UFU65613 UPQ65613 UZM65613 VJI65613 VTE65613 WDA65613 WMW65613 WWS65613 AL131149 KG131149 UC131149 ADY131149 ANU131149 AXQ131149 BHM131149 BRI131149 CBE131149 CLA131149 CUW131149 DES131149 DOO131149 DYK131149 EIG131149 ESC131149 FBY131149 FLU131149 FVQ131149 GFM131149 GPI131149 GZE131149 HJA131149 HSW131149 ICS131149 IMO131149 IWK131149 JGG131149 JQC131149 JZY131149 KJU131149 KTQ131149 LDM131149 LNI131149 LXE131149 MHA131149 MQW131149 NAS131149 NKO131149 NUK131149 OEG131149 OOC131149 OXY131149 PHU131149 PRQ131149 QBM131149 QLI131149 QVE131149 RFA131149 ROW131149 RYS131149 SIO131149 SSK131149 TCG131149 TMC131149 TVY131149 UFU131149 UPQ131149 UZM131149 VJI131149 VTE131149 WDA131149 WMW131149 WWS131149 AL196685 KG196685 UC196685 ADY196685 ANU196685 AXQ196685 BHM196685 BRI196685 CBE196685 CLA196685 CUW196685 DES196685 DOO196685 DYK196685 EIG196685 ESC196685 FBY196685 FLU196685 FVQ196685 GFM196685 GPI196685 GZE196685 HJA196685 HSW196685 ICS196685 IMO196685 IWK196685 JGG196685 JQC196685 JZY196685 KJU196685 KTQ196685 LDM196685 LNI196685 LXE196685 MHA196685 MQW196685 NAS196685 NKO196685 NUK196685 OEG196685 OOC196685 OXY196685 PHU196685 PRQ196685 QBM196685 QLI196685 QVE196685 RFA196685 ROW196685 RYS196685 SIO196685 SSK196685 TCG196685 TMC196685 TVY196685 UFU196685 UPQ196685 UZM196685 VJI196685 VTE196685 WDA196685 WMW196685 WWS196685 AL262221 KG262221 UC262221 ADY262221 ANU262221 AXQ262221 BHM262221 BRI262221 CBE262221 CLA262221 CUW262221 DES262221 DOO262221 DYK262221 EIG262221 ESC262221 FBY262221 FLU262221 FVQ262221 GFM262221 GPI262221 GZE262221 HJA262221 HSW262221 ICS262221 IMO262221 IWK262221 JGG262221 JQC262221 JZY262221 KJU262221 KTQ262221 LDM262221 LNI262221 LXE262221 MHA262221 MQW262221 NAS262221 NKO262221 NUK262221 OEG262221 OOC262221 OXY262221 PHU262221 PRQ262221 QBM262221 QLI262221 QVE262221 RFA262221 ROW262221 RYS262221 SIO262221 SSK262221 TCG262221 TMC262221 TVY262221 UFU262221 UPQ262221 UZM262221 VJI262221 VTE262221 WDA262221 WMW262221 WWS262221 AL327757 KG327757 UC327757 ADY327757 ANU327757 AXQ327757 BHM327757 BRI327757 CBE327757 CLA327757 CUW327757 DES327757 DOO327757 DYK327757 EIG327757 ESC327757 FBY327757 FLU327757 FVQ327757 GFM327757 GPI327757 GZE327757 HJA327757 HSW327757 ICS327757 IMO327757 IWK327757 JGG327757 JQC327757 JZY327757 KJU327757 KTQ327757 LDM327757 LNI327757 LXE327757 MHA327757 MQW327757 NAS327757 NKO327757 NUK327757 OEG327757 OOC327757 OXY327757 PHU327757 PRQ327757 QBM327757 QLI327757 QVE327757 RFA327757 ROW327757 RYS327757 SIO327757 SSK327757 TCG327757 TMC327757 TVY327757 UFU327757 UPQ327757 UZM327757 VJI327757 VTE327757 WDA327757 WMW327757 WWS327757 AL393293 KG393293 UC393293 ADY393293 ANU393293 AXQ393293 BHM393293 BRI393293 CBE393293 CLA393293 CUW393293 DES393293 DOO393293 DYK393293 EIG393293 ESC393293 FBY393293 FLU393293 FVQ393293 GFM393293 GPI393293 GZE393293 HJA393293 HSW393293 ICS393293 IMO393293 IWK393293 JGG393293 JQC393293 JZY393293 KJU393293 KTQ393293 LDM393293 LNI393293 LXE393293 MHA393293 MQW393293 NAS393293 NKO393293 NUK393293 OEG393293 OOC393293 OXY393293 PHU393293 PRQ393293 QBM393293 QLI393293 QVE393293 RFA393293 ROW393293 RYS393293 SIO393293 SSK393293 TCG393293 TMC393293 TVY393293 UFU393293 UPQ393293 UZM393293 VJI393293 VTE393293 WDA393293 WMW393293 WWS393293 AL458829 KG458829 UC458829 ADY458829 ANU458829 AXQ458829 BHM458829 BRI458829 CBE458829 CLA458829 CUW458829 DES458829 DOO458829 DYK458829 EIG458829 ESC458829 FBY458829 FLU458829 FVQ458829 GFM458829 GPI458829 GZE458829 HJA458829 HSW458829 ICS458829 IMO458829 IWK458829 JGG458829 JQC458829 JZY458829 KJU458829 KTQ458829 LDM458829 LNI458829 LXE458829 MHA458829 MQW458829 NAS458829 NKO458829 NUK458829 OEG458829 OOC458829 OXY458829 PHU458829 PRQ458829 QBM458829 QLI458829 QVE458829 RFA458829 ROW458829 RYS458829 SIO458829 SSK458829 TCG458829 TMC458829 TVY458829 UFU458829 UPQ458829 UZM458829 VJI458829 VTE458829 WDA458829 WMW458829 WWS458829 AL524365 KG524365 UC524365 ADY524365 ANU524365 AXQ524365 BHM524365 BRI524365 CBE524365 CLA524365 CUW524365 DES524365 DOO524365 DYK524365 EIG524365 ESC524365 FBY524365 FLU524365 FVQ524365 GFM524365 GPI524365 GZE524365 HJA524365 HSW524365 ICS524365 IMO524365 IWK524365 JGG524365 JQC524365 JZY524365 KJU524365 KTQ524365 LDM524365 LNI524365 LXE524365 MHA524365 MQW524365 NAS524365 NKO524365 NUK524365 OEG524365 OOC524365 OXY524365 PHU524365 PRQ524365 QBM524365 QLI524365 QVE524365 RFA524365 ROW524365 RYS524365 SIO524365 SSK524365 TCG524365 TMC524365 TVY524365 UFU524365 UPQ524365 UZM524365 VJI524365 VTE524365 WDA524365 WMW524365 WWS524365 AL589901 KG589901 UC589901 ADY589901 ANU589901 AXQ589901 BHM589901 BRI589901 CBE589901 CLA589901 CUW589901 DES589901 DOO589901 DYK589901 EIG589901 ESC589901 FBY589901 FLU589901 FVQ589901 GFM589901 GPI589901 GZE589901 HJA589901 HSW589901 ICS589901 IMO589901 IWK589901 JGG589901 JQC589901 JZY589901 KJU589901 KTQ589901 LDM589901 LNI589901 LXE589901 MHA589901 MQW589901 NAS589901 NKO589901 NUK589901 OEG589901 OOC589901 OXY589901 PHU589901 PRQ589901 QBM589901 QLI589901 QVE589901 RFA589901 ROW589901 RYS589901 SIO589901 SSK589901 TCG589901 TMC589901 TVY589901 UFU589901 UPQ589901 UZM589901 VJI589901 VTE589901 WDA589901 WMW589901 WWS589901 AL655437 KG655437 UC655437 ADY655437 ANU655437 AXQ655437 BHM655437 BRI655437 CBE655437 CLA655437 CUW655437 DES655437 DOO655437 DYK655437 EIG655437 ESC655437 FBY655437 FLU655437 FVQ655437 GFM655437 GPI655437 GZE655437 HJA655437 HSW655437 ICS655437 IMO655437 IWK655437 JGG655437 JQC655437 JZY655437 KJU655437 KTQ655437 LDM655437 LNI655437 LXE655437 MHA655437 MQW655437 NAS655437 NKO655437 NUK655437 OEG655437 OOC655437 OXY655437 PHU655437 PRQ655437 QBM655437 QLI655437 QVE655437 RFA655437 ROW655437 RYS655437 SIO655437 SSK655437 TCG655437 TMC655437 TVY655437 UFU655437 UPQ655437 UZM655437 VJI655437 VTE655437 WDA655437 WMW655437 WWS655437 AL720973 KG720973 UC720973 ADY720973 ANU720973 AXQ720973 BHM720973 BRI720973 CBE720973 CLA720973 CUW720973 DES720973 DOO720973 DYK720973 EIG720973 ESC720973 FBY720973 FLU720973 FVQ720973 GFM720973 GPI720973 GZE720973 HJA720973 HSW720973 ICS720973 IMO720973 IWK720973 JGG720973 JQC720973 JZY720973 KJU720973 KTQ720973 LDM720973 LNI720973 LXE720973 MHA720973 MQW720973 NAS720973 NKO720973 NUK720973 OEG720973 OOC720973 OXY720973 PHU720973 PRQ720973 QBM720973 QLI720973 QVE720973 RFA720973 ROW720973 RYS720973 SIO720973 SSK720973 TCG720973 TMC720973 TVY720973 UFU720973 UPQ720973 UZM720973 VJI720973 VTE720973 WDA720973 WMW720973 WWS720973 AL786509 KG786509 UC786509 ADY786509 ANU786509 AXQ786509 BHM786509 BRI786509 CBE786509 CLA786509 CUW786509 DES786509 DOO786509 DYK786509 EIG786509 ESC786509 FBY786509 FLU786509 FVQ786509 GFM786509 GPI786509 GZE786509 HJA786509 HSW786509 ICS786509 IMO786509 IWK786509 JGG786509 JQC786509 JZY786509 KJU786509 KTQ786509 LDM786509 LNI786509 LXE786509 MHA786509 MQW786509 NAS786509 NKO786509 NUK786509 OEG786509 OOC786509 OXY786509 PHU786509 PRQ786509 QBM786509 QLI786509 QVE786509 RFA786509 ROW786509 RYS786509 SIO786509 SSK786509 TCG786509 TMC786509 TVY786509 UFU786509 UPQ786509 UZM786509 VJI786509 VTE786509 WDA786509 WMW786509 WWS786509 AL852045 KG852045 UC852045 ADY852045 ANU852045 AXQ852045 BHM852045 BRI852045 CBE852045 CLA852045 CUW852045 DES852045 DOO852045 DYK852045 EIG852045 ESC852045 FBY852045 FLU852045 FVQ852045 GFM852045 GPI852045 GZE852045 HJA852045 HSW852045 ICS852045 IMO852045 IWK852045 JGG852045 JQC852045 JZY852045 KJU852045 KTQ852045 LDM852045 LNI852045 LXE852045 MHA852045 MQW852045 NAS852045 NKO852045 NUK852045 OEG852045 OOC852045 OXY852045 PHU852045 PRQ852045 QBM852045 QLI852045 QVE852045 RFA852045 ROW852045 RYS852045 SIO852045 SSK852045 TCG852045 TMC852045 TVY852045 UFU852045 UPQ852045 UZM852045 VJI852045 VTE852045 WDA852045 WMW852045 WWS852045 AL917581 KG917581 UC917581 ADY917581 ANU917581 AXQ917581 BHM917581 BRI917581 CBE917581 CLA917581 CUW917581 DES917581 DOO917581 DYK917581 EIG917581 ESC917581 FBY917581 FLU917581 FVQ917581 GFM917581 GPI917581 GZE917581 HJA917581 HSW917581 ICS917581 IMO917581 IWK917581 JGG917581 JQC917581 JZY917581 KJU917581 KTQ917581 LDM917581 LNI917581 LXE917581 MHA917581 MQW917581 NAS917581 NKO917581 NUK917581 OEG917581 OOC917581 OXY917581 PHU917581 PRQ917581 QBM917581 QLI917581 QVE917581 RFA917581 ROW917581 RYS917581 SIO917581 SSK917581 TCG917581 TMC917581 TVY917581 UFU917581 UPQ917581 UZM917581 VJI917581 VTE917581 WDA917581 WMW917581 WWS917581 AL983117 KG983117 UC983117 ADY983117 ANU983117 AXQ983117 BHM983117 BRI983117 CBE983117 CLA983117 CUW983117 DES983117 DOO983117 DYK983117 EIG983117 ESC983117 FBY983117 FLU983117 FVQ983117 GFM983117 GPI983117 GZE983117 HJA983117 HSW983117 ICS983117 IMO983117 IWK983117 JGG983117 JQC983117 JZY983117 KJU983117 KTQ983117 LDM983117 LNI983117 LXE983117 MHA983117 MQW983117 NAS983117 NKO983117 NUK983117 OEG983117 OOC983117 OXY983117 PHU983117 PRQ983117 QBM983117 QLI983117 QVE983117 RFA983117 ROW983117 RYS983117 SIO983117 SSK983117 TCG983117 TMC983117 TVY983117 UFU983117 UPQ983117 UZM983117 VJI983117 VTE983117 WDA983117 WMW983117 WWS983117 AP65613 KK65613 UG65613 AEC65613 ANY65613 AXU65613 BHQ65613 BRM65613 CBI65613 CLE65613 CVA65613 DEW65613 DOS65613 DYO65613 EIK65613 ESG65613 FCC65613 FLY65613 FVU65613 GFQ65613 GPM65613 GZI65613 HJE65613 HTA65613 ICW65613 IMS65613 IWO65613 JGK65613 JQG65613 KAC65613 KJY65613 KTU65613 LDQ65613 LNM65613 LXI65613 MHE65613 MRA65613 NAW65613 NKS65613 NUO65613 OEK65613 OOG65613 OYC65613 PHY65613 PRU65613 QBQ65613 QLM65613 QVI65613 RFE65613 RPA65613 RYW65613 SIS65613 SSO65613 TCK65613 TMG65613 TWC65613 UFY65613 UPU65613 UZQ65613 VJM65613 VTI65613 WDE65613 WNA65613 WWW65613 AP131149 KK131149 UG131149 AEC131149 ANY131149 AXU131149 BHQ131149 BRM131149 CBI131149 CLE131149 CVA131149 DEW131149 DOS131149 DYO131149 EIK131149 ESG131149 FCC131149 FLY131149 FVU131149 GFQ131149 GPM131149 GZI131149 HJE131149 HTA131149 ICW131149 IMS131149 IWO131149 JGK131149 JQG131149 KAC131149 KJY131149 KTU131149 LDQ131149 LNM131149 LXI131149 MHE131149 MRA131149 NAW131149 NKS131149 NUO131149 OEK131149 OOG131149 OYC131149 PHY131149 PRU131149 QBQ131149 QLM131149 QVI131149 RFE131149 RPA131149 RYW131149 SIS131149 SSO131149 TCK131149 TMG131149 TWC131149 UFY131149 UPU131149 UZQ131149 VJM131149 VTI131149 WDE131149 WNA131149 WWW131149 AP196685 KK196685 UG196685 AEC196685 ANY196685 AXU196685 BHQ196685 BRM196685 CBI196685 CLE196685 CVA196685 DEW196685 DOS196685 DYO196685 EIK196685 ESG196685 FCC196685 FLY196685 FVU196685 GFQ196685 GPM196685 GZI196685 HJE196685 HTA196685 ICW196685 IMS196685 IWO196685 JGK196685 JQG196685 KAC196685 KJY196685 KTU196685 LDQ196685 LNM196685 LXI196685 MHE196685 MRA196685 NAW196685 NKS196685 NUO196685 OEK196685 OOG196685 OYC196685 PHY196685 PRU196685 QBQ196685 QLM196685 QVI196685 RFE196685 RPA196685 RYW196685 SIS196685 SSO196685 TCK196685 TMG196685 TWC196685 UFY196685 UPU196685 UZQ196685 VJM196685 VTI196685 WDE196685 WNA196685 WWW196685 AP262221 KK262221 UG262221 AEC262221 ANY262221 AXU262221 BHQ262221 BRM262221 CBI262221 CLE262221 CVA262221 DEW262221 DOS262221 DYO262221 EIK262221 ESG262221 FCC262221 FLY262221 FVU262221 GFQ262221 GPM262221 GZI262221 HJE262221 HTA262221 ICW262221 IMS262221 IWO262221 JGK262221 JQG262221 KAC262221 KJY262221 KTU262221 LDQ262221 LNM262221 LXI262221 MHE262221 MRA262221 NAW262221 NKS262221 NUO262221 OEK262221 OOG262221 OYC262221 PHY262221 PRU262221 QBQ262221 QLM262221 QVI262221 RFE262221 RPA262221 RYW262221 SIS262221 SSO262221 TCK262221 TMG262221 TWC262221 UFY262221 UPU262221 UZQ262221 VJM262221 VTI262221 WDE262221 WNA262221 WWW262221 AP327757 KK327757 UG327757 AEC327757 ANY327757 AXU327757 BHQ327757 BRM327757 CBI327757 CLE327757 CVA327757 DEW327757 DOS327757 DYO327757 EIK327757 ESG327757 FCC327757 FLY327757 FVU327757 GFQ327757 GPM327757 GZI327757 HJE327757 HTA327757 ICW327757 IMS327757 IWO327757 JGK327757 JQG327757 KAC327757 KJY327757 KTU327757 LDQ327757 LNM327757 LXI327757 MHE327757 MRA327757 NAW327757 NKS327757 NUO327757 OEK327757 OOG327757 OYC327757 PHY327757 PRU327757 QBQ327757 QLM327757 QVI327757 RFE327757 RPA327757 RYW327757 SIS327757 SSO327757 TCK327757 TMG327757 TWC327757 UFY327757 UPU327757 UZQ327757 VJM327757 VTI327757 WDE327757 WNA327757 WWW327757 AP393293 KK393293 UG393293 AEC393293 ANY393293 AXU393293 BHQ393293 BRM393293 CBI393293 CLE393293 CVA393293 DEW393293 DOS393293 DYO393293 EIK393293 ESG393293 FCC393293 FLY393293 FVU393293 GFQ393293 GPM393293 GZI393293 HJE393293 HTA393293 ICW393293 IMS393293 IWO393293 JGK393293 JQG393293 KAC393293 KJY393293 KTU393293 LDQ393293 LNM393293 LXI393293 MHE393293 MRA393293 NAW393293 NKS393293 NUO393293 OEK393293 OOG393293 OYC393293 PHY393293 PRU393293 QBQ393293 QLM393293 QVI393293 RFE393293 RPA393293 RYW393293 SIS393293 SSO393293 TCK393293 TMG393293 TWC393293 UFY393293 UPU393293 UZQ393293 VJM393293 VTI393293 WDE393293 WNA393293 WWW393293 AP458829 KK458829 UG458829 AEC458829 ANY458829 AXU458829 BHQ458829 BRM458829 CBI458829 CLE458829 CVA458829 DEW458829 DOS458829 DYO458829 EIK458829 ESG458829 FCC458829 FLY458829 FVU458829 GFQ458829 GPM458829 GZI458829 HJE458829 HTA458829 ICW458829 IMS458829 IWO458829 JGK458829 JQG458829 KAC458829 KJY458829 KTU458829 LDQ458829 LNM458829 LXI458829 MHE458829 MRA458829 NAW458829 NKS458829 NUO458829 OEK458829 OOG458829 OYC458829 PHY458829 PRU458829 QBQ458829 QLM458829 QVI458829 RFE458829 RPA458829 RYW458829 SIS458829 SSO458829 TCK458829 TMG458829 TWC458829 UFY458829 UPU458829 UZQ458829 VJM458829 VTI458829 WDE458829 WNA458829 WWW458829 AP524365 KK524365 UG524365 AEC524365 ANY524365 AXU524365 BHQ524365 BRM524365 CBI524365 CLE524365 CVA524365 DEW524365 DOS524365 DYO524365 EIK524365 ESG524365 FCC524365 FLY524365 FVU524365 GFQ524365 GPM524365 GZI524365 HJE524365 HTA524365 ICW524365 IMS524365 IWO524365 JGK524365 JQG524365 KAC524365 KJY524365 KTU524365 LDQ524365 LNM524365 LXI524365 MHE524365 MRA524365 NAW524365 NKS524365 NUO524365 OEK524365 OOG524365 OYC524365 PHY524365 PRU524365 QBQ524365 QLM524365 QVI524365 RFE524365 RPA524365 RYW524365 SIS524365 SSO524365 TCK524365 TMG524365 TWC524365 UFY524365 UPU524365 UZQ524365 VJM524365 VTI524365 WDE524365 WNA524365 WWW524365 AP589901 KK589901 UG589901 AEC589901 ANY589901 AXU589901 BHQ589901 BRM589901 CBI589901 CLE589901 CVA589901 DEW589901 DOS589901 DYO589901 EIK589901 ESG589901 FCC589901 FLY589901 FVU589901 GFQ589901 GPM589901 GZI589901 HJE589901 HTA589901 ICW589901 IMS589901 IWO589901 JGK589901 JQG589901 KAC589901 KJY589901 KTU589901 LDQ589901 LNM589901 LXI589901 MHE589901 MRA589901 NAW589901 NKS589901 NUO589901 OEK589901 OOG589901 OYC589901 PHY589901 PRU589901 QBQ589901 QLM589901 QVI589901 RFE589901 RPA589901 RYW589901 SIS589901 SSO589901 TCK589901 TMG589901 TWC589901 UFY589901 UPU589901 UZQ589901 VJM589901 VTI589901 WDE589901 WNA589901 WWW589901 AP655437 KK655437 UG655437 AEC655437 ANY655437 AXU655437 BHQ655437 BRM655437 CBI655437 CLE655437 CVA655437 DEW655437 DOS655437 DYO655437 EIK655437 ESG655437 FCC655437 FLY655437 FVU655437 GFQ655437 GPM655437 GZI655437 HJE655437 HTA655437 ICW655437 IMS655437 IWO655437 JGK655437 JQG655437 KAC655437 KJY655437 KTU655437 LDQ655437 LNM655437 LXI655437 MHE655437 MRA655437 NAW655437 NKS655437 NUO655437 OEK655437 OOG655437 OYC655437 PHY655437 PRU655437 QBQ655437 QLM655437 QVI655437 RFE655437 RPA655437 RYW655437 SIS655437 SSO655437 TCK655437 TMG655437 TWC655437 UFY655437 UPU655437 UZQ655437 VJM655437 VTI655437 WDE655437 WNA655437 WWW655437 AP720973 KK720973 UG720973 AEC720973 ANY720973 AXU720973 BHQ720973 BRM720973 CBI720973 CLE720973 CVA720973 DEW720973 DOS720973 DYO720973 EIK720973 ESG720973 FCC720973 FLY720973 FVU720973 GFQ720973 GPM720973 GZI720973 HJE720973 HTA720973 ICW720973 IMS720973 IWO720973 JGK720973 JQG720973 KAC720973 KJY720973 KTU720973 LDQ720973 LNM720973 LXI720973 MHE720973 MRA720973 NAW720973 NKS720973 NUO720973 OEK720973 OOG720973 OYC720973 PHY720973 PRU720973 QBQ720973 QLM720973 QVI720973 RFE720973 RPA720973 RYW720973 SIS720973 SSO720973 TCK720973 TMG720973 TWC720973 UFY720973 UPU720973 UZQ720973 VJM720973 VTI720973 WDE720973 WNA720973 WWW720973 AP786509 KK786509 UG786509 AEC786509 ANY786509 AXU786509 BHQ786509 BRM786509 CBI786509 CLE786509 CVA786509 DEW786509 DOS786509 DYO786509 EIK786509 ESG786509 FCC786509 FLY786509 FVU786509 GFQ786509 GPM786509 GZI786509 HJE786509 HTA786509 ICW786509 IMS786509 IWO786509 JGK786509 JQG786509 KAC786509 KJY786509 KTU786509 LDQ786509 LNM786509 LXI786509 MHE786509 MRA786509 NAW786509 NKS786509 NUO786509 OEK786509 OOG786509 OYC786509 PHY786509 PRU786509 QBQ786509 QLM786509 QVI786509 RFE786509 RPA786509 RYW786509 SIS786509 SSO786509 TCK786509 TMG786509 TWC786509 UFY786509 UPU786509 UZQ786509 VJM786509 VTI786509 WDE786509 WNA786509 WWW786509 AP852045 KK852045 UG852045 AEC852045 ANY852045 AXU852045 BHQ852045 BRM852045 CBI852045 CLE852045 CVA852045 DEW852045 DOS852045 DYO852045 EIK852045 ESG852045 FCC852045 FLY852045 FVU852045 GFQ852045 GPM852045 GZI852045 HJE852045 HTA852045 ICW852045 IMS852045 IWO852045 JGK852045 JQG852045 KAC852045 KJY852045 KTU852045 LDQ852045 LNM852045 LXI852045 MHE852045 MRA852045 NAW852045 NKS852045 NUO852045 OEK852045 OOG852045 OYC852045 PHY852045 PRU852045 QBQ852045 QLM852045 QVI852045 RFE852045 RPA852045 RYW852045 SIS852045 SSO852045 TCK852045 TMG852045 TWC852045 UFY852045 UPU852045 UZQ852045 VJM852045 VTI852045 WDE852045 WNA852045 WWW852045 AP917581 KK917581 UG917581 AEC917581 ANY917581 AXU917581 BHQ917581 BRM917581 CBI917581 CLE917581 CVA917581 DEW917581 DOS917581 DYO917581 EIK917581 ESG917581 FCC917581 FLY917581 FVU917581 GFQ917581 GPM917581 GZI917581 HJE917581 HTA917581 ICW917581 IMS917581 IWO917581 JGK917581 JQG917581 KAC917581 KJY917581 KTU917581 LDQ917581 LNM917581 LXI917581 MHE917581 MRA917581 NAW917581 NKS917581 NUO917581 OEK917581 OOG917581 OYC917581 PHY917581 PRU917581 QBQ917581 QLM917581 QVI917581 RFE917581 RPA917581 RYW917581 SIS917581 SSO917581 TCK917581 TMG917581 TWC917581 UFY917581 UPU917581 UZQ917581 VJM917581 VTI917581 WDE917581 WNA917581 WWW917581 AP983117 KK983117 UG983117 AEC983117 ANY983117 AXU983117 BHQ983117 BRM983117 CBI983117 CLE983117 CVA983117 DEW983117 DOS983117 DYO983117 EIK983117 ESG983117 FCC983117 FLY983117 FVU983117 GFQ983117 GPM983117 GZI983117 HJE983117 HTA983117 ICW983117 IMS983117 IWO983117 JGK983117 JQG983117 KAC983117 KJY983117 KTU983117 LDQ983117 LNM983117 LXI983117 MHE983117 MRA983117 NAW983117 NKS983117 NUO983117 OEK983117 OOG983117 OYC983117 PHY983117 PRU983117 QBQ983117 QLM983117 QVI983117 RFE983117 RPA983117 RYW983117 SIS983117 SSO983117 TCK983117 TMG983117 TWC983117 UFY983117 UPU983117 UZQ983117 VJM983117 VTI983117 WDE983117 WNA983117 WWW983117 AD65613 JY65613 TU65613 ADQ65613 ANM65613 AXI65613 BHE65613 BRA65613 CAW65613 CKS65613 CUO65613 DEK65613 DOG65613 DYC65613 EHY65613 ERU65613 FBQ65613 FLM65613 FVI65613 GFE65613 GPA65613 GYW65613 HIS65613 HSO65613 ICK65613 IMG65613 IWC65613 JFY65613 JPU65613 JZQ65613 KJM65613 KTI65613 LDE65613 LNA65613 LWW65613 MGS65613 MQO65613 NAK65613 NKG65613 NUC65613 ODY65613 ONU65613 OXQ65613 PHM65613 PRI65613 QBE65613 QLA65613 QUW65613 RES65613 ROO65613 RYK65613 SIG65613 SSC65613 TBY65613 TLU65613 TVQ65613 UFM65613 UPI65613 UZE65613 VJA65613 VSW65613 WCS65613 WMO65613 WWK65613 AD131149 JY131149 TU131149 ADQ131149 ANM131149 AXI131149 BHE131149 BRA131149 CAW131149 CKS131149 CUO131149 DEK131149 DOG131149 DYC131149 EHY131149 ERU131149 FBQ131149 FLM131149 FVI131149 GFE131149 GPA131149 GYW131149 HIS131149 HSO131149 ICK131149 IMG131149 IWC131149 JFY131149 JPU131149 JZQ131149 KJM131149 KTI131149 LDE131149 LNA131149 LWW131149 MGS131149 MQO131149 NAK131149 NKG131149 NUC131149 ODY131149 ONU131149 OXQ131149 PHM131149 PRI131149 QBE131149 QLA131149 QUW131149 RES131149 ROO131149 RYK131149 SIG131149 SSC131149 TBY131149 TLU131149 TVQ131149 UFM131149 UPI131149 UZE131149 VJA131149 VSW131149 WCS131149 WMO131149 WWK131149 AD196685 JY196685 TU196685 ADQ196685 ANM196685 AXI196685 BHE196685 BRA196685 CAW196685 CKS196685 CUO196685 DEK196685 DOG196685 DYC196685 EHY196685 ERU196685 FBQ196685 FLM196685 FVI196685 GFE196685 GPA196685 GYW196685 HIS196685 HSO196685 ICK196685 IMG196685 IWC196685 JFY196685 JPU196685 JZQ196685 KJM196685 KTI196685 LDE196685 LNA196685 LWW196685 MGS196685 MQO196685 NAK196685 NKG196685 NUC196685 ODY196685 ONU196685 OXQ196685 PHM196685 PRI196685 QBE196685 QLA196685 QUW196685 RES196685 ROO196685 RYK196685 SIG196685 SSC196685 TBY196685 TLU196685 TVQ196685 UFM196685 UPI196685 UZE196685 VJA196685 VSW196685 WCS196685 WMO196685 WWK196685 AD262221 JY262221 TU262221 ADQ262221 ANM262221 AXI262221 BHE262221 BRA262221 CAW262221 CKS262221 CUO262221 DEK262221 DOG262221 DYC262221 EHY262221 ERU262221 FBQ262221 FLM262221 FVI262221 GFE262221 GPA262221 GYW262221 HIS262221 HSO262221 ICK262221 IMG262221 IWC262221 JFY262221 JPU262221 JZQ262221 KJM262221 KTI262221 LDE262221 LNA262221 LWW262221 MGS262221 MQO262221 NAK262221 NKG262221 NUC262221 ODY262221 ONU262221 OXQ262221 PHM262221 PRI262221 QBE262221 QLA262221 QUW262221 RES262221 ROO262221 RYK262221 SIG262221 SSC262221 TBY262221 TLU262221 TVQ262221 UFM262221 UPI262221 UZE262221 VJA262221 VSW262221 WCS262221 WMO262221 WWK262221 AD327757 JY327757 TU327757 ADQ327757 ANM327757 AXI327757 BHE327757 BRA327757 CAW327757 CKS327757 CUO327757 DEK327757 DOG327757 DYC327757 EHY327757 ERU327757 FBQ327757 FLM327757 FVI327757 GFE327757 GPA327757 GYW327757 HIS327757 HSO327757 ICK327757 IMG327757 IWC327757 JFY327757 JPU327757 JZQ327757 KJM327757 KTI327757 LDE327757 LNA327757 LWW327757 MGS327757 MQO327757 NAK327757 NKG327757 NUC327757 ODY327757 ONU327757 OXQ327757 PHM327757 PRI327757 QBE327757 QLA327757 QUW327757 RES327757 ROO327757 RYK327757 SIG327757 SSC327757 TBY327757 TLU327757 TVQ327757 UFM327757 UPI327757 UZE327757 VJA327757 VSW327757 WCS327757 WMO327757 WWK327757 AD393293 JY393293 TU393293 ADQ393293 ANM393293 AXI393293 BHE393293 BRA393293 CAW393293 CKS393293 CUO393293 DEK393293 DOG393293 DYC393293 EHY393293 ERU393293 FBQ393293 FLM393293 FVI393293 GFE393293 GPA393293 GYW393293 HIS393293 HSO393293 ICK393293 IMG393293 IWC393293 JFY393293 JPU393293 JZQ393293 KJM393293 KTI393293 LDE393293 LNA393293 LWW393293 MGS393293 MQO393293 NAK393293 NKG393293 NUC393293 ODY393293 ONU393293 OXQ393293 PHM393293 PRI393293 QBE393293 QLA393293 QUW393293 RES393293 ROO393293 RYK393293 SIG393293 SSC393293 TBY393293 TLU393293 TVQ393293 UFM393293 UPI393293 UZE393293 VJA393293 VSW393293 WCS393293 WMO393293 WWK393293 AD458829 JY458829 TU458829 ADQ458829 ANM458829 AXI458829 BHE458829 BRA458829 CAW458829 CKS458829 CUO458829 DEK458829 DOG458829 DYC458829 EHY458829 ERU458829 FBQ458829 FLM458829 FVI458829 GFE458829 GPA458829 GYW458829 HIS458829 HSO458829 ICK458829 IMG458829 IWC458829 JFY458829 JPU458829 JZQ458829 KJM458829 KTI458829 LDE458829 LNA458829 LWW458829 MGS458829 MQO458829 NAK458829 NKG458829 NUC458829 ODY458829 ONU458829 OXQ458829 PHM458829 PRI458829 QBE458829 QLA458829 QUW458829 RES458829 ROO458829 RYK458829 SIG458829 SSC458829 TBY458829 TLU458829 TVQ458829 UFM458829 UPI458829 UZE458829 VJA458829 VSW458829 WCS458829 WMO458829 WWK458829 AD524365 JY524365 TU524365 ADQ524365 ANM524365 AXI524365 BHE524365 BRA524365 CAW524365 CKS524365 CUO524365 DEK524365 DOG524365 DYC524365 EHY524365 ERU524365 FBQ524365 FLM524365 FVI524365 GFE524365 GPA524365 GYW524365 HIS524365 HSO524365 ICK524365 IMG524365 IWC524365 JFY524365 JPU524365 JZQ524365 KJM524365 KTI524365 LDE524365 LNA524365 LWW524365 MGS524365 MQO524365 NAK524365 NKG524365 NUC524365 ODY524365 ONU524365 OXQ524365 PHM524365 PRI524365 QBE524365 QLA524365 QUW524365 RES524365 ROO524365 RYK524365 SIG524365 SSC524365 TBY524365 TLU524365 TVQ524365 UFM524365 UPI524365 UZE524365 VJA524365 VSW524365 WCS524365 WMO524365 WWK524365 AD589901 JY589901 TU589901 ADQ589901 ANM589901 AXI589901 BHE589901 BRA589901 CAW589901 CKS589901 CUO589901 DEK589901 DOG589901 DYC589901 EHY589901 ERU589901 FBQ589901 FLM589901 FVI589901 GFE589901 GPA589901 GYW589901 HIS589901 HSO589901 ICK589901 IMG589901 IWC589901 JFY589901 JPU589901 JZQ589901 KJM589901 KTI589901 LDE589901 LNA589901 LWW589901 MGS589901 MQO589901 NAK589901 NKG589901 NUC589901 ODY589901 ONU589901 OXQ589901 PHM589901 PRI589901 QBE589901 QLA589901 QUW589901 RES589901 ROO589901 RYK589901 SIG589901 SSC589901 TBY589901 TLU589901 TVQ589901 UFM589901 UPI589901 UZE589901 VJA589901 VSW589901 WCS589901 WMO589901 WWK589901 AD655437 JY655437 TU655437 ADQ655437 ANM655437 AXI655437 BHE655437 BRA655437 CAW655437 CKS655437 CUO655437 DEK655437 DOG655437 DYC655437 EHY655437 ERU655437 FBQ655437 FLM655437 FVI655437 GFE655437 GPA655437 GYW655437 HIS655437 HSO655437 ICK655437 IMG655437 IWC655437 JFY655437 JPU655437 JZQ655437 KJM655437 KTI655437 LDE655437 LNA655437 LWW655437 MGS655437 MQO655437 NAK655437 NKG655437 NUC655437 ODY655437 ONU655437 OXQ655437 PHM655437 PRI655437 QBE655437 QLA655437 QUW655437 RES655437 ROO655437 RYK655437 SIG655437 SSC655437 TBY655437 TLU655437 TVQ655437 UFM655437 UPI655437 UZE655437 VJA655437 VSW655437 WCS655437 WMO655437 WWK655437 AD720973 JY720973 TU720973 ADQ720973 ANM720973 AXI720973 BHE720973 BRA720973 CAW720973 CKS720973 CUO720973 DEK720973 DOG720973 DYC720973 EHY720973 ERU720973 FBQ720973 FLM720973 FVI720973 GFE720973 GPA720973 GYW720973 HIS720973 HSO720973 ICK720973 IMG720973 IWC720973 JFY720973 JPU720973 JZQ720973 KJM720973 KTI720973 LDE720973 LNA720973 LWW720973 MGS720973 MQO720973 NAK720973 NKG720973 NUC720973 ODY720973 ONU720973 OXQ720973 PHM720973 PRI720973 QBE720973 QLA720973 QUW720973 RES720973 ROO720973 RYK720973 SIG720973 SSC720973 TBY720973 TLU720973 TVQ720973 UFM720973 UPI720973 UZE720973 VJA720973 VSW720973 WCS720973 WMO720973 WWK720973 AD786509 JY786509 TU786509 ADQ786509 ANM786509 AXI786509 BHE786509 BRA786509 CAW786509 CKS786509 CUO786509 DEK786509 DOG786509 DYC786509 EHY786509 ERU786509 FBQ786509 FLM786509 FVI786509 GFE786509 GPA786509 GYW786509 HIS786509 HSO786509 ICK786509 IMG786509 IWC786509 JFY786509 JPU786509 JZQ786509 KJM786509 KTI786509 LDE786509 LNA786509 LWW786509 MGS786509 MQO786509 NAK786509 NKG786509 NUC786509 ODY786509 ONU786509 OXQ786509 PHM786509 PRI786509 QBE786509 QLA786509 QUW786509 RES786509 ROO786509 RYK786509 SIG786509 SSC786509 TBY786509 TLU786509 TVQ786509 UFM786509 UPI786509 UZE786509 VJA786509 VSW786509 WCS786509 WMO786509 WWK786509 AD852045 JY852045 TU852045 ADQ852045 ANM852045 AXI852045 BHE852045 BRA852045 CAW852045 CKS852045 CUO852045 DEK852045 DOG852045 DYC852045 EHY852045 ERU852045 FBQ852045 FLM852045 FVI852045 GFE852045 GPA852045 GYW852045 HIS852045 HSO852045 ICK852045 IMG852045 IWC852045 JFY852045 JPU852045 JZQ852045 KJM852045 KTI852045 LDE852045 LNA852045 LWW852045 MGS852045 MQO852045 NAK852045 NKG852045 NUC852045 ODY852045 ONU852045 OXQ852045 PHM852045 PRI852045 QBE852045 QLA852045 QUW852045 RES852045 ROO852045 RYK852045 SIG852045 SSC852045 TBY852045 TLU852045 TVQ852045 UFM852045 UPI852045 UZE852045 VJA852045 VSW852045 WCS852045 WMO852045 WWK852045 AD917581 JY917581 TU917581 ADQ917581 ANM917581 AXI917581 BHE917581 BRA917581 CAW917581 CKS917581 CUO917581 DEK917581 DOG917581 DYC917581 EHY917581 ERU917581 FBQ917581 FLM917581 FVI917581 GFE917581 GPA917581 GYW917581 HIS917581 HSO917581 ICK917581 IMG917581 IWC917581 JFY917581 JPU917581 JZQ917581 KJM917581 KTI917581 LDE917581 LNA917581 LWW917581 MGS917581 MQO917581 NAK917581 NKG917581 NUC917581 ODY917581 ONU917581 OXQ917581 PHM917581 PRI917581 QBE917581 QLA917581 QUW917581 RES917581 ROO917581 RYK917581 SIG917581 SSC917581 TBY917581 TLU917581 TVQ917581 UFM917581 UPI917581 UZE917581 VJA917581 VSW917581 WCS917581 WMO917581 WWK917581 AD983117 JY983117 TU983117 ADQ983117 ANM983117 AXI983117 BHE983117 BRA983117 CAW983117 CKS983117 CUO983117 DEK983117 DOG983117 DYC983117 EHY983117 ERU983117 FBQ983117 FLM983117 FVI983117 GFE983117 GPA983117 GYW983117 HIS983117 HSO983117 ICK983117 IMG983117 IWC983117 JFY983117 JPU983117 JZQ983117 KJM983117 KTI983117 LDE983117 LNA983117 LWW983117 MGS983117 MQO983117 NAK983117 NKG983117 NUC983117 ODY983117 ONU983117 OXQ983117 PHM983117 PRI983117 QBE983117 QLA983117 QUW983117 RES983117 ROO983117 RYK983117 SIG983117 SSC983117 TBY983117 TLU983117 TVQ983117 UFM983117 UPI983117 UZE983117 VJA983117 VSW983117 WCS983117 WMO983117 WWK983117 AH65613 KC65613 TY65613 ADU65613 ANQ65613 AXM65613 BHI65613 BRE65613 CBA65613 CKW65613 CUS65613 DEO65613 DOK65613 DYG65613 EIC65613 ERY65613 FBU65613 FLQ65613 FVM65613 GFI65613 GPE65613 GZA65613 HIW65613 HSS65613 ICO65613 IMK65613 IWG65613 JGC65613 JPY65613 JZU65613 KJQ65613 KTM65613 LDI65613 LNE65613 LXA65613 MGW65613 MQS65613 NAO65613 NKK65613 NUG65613 OEC65613 ONY65613 OXU65613 PHQ65613 PRM65613 QBI65613 QLE65613 QVA65613 REW65613 ROS65613 RYO65613 SIK65613 SSG65613 TCC65613 TLY65613 TVU65613 UFQ65613 UPM65613 UZI65613 VJE65613 VTA65613 WCW65613 WMS65613 WWO65613 AH131149 KC131149 TY131149 ADU131149 ANQ131149 AXM131149 BHI131149 BRE131149 CBA131149 CKW131149 CUS131149 DEO131149 DOK131149 DYG131149 EIC131149 ERY131149 FBU131149 FLQ131149 FVM131149 GFI131149 GPE131149 GZA131149 HIW131149 HSS131149 ICO131149 IMK131149 IWG131149 JGC131149 JPY131149 JZU131149 KJQ131149 KTM131149 LDI131149 LNE131149 LXA131149 MGW131149 MQS131149 NAO131149 NKK131149 NUG131149 OEC131149 ONY131149 OXU131149 PHQ131149 PRM131149 QBI131149 QLE131149 QVA131149 REW131149 ROS131149 RYO131149 SIK131149 SSG131149 TCC131149 TLY131149 TVU131149 UFQ131149 UPM131149 UZI131149 VJE131149 VTA131149 WCW131149 WMS131149 WWO131149 AH196685 KC196685 TY196685 ADU196685 ANQ196685 AXM196685 BHI196685 BRE196685 CBA196685 CKW196685 CUS196685 DEO196685 DOK196685 DYG196685 EIC196685 ERY196685 FBU196685 FLQ196685 FVM196685 GFI196685 GPE196685 GZA196685 HIW196685 HSS196685 ICO196685 IMK196685 IWG196685 JGC196685 JPY196685 JZU196685 KJQ196685 KTM196685 LDI196685 LNE196685 LXA196685 MGW196685 MQS196685 NAO196685 NKK196685 NUG196685 OEC196685 ONY196685 OXU196685 PHQ196685 PRM196685 QBI196685 QLE196685 QVA196685 REW196685 ROS196685 RYO196685 SIK196685 SSG196685 TCC196685 TLY196685 TVU196685 UFQ196685 UPM196685 UZI196685 VJE196685 VTA196685 WCW196685 WMS196685 WWO196685 AH262221 KC262221 TY262221 ADU262221 ANQ262221 AXM262221 BHI262221 BRE262221 CBA262221 CKW262221 CUS262221 DEO262221 DOK262221 DYG262221 EIC262221 ERY262221 FBU262221 FLQ262221 FVM262221 GFI262221 GPE262221 GZA262221 HIW262221 HSS262221 ICO262221 IMK262221 IWG262221 JGC262221 JPY262221 JZU262221 KJQ262221 KTM262221 LDI262221 LNE262221 LXA262221 MGW262221 MQS262221 NAO262221 NKK262221 NUG262221 OEC262221 ONY262221 OXU262221 PHQ262221 PRM262221 QBI262221 QLE262221 QVA262221 REW262221 ROS262221 RYO262221 SIK262221 SSG262221 TCC262221 TLY262221 TVU262221 UFQ262221 UPM262221 UZI262221 VJE262221 VTA262221 WCW262221 WMS262221 WWO262221 AH327757 KC327757 TY327757 ADU327757 ANQ327757 AXM327757 BHI327757 BRE327757 CBA327757 CKW327757 CUS327757 DEO327757 DOK327757 DYG327757 EIC327757 ERY327757 FBU327757 FLQ327757 FVM327757 GFI327757 GPE327757 GZA327757 HIW327757 HSS327757 ICO327757 IMK327757 IWG327757 JGC327757 JPY327757 JZU327757 KJQ327757 KTM327757 LDI327757 LNE327757 LXA327757 MGW327757 MQS327757 NAO327757 NKK327757 NUG327757 OEC327757 ONY327757 OXU327757 PHQ327757 PRM327757 QBI327757 QLE327757 QVA327757 REW327757 ROS327757 RYO327757 SIK327757 SSG327757 TCC327757 TLY327757 TVU327757 UFQ327757 UPM327757 UZI327757 VJE327757 VTA327757 WCW327757 WMS327757 WWO327757 AH393293 KC393293 TY393293 ADU393293 ANQ393293 AXM393293 BHI393293 BRE393293 CBA393293 CKW393293 CUS393293 DEO393293 DOK393293 DYG393293 EIC393293 ERY393293 FBU393293 FLQ393293 FVM393293 GFI393293 GPE393293 GZA393293 HIW393293 HSS393293 ICO393293 IMK393293 IWG393293 JGC393293 JPY393293 JZU393293 KJQ393293 KTM393293 LDI393293 LNE393293 LXA393293 MGW393293 MQS393293 NAO393293 NKK393293 NUG393293 OEC393293 ONY393293 OXU393293 PHQ393293 PRM393293 QBI393293 QLE393293 QVA393293 REW393293 ROS393293 RYO393293 SIK393293 SSG393293 TCC393293 TLY393293 TVU393293 UFQ393293 UPM393293 UZI393293 VJE393293 VTA393293 WCW393293 WMS393293 WWO393293 AH458829 KC458829 TY458829 ADU458829 ANQ458829 AXM458829 BHI458829 BRE458829 CBA458829 CKW458829 CUS458829 DEO458829 DOK458829 DYG458829 EIC458829 ERY458829 FBU458829 FLQ458829 FVM458829 GFI458829 GPE458829 GZA458829 HIW458829 HSS458829 ICO458829 IMK458829 IWG458829 JGC458829 JPY458829 JZU458829 KJQ458829 KTM458829 LDI458829 LNE458829 LXA458829 MGW458829 MQS458829 NAO458829 NKK458829 NUG458829 OEC458829 ONY458829 OXU458829 PHQ458829 PRM458829 QBI458829 QLE458829 QVA458829 REW458829 ROS458829 RYO458829 SIK458829 SSG458829 TCC458829 TLY458829 TVU458829 UFQ458829 UPM458829 UZI458829 VJE458829 VTA458829 WCW458829 WMS458829 WWO458829 AH524365 KC524365 TY524365 ADU524365 ANQ524365 AXM524365 BHI524365 BRE524365 CBA524365 CKW524365 CUS524365 DEO524365 DOK524365 DYG524365 EIC524365 ERY524365 FBU524365 FLQ524365 FVM524365 GFI524365 GPE524365 GZA524365 HIW524365 HSS524365 ICO524365 IMK524365 IWG524365 JGC524365 JPY524365 JZU524365 KJQ524365 KTM524365 LDI524365 LNE524365 LXA524365 MGW524365 MQS524365 NAO524365 NKK524365 NUG524365 OEC524365 ONY524365 OXU524365 PHQ524365 PRM524365 QBI524365 QLE524365 QVA524365 REW524365 ROS524365 RYO524365 SIK524365 SSG524365 TCC524365 TLY524365 TVU524365 UFQ524365 UPM524365 UZI524365 VJE524365 VTA524365 WCW524365 WMS524365 WWO524365 AH589901 KC589901 TY589901 ADU589901 ANQ589901 AXM589901 BHI589901 BRE589901 CBA589901 CKW589901 CUS589901 DEO589901 DOK589901 DYG589901 EIC589901 ERY589901 FBU589901 FLQ589901 FVM589901 GFI589901 GPE589901 GZA589901 HIW589901 HSS589901 ICO589901 IMK589901 IWG589901 JGC589901 JPY589901 JZU589901 KJQ589901 KTM589901 LDI589901 LNE589901 LXA589901 MGW589901 MQS589901 NAO589901 NKK589901 NUG589901 OEC589901 ONY589901 OXU589901 PHQ589901 PRM589901 QBI589901 QLE589901 QVA589901 REW589901 ROS589901 RYO589901 SIK589901 SSG589901 TCC589901 TLY589901 TVU589901 UFQ589901 UPM589901 UZI589901 VJE589901 VTA589901 WCW589901 WMS589901 WWO589901 AH655437 KC655437 TY655437 ADU655437 ANQ655437 AXM655437 BHI655437 BRE655437 CBA655437 CKW655437 CUS655437 DEO655437 DOK655437 DYG655437 EIC655437 ERY655437 FBU655437 FLQ655437 FVM655437 GFI655437 GPE655437 GZA655437 HIW655437 HSS655437 ICO655437 IMK655437 IWG655437 JGC655437 JPY655437 JZU655437 KJQ655437 KTM655437 LDI655437 LNE655437 LXA655437 MGW655437 MQS655437 NAO655437 NKK655437 NUG655437 OEC655437 ONY655437 OXU655437 PHQ655437 PRM655437 QBI655437 QLE655437 QVA655437 REW655437 ROS655437 RYO655437 SIK655437 SSG655437 TCC655437 TLY655437 TVU655437 UFQ655437 UPM655437 UZI655437 VJE655437 VTA655437 WCW655437 WMS655437 WWO655437 AH720973 KC720973 TY720973 ADU720973 ANQ720973 AXM720973 BHI720973 BRE720973 CBA720973 CKW720973 CUS720973 DEO720973 DOK720973 DYG720973 EIC720973 ERY720973 FBU720973 FLQ720973 FVM720973 GFI720973 GPE720973 GZA720973 HIW720973 HSS720973 ICO720973 IMK720973 IWG720973 JGC720973 JPY720973 JZU720973 KJQ720973 KTM720973 LDI720973 LNE720973 LXA720973 MGW720973 MQS720973 NAO720973 NKK720973 NUG720973 OEC720973 ONY720973 OXU720973 PHQ720973 PRM720973 QBI720973 QLE720973 QVA720973 REW720973 ROS720973 RYO720973 SIK720973 SSG720973 TCC720973 TLY720973 TVU720973 UFQ720973 UPM720973 UZI720973 VJE720973 VTA720973 WCW720973 WMS720973 WWO720973 AH786509 KC786509 TY786509 ADU786509 ANQ786509 AXM786509 BHI786509 BRE786509 CBA786509 CKW786509 CUS786509 DEO786509 DOK786509 DYG786509 EIC786509 ERY786509 FBU786509 FLQ786509 FVM786509 GFI786509 GPE786509 GZA786509 HIW786509 HSS786509 ICO786509 IMK786509 IWG786509 JGC786509 JPY786509 JZU786509 KJQ786509 KTM786509 LDI786509 LNE786509 LXA786509 MGW786509 MQS786509 NAO786509 NKK786509 NUG786509 OEC786509 ONY786509 OXU786509 PHQ786509 PRM786509 QBI786509 QLE786509 QVA786509 REW786509 ROS786509 RYO786509 SIK786509 SSG786509 TCC786509 TLY786509 TVU786509 UFQ786509 UPM786509 UZI786509 VJE786509 VTA786509 WCW786509 WMS786509 WWO786509 AH852045 KC852045 TY852045 ADU852045 ANQ852045 AXM852045 BHI852045 BRE852045 CBA852045 CKW852045 CUS852045 DEO852045 DOK852045 DYG852045 EIC852045 ERY852045 FBU852045 FLQ852045 FVM852045 GFI852045 GPE852045 GZA852045 HIW852045 HSS852045 ICO852045 IMK852045 IWG852045 JGC852045 JPY852045 JZU852045 KJQ852045 KTM852045 LDI852045 LNE852045 LXA852045 MGW852045 MQS852045 NAO852045 NKK852045 NUG852045 OEC852045 ONY852045 OXU852045 PHQ852045 PRM852045 QBI852045 QLE852045 QVA852045 REW852045 ROS852045 RYO852045 SIK852045 SSG852045 TCC852045 TLY852045 TVU852045 UFQ852045 UPM852045 UZI852045 VJE852045 VTA852045 WCW852045 WMS852045 WWO852045 AH917581 KC917581 TY917581 ADU917581 ANQ917581 AXM917581 BHI917581 BRE917581 CBA917581 CKW917581 CUS917581 DEO917581 DOK917581 DYG917581 EIC917581 ERY917581 FBU917581 FLQ917581 FVM917581 GFI917581 GPE917581 GZA917581 HIW917581 HSS917581 ICO917581 IMK917581 IWG917581 JGC917581 JPY917581 JZU917581 KJQ917581 KTM917581 LDI917581 LNE917581 LXA917581 MGW917581 MQS917581 NAO917581 NKK917581 NUG917581 OEC917581 ONY917581 OXU917581 PHQ917581 PRM917581 QBI917581 QLE917581 QVA917581 REW917581 ROS917581 RYO917581 SIK917581 SSG917581 TCC917581 TLY917581 TVU917581 UFQ917581 UPM917581 UZI917581 VJE917581 VTA917581 WCW917581 WMS917581 WWO917581 AH983117 KC983117 TY983117 ADU983117 ANQ983117 AXM983117 BHI983117 BRE983117 CBA983117 CKW983117 CUS983117 DEO983117 DOK983117 DYG983117 EIC983117 ERY983117 FBU983117 FLQ983117 FVM983117 GFI983117 GPE983117 GZA983117 HIW983117 HSS983117 ICO983117 IMK983117 IWG983117 JGC983117 JPY983117 JZU983117 KJQ983117 KTM983117 LDI983117 LNE983117 LXA983117 MGW983117 MQS983117 NAO983117 NKK983117 NUG983117 OEC983117 ONY983117 OXU983117 PHQ983117 PRM983117 QBI983117 QLE983117 QVA983117 REW983117 ROS983117 RYO983117 SIK983117 SSG983117 TCC983117 TLY983117 TVU983117 UFQ983117 UPM983117 UZI983117 VJE983117 VTA983117 WCW983117 WMS983117 WWO983117 AL65650 KG65650 UC65650 ADY65650 ANU65650 AXQ65650 BHM65650 BRI65650 CBE65650 CLA65650 CUW65650 DES65650 DOO65650 DYK65650 EIG65650 ESC65650 FBY65650 FLU65650 FVQ65650 GFM65650 GPI65650 GZE65650 HJA65650 HSW65650 ICS65650 IMO65650 IWK65650 JGG65650 JQC65650 JZY65650 KJU65650 KTQ65650 LDM65650 LNI65650 LXE65650 MHA65650 MQW65650 NAS65650 NKO65650 NUK65650 OEG65650 OOC65650 OXY65650 PHU65650 PRQ65650 QBM65650 QLI65650 QVE65650 RFA65650 ROW65650 RYS65650 SIO65650 SSK65650 TCG65650 TMC65650 TVY65650 UFU65650 UPQ65650 UZM65650 VJI65650 VTE65650 WDA65650 WMW65650 WWS65650 AL131186 KG131186 UC131186 ADY131186 ANU131186 AXQ131186 BHM131186 BRI131186 CBE131186 CLA131186 CUW131186 DES131186 DOO131186 DYK131186 EIG131186 ESC131186 FBY131186 FLU131186 FVQ131186 GFM131186 GPI131186 GZE131186 HJA131186 HSW131186 ICS131186 IMO131186 IWK131186 JGG131186 JQC131186 JZY131186 KJU131186 KTQ131186 LDM131186 LNI131186 LXE131186 MHA131186 MQW131186 NAS131186 NKO131186 NUK131186 OEG131186 OOC131186 OXY131186 PHU131186 PRQ131186 QBM131186 QLI131186 QVE131186 RFA131186 ROW131186 RYS131186 SIO131186 SSK131186 TCG131186 TMC131186 TVY131186 UFU131186 UPQ131186 UZM131186 VJI131186 VTE131186 WDA131186 WMW131186 WWS131186 AL196722 KG196722 UC196722 ADY196722 ANU196722 AXQ196722 BHM196722 BRI196722 CBE196722 CLA196722 CUW196722 DES196722 DOO196722 DYK196722 EIG196722 ESC196722 FBY196722 FLU196722 FVQ196722 GFM196722 GPI196722 GZE196722 HJA196722 HSW196722 ICS196722 IMO196722 IWK196722 JGG196722 JQC196722 JZY196722 KJU196722 KTQ196722 LDM196722 LNI196722 LXE196722 MHA196722 MQW196722 NAS196722 NKO196722 NUK196722 OEG196722 OOC196722 OXY196722 PHU196722 PRQ196722 QBM196722 QLI196722 QVE196722 RFA196722 ROW196722 RYS196722 SIO196722 SSK196722 TCG196722 TMC196722 TVY196722 UFU196722 UPQ196722 UZM196722 VJI196722 VTE196722 WDA196722 WMW196722 WWS196722 AL262258 KG262258 UC262258 ADY262258 ANU262258 AXQ262258 BHM262258 BRI262258 CBE262258 CLA262258 CUW262258 DES262258 DOO262258 DYK262258 EIG262258 ESC262258 FBY262258 FLU262258 FVQ262258 GFM262258 GPI262258 GZE262258 HJA262258 HSW262258 ICS262258 IMO262258 IWK262258 JGG262258 JQC262258 JZY262258 KJU262258 KTQ262258 LDM262258 LNI262258 LXE262258 MHA262258 MQW262258 NAS262258 NKO262258 NUK262258 OEG262258 OOC262258 OXY262258 PHU262258 PRQ262258 QBM262258 QLI262258 QVE262258 RFA262258 ROW262258 RYS262258 SIO262258 SSK262258 TCG262258 TMC262258 TVY262258 UFU262258 UPQ262258 UZM262258 VJI262258 VTE262258 WDA262258 WMW262258 WWS262258 AL327794 KG327794 UC327794 ADY327794 ANU327794 AXQ327794 BHM327794 BRI327794 CBE327794 CLA327794 CUW327794 DES327794 DOO327794 DYK327794 EIG327794 ESC327794 FBY327794 FLU327794 FVQ327794 GFM327794 GPI327794 GZE327794 HJA327794 HSW327794 ICS327794 IMO327794 IWK327794 JGG327794 JQC327794 JZY327794 KJU327794 KTQ327794 LDM327794 LNI327794 LXE327794 MHA327794 MQW327794 NAS327794 NKO327794 NUK327794 OEG327794 OOC327794 OXY327794 PHU327794 PRQ327794 QBM327794 QLI327794 QVE327794 RFA327794 ROW327794 RYS327794 SIO327794 SSK327794 TCG327794 TMC327794 TVY327794 UFU327794 UPQ327794 UZM327794 VJI327794 VTE327794 WDA327794 WMW327794 WWS327794 AL393330 KG393330 UC393330 ADY393330 ANU393330 AXQ393330 BHM393330 BRI393330 CBE393330 CLA393330 CUW393330 DES393330 DOO393330 DYK393330 EIG393330 ESC393330 FBY393330 FLU393330 FVQ393330 GFM393330 GPI393330 GZE393330 HJA393330 HSW393330 ICS393330 IMO393330 IWK393330 JGG393330 JQC393330 JZY393330 KJU393330 KTQ393330 LDM393330 LNI393330 LXE393330 MHA393330 MQW393330 NAS393330 NKO393330 NUK393330 OEG393330 OOC393330 OXY393330 PHU393330 PRQ393330 QBM393330 QLI393330 QVE393330 RFA393330 ROW393330 RYS393330 SIO393330 SSK393330 TCG393330 TMC393330 TVY393330 UFU393330 UPQ393330 UZM393330 VJI393330 VTE393330 WDA393330 WMW393330 WWS393330 AL458866 KG458866 UC458866 ADY458866 ANU458866 AXQ458866 BHM458866 BRI458866 CBE458866 CLA458866 CUW458866 DES458866 DOO458866 DYK458866 EIG458866 ESC458866 FBY458866 FLU458866 FVQ458866 GFM458866 GPI458866 GZE458866 HJA458866 HSW458866 ICS458866 IMO458866 IWK458866 JGG458866 JQC458866 JZY458866 KJU458866 KTQ458866 LDM458866 LNI458866 LXE458866 MHA458866 MQW458866 NAS458866 NKO458866 NUK458866 OEG458866 OOC458866 OXY458866 PHU458866 PRQ458866 QBM458866 QLI458866 QVE458866 RFA458866 ROW458866 RYS458866 SIO458866 SSK458866 TCG458866 TMC458866 TVY458866 UFU458866 UPQ458866 UZM458866 VJI458866 VTE458866 WDA458866 WMW458866 WWS458866 AL524402 KG524402 UC524402 ADY524402 ANU524402 AXQ524402 BHM524402 BRI524402 CBE524402 CLA524402 CUW524402 DES524402 DOO524402 DYK524402 EIG524402 ESC524402 FBY524402 FLU524402 FVQ524402 GFM524402 GPI524402 GZE524402 HJA524402 HSW524402 ICS524402 IMO524402 IWK524402 JGG524402 JQC524402 JZY524402 KJU524402 KTQ524402 LDM524402 LNI524402 LXE524402 MHA524402 MQW524402 NAS524402 NKO524402 NUK524402 OEG524402 OOC524402 OXY524402 PHU524402 PRQ524402 QBM524402 QLI524402 QVE524402 RFA524402 ROW524402 RYS524402 SIO524402 SSK524402 TCG524402 TMC524402 TVY524402 UFU524402 UPQ524402 UZM524402 VJI524402 VTE524402 WDA524402 WMW524402 WWS524402 AL589938 KG589938 UC589938 ADY589938 ANU589938 AXQ589938 BHM589938 BRI589938 CBE589938 CLA589938 CUW589938 DES589938 DOO589938 DYK589938 EIG589938 ESC589938 FBY589938 FLU589938 FVQ589938 GFM589938 GPI589938 GZE589938 HJA589938 HSW589938 ICS589938 IMO589938 IWK589938 JGG589938 JQC589938 JZY589938 KJU589938 KTQ589938 LDM589938 LNI589938 LXE589938 MHA589938 MQW589938 NAS589938 NKO589938 NUK589938 OEG589938 OOC589938 OXY589938 PHU589938 PRQ589938 QBM589938 QLI589938 QVE589938 RFA589938 ROW589938 RYS589938 SIO589938 SSK589938 TCG589938 TMC589938 TVY589938 UFU589938 UPQ589938 UZM589938 VJI589938 VTE589938 WDA589938 WMW589938 WWS589938 AL655474 KG655474 UC655474 ADY655474 ANU655474 AXQ655474 BHM655474 BRI655474 CBE655474 CLA655474 CUW655474 DES655474 DOO655474 DYK655474 EIG655474 ESC655474 FBY655474 FLU655474 FVQ655474 GFM655474 GPI655474 GZE655474 HJA655474 HSW655474 ICS655474 IMO655474 IWK655474 JGG655474 JQC655474 JZY655474 KJU655474 KTQ655474 LDM655474 LNI655474 LXE655474 MHA655474 MQW655474 NAS655474 NKO655474 NUK655474 OEG655474 OOC655474 OXY655474 PHU655474 PRQ655474 QBM655474 QLI655474 QVE655474 RFA655474 ROW655474 RYS655474 SIO655474 SSK655474 TCG655474 TMC655474 TVY655474 UFU655474 UPQ655474 UZM655474 VJI655474 VTE655474 WDA655474 WMW655474 WWS655474 AL721010 KG721010 UC721010 ADY721010 ANU721010 AXQ721010 BHM721010 BRI721010 CBE721010 CLA721010 CUW721010 DES721010 DOO721010 DYK721010 EIG721010 ESC721010 FBY721010 FLU721010 FVQ721010 GFM721010 GPI721010 GZE721010 HJA721010 HSW721010 ICS721010 IMO721010 IWK721010 JGG721010 JQC721010 JZY721010 KJU721010 KTQ721010 LDM721010 LNI721010 LXE721010 MHA721010 MQW721010 NAS721010 NKO721010 NUK721010 OEG721010 OOC721010 OXY721010 PHU721010 PRQ721010 QBM721010 QLI721010 QVE721010 RFA721010 ROW721010 RYS721010 SIO721010 SSK721010 TCG721010 TMC721010 TVY721010 UFU721010 UPQ721010 UZM721010 VJI721010 VTE721010 WDA721010 WMW721010 WWS721010 AL786546 KG786546 UC786546 ADY786546 ANU786546 AXQ786546 BHM786546 BRI786546 CBE786546 CLA786546 CUW786546 DES786546 DOO786546 DYK786546 EIG786546 ESC786546 FBY786546 FLU786546 FVQ786546 GFM786546 GPI786546 GZE786546 HJA786546 HSW786546 ICS786546 IMO786546 IWK786546 JGG786546 JQC786546 JZY786546 KJU786546 KTQ786546 LDM786546 LNI786546 LXE786546 MHA786546 MQW786546 NAS786546 NKO786546 NUK786546 OEG786546 OOC786546 OXY786546 PHU786546 PRQ786546 QBM786546 QLI786546 QVE786546 RFA786546 ROW786546 RYS786546 SIO786546 SSK786546 TCG786546 TMC786546 TVY786546 UFU786546 UPQ786546 UZM786546 VJI786546 VTE786546 WDA786546 WMW786546 WWS786546 AL852082 KG852082 UC852082 ADY852082 ANU852082 AXQ852082 BHM852082 BRI852082 CBE852082 CLA852082 CUW852082 DES852082 DOO852082 DYK852082 EIG852082 ESC852082 FBY852082 FLU852082 FVQ852082 GFM852082 GPI852082 GZE852082 HJA852082 HSW852082 ICS852082 IMO852082 IWK852082 JGG852082 JQC852082 JZY852082 KJU852082 KTQ852082 LDM852082 LNI852082 LXE852082 MHA852082 MQW852082 NAS852082 NKO852082 NUK852082 OEG852082 OOC852082 OXY852082 PHU852082 PRQ852082 QBM852082 QLI852082 QVE852082 RFA852082 ROW852082 RYS852082 SIO852082 SSK852082 TCG852082 TMC852082 TVY852082 UFU852082 UPQ852082 UZM852082 VJI852082 VTE852082 WDA852082 WMW852082 WWS852082 AL917618 KG917618 UC917618 ADY917618 ANU917618 AXQ917618 BHM917618 BRI917618 CBE917618 CLA917618 CUW917618 DES917618 DOO917618 DYK917618 EIG917618 ESC917618 FBY917618 FLU917618 FVQ917618 GFM917618 GPI917618 GZE917618 HJA917618 HSW917618 ICS917618 IMO917618 IWK917618 JGG917618 JQC917618 JZY917618 KJU917618 KTQ917618 LDM917618 LNI917618 LXE917618 MHA917618 MQW917618 NAS917618 NKO917618 NUK917618 OEG917618 OOC917618 OXY917618 PHU917618 PRQ917618 QBM917618 QLI917618 QVE917618 RFA917618 ROW917618 RYS917618 SIO917618 SSK917618 TCG917618 TMC917618 TVY917618 UFU917618 UPQ917618 UZM917618 VJI917618 VTE917618 WDA917618 WMW917618 WWS917618 AL983154 KG983154 UC983154 ADY983154 ANU983154 AXQ983154 BHM983154 BRI983154 CBE983154 CLA983154 CUW983154 DES983154 DOO983154 DYK983154 EIG983154 ESC983154 FBY983154 FLU983154 FVQ983154 GFM983154 GPI983154 GZE983154 HJA983154 HSW983154 ICS983154 IMO983154 IWK983154 JGG983154 JQC983154 JZY983154 KJU983154 KTQ983154 LDM983154 LNI983154 LXE983154 MHA983154 MQW983154 NAS983154 NKO983154 NUK983154 OEG983154 OOC983154 OXY983154 PHU983154 PRQ983154 QBM983154 QLI983154 QVE983154 RFA983154 ROW983154 RYS983154 SIO983154 SSK983154 TCG983154 TMC983154 TVY983154 UFU983154 UPQ983154 UZM983154 VJI983154 VTE983154 WDA983154 WMW983154 WWS983154 UFQ119 KG2 UC2 ADY2 ANU2 AXQ2 BHM2 BRI2 CBE2 CLA2 CUW2 DES2 DOO2 DYK2 EIG2 ESC2 FBY2 FLU2 FVQ2 GFM2 GPI2 GZE2 HJA2 HSW2 ICS2 IMO2 IWK2 JGG2 JQC2 JZY2 KJU2 KTQ2 LDM2 LNI2 LXE2 MHA2 MQW2 NAS2 NKO2 NUK2 OEG2 OOC2 OXY2 PHU2 PRQ2 QBM2 QLI2 QVE2 RFA2 ROW2 RYS2 SIO2 SSK2 TCG2 TMC2 TVY2 UFU2 UPQ2 UZM2 VJI2 VTE2 WDA2 WMW2 WWS2 AL65548 KG65548 UC65548 ADY65548 ANU65548 AXQ65548 BHM65548 BRI65548 CBE65548 CLA65548 CUW65548 DES65548 DOO65548 DYK65548 EIG65548 ESC65548 FBY65548 FLU65548 FVQ65548 GFM65548 GPI65548 GZE65548 HJA65548 HSW65548 ICS65548 IMO65548 IWK65548 JGG65548 JQC65548 JZY65548 KJU65548 KTQ65548 LDM65548 LNI65548 LXE65548 MHA65548 MQW65548 NAS65548 NKO65548 NUK65548 OEG65548 OOC65548 OXY65548 PHU65548 PRQ65548 QBM65548 QLI65548 QVE65548 RFA65548 ROW65548 RYS65548 SIO65548 SSK65548 TCG65548 TMC65548 TVY65548 UFU65548 UPQ65548 UZM65548 VJI65548 VTE65548 WDA65548 WMW65548 WWS65548 AL131084 KG131084 UC131084 ADY131084 ANU131084 AXQ131084 BHM131084 BRI131084 CBE131084 CLA131084 CUW131084 DES131084 DOO131084 DYK131084 EIG131084 ESC131084 FBY131084 FLU131084 FVQ131084 GFM131084 GPI131084 GZE131084 HJA131084 HSW131084 ICS131084 IMO131084 IWK131084 JGG131084 JQC131084 JZY131084 KJU131084 KTQ131084 LDM131084 LNI131084 LXE131084 MHA131084 MQW131084 NAS131084 NKO131084 NUK131084 OEG131084 OOC131084 OXY131084 PHU131084 PRQ131084 QBM131084 QLI131084 QVE131084 RFA131084 ROW131084 RYS131084 SIO131084 SSK131084 TCG131084 TMC131084 TVY131084 UFU131084 UPQ131084 UZM131084 VJI131084 VTE131084 WDA131084 WMW131084 WWS131084 AL196620 KG196620 UC196620 ADY196620 ANU196620 AXQ196620 BHM196620 BRI196620 CBE196620 CLA196620 CUW196620 DES196620 DOO196620 DYK196620 EIG196620 ESC196620 FBY196620 FLU196620 FVQ196620 GFM196620 GPI196620 GZE196620 HJA196620 HSW196620 ICS196620 IMO196620 IWK196620 JGG196620 JQC196620 JZY196620 KJU196620 KTQ196620 LDM196620 LNI196620 LXE196620 MHA196620 MQW196620 NAS196620 NKO196620 NUK196620 OEG196620 OOC196620 OXY196620 PHU196620 PRQ196620 QBM196620 QLI196620 QVE196620 RFA196620 ROW196620 RYS196620 SIO196620 SSK196620 TCG196620 TMC196620 TVY196620 UFU196620 UPQ196620 UZM196620 VJI196620 VTE196620 WDA196620 WMW196620 WWS196620 AL262156 KG262156 UC262156 ADY262156 ANU262156 AXQ262156 BHM262156 BRI262156 CBE262156 CLA262156 CUW262156 DES262156 DOO262156 DYK262156 EIG262156 ESC262156 FBY262156 FLU262156 FVQ262156 GFM262156 GPI262156 GZE262156 HJA262156 HSW262156 ICS262156 IMO262156 IWK262156 JGG262156 JQC262156 JZY262156 KJU262156 KTQ262156 LDM262156 LNI262156 LXE262156 MHA262156 MQW262156 NAS262156 NKO262156 NUK262156 OEG262156 OOC262156 OXY262156 PHU262156 PRQ262156 QBM262156 QLI262156 QVE262156 RFA262156 ROW262156 RYS262156 SIO262156 SSK262156 TCG262156 TMC262156 TVY262156 UFU262156 UPQ262156 UZM262156 VJI262156 VTE262156 WDA262156 WMW262156 WWS262156 AL327692 KG327692 UC327692 ADY327692 ANU327692 AXQ327692 BHM327692 BRI327692 CBE327692 CLA327692 CUW327692 DES327692 DOO327692 DYK327692 EIG327692 ESC327692 FBY327692 FLU327692 FVQ327692 GFM327692 GPI327692 GZE327692 HJA327692 HSW327692 ICS327692 IMO327692 IWK327692 JGG327692 JQC327692 JZY327692 KJU327692 KTQ327692 LDM327692 LNI327692 LXE327692 MHA327692 MQW327692 NAS327692 NKO327692 NUK327692 OEG327692 OOC327692 OXY327692 PHU327692 PRQ327692 QBM327692 QLI327692 QVE327692 RFA327692 ROW327692 RYS327692 SIO327692 SSK327692 TCG327692 TMC327692 TVY327692 UFU327692 UPQ327692 UZM327692 VJI327692 VTE327692 WDA327692 WMW327692 WWS327692 AL393228 KG393228 UC393228 ADY393228 ANU393228 AXQ393228 BHM393228 BRI393228 CBE393228 CLA393228 CUW393228 DES393228 DOO393228 DYK393228 EIG393228 ESC393228 FBY393228 FLU393228 FVQ393228 GFM393228 GPI393228 GZE393228 HJA393228 HSW393228 ICS393228 IMO393228 IWK393228 JGG393228 JQC393228 JZY393228 KJU393228 KTQ393228 LDM393228 LNI393228 LXE393228 MHA393228 MQW393228 NAS393228 NKO393228 NUK393228 OEG393228 OOC393228 OXY393228 PHU393228 PRQ393228 QBM393228 QLI393228 QVE393228 RFA393228 ROW393228 RYS393228 SIO393228 SSK393228 TCG393228 TMC393228 TVY393228 UFU393228 UPQ393228 UZM393228 VJI393228 VTE393228 WDA393228 WMW393228 WWS393228 AL458764 KG458764 UC458764 ADY458764 ANU458764 AXQ458764 BHM458764 BRI458764 CBE458764 CLA458764 CUW458764 DES458764 DOO458764 DYK458764 EIG458764 ESC458764 FBY458764 FLU458764 FVQ458764 GFM458764 GPI458764 GZE458764 HJA458764 HSW458764 ICS458764 IMO458764 IWK458764 JGG458764 JQC458764 JZY458764 KJU458764 KTQ458764 LDM458764 LNI458764 LXE458764 MHA458764 MQW458764 NAS458764 NKO458764 NUK458764 OEG458764 OOC458764 OXY458764 PHU458764 PRQ458764 QBM458764 QLI458764 QVE458764 RFA458764 ROW458764 RYS458764 SIO458764 SSK458764 TCG458764 TMC458764 TVY458764 UFU458764 UPQ458764 UZM458764 VJI458764 VTE458764 WDA458764 WMW458764 WWS458764 AL524300 KG524300 UC524300 ADY524300 ANU524300 AXQ524300 BHM524300 BRI524300 CBE524300 CLA524300 CUW524300 DES524300 DOO524300 DYK524300 EIG524300 ESC524300 FBY524300 FLU524300 FVQ524300 GFM524300 GPI524300 GZE524300 HJA524300 HSW524300 ICS524300 IMO524300 IWK524300 JGG524300 JQC524300 JZY524300 KJU524300 KTQ524300 LDM524300 LNI524300 LXE524300 MHA524300 MQW524300 NAS524300 NKO524300 NUK524300 OEG524300 OOC524300 OXY524300 PHU524300 PRQ524300 QBM524300 QLI524300 QVE524300 RFA524300 ROW524300 RYS524300 SIO524300 SSK524300 TCG524300 TMC524300 TVY524300 UFU524300 UPQ524300 UZM524300 VJI524300 VTE524300 WDA524300 WMW524300 WWS524300 AL589836 KG589836 UC589836 ADY589836 ANU589836 AXQ589836 BHM589836 BRI589836 CBE589836 CLA589836 CUW589836 DES589836 DOO589836 DYK589836 EIG589836 ESC589836 FBY589836 FLU589836 FVQ589836 GFM589836 GPI589836 GZE589836 HJA589836 HSW589836 ICS589836 IMO589836 IWK589836 JGG589836 JQC589836 JZY589836 KJU589836 KTQ589836 LDM589836 LNI589836 LXE589836 MHA589836 MQW589836 NAS589836 NKO589836 NUK589836 OEG589836 OOC589836 OXY589836 PHU589836 PRQ589836 QBM589836 QLI589836 QVE589836 RFA589836 ROW589836 RYS589836 SIO589836 SSK589836 TCG589836 TMC589836 TVY589836 UFU589836 UPQ589836 UZM589836 VJI589836 VTE589836 WDA589836 WMW589836 WWS589836 AL655372 KG655372 UC655372 ADY655372 ANU655372 AXQ655372 BHM655372 BRI655372 CBE655372 CLA655372 CUW655372 DES655372 DOO655372 DYK655372 EIG655372 ESC655372 FBY655372 FLU655372 FVQ655372 GFM655372 GPI655372 GZE655372 HJA655372 HSW655372 ICS655372 IMO655372 IWK655372 JGG655372 JQC655372 JZY655372 KJU655372 KTQ655372 LDM655372 LNI655372 LXE655372 MHA655372 MQW655372 NAS655372 NKO655372 NUK655372 OEG655372 OOC655372 OXY655372 PHU655372 PRQ655372 QBM655372 QLI655372 QVE655372 RFA655372 ROW655372 RYS655372 SIO655372 SSK655372 TCG655372 TMC655372 TVY655372 UFU655372 UPQ655372 UZM655372 VJI655372 VTE655372 WDA655372 WMW655372 WWS655372 AL720908 KG720908 UC720908 ADY720908 ANU720908 AXQ720908 BHM720908 BRI720908 CBE720908 CLA720908 CUW720908 DES720908 DOO720908 DYK720908 EIG720908 ESC720908 FBY720908 FLU720908 FVQ720908 GFM720908 GPI720908 GZE720908 HJA720908 HSW720908 ICS720908 IMO720908 IWK720908 JGG720908 JQC720908 JZY720908 KJU720908 KTQ720908 LDM720908 LNI720908 LXE720908 MHA720908 MQW720908 NAS720908 NKO720908 NUK720908 OEG720908 OOC720908 OXY720908 PHU720908 PRQ720908 QBM720908 QLI720908 QVE720908 RFA720908 ROW720908 RYS720908 SIO720908 SSK720908 TCG720908 TMC720908 TVY720908 UFU720908 UPQ720908 UZM720908 VJI720908 VTE720908 WDA720908 WMW720908 WWS720908 AL786444 KG786444 UC786444 ADY786444 ANU786444 AXQ786444 BHM786444 BRI786444 CBE786444 CLA786444 CUW786444 DES786444 DOO786444 DYK786444 EIG786444 ESC786444 FBY786444 FLU786444 FVQ786444 GFM786444 GPI786444 GZE786444 HJA786444 HSW786444 ICS786444 IMO786444 IWK786444 JGG786444 JQC786444 JZY786444 KJU786444 KTQ786444 LDM786444 LNI786444 LXE786444 MHA786444 MQW786444 NAS786444 NKO786444 NUK786444 OEG786444 OOC786444 OXY786444 PHU786444 PRQ786444 QBM786444 QLI786444 QVE786444 RFA786444 ROW786444 RYS786444 SIO786444 SSK786444 TCG786444 TMC786444 TVY786444 UFU786444 UPQ786444 UZM786444 VJI786444 VTE786444 WDA786444 WMW786444 WWS786444 AL851980 KG851980 UC851980 ADY851980 ANU851980 AXQ851980 BHM851980 BRI851980 CBE851980 CLA851980 CUW851980 DES851980 DOO851980 DYK851980 EIG851980 ESC851980 FBY851980 FLU851980 FVQ851980 GFM851980 GPI851980 GZE851980 HJA851980 HSW851980 ICS851980 IMO851980 IWK851980 JGG851980 JQC851980 JZY851980 KJU851980 KTQ851980 LDM851980 LNI851980 LXE851980 MHA851980 MQW851980 NAS851980 NKO851980 NUK851980 OEG851980 OOC851980 OXY851980 PHU851980 PRQ851980 QBM851980 QLI851980 QVE851980 RFA851980 ROW851980 RYS851980 SIO851980 SSK851980 TCG851980 TMC851980 TVY851980 UFU851980 UPQ851980 UZM851980 VJI851980 VTE851980 WDA851980 WMW851980 WWS851980 AL917516 KG917516 UC917516 ADY917516 ANU917516 AXQ917516 BHM917516 BRI917516 CBE917516 CLA917516 CUW917516 DES917516 DOO917516 DYK917516 EIG917516 ESC917516 FBY917516 FLU917516 FVQ917516 GFM917516 GPI917516 GZE917516 HJA917516 HSW917516 ICS917516 IMO917516 IWK917516 JGG917516 JQC917516 JZY917516 KJU917516 KTQ917516 LDM917516 LNI917516 LXE917516 MHA917516 MQW917516 NAS917516 NKO917516 NUK917516 OEG917516 OOC917516 OXY917516 PHU917516 PRQ917516 QBM917516 QLI917516 QVE917516 RFA917516 ROW917516 RYS917516 SIO917516 SSK917516 TCG917516 TMC917516 TVY917516 UFU917516 UPQ917516 UZM917516 VJI917516 VTE917516 WDA917516 WMW917516 WWS917516 AL983052 KG983052 UC983052 ADY983052 ANU983052 AXQ983052 BHM983052 BRI983052 CBE983052 CLA983052 CUW983052 DES983052 DOO983052 DYK983052 EIG983052 ESC983052 FBY983052 FLU983052 FVQ983052 GFM983052 GPI983052 GZE983052 HJA983052 HSW983052 ICS983052 IMO983052 IWK983052 JGG983052 JQC983052 JZY983052 KJU983052 KTQ983052 LDM983052 LNI983052 LXE983052 MHA983052 MQW983052 NAS983052 NKO983052 NUK983052 OEG983052 OOC983052 OXY983052 PHU983052 PRQ983052 QBM983052 QLI983052 QVE983052 RFA983052 ROW983052 RYS983052 SIO983052 SSK983052 TCG983052 TMC983052 TVY983052 UFU983052 UPQ983052 UZM983052 VJI983052 VTE983052 WDA983052 WMW983052 WWS983052 AP65650 KK65650 UG65650 AEC65650 ANY65650 AXU65650 BHQ65650 BRM65650 CBI65650 CLE65650 CVA65650 DEW65650 DOS65650 DYO65650 EIK65650 ESG65650 FCC65650 FLY65650 FVU65650 GFQ65650 GPM65650 GZI65650 HJE65650 HTA65650 ICW65650 IMS65650 IWO65650 JGK65650 JQG65650 KAC65650 KJY65650 KTU65650 LDQ65650 LNM65650 LXI65650 MHE65650 MRA65650 NAW65650 NKS65650 NUO65650 OEK65650 OOG65650 OYC65650 PHY65650 PRU65650 QBQ65650 QLM65650 QVI65650 RFE65650 RPA65650 RYW65650 SIS65650 SSO65650 TCK65650 TMG65650 TWC65650 UFY65650 UPU65650 UZQ65650 VJM65650 VTI65650 WDE65650 WNA65650 WWW65650 AP131186 KK131186 UG131186 AEC131186 ANY131186 AXU131186 BHQ131186 BRM131186 CBI131186 CLE131186 CVA131186 DEW131186 DOS131186 DYO131186 EIK131186 ESG131186 FCC131186 FLY131186 FVU131186 GFQ131186 GPM131186 GZI131186 HJE131186 HTA131186 ICW131186 IMS131186 IWO131186 JGK131186 JQG131186 KAC131186 KJY131186 KTU131186 LDQ131186 LNM131186 LXI131186 MHE131186 MRA131186 NAW131186 NKS131186 NUO131186 OEK131186 OOG131186 OYC131186 PHY131186 PRU131186 QBQ131186 QLM131186 QVI131186 RFE131186 RPA131186 RYW131186 SIS131186 SSO131186 TCK131186 TMG131186 TWC131186 UFY131186 UPU131186 UZQ131186 VJM131186 VTI131186 WDE131186 WNA131186 WWW131186 AP196722 KK196722 UG196722 AEC196722 ANY196722 AXU196722 BHQ196722 BRM196722 CBI196722 CLE196722 CVA196722 DEW196722 DOS196722 DYO196722 EIK196722 ESG196722 FCC196722 FLY196722 FVU196722 GFQ196722 GPM196722 GZI196722 HJE196722 HTA196722 ICW196722 IMS196722 IWO196722 JGK196722 JQG196722 KAC196722 KJY196722 KTU196722 LDQ196722 LNM196722 LXI196722 MHE196722 MRA196722 NAW196722 NKS196722 NUO196722 OEK196722 OOG196722 OYC196722 PHY196722 PRU196722 QBQ196722 QLM196722 QVI196722 RFE196722 RPA196722 RYW196722 SIS196722 SSO196722 TCK196722 TMG196722 TWC196722 UFY196722 UPU196722 UZQ196722 VJM196722 VTI196722 WDE196722 WNA196722 WWW196722 AP262258 KK262258 UG262258 AEC262258 ANY262258 AXU262258 BHQ262258 BRM262258 CBI262258 CLE262258 CVA262258 DEW262258 DOS262258 DYO262258 EIK262258 ESG262258 FCC262258 FLY262258 FVU262258 GFQ262258 GPM262258 GZI262258 HJE262258 HTA262258 ICW262258 IMS262258 IWO262258 JGK262258 JQG262258 KAC262258 KJY262258 KTU262258 LDQ262258 LNM262258 LXI262258 MHE262258 MRA262258 NAW262258 NKS262258 NUO262258 OEK262258 OOG262258 OYC262258 PHY262258 PRU262258 QBQ262258 QLM262258 QVI262258 RFE262258 RPA262258 RYW262258 SIS262258 SSO262258 TCK262258 TMG262258 TWC262258 UFY262258 UPU262258 UZQ262258 VJM262258 VTI262258 WDE262258 WNA262258 WWW262258 AP327794 KK327794 UG327794 AEC327794 ANY327794 AXU327794 BHQ327794 BRM327794 CBI327794 CLE327794 CVA327794 DEW327794 DOS327794 DYO327794 EIK327794 ESG327794 FCC327794 FLY327794 FVU327794 GFQ327794 GPM327794 GZI327794 HJE327794 HTA327794 ICW327794 IMS327794 IWO327794 JGK327794 JQG327794 KAC327794 KJY327794 KTU327794 LDQ327794 LNM327794 LXI327794 MHE327794 MRA327794 NAW327794 NKS327794 NUO327794 OEK327794 OOG327794 OYC327794 PHY327794 PRU327794 QBQ327794 QLM327794 QVI327794 RFE327794 RPA327794 RYW327794 SIS327794 SSO327794 TCK327794 TMG327794 TWC327794 UFY327794 UPU327794 UZQ327794 VJM327794 VTI327794 WDE327794 WNA327794 WWW327794 AP393330 KK393330 UG393330 AEC393330 ANY393330 AXU393330 BHQ393330 BRM393330 CBI393330 CLE393330 CVA393330 DEW393330 DOS393330 DYO393330 EIK393330 ESG393330 FCC393330 FLY393330 FVU393330 GFQ393330 GPM393330 GZI393330 HJE393330 HTA393330 ICW393330 IMS393330 IWO393330 JGK393330 JQG393330 KAC393330 KJY393330 KTU393330 LDQ393330 LNM393330 LXI393330 MHE393330 MRA393330 NAW393330 NKS393330 NUO393330 OEK393330 OOG393330 OYC393330 PHY393330 PRU393330 QBQ393330 QLM393330 QVI393330 RFE393330 RPA393330 RYW393330 SIS393330 SSO393330 TCK393330 TMG393330 TWC393330 UFY393330 UPU393330 UZQ393330 VJM393330 VTI393330 WDE393330 WNA393330 WWW393330 AP458866 KK458866 UG458866 AEC458866 ANY458866 AXU458866 BHQ458866 BRM458866 CBI458866 CLE458866 CVA458866 DEW458866 DOS458866 DYO458866 EIK458866 ESG458866 FCC458866 FLY458866 FVU458866 GFQ458866 GPM458866 GZI458866 HJE458866 HTA458866 ICW458866 IMS458866 IWO458866 JGK458866 JQG458866 KAC458866 KJY458866 KTU458866 LDQ458866 LNM458866 LXI458866 MHE458866 MRA458866 NAW458866 NKS458866 NUO458866 OEK458866 OOG458866 OYC458866 PHY458866 PRU458866 QBQ458866 QLM458866 QVI458866 RFE458866 RPA458866 RYW458866 SIS458866 SSO458866 TCK458866 TMG458866 TWC458866 UFY458866 UPU458866 UZQ458866 VJM458866 VTI458866 WDE458866 WNA458866 WWW458866 AP524402 KK524402 UG524402 AEC524402 ANY524402 AXU524402 BHQ524402 BRM524402 CBI524402 CLE524402 CVA524402 DEW524402 DOS524402 DYO524402 EIK524402 ESG524402 FCC524402 FLY524402 FVU524402 GFQ524402 GPM524402 GZI524402 HJE524402 HTA524402 ICW524402 IMS524402 IWO524402 JGK524402 JQG524402 KAC524402 KJY524402 KTU524402 LDQ524402 LNM524402 LXI524402 MHE524402 MRA524402 NAW524402 NKS524402 NUO524402 OEK524402 OOG524402 OYC524402 PHY524402 PRU524402 QBQ524402 QLM524402 QVI524402 RFE524402 RPA524402 RYW524402 SIS524402 SSO524402 TCK524402 TMG524402 TWC524402 UFY524402 UPU524402 UZQ524402 VJM524402 VTI524402 WDE524402 WNA524402 WWW524402 AP589938 KK589938 UG589938 AEC589938 ANY589938 AXU589938 BHQ589938 BRM589938 CBI589938 CLE589938 CVA589938 DEW589938 DOS589938 DYO589938 EIK589938 ESG589938 FCC589938 FLY589938 FVU589938 GFQ589938 GPM589938 GZI589938 HJE589938 HTA589938 ICW589938 IMS589938 IWO589938 JGK589938 JQG589938 KAC589938 KJY589938 KTU589938 LDQ589938 LNM589938 LXI589938 MHE589938 MRA589938 NAW589938 NKS589938 NUO589938 OEK589938 OOG589938 OYC589938 PHY589938 PRU589938 QBQ589938 QLM589938 QVI589938 RFE589938 RPA589938 RYW589938 SIS589938 SSO589938 TCK589938 TMG589938 TWC589938 UFY589938 UPU589938 UZQ589938 VJM589938 VTI589938 WDE589938 WNA589938 WWW589938 AP655474 KK655474 UG655474 AEC655474 ANY655474 AXU655474 BHQ655474 BRM655474 CBI655474 CLE655474 CVA655474 DEW655474 DOS655474 DYO655474 EIK655474 ESG655474 FCC655474 FLY655474 FVU655474 GFQ655474 GPM655474 GZI655474 HJE655474 HTA655474 ICW655474 IMS655474 IWO655474 JGK655474 JQG655474 KAC655474 KJY655474 KTU655474 LDQ655474 LNM655474 LXI655474 MHE655474 MRA655474 NAW655474 NKS655474 NUO655474 OEK655474 OOG655474 OYC655474 PHY655474 PRU655474 QBQ655474 QLM655474 QVI655474 RFE655474 RPA655474 RYW655474 SIS655474 SSO655474 TCK655474 TMG655474 TWC655474 UFY655474 UPU655474 UZQ655474 VJM655474 VTI655474 WDE655474 WNA655474 WWW655474 AP721010 KK721010 UG721010 AEC721010 ANY721010 AXU721010 BHQ721010 BRM721010 CBI721010 CLE721010 CVA721010 DEW721010 DOS721010 DYO721010 EIK721010 ESG721010 FCC721010 FLY721010 FVU721010 GFQ721010 GPM721010 GZI721010 HJE721010 HTA721010 ICW721010 IMS721010 IWO721010 JGK721010 JQG721010 KAC721010 KJY721010 KTU721010 LDQ721010 LNM721010 LXI721010 MHE721010 MRA721010 NAW721010 NKS721010 NUO721010 OEK721010 OOG721010 OYC721010 PHY721010 PRU721010 QBQ721010 QLM721010 QVI721010 RFE721010 RPA721010 RYW721010 SIS721010 SSO721010 TCK721010 TMG721010 TWC721010 UFY721010 UPU721010 UZQ721010 VJM721010 VTI721010 WDE721010 WNA721010 WWW721010 AP786546 KK786546 UG786546 AEC786546 ANY786546 AXU786546 BHQ786546 BRM786546 CBI786546 CLE786546 CVA786546 DEW786546 DOS786546 DYO786546 EIK786546 ESG786546 FCC786546 FLY786546 FVU786546 GFQ786546 GPM786546 GZI786546 HJE786546 HTA786546 ICW786546 IMS786546 IWO786546 JGK786546 JQG786546 KAC786546 KJY786546 KTU786546 LDQ786546 LNM786546 LXI786546 MHE786546 MRA786546 NAW786546 NKS786546 NUO786546 OEK786546 OOG786546 OYC786546 PHY786546 PRU786546 QBQ786546 QLM786546 QVI786546 RFE786546 RPA786546 RYW786546 SIS786546 SSO786546 TCK786546 TMG786546 TWC786546 UFY786546 UPU786546 UZQ786546 VJM786546 VTI786546 WDE786546 WNA786546 WWW786546 AP852082 KK852082 UG852082 AEC852082 ANY852082 AXU852082 BHQ852082 BRM852082 CBI852082 CLE852082 CVA852082 DEW852082 DOS852082 DYO852082 EIK852082 ESG852082 FCC852082 FLY852082 FVU852082 GFQ852082 GPM852082 GZI852082 HJE852082 HTA852082 ICW852082 IMS852082 IWO852082 JGK852082 JQG852082 KAC852082 KJY852082 KTU852082 LDQ852082 LNM852082 LXI852082 MHE852082 MRA852082 NAW852082 NKS852082 NUO852082 OEK852082 OOG852082 OYC852082 PHY852082 PRU852082 QBQ852082 QLM852082 QVI852082 RFE852082 RPA852082 RYW852082 SIS852082 SSO852082 TCK852082 TMG852082 TWC852082 UFY852082 UPU852082 UZQ852082 VJM852082 VTI852082 WDE852082 WNA852082 WWW852082 AP917618 KK917618 UG917618 AEC917618 ANY917618 AXU917618 BHQ917618 BRM917618 CBI917618 CLE917618 CVA917618 DEW917618 DOS917618 DYO917618 EIK917618 ESG917618 FCC917618 FLY917618 FVU917618 GFQ917618 GPM917618 GZI917618 HJE917618 HTA917618 ICW917618 IMS917618 IWO917618 JGK917618 JQG917618 KAC917618 KJY917618 KTU917618 LDQ917618 LNM917618 LXI917618 MHE917618 MRA917618 NAW917618 NKS917618 NUO917618 OEK917618 OOG917618 OYC917618 PHY917618 PRU917618 QBQ917618 QLM917618 QVI917618 RFE917618 RPA917618 RYW917618 SIS917618 SSO917618 TCK917618 TMG917618 TWC917618 UFY917618 UPU917618 UZQ917618 VJM917618 VTI917618 WDE917618 WNA917618 WWW917618 AP983154 KK983154 UG983154 AEC983154 ANY983154 AXU983154 BHQ983154 BRM983154 CBI983154 CLE983154 CVA983154 DEW983154 DOS983154 DYO983154 EIK983154 ESG983154 FCC983154 FLY983154 FVU983154 GFQ983154 GPM983154 GZI983154 HJE983154 HTA983154 ICW983154 IMS983154 IWO983154 JGK983154 JQG983154 KAC983154 KJY983154 KTU983154 LDQ983154 LNM983154 LXI983154 MHE983154 MRA983154 NAW983154 NKS983154 NUO983154 OEK983154 OOG983154 OYC983154 PHY983154 PRU983154 QBQ983154 QLM983154 QVI983154 RFE983154 RPA983154 RYW983154 SIS983154 SSO983154 TCK983154 TMG983154 TWC983154 UFY983154 UPU983154 UZQ983154 VJM983154 VTI983154 WDE983154 WNA983154 WWW983154 AC65690 JX65690 TT65690 ADP65690 ANL65690 AXH65690 BHD65690 BQZ65690 CAV65690 CKR65690 CUN65690 DEJ65690 DOF65690 DYB65690 EHX65690 ERT65690 FBP65690 FLL65690 FVH65690 GFD65690 GOZ65690 GYV65690 HIR65690 HSN65690 ICJ65690 IMF65690 IWB65690 JFX65690 JPT65690 JZP65690 KJL65690 KTH65690 LDD65690 LMZ65690 LWV65690 MGR65690 MQN65690 NAJ65690 NKF65690 NUB65690 ODX65690 ONT65690 OXP65690 PHL65690 PRH65690 QBD65690 QKZ65690 QUV65690 RER65690 RON65690 RYJ65690 SIF65690 SSB65690 TBX65690 TLT65690 TVP65690 UFL65690 UPH65690 UZD65690 VIZ65690 VSV65690 WCR65690 WMN65690 WWJ65690 AC131226 JX131226 TT131226 ADP131226 ANL131226 AXH131226 BHD131226 BQZ131226 CAV131226 CKR131226 CUN131226 DEJ131226 DOF131226 DYB131226 EHX131226 ERT131226 FBP131226 FLL131226 FVH131226 GFD131226 GOZ131226 GYV131226 HIR131226 HSN131226 ICJ131226 IMF131226 IWB131226 JFX131226 JPT131226 JZP131226 KJL131226 KTH131226 LDD131226 LMZ131226 LWV131226 MGR131226 MQN131226 NAJ131226 NKF131226 NUB131226 ODX131226 ONT131226 OXP131226 PHL131226 PRH131226 QBD131226 QKZ131226 QUV131226 RER131226 RON131226 RYJ131226 SIF131226 SSB131226 TBX131226 TLT131226 TVP131226 UFL131226 UPH131226 UZD131226 VIZ131226 VSV131226 WCR131226 WMN131226 WWJ131226 AC196762 JX196762 TT196762 ADP196762 ANL196762 AXH196762 BHD196762 BQZ196762 CAV196762 CKR196762 CUN196762 DEJ196762 DOF196762 DYB196762 EHX196762 ERT196762 FBP196762 FLL196762 FVH196762 GFD196762 GOZ196762 GYV196762 HIR196762 HSN196762 ICJ196762 IMF196762 IWB196762 JFX196762 JPT196762 JZP196762 KJL196762 KTH196762 LDD196762 LMZ196762 LWV196762 MGR196762 MQN196762 NAJ196762 NKF196762 NUB196762 ODX196762 ONT196762 OXP196762 PHL196762 PRH196762 QBD196762 QKZ196762 QUV196762 RER196762 RON196762 RYJ196762 SIF196762 SSB196762 TBX196762 TLT196762 TVP196762 UFL196762 UPH196762 UZD196762 VIZ196762 VSV196762 WCR196762 WMN196762 WWJ196762 AC262298 JX262298 TT262298 ADP262298 ANL262298 AXH262298 BHD262298 BQZ262298 CAV262298 CKR262298 CUN262298 DEJ262298 DOF262298 DYB262298 EHX262298 ERT262298 FBP262298 FLL262298 FVH262298 GFD262298 GOZ262298 GYV262298 HIR262298 HSN262298 ICJ262298 IMF262298 IWB262298 JFX262298 JPT262298 JZP262298 KJL262298 KTH262298 LDD262298 LMZ262298 LWV262298 MGR262298 MQN262298 NAJ262298 NKF262298 NUB262298 ODX262298 ONT262298 OXP262298 PHL262298 PRH262298 QBD262298 QKZ262298 QUV262298 RER262298 RON262298 RYJ262298 SIF262298 SSB262298 TBX262298 TLT262298 TVP262298 UFL262298 UPH262298 UZD262298 VIZ262298 VSV262298 WCR262298 WMN262298 WWJ262298 AC327834 JX327834 TT327834 ADP327834 ANL327834 AXH327834 BHD327834 BQZ327834 CAV327834 CKR327834 CUN327834 DEJ327834 DOF327834 DYB327834 EHX327834 ERT327834 FBP327834 FLL327834 FVH327834 GFD327834 GOZ327834 GYV327834 HIR327834 HSN327834 ICJ327834 IMF327834 IWB327834 JFX327834 JPT327834 JZP327834 KJL327834 KTH327834 LDD327834 LMZ327834 LWV327834 MGR327834 MQN327834 NAJ327834 NKF327834 NUB327834 ODX327834 ONT327834 OXP327834 PHL327834 PRH327834 QBD327834 QKZ327834 QUV327834 RER327834 RON327834 RYJ327834 SIF327834 SSB327834 TBX327834 TLT327834 TVP327834 UFL327834 UPH327834 UZD327834 VIZ327834 VSV327834 WCR327834 WMN327834 WWJ327834 AC393370 JX393370 TT393370 ADP393370 ANL393370 AXH393370 BHD393370 BQZ393370 CAV393370 CKR393370 CUN393370 DEJ393370 DOF393370 DYB393370 EHX393370 ERT393370 FBP393370 FLL393370 FVH393370 GFD393370 GOZ393370 GYV393370 HIR393370 HSN393370 ICJ393370 IMF393370 IWB393370 JFX393370 JPT393370 JZP393370 KJL393370 KTH393370 LDD393370 LMZ393370 LWV393370 MGR393370 MQN393370 NAJ393370 NKF393370 NUB393370 ODX393370 ONT393370 OXP393370 PHL393370 PRH393370 QBD393370 QKZ393370 QUV393370 RER393370 RON393370 RYJ393370 SIF393370 SSB393370 TBX393370 TLT393370 TVP393370 UFL393370 UPH393370 UZD393370 VIZ393370 VSV393370 WCR393370 WMN393370 WWJ393370 AC458906 JX458906 TT458906 ADP458906 ANL458906 AXH458906 BHD458906 BQZ458906 CAV458906 CKR458906 CUN458906 DEJ458906 DOF458906 DYB458906 EHX458906 ERT458906 FBP458906 FLL458906 FVH458906 GFD458906 GOZ458906 GYV458906 HIR458906 HSN458906 ICJ458906 IMF458906 IWB458906 JFX458906 JPT458906 JZP458906 KJL458906 KTH458906 LDD458906 LMZ458906 LWV458906 MGR458906 MQN458906 NAJ458906 NKF458906 NUB458906 ODX458906 ONT458906 OXP458906 PHL458906 PRH458906 QBD458906 QKZ458906 QUV458906 RER458906 RON458906 RYJ458906 SIF458906 SSB458906 TBX458906 TLT458906 TVP458906 UFL458906 UPH458906 UZD458906 VIZ458906 VSV458906 WCR458906 WMN458906 WWJ458906 AC524442 JX524442 TT524442 ADP524442 ANL524442 AXH524442 BHD524442 BQZ524442 CAV524442 CKR524442 CUN524442 DEJ524442 DOF524442 DYB524442 EHX524442 ERT524442 FBP524442 FLL524442 FVH524442 GFD524442 GOZ524442 GYV524442 HIR524442 HSN524442 ICJ524442 IMF524442 IWB524442 JFX524442 JPT524442 JZP524442 KJL524442 KTH524442 LDD524442 LMZ524442 LWV524442 MGR524442 MQN524442 NAJ524442 NKF524442 NUB524442 ODX524442 ONT524442 OXP524442 PHL524442 PRH524442 QBD524442 QKZ524442 QUV524442 RER524442 RON524442 RYJ524442 SIF524442 SSB524442 TBX524442 TLT524442 TVP524442 UFL524442 UPH524442 UZD524442 VIZ524442 VSV524442 WCR524442 WMN524442 WWJ524442 AC589978 JX589978 TT589978 ADP589978 ANL589978 AXH589978 BHD589978 BQZ589978 CAV589978 CKR589978 CUN589978 DEJ589978 DOF589978 DYB589978 EHX589978 ERT589978 FBP589978 FLL589978 FVH589978 GFD589978 GOZ589978 GYV589978 HIR589978 HSN589978 ICJ589978 IMF589978 IWB589978 JFX589978 JPT589978 JZP589978 KJL589978 KTH589978 LDD589978 LMZ589978 LWV589978 MGR589978 MQN589978 NAJ589978 NKF589978 NUB589978 ODX589978 ONT589978 OXP589978 PHL589978 PRH589978 QBD589978 QKZ589978 QUV589978 RER589978 RON589978 RYJ589978 SIF589978 SSB589978 TBX589978 TLT589978 TVP589978 UFL589978 UPH589978 UZD589978 VIZ589978 VSV589978 WCR589978 WMN589978 WWJ589978 AC655514 JX655514 TT655514 ADP655514 ANL655514 AXH655514 BHD655514 BQZ655514 CAV655514 CKR655514 CUN655514 DEJ655514 DOF655514 DYB655514 EHX655514 ERT655514 FBP655514 FLL655514 FVH655514 GFD655514 GOZ655514 GYV655514 HIR655514 HSN655514 ICJ655514 IMF655514 IWB655514 JFX655514 JPT655514 JZP655514 KJL655514 KTH655514 LDD655514 LMZ655514 LWV655514 MGR655514 MQN655514 NAJ655514 NKF655514 NUB655514 ODX655514 ONT655514 OXP655514 PHL655514 PRH655514 QBD655514 QKZ655514 QUV655514 RER655514 RON655514 RYJ655514 SIF655514 SSB655514 TBX655514 TLT655514 TVP655514 UFL655514 UPH655514 UZD655514 VIZ655514 VSV655514 WCR655514 WMN655514 WWJ655514 AC721050 JX721050 TT721050 ADP721050 ANL721050 AXH721050 BHD721050 BQZ721050 CAV721050 CKR721050 CUN721050 DEJ721050 DOF721050 DYB721050 EHX721050 ERT721050 FBP721050 FLL721050 FVH721050 GFD721050 GOZ721050 GYV721050 HIR721050 HSN721050 ICJ721050 IMF721050 IWB721050 JFX721050 JPT721050 JZP721050 KJL721050 KTH721050 LDD721050 LMZ721050 LWV721050 MGR721050 MQN721050 NAJ721050 NKF721050 NUB721050 ODX721050 ONT721050 OXP721050 PHL721050 PRH721050 QBD721050 QKZ721050 QUV721050 RER721050 RON721050 RYJ721050 SIF721050 SSB721050 TBX721050 TLT721050 TVP721050 UFL721050 UPH721050 UZD721050 VIZ721050 VSV721050 WCR721050 WMN721050 WWJ721050 AC786586 JX786586 TT786586 ADP786586 ANL786586 AXH786586 BHD786586 BQZ786586 CAV786586 CKR786586 CUN786586 DEJ786586 DOF786586 DYB786586 EHX786586 ERT786586 FBP786586 FLL786586 FVH786586 GFD786586 GOZ786586 GYV786586 HIR786586 HSN786586 ICJ786586 IMF786586 IWB786586 JFX786586 JPT786586 JZP786586 KJL786586 KTH786586 LDD786586 LMZ786586 LWV786586 MGR786586 MQN786586 NAJ786586 NKF786586 NUB786586 ODX786586 ONT786586 OXP786586 PHL786586 PRH786586 QBD786586 QKZ786586 QUV786586 RER786586 RON786586 RYJ786586 SIF786586 SSB786586 TBX786586 TLT786586 TVP786586 UFL786586 UPH786586 UZD786586 VIZ786586 VSV786586 WCR786586 WMN786586 WWJ786586 AC852122 JX852122 TT852122 ADP852122 ANL852122 AXH852122 BHD852122 BQZ852122 CAV852122 CKR852122 CUN852122 DEJ852122 DOF852122 DYB852122 EHX852122 ERT852122 FBP852122 FLL852122 FVH852122 GFD852122 GOZ852122 GYV852122 HIR852122 HSN852122 ICJ852122 IMF852122 IWB852122 JFX852122 JPT852122 JZP852122 KJL852122 KTH852122 LDD852122 LMZ852122 LWV852122 MGR852122 MQN852122 NAJ852122 NKF852122 NUB852122 ODX852122 ONT852122 OXP852122 PHL852122 PRH852122 QBD852122 QKZ852122 QUV852122 RER852122 RON852122 RYJ852122 SIF852122 SSB852122 TBX852122 TLT852122 TVP852122 UFL852122 UPH852122 UZD852122 VIZ852122 VSV852122 WCR852122 WMN852122 WWJ852122 AC917658 JX917658 TT917658 ADP917658 ANL917658 AXH917658 BHD917658 BQZ917658 CAV917658 CKR917658 CUN917658 DEJ917658 DOF917658 DYB917658 EHX917658 ERT917658 FBP917658 FLL917658 FVH917658 GFD917658 GOZ917658 GYV917658 HIR917658 HSN917658 ICJ917658 IMF917658 IWB917658 JFX917658 JPT917658 JZP917658 KJL917658 KTH917658 LDD917658 LMZ917658 LWV917658 MGR917658 MQN917658 NAJ917658 NKF917658 NUB917658 ODX917658 ONT917658 OXP917658 PHL917658 PRH917658 QBD917658 QKZ917658 QUV917658 RER917658 RON917658 RYJ917658 SIF917658 SSB917658 TBX917658 TLT917658 TVP917658 UFL917658 UPH917658 UZD917658 VIZ917658 VSV917658 WCR917658 WMN917658 WWJ917658 AC983194 JX983194 TT983194 ADP983194 ANL983194 AXH983194 BHD983194 BQZ983194 CAV983194 CKR983194 CUN983194 DEJ983194 DOF983194 DYB983194 EHX983194 ERT983194 FBP983194 FLL983194 FVH983194 GFD983194 GOZ983194 GYV983194 HIR983194 HSN983194 ICJ983194 IMF983194 IWB983194 JFX983194 JPT983194 JZP983194 KJL983194 KTH983194 LDD983194 LMZ983194 LWV983194 MGR983194 MQN983194 NAJ983194 NKF983194 NUB983194 ODX983194 ONT983194 OXP983194 PHL983194 PRH983194 QBD983194 QKZ983194 QUV983194 RER983194 RON983194 RYJ983194 SIF983194 SSB983194 TBX983194 TLT983194 TVP983194 UFL983194 UPH983194 UZD983194 VIZ983194 VSV983194 WCR983194 WMN983194 WWJ983194 Y65690 JT65690 TP65690 ADL65690 ANH65690 AXD65690 BGZ65690 BQV65690 CAR65690 CKN65690 CUJ65690 DEF65690 DOB65690 DXX65690 EHT65690 ERP65690 FBL65690 FLH65690 FVD65690 GEZ65690 GOV65690 GYR65690 HIN65690 HSJ65690 ICF65690 IMB65690 IVX65690 JFT65690 JPP65690 JZL65690 KJH65690 KTD65690 LCZ65690 LMV65690 LWR65690 MGN65690 MQJ65690 NAF65690 NKB65690 NTX65690 ODT65690 ONP65690 OXL65690 PHH65690 PRD65690 QAZ65690 QKV65690 QUR65690 REN65690 ROJ65690 RYF65690 SIB65690 SRX65690 TBT65690 TLP65690 TVL65690 UFH65690 UPD65690 UYZ65690 VIV65690 VSR65690 WCN65690 WMJ65690 WWF65690 Y131226 JT131226 TP131226 ADL131226 ANH131226 AXD131226 BGZ131226 BQV131226 CAR131226 CKN131226 CUJ131226 DEF131226 DOB131226 DXX131226 EHT131226 ERP131226 FBL131226 FLH131226 FVD131226 GEZ131226 GOV131226 GYR131226 HIN131226 HSJ131226 ICF131226 IMB131226 IVX131226 JFT131226 JPP131226 JZL131226 KJH131226 KTD131226 LCZ131226 LMV131226 LWR131226 MGN131226 MQJ131226 NAF131226 NKB131226 NTX131226 ODT131226 ONP131226 OXL131226 PHH131226 PRD131226 QAZ131226 QKV131226 QUR131226 REN131226 ROJ131226 RYF131226 SIB131226 SRX131226 TBT131226 TLP131226 TVL131226 UFH131226 UPD131226 UYZ131226 VIV131226 VSR131226 WCN131226 WMJ131226 WWF131226 Y196762 JT196762 TP196762 ADL196762 ANH196762 AXD196762 BGZ196762 BQV196762 CAR196762 CKN196762 CUJ196762 DEF196762 DOB196762 DXX196762 EHT196762 ERP196762 FBL196762 FLH196762 FVD196762 GEZ196762 GOV196762 GYR196762 HIN196762 HSJ196762 ICF196762 IMB196762 IVX196762 JFT196762 JPP196762 JZL196762 KJH196762 KTD196762 LCZ196762 LMV196762 LWR196762 MGN196762 MQJ196762 NAF196762 NKB196762 NTX196762 ODT196762 ONP196762 OXL196762 PHH196762 PRD196762 QAZ196762 QKV196762 QUR196762 REN196762 ROJ196762 RYF196762 SIB196762 SRX196762 TBT196762 TLP196762 TVL196762 UFH196762 UPD196762 UYZ196762 VIV196762 VSR196762 WCN196762 WMJ196762 WWF196762 Y262298 JT262298 TP262298 ADL262298 ANH262298 AXD262298 BGZ262298 BQV262298 CAR262298 CKN262298 CUJ262298 DEF262298 DOB262298 DXX262298 EHT262298 ERP262298 FBL262298 FLH262298 FVD262298 GEZ262298 GOV262298 GYR262298 HIN262298 HSJ262298 ICF262298 IMB262298 IVX262298 JFT262298 JPP262298 JZL262298 KJH262298 KTD262298 LCZ262298 LMV262298 LWR262298 MGN262298 MQJ262298 NAF262298 NKB262298 NTX262298 ODT262298 ONP262298 OXL262298 PHH262298 PRD262298 QAZ262298 QKV262298 QUR262298 REN262298 ROJ262298 RYF262298 SIB262298 SRX262298 TBT262298 TLP262298 TVL262298 UFH262298 UPD262298 UYZ262298 VIV262298 VSR262298 WCN262298 WMJ262298 WWF262298 Y327834 JT327834 TP327834 ADL327834 ANH327834 AXD327834 BGZ327834 BQV327834 CAR327834 CKN327834 CUJ327834 DEF327834 DOB327834 DXX327834 EHT327834 ERP327834 FBL327834 FLH327834 FVD327834 GEZ327834 GOV327834 GYR327834 HIN327834 HSJ327834 ICF327834 IMB327834 IVX327834 JFT327834 JPP327834 JZL327834 KJH327834 KTD327834 LCZ327834 LMV327834 LWR327834 MGN327834 MQJ327834 NAF327834 NKB327834 NTX327834 ODT327834 ONP327834 OXL327834 PHH327834 PRD327834 QAZ327834 QKV327834 QUR327834 REN327834 ROJ327834 RYF327834 SIB327834 SRX327834 TBT327834 TLP327834 TVL327834 UFH327834 UPD327834 UYZ327834 VIV327834 VSR327834 WCN327834 WMJ327834 WWF327834 Y393370 JT393370 TP393370 ADL393370 ANH393370 AXD393370 BGZ393370 BQV393370 CAR393370 CKN393370 CUJ393370 DEF393370 DOB393370 DXX393370 EHT393370 ERP393370 FBL393370 FLH393370 FVD393370 GEZ393370 GOV393370 GYR393370 HIN393370 HSJ393370 ICF393370 IMB393370 IVX393370 JFT393370 JPP393370 JZL393370 KJH393370 KTD393370 LCZ393370 LMV393370 LWR393370 MGN393370 MQJ393370 NAF393370 NKB393370 NTX393370 ODT393370 ONP393370 OXL393370 PHH393370 PRD393370 QAZ393370 QKV393370 QUR393370 REN393370 ROJ393370 RYF393370 SIB393370 SRX393370 TBT393370 TLP393370 TVL393370 UFH393370 UPD393370 UYZ393370 VIV393370 VSR393370 WCN393370 WMJ393370 WWF393370 Y458906 JT458906 TP458906 ADL458906 ANH458906 AXD458906 BGZ458906 BQV458906 CAR458906 CKN458906 CUJ458906 DEF458906 DOB458906 DXX458906 EHT458906 ERP458906 FBL458906 FLH458906 FVD458906 GEZ458906 GOV458906 GYR458906 HIN458906 HSJ458906 ICF458906 IMB458906 IVX458906 JFT458906 JPP458906 JZL458906 KJH458906 KTD458906 LCZ458906 LMV458906 LWR458906 MGN458906 MQJ458906 NAF458906 NKB458906 NTX458906 ODT458906 ONP458906 OXL458906 PHH458906 PRD458906 QAZ458906 QKV458906 QUR458906 REN458906 ROJ458906 RYF458906 SIB458906 SRX458906 TBT458906 TLP458906 TVL458906 UFH458906 UPD458906 UYZ458906 VIV458906 VSR458906 WCN458906 WMJ458906 WWF458906 Y524442 JT524442 TP524442 ADL524442 ANH524442 AXD524442 BGZ524442 BQV524442 CAR524442 CKN524442 CUJ524442 DEF524442 DOB524442 DXX524442 EHT524442 ERP524442 FBL524442 FLH524442 FVD524442 GEZ524442 GOV524442 GYR524442 HIN524442 HSJ524442 ICF524442 IMB524442 IVX524442 JFT524442 JPP524442 JZL524442 KJH524442 KTD524442 LCZ524442 LMV524442 LWR524442 MGN524442 MQJ524442 NAF524442 NKB524442 NTX524442 ODT524442 ONP524442 OXL524442 PHH524442 PRD524442 QAZ524442 QKV524442 QUR524442 REN524442 ROJ524442 RYF524442 SIB524442 SRX524442 TBT524442 TLP524442 TVL524442 UFH524442 UPD524442 UYZ524442 VIV524442 VSR524442 WCN524442 WMJ524442 WWF524442 Y589978 JT589978 TP589978 ADL589978 ANH589978 AXD589978 BGZ589978 BQV589978 CAR589978 CKN589978 CUJ589978 DEF589978 DOB589978 DXX589978 EHT589978 ERP589978 FBL589978 FLH589978 FVD589978 GEZ589978 GOV589978 GYR589978 HIN589978 HSJ589978 ICF589978 IMB589978 IVX589978 JFT589978 JPP589978 JZL589978 KJH589978 KTD589978 LCZ589978 LMV589978 LWR589978 MGN589978 MQJ589978 NAF589978 NKB589978 NTX589978 ODT589978 ONP589978 OXL589978 PHH589978 PRD589978 QAZ589978 QKV589978 QUR589978 REN589978 ROJ589978 RYF589978 SIB589978 SRX589978 TBT589978 TLP589978 TVL589978 UFH589978 UPD589978 UYZ589978 VIV589978 VSR589978 WCN589978 WMJ589978 WWF589978 Y655514 JT655514 TP655514 ADL655514 ANH655514 AXD655514 BGZ655514 BQV655514 CAR655514 CKN655514 CUJ655514 DEF655514 DOB655514 DXX655514 EHT655514 ERP655514 FBL655514 FLH655514 FVD655514 GEZ655514 GOV655514 GYR655514 HIN655514 HSJ655514 ICF655514 IMB655514 IVX655514 JFT655514 JPP655514 JZL655514 KJH655514 KTD655514 LCZ655514 LMV655514 LWR655514 MGN655514 MQJ655514 NAF655514 NKB655514 NTX655514 ODT655514 ONP655514 OXL655514 PHH655514 PRD655514 QAZ655514 QKV655514 QUR655514 REN655514 ROJ655514 RYF655514 SIB655514 SRX655514 TBT655514 TLP655514 TVL655514 UFH655514 UPD655514 UYZ655514 VIV655514 VSR655514 WCN655514 WMJ655514 WWF655514 Y721050 JT721050 TP721050 ADL721050 ANH721050 AXD721050 BGZ721050 BQV721050 CAR721050 CKN721050 CUJ721050 DEF721050 DOB721050 DXX721050 EHT721050 ERP721050 FBL721050 FLH721050 FVD721050 GEZ721050 GOV721050 GYR721050 HIN721050 HSJ721050 ICF721050 IMB721050 IVX721050 JFT721050 JPP721050 JZL721050 KJH721050 KTD721050 LCZ721050 LMV721050 LWR721050 MGN721050 MQJ721050 NAF721050 NKB721050 NTX721050 ODT721050 ONP721050 OXL721050 PHH721050 PRD721050 QAZ721050 QKV721050 QUR721050 REN721050 ROJ721050 RYF721050 SIB721050 SRX721050 TBT721050 TLP721050 TVL721050 UFH721050 UPD721050 UYZ721050 VIV721050 VSR721050 WCN721050 WMJ721050 WWF721050 Y786586 JT786586 TP786586 ADL786586 ANH786586 AXD786586 BGZ786586 BQV786586 CAR786586 CKN786586 CUJ786586 DEF786586 DOB786586 DXX786586 EHT786586 ERP786586 FBL786586 FLH786586 FVD786586 GEZ786586 GOV786586 GYR786586 HIN786586 HSJ786586 ICF786586 IMB786586 IVX786586 JFT786586 JPP786586 JZL786586 KJH786586 KTD786586 LCZ786586 LMV786586 LWR786586 MGN786586 MQJ786586 NAF786586 NKB786586 NTX786586 ODT786586 ONP786586 OXL786586 PHH786586 PRD786586 QAZ786586 QKV786586 QUR786586 REN786586 ROJ786586 RYF786586 SIB786586 SRX786586 TBT786586 TLP786586 TVL786586 UFH786586 UPD786586 UYZ786586 VIV786586 VSR786586 WCN786586 WMJ786586 WWF786586 Y852122 JT852122 TP852122 ADL852122 ANH852122 AXD852122 BGZ852122 BQV852122 CAR852122 CKN852122 CUJ852122 DEF852122 DOB852122 DXX852122 EHT852122 ERP852122 FBL852122 FLH852122 FVD852122 GEZ852122 GOV852122 GYR852122 HIN852122 HSJ852122 ICF852122 IMB852122 IVX852122 JFT852122 JPP852122 JZL852122 KJH852122 KTD852122 LCZ852122 LMV852122 LWR852122 MGN852122 MQJ852122 NAF852122 NKB852122 NTX852122 ODT852122 ONP852122 OXL852122 PHH852122 PRD852122 QAZ852122 QKV852122 QUR852122 REN852122 ROJ852122 RYF852122 SIB852122 SRX852122 TBT852122 TLP852122 TVL852122 UFH852122 UPD852122 UYZ852122 VIV852122 VSR852122 WCN852122 WMJ852122 WWF852122 Y917658 JT917658 TP917658 ADL917658 ANH917658 AXD917658 BGZ917658 BQV917658 CAR917658 CKN917658 CUJ917658 DEF917658 DOB917658 DXX917658 EHT917658 ERP917658 FBL917658 FLH917658 FVD917658 GEZ917658 GOV917658 GYR917658 HIN917658 HSJ917658 ICF917658 IMB917658 IVX917658 JFT917658 JPP917658 JZL917658 KJH917658 KTD917658 LCZ917658 LMV917658 LWR917658 MGN917658 MQJ917658 NAF917658 NKB917658 NTX917658 ODT917658 ONP917658 OXL917658 PHH917658 PRD917658 QAZ917658 QKV917658 QUR917658 REN917658 ROJ917658 RYF917658 SIB917658 SRX917658 TBT917658 TLP917658 TVL917658 UFH917658 UPD917658 UYZ917658 VIV917658 VSR917658 WCN917658 WMJ917658 WWF917658 Y983194 JT983194 TP983194 ADL983194 ANH983194 AXD983194 BGZ983194 BQV983194 CAR983194 CKN983194 CUJ983194 DEF983194 DOB983194 DXX983194 EHT983194 ERP983194 FBL983194 FLH983194 FVD983194 GEZ983194 GOV983194 GYR983194 HIN983194 HSJ983194 ICF983194 IMB983194 IVX983194 JFT983194 JPP983194 JZL983194 KJH983194 KTD983194 LCZ983194 LMV983194 LWR983194 MGN983194 MQJ983194 NAF983194 NKB983194 NTX983194 ODT983194 ONP983194 OXL983194 PHH983194 PRD983194 QAZ983194 QKV983194 QUR983194 REN983194 ROJ983194 RYF983194 SIB983194 SRX983194 TBT983194 TLP983194 TVL983194 UFH983194 UPD983194 UYZ983194 VIV983194 VSR983194 WCN983194 WMJ983194 WWF983194 AG65690 KB65690 TX65690 ADT65690 ANP65690 AXL65690 BHH65690 BRD65690 CAZ65690 CKV65690 CUR65690 DEN65690 DOJ65690 DYF65690 EIB65690 ERX65690 FBT65690 FLP65690 FVL65690 GFH65690 GPD65690 GYZ65690 HIV65690 HSR65690 ICN65690 IMJ65690 IWF65690 JGB65690 JPX65690 JZT65690 KJP65690 KTL65690 LDH65690 LND65690 LWZ65690 MGV65690 MQR65690 NAN65690 NKJ65690 NUF65690 OEB65690 ONX65690 OXT65690 PHP65690 PRL65690 QBH65690 QLD65690 QUZ65690 REV65690 ROR65690 RYN65690 SIJ65690 SSF65690 TCB65690 TLX65690 TVT65690 UFP65690 UPL65690 UZH65690 VJD65690 VSZ65690 WCV65690 WMR65690 WWN65690 AG131226 KB131226 TX131226 ADT131226 ANP131226 AXL131226 BHH131226 BRD131226 CAZ131226 CKV131226 CUR131226 DEN131226 DOJ131226 DYF131226 EIB131226 ERX131226 FBT131226 FLP131226 FVL131226 GFH131226 GPD131226 GYZ131226 HIV131226 HSR131226 ICN131226 IMJ131226 IWF131226 JGB131226 JPX131226 JZT131226 KJP131226 KTL131226 LDH131226 LND131226 LWZ131226 MGV131226 MQR131226 NAN131226 NKJ131226 NUF131226 OEB131226 ONX131226 OXT131226 PHP131226 PRL131226 QBH131226 QLD131226 QUZ131226 REV131226 ROR131226 RYN131226 SIJ131226 SSF131226 TCB131226 TLX131226 TVT131226 UFP131226 UPL131226 UZH131226 VJD131226 VSZ131226 WCV131226 WMR131226 WWN131226 AG196762 KB196762 TX196762 ADT196762 ANP196762 AXL196762 BHH196762 BRD196762 CAZ196762 CKV196762 CUR196762 DEN196762 DOJ196762 DYF196762 EIB196762 ERX196762 FBT196762 FLP196762 FVL196762 GFH196762 GPD196762 GYZ196762 HIV196762 HSR196762 ICN196762 IMJ196762 IWF196762 JGB196762 JPX196762 JZT196762 KJP196762 KTL196762 LDH196762 LND196762 LWZ196762 MGV196762 MQR196762 NAN196762 NKJ196762 NUF196762 OEB196762 ONX196762 OXT196762 PHP196762 PRL196762 QBH196762 QLD196762 QUZ196762 REV196762 ROR196762 RYN196762 SIJ196762 SSF196762 TCB196762 TLX196762 TVT196762 UFP196762 UPL196762 UZH196762 VJD196762 VSZ196762 WCV196762 WMR196762 WWN196762 AG262298 KB262298 TX262298 ADT262298 ANP262298 AXL262298 BHH262298 BRD262298 CAZ262298 CKV262298 CUR262298 DEN262298 DOJ262298 DYF262298 EIB262298 ERX262298 FBT262298 FLP262298 FVL262298 GFH262298 GPD262298 GYZ262298 HIV262298 HSR262298 ICN262298 IMJ262298 IWF262298 JGB262298 JPX262298 JZT262298 KJP262298 KTL262298 LDH262298 LND262298 LWZ262298 MGV262298 MQR262298 NAN262298 NKJ262298 NUF262298 OEB262298 ONX262298 OXT262298 PHP262298 PRL262298 QBH262298 QLD262298 QUZ262298 REV262298 ROR262298 RYN262298 SIJ262298 SSF262298 TCB262298 TLX262298 TVT262298 UFP262298 UPL262298 UZH262298 VJD262298 VSZ262298 WCV262298 WMR262298 WWN262298 AG327834 KB327834 TX327834 ADT327834 ANP327834 AXL327834 BHH327834 BRD327834 CAZ327834 CKV327834 CUR327834 DEN327834 DOJ327834 DYF327834 EIB327834 ERX327834 FBT327834 FLP327834 FVL327834 GFH327834 GPD327834 GYZ327834 HIV327834 HSR327834 ICN327834 IMJ327834 IWF327834 JGB327834 JPX327834 JZT327834 KJP327834 KTL327834 LDH327834 LND327834 LWZ327834 MGV327834 MQR327834 NAN327834 NKJ327834 NUF327834 OEB327834 ONX327834 OXT327834 PHP327834 PRL327834 QBH327834 QLD327834 QUZ327834 REV327834 ROR327834 RYN327834 SIJ327834 SSF327834 TCB327834 TLX327834 TVT327834 UFP327834 UPL327834 UZH327834 VJD327834 VSZ327834 WCV327834 WMR327834 WWN327834 AG393370 KB393370 TX393370 ADT393370 ANP393370 AXL393370 BHH393370 BRD393370 CAZ393370 CKV393370 CUR393370 DEN393370 DOJ393370 DYF393370 EIB393370 ERX393370 FBT393370 FLP393370 FVL393370 GFH393370 GPD393370 GYZ393370 HIV393370 HSR393370 ICN393370 IMJ393370 IWF393370 JGB393370 JPX393370 JZT393370 KJP393370 KTL393370 LDH393370 LND393370 LWZ393370 MGV393370 MQR393370 NAN393370 NKJ393370 NUF393370 OEB393370 ONX393370 OXT393370 PHP393370 PRL393370 QBH393370 QLD393370 QUZ393370 REV393370 ROR393370 RYN393370 SIJ393370 SSF393370 TCB393370 TLX393370 TVT393370 UFP393370 UPL393370 UZH393370 VJD393370 VSZ393370 WCV393370 WMR393370 WWN393370 AG458906 KB458906 TX458906 ADT458906 ANP458906 AXL458906 BHH458906 BRD458906 CAZ458906 CKV458906 CUR458906 DEN458906 DOJ458906 DYF458906 EIB458906 ERX458906 FBT458906 FLP458906 FVL458906 GFH458906 GPD458906 GYZ458906 HIV458906 HSR458906 ICN458906 IMJ458906 IWF458906 JGB458906 JPX458906 JZT458906 KJP458906 KTL458906 LDH458906 LND458906 LWZ458906 MGV458906 MQR458906 NAN458906 NKJ458906 NUF458906 OEB458906 ONX458906 OXT458906 PHP458906 PRL458906 QBH458906 QLD458906 QUZ458906 REV458906 ROR458906 RYN458906 SIJ458906 SSF458906 TCB458906 TLX458906 TVT458906 UFP458906 UPL458906 UZH458906 VJD458906 VSZ458906 WCV458906 WMR458906 WWN458906 AG524442 KB524442 TX524442 ADT524442 ANP524442 AXL524442 BHH524442 BRD524442 CAZ524442 CKV524442 CUR524442 DEN524442 DOJ524442 DYF524442 EIB524442 ERX524442 FBT524442 FLP524442 FVL524442 GFH524442 GPD524442 GYZ524442 HIV524442 HSR524442 ICN524442 IMJ524442 IWF524442 JGB524442 JPX524442 JZT524442 KJP524442 KTL524442 LDH524442 LND524442 LWZ524442 MGV524442 MQR524442 NAN524442 NKJ524442 NUF524442 OEB524442 ONX524442 OXT524442 PHP524442 PRL524442 QBH524442 QLD524442 QUZ524442 REV524442 ROR524442 RYN524442 SIJ524442 SSF524442 TCB524442 TLX524442 TVT524442 UFP524442 UPL524442 UZH524442 VJD524442 VSZ524442 WCV524442 WMR524442 WWN524442 AG589978 KB589978 TX589978 ADT589978 ANP589978 AXL589978 BHH589978 BRD589978 CAZ589978 CKV589978 CUR589978 DEN589978 DOJ589978 DYF589978 EIB589978 ERX589978 FBT589978 FLP589978 FVL589978 GFH589978 GPD589978 GYZ589978 HIV589978 HSR589978 ICN589978 IMJ589978 IWF589978 JGB589978 JPX589978 JZT589978 KJP589978 KTL589978 LDH589978 LND589978 LWZ589978 MGV589978 MQR589978 NAN589978 NKJ589978 NUF589978 OEB589978 ONX589978 OXT589978 PHP589978 PRL589978 QBH589978 QLD589978 QUZ589978 REV589978 ROR589978 RYN589978 SIJ589978 SSF589978 TCB589978 TLX589978 TVT589978 UFP589978 UPL589978 UZH589978 VJD589978 VSZ589978 WCV589978 WMR589978 WWN589978 AG655514 KB655514 TX655514 ADT655514 ANP655514 AXL655514 BHH655514 BRD655514 CAZ655514 CKV655514 CUR655514 DEN655514 DOJ655514 DYF655514 EIB655514 ERX655514 FBT655514 FLP655514 FVL655514 GFH655514 GPD655514 GYZ655514 HIV655514 HSR655514 ICN655514 IMJ655514 IWF655514 JGB655514 JPX655514 JZT655514 KJP655514 KTL655514 LDH655514 LND655514 LWZ655514 MGV655514 MQR655514 NAN655514 NKJ655514 NUF655514 OEB655514 ONX655514 OXT655514 PHP655514 PRL655514 QBH655514 QLD655514 QUZ655514 REV655514 ROR655514 RYN655514 SIJ655514 SSF655514 TCB655514 TLX655514 TVT655514 UFP655514 UPL655514 UZH655514 VJD655514 VSZ655514 WCV655514 WMR655514 WWN655514 AG721050 KB721050 TX721050 ADT721050 ANP721050 AXL721050 BHH721050 BRD721050 CAZ721050 CKV721050 CUR721050 DEN721050 DOJ721050 DYF721050 EIB721050 ERX721050 FBT721050 FLP721050 FVL721050 GFH721050 GPD721050 GYZ721050 HIV721050 HSR721050 ICN721050 IMJ721050 IWF721050 JGB721050 JPX721050 JZT721050 KJP721050 KTL721050 LDH721050 LND721050 LWZ721050 MGV721050 MQR721050 NAN721050 NKJ721050 NUF721050 OEB721050 ONX721050 OXT721050 PHP721050 PRL721050 QBH721050 QLD721050 QUZ721050 REV721050 ROR721050 RYN721050 SIJ721050 SSF721050 TCB721050 TLX721050 TVT721050 UFP721050 UPL721050 UZH721050 VJD721050 VSZ721050 WCV721050 WMR721050 WWN721050 AG786586 KB786586 TX786586 ADT786586 ANP786586 AXL786586 BHH786586 BRD786586 CAZ786586 CKV786586 CUR786586 DEN786586 DOJ786586 DYF786586 EIB786586 ERX786586 FBT786586 FLP786586 FVL786586 GFH786586 GPD786586 GYZ786586 HIV786586 HSR786586 ICN786586 IMJ786586 IWF786586 JGB786586 JPX786586 JZT786586 KJP786586 KTL786586 LDH786586 LND786586 LWZ786586 MGV786586 MQR786586 NAN786586 NKJ786586 NUF786586 OEB786586 ONX786586 OXT786586 PHP786586 PRL786586 QBH786586 QLD786586 QUZ786586 REV786586 ROR786586 RYN786586 SIJ786586 SSF786586 TCB786586 TLX786586 TVT786586 UFP786586 UPL786586 UZH786586 VJD786586 VSZ786586 WCV786586 WMR786586 WWN786586 AG852122 KB852122 TX852122 ADT852122 ANP852122 AXL852122 BHH852122 BRD852122 CAZ852122 CKV852122 CUR852122 DEN852122 DOJ852122 DYF852122 EIB852122 ERX852122 FBT852122 FLP852122 FVL852122 GFH852122 GPD852122 GYZ852122 HIV852122 HSR852122 ICN852122 IMJ852122 IWF852122 JGB852122 JPX852122 JZT852122 KJP852122 KTL852122 LDH852122 LND852122 LWZ852122 MGV852122 MQR852122 NAN852122 NKJ852122 NUF852122 OEB852122 ONX852122 OXT852122 PHP852122 PRL852122 QBH852122 QLD852122 QUZ852122 REV852122 ROR852122 RYN852122 SIJ852122 SSF852122 TCB852122 TLX852122 TVT852122 UFP852122 UPL852122 UZH852122 VJD852122 VSZ852122 WCV852122 WMR852122 WWN852122 AG917658 KB917658 TX917658 ADT917658 ANP917658 AXL917658 BHH917658 BRD917658 CAZ917658 CKV917658 CUR917658 DEN917658 DOJ917658 DYF917658 EIB917658 ERX917658 FBT917658 FLP917658 FVL917658 GFH917658 GPD917658 GYZ917658 HIV917658 HSR917658 ICN917658 IMJ917658 IWF917658 JGB917658 JPX917658 JZT917658 KJP917658 KTL917658 LDH917658 LND917658 LWZ917658 MGV917658 MQR917658 NAN917658 NKJ917658 NUF917658 OEB917658 ONX917658 OXT917658 PHP917658 PRL917658 QBH917658 QLD917658 QUZ917658 REV917658 ROR917658 RYN917658 SIJ917658 SSF917658 TCB917658 TLX917658 TVT917658 UFP917658 UPL917658 UZH917658 VJD917658 VSZ917658 WCV917658 WMR917658 WWN917658 AG983194 KB983194 TX983194 ADT983194 ANP983194 AXL983194 BHH983194 BRD983194 CAZ983194 CKV983194 CUR983194 DEN983194 DOJ983194 DYF983194 EIB983194 ERX983194 FBT983194 FLP983194 FVL983194 GFH983194 GPD983194 GYZ983194 HIV983194 HSR983194 ICN983194 IMJ983194 IWF983194 JGB983194 JPX983194 JZT983194 KJP983194 KTL983194 LDH983194 LND983194 LWZ983194 MGV983194 MQR983194 NAN983194 NKJ983194 NUF983194 OEB983194 ONX983194 OXT983194 PHP983194 PRL983194 QBH983194 QLD983194 QUZ983194 REV983194 ROR983194 RYN983194 SIJ983194 SSF983194 TCB983194 TLX983194 TVT983194 UFP983194 UPL983194 UZH983194 VJD983194 VSZ983194 WCV983194 WMR983194 WWN983194 WMS119 WWO119 KG75 UC75 ADY75 ANU75 AXQ75 BHM75 BRI75 CBE75 CLA75 CUW75 DES75 DOO75 DYK75 EIG75 ESC75 FBY75 FLU75 FVQ75 GFM75 GPI75 GZE75 HJA75 HSW75 ICS75 IMO75 IWK75 JGG75 JQC75 JZY75 KJU75 KTQ75 LDM75 LNI75 LXE75 MHA75 MQW75 NAS75 NKO75 NUK75 OEG75 OOC75 OXY75 PHU75 PRQ75 QBM75 QLI75 QVE75 RFA75 ROW75 RYS75 SIO75 SSK75 TCG75 TMC75 TVY75 UFU75 UPQ75 UZM75 VJI75 VTE75 WDA75 WMW75 WWS75 TLY119 KK75 UG75 AEC75 ANY75 AXU75 BHQ75 BRM75 CBI75 CLE75 CVA75 DEW75 DOS75 DYO75 EIK75 ESG75 FCC75 FLY75 FVU75 GFQ75 GPM75 GZI75 HJE75 HTA75 ICW75 IMS75 IWO75 JGK75 JQG75 KAC75 KJY75 KTU75 LDQ75 LNM75 LXI75 MHE75 MRA75 NAW75 NKS75 NUO75 OEK75 OOG75 OYC75 PHY75 PRU75 QBQ75 QLM75 QVI75 RFE75 RPA75 RYW75 SIS75 SSO75 TCK75 TMG75 TWC75 UFY75 UPU75 UZQ75 VJM75 VTI75 WDE75 WNA75 WWW75 JY75 TU75 ADQ75 ANM75 AXI75 BHE75 BRA75 CAW75 CKS75 CUO75 DEK75 DOG75 DYC75 EHY75 ERU75 FBQ75 FLM75 FVI75 GFE75 GPA75 GYW75 HIS75 HSO75 ICK75 IMG75 IWC75 JFY75 JPU75 JZQ75 KJM75 KTI75 LDE75 LNA75 LWW75 MGS75 MQO75 NAK75 NKG75 NUC75 ODY75 ONU75 OXQ75 PHM75 PRI75 QBE75 QLA75 QUW75 RES75 ROO75 RYK75 SIG75 SSC75 TBY75 TLU75 TVQ75 UFM75 UPI75 UZE75 VJA75 VSW75 WCS75 WMO75 WWK75 TVU119 KC75 TY75 ADU75 ANQ75 AXM75 BHI75 BRE75 CBA75 CKW75 CUS75 DEO75 DOK75 DYG75 EIC75 ERY75 FBU75 FLQ75 FVM75 GFI75 GPE75 GZA75 HIW75 HSS75 ICO75 IMK75 IWG75 JGC75 JPY75 JZU75 KJQ75 KTM75 LDI75 LNE75 LXA75 MGW75 MQS75 NAO75 NKK75 NUG75 OEC75 ONY75 OXU75 PHQ75 PRM75 QBI75 QLE75 QVA75 REW75 ROS75 RYO75 SIK75 SSG75 TCC75 TLY75 TVU75 UFQ75 UPM75 UZI75 VJE75 VTA75 WCW75 WMS75 WWO75 JZ164 TV164 ADR164 ANN164 AXJ164 BHF164 BRB164 CAX164 CKT164 CUP164 DEL164 DOH164 DYD164 EHZ164 ERV164 FBR164 FLN164 FVJ164 GFF164 GPB164 GYX164 HIT164 HSP164 ICL164 IMH164 IWD164 JFZ164 JPV164 JZR164 KJN164 KTJ164 LDF164 LNB164 LWX164 MGT164 MQP164 NAL164 NKH164 NUD164 ODZ164 ONV164 OXR164 PHN164 PRJ164 QBF164 QLB164 QUX164 RET164 ROP164 RYL164 SIH164 SSD164 TBZ164 TLV164 TVR164 UFN164 UPJ164 UZF164 VJB164 VSX164 WCT164 WMP164 WWL164 KD164 TZ164 ADV164 ANR164 AXN164 BHJ164 BRF164 CBB164 CKX164 CUT164 DEP164 DOL164 DYH164 EID164 ERZ164 FBV164 FLR164 FVN164 GFJ164 GPF164 GZB164 HIX164 HST164 ICP164 IML164 IWH164 JGD164 JPZ164 JZV164 KJR164 KTN164 LDJ164 LNF164 LXB164 MGX164 MQT164 NAP164 NKL164 NUH164 OED164 ONZ164 OXV164 PHR164 PRN164 QBJ164 QLF164 QVB164 REX164 ROT164 RYP164 SIL164 SSH164 TCD164 TLZ164 TVV164 UFR164 UPN164 UZJ164 VJF164 VTB164 WCX164 WMT164 WWP164 KH164 UD164 ADZ164 ANV164 AXR164 BHN164 BRJ164 CBF164 CLB164 CUX164 DET164 DOP164 DYL164 EIH164 ESD164 FBZ164 FLV164 FVR164 GFN164 GPJ164 GZF164 HJB164 HSX164 ICT164 IMP164 IWL164 JGH164 JQD164 JZZ164 KJV164 KTR164 LDN164 LNJ164 LXF164 MHB164 MQX164 NAT164 NKP164 NUL164 OEH164 OOD164 OXZ164 PHV164 PRR164 QBN164 QLJ164 QVF164 RFB164 ROX164 RYT164 SIP164 SSL164 TCH164 TMD164 TVZ164 UFV164 UPR164 UZN164 VJJ164 VTF164 WDB164 WMX164 WWT164 UZI119 KL164 UH164 AED164 ANZ164 AXV164 BHR164 BRN164 CBJ164 CLF164 CVB164 DEX164 DOT164 DYP164 EIL164 ESH164 FCD164 FLZ164 FVV164 GFR164 GPN164 GZJ164 HJF164 HTB164 ICX164 IMT164 IWP164 JGL164 JQH164 KAD164 KJZ164 KTV164 LDR164 LNN164 LXJ164 MHF164 MRB164 NAX164 NKT164 NUP164 OEL164 OOH164 OYD164 PHZ164 PRV164 QBR164 QLN164 QVJ164 RFF164 RPB164 RYX164 SIT164 SSP164 TCL164 TMH164 TWD164 UFZ164 UPV164 UZR164 VJN164 VTJ164 WDF164 WNB164 WWX164 VJE119 VTA119 WCW119 AH119 KG119 UC119 ADY119 ANU119 AXQ119 BHM119 BRI119 CBE119 CLA119 CUW119 DES119 DOO119 DYK119 EIG119 ESC119 FBY119 FLU119 FVQ119 GFM119 GPI119 GZE119 HJA119 HSW119 ICS119 IMO119 IWK119 JGG119 JQC119 JZY119 KJU119 KTQ119 LDM119 LNI119 LXE119 MHA119 MQW119 NAS119 NKO119 NUK119 OEG119 OOC119 OXY119 PHU119 PRQ119 QBM119 QLI119 QVE119 RFA119 ROW119 RYS119 SIO119 SSK119 TCG119 TMC119 TVY119 UFU119 UPQ119 UZM119 VJI119 VTE119 WDA119 WMW119 WWS119 AP119 KK119 UG119 AEC119 ANY119 AXU119 BHQ119 BRM119 CBI119 CLE119 CVA119 DEW119 DOS119 DYO119 EIK119 ESG119 FCC119 FLY119 FVU119 GFQ119 GPM119 GZI119 HJE119 HTA119 ICW119 IMS119 IWO119 JGK119 JQG119 KAC119 KJY119 KTU119 LDQ119 LNM119 LXI119 MHE119 MRA119 NAW119 NKS119 NUO119 OEK119 OOG119 OYC119 PHY119 PRU119 QBQ119 QLM119 QVI119 RFE119 RPA119 RYW119 SIS119 SSO119 TCK119 TMG119 TWC119 UFY119 UPU119 UZQ119 VJM119 VTI119 WDE119 WNA119 WWW119 AD119 JY119 TU119 ADQ119 ANM119 AXI119 BHE119 BRA119 CAW119 CKS119 CUO119 DEK119 DOG119 DYC119 EHY119 ERU119 FBQ119 FLM119 FVI119 GFE119 GPA119 GYW119 HIS119 HSO119 ICK119 IMG119 IWC119 JFY119 JPU119 JZQ119 KJM119 KTI119 LDE119 LNA119 LWW119 MGS119 MQO119 NAK119 NKG119 NUC119 ODY119 ONU119 OXQ119 PHM119 PRI119 QBE119 QLA119 QUW119 RES119 ROO119 RYK119 SIG119 SSC119 TBY119 TLU119 TVQ119 UFM119 UPI119 UZE119 VJA119 VSW119 WCS119 WMO119 WWK119 KC119 TY119 ADU119 ANQ119 AXM119 BHI119 BRE119 CBA119 CKW119 CUS119 DEO119 DOK119 DYG119 EIC119 ERY119 FBU119 FLQ119 FVM119 GFI119 GPE119 GZA119 HIW119 HSS119 ICO119 IMK119 IWG119 JGC119 JPY119 JZU119 KJQ119 KTM119 LDI119 LNE119 LXA119 MGW119 MQS119 NAO119 NKK119 NUG119 OEC119 ONY119 OXU119 PHQ119 PRM119 QBI119 QLE119 QVA119 REW119 ROS119 RYO119 SIK119 SSG119 TCC119</xm:sqref>
        </x14:dataValidation>
        <x14:dataValidation type="list" showInputMessage="1" showErrorMessage="1">
          <x14:formula1>
            <xm:f>data2!$A$2:$A$49</xm:f>
          </x14:formula1>
          <xm:sqref>S52:X52 S68:X68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rgb="FF00B0F0"/>
    <pageSetUpPr fitToPage="1"/>
  </sheetPr>
  <dimension ref="A1:CJ284"/>
  <sheetViews>
    <sheetView showGridLines="0" view="pageBreakPreview" zoomScale="55" zoomScaleNormal="40" zoomScaleSheetLayoutView="55" zoomScalePageLayoutView="40" workbookViewId="0">
      <selection activeCell="AD27" sqref="AD27:CD27"/>
    </sheetView>
  </sheetViews>
  <sheetFormatPr defaultColWidth="2.625" defaultRowHeight="13.5"/>
  <cols>
    <col min="1" max="1" width="2.625" style="62"/>
    <col min="2" max="2" width="2.625" style="62" customWidth="1"/>
    <col min="3" max="3" width="4" style="62" bestFit="1" customWidth="1"/>
    <col min="4" max="4" width="2.625" style="62"/>
    <col min="5" max="5" width="2.5" style="62" customWidth="1"/>
    <col min="6" max="13" width="2.625" style="62"/>
    <col min="14" max="14" width="2.75" style="62" customWidth="1"/>
    <col min="15" max="15" width="2.625" style="62" customWidth="1"/>
    <col min="16" max="19" width="2.625" style="62"/>
    <col min="20" max="20" width="3.375" style="62" bestFit="1" customWidth="1"/>
    <col min="21" max="40" width="2.625" style="62"/>
    <col min="41" max="41" width="2.625" style="63"/>
    <col min="42" max="42" width="2.625" style="63" customWidth="1"/>
    <col min="43" max="44" width="2.625" style="63"/>
    <col min="45" max="45" width="2.625" style="63" customWidth="1"/>
    <col min="46" max="78" width="2.625" style="63"/>
    <col min="79" max="82" width="2.625" style="63" customWidth="1"/>
    <col min="83" max="84" width="3.625" style="63" customWidth="1"/>
    <col min="85" max="87" width="2.625" style="63" customWidth="1"/>
    <col min="88" max="88" width="5.375" style="63" hidden="1" customWidth="1"/>
    <col min="89" max="90" width="2.625" style="63"/>
    <col min="91" max="93" width="2.625" style="63" customWidth="1"/>
    <col min="94" max="16384" width="2.625" style="63"/>
  </cols>
  <sheetData>
    <row r="1" spans="1:86" ht="18.75" customHeight="1"/>
    <row r="2" spans="1:86" ht="28.5" customHeight="1">
      <c r="A2" s="64" t="s">
        <v>759</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6" t="s">
        <v>414</v>
      </c>
      <c r="BZ2" s="597" t="s">
        <v>415</v>
      </c>
      <c r="CA2" s="597"/>
      <c r="CB2" s="67" t="s">
        <v>416</v>
      </c>
      <c r="CC2" s="597" t="s">
        <v>422</v>
      </c>
      <c r="CD2" s="597"/>
      <c r="CE2" s="66" t="s">
        <v>418</v>
      </c>
      <c r="CF2" s="66" t="s">
        <v>419</v>
      </c>
    </row>
    <row r="3" spans="1:86" ht="19.5" customHeight="1">
      <c r="A3" s="68"/>
      <c r="B3" s="68"/>
      <c r="C3" s="68"/>
      <c r="D3" s="68"/>
      <c r="E3" s="68"/>
      <c r="F3" s="68"/>
      <c r="G3" s="68"/>
      <c r="H3" s="68"/>
      <c r="I3" s="68"/>
      <c r="J3" s="68"/>
      <c r="K3" s="68"/>
      <c r="L3" s="68"/>
      <c r="M3" s="68"/>
      <c r="N3" s="68"/>
      <c r="O3" s="68"/>
      <c r="P3" s="68"/>
      <c r="Q3" s="616" t="s">
        <v>410</v>
      </c>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6"/>
      <c r="AQ3" s="616"/>
      <c r="AR3" s="616"/>
      <c r="AS3" s="616"/>
      <c r="AT3" s="616"/>
      <c r="AU3" s="616"/>
      <c r="AV3" s="616"/>
      <c r="AW3" s="616"/>
      <c r="AX3" s="616"/>
      <c r="AY3" s="616"/>
      <c r="AZ3" s="616"/>
      <c r="BA3" s="616"/>
      <c r="BB3" s="616"/>
      <c r="BC3" s="616"/>
      <c r="BD3" s="616"/>
      <c r="BE3" s="616"/>
      <c r="BF3" s="616"/>
      <c r="BG3" s="616"/>
      <c r="BH3" s="616"/>
      <c r="BI3" s="616"/>
      <c r="BJ3" s="616"/>
      <c r="BK3" s="616"/>
      <c r="BL3" s="616"/>
      <c r="BM3" s="69"/>
      <c r="BN3" s="69"/>
      <c r="BO3" s="69"/>
      <c r="BP3" s="69"/>
      <c r="BQ3" s="69"/>
      <c r="BR3" s="69"/>
      <c r="BS3" s="69"/>
      <c r="BT3" s="69"/>
      <c r="BU3" s="70"/>
      <c r="BV3" s="70"/>
      <c r="BW3" s="71"/>
      <c r="BX3" s="70"/>
      <c r="BY3" s="70"/>
      <c r="BZ3" s="72"/>
      <c r="CA3" s="70"/>
      <c r="CB3" s="71"/>
      <c r="CC3" s="73"/>
      <c r="CD3" s="73"/>
      <c r="CE3" s="73"/>
      <c r="CF3" s="73"/>
      <c r="CG3" s="73"/>
    </row>
    <row r="4" spans="1:86" ht="16.5" customHeight="1">
      <c r="A4" s="17"/>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5"/>
      <c r="AP4" s="75"/>
      <c r="AQ4" s="75"/>
      <c r="CB4" s="76"/>
    </row>
    <row r="5" spans="1:86" ht="16.5" customHeight="1">
      <c r="A5" s="17"/>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5"/>
      <c r="AP5" s="75"/>
      <c r="AQ5" s="75"/>
      <c r="CB5" s="76"/>
    </row>
    <row r="6" spans="1:86" ht="28.5" customHeight="1">
      <c r="A6" s="515" t="s">
        <v>411</v>
      </c>
      <c r="B6" s="608"/>
      <c r="C6" s="608"/>
      <c r="D6" s="608"/>
      <c r="E6" s="608"/>
      <c r="F6" s="608"/>
      <c r="G6" s="608"/>
      <c r="H6" s="608"/>
      <c r="I6" s="608"/>
      <c r="J6" s="608"/>
      <c r="K6" s="608"/>
      <c r="L6" s="608"/>
      <c r="M6" s="608"/>
      <c r="N6" s="608"/>
      <c r="O6" s="608"/>
      <c r="P6" s="608"/>
      <c r="Q6" s="608"/>
      <c r="R6" s="608"/>
      <c r="S6" s="608"/>
      <c r="T6" s="608"/>
      <c r="U6" s="608"/>
      <c r="V6" s="608"/>
      <c r="W6" s="608"/>
      <c r="X6" s="608"/>
      <c r="Y6" s="608"/>
      <c r="Z6" s="608"/>
      <c r="AA6" s="608"/>
      <c r="AB6" s="608"/>
      <c r="AC6" s="608"/>
      <c r="AD6" s="608"/>
      <c r="AE6" s="608"/>
      <c r="AF6" s="608"/>
      <c r="AG6" s="608"/>
      <c r="AH6" s="608"/>
      <c r="AI6" s="608"/>
      <c r="AJ6" s="608"/>
      <c r="AK6" s="608"/>
      <c r="AL6" s="608"/>
      <c r="AM6" s="608"/>
      <c r="AN6" s="608"/>
      <c r="AO6" s="608"/>
      <c r="AP6" s="608"/>
      <c r="AQ6" s="608"/>
      <c r="AR6" s="608"/>
      <c r="AS6" s="608"/>
      <c r="AT6" s="608"/>
      <c r="AU6" s="608"/>
      <c r="AV6" s="608"/>
      <c r="AW6" s="608"/>
      <c r="AX6" s="608"/>
      <c r="AY6" s="608"/>
      <c r="AZ6" s="608"/>
      <c r="BA6" s="608"/>
      <c r="BB6" s="608"/>
      <c r="BC6" s="608"/>
      <c r="BD6" s="608"/>
      <c r="BE6" s="608"/>
      <c r="BF6" s="608"/>
      <c r="BG6" s="608"/>
      <c r="BH6" s="608"/>
      <c r="BI6" s="608"/>
      <c r="BJ6" s="608"/>
      <c r="BK6" s="608"/>
      <c r="BL6" s="608"/>
      <c r="BM6" s="608"/>
      <c r="BN6" s="608"/>
      <c r="BO6" s="608"/>
      <c r="BP6" s="608"/>
      <c r="BQ6" s="608"/>
      <c r="BR6" s="608"/>
      <c r="BS6" s="608"/>
      <c r="BT6" s="608"/>
      <c r="BU6" s="608"/>
      <c r="BV6" s="608"/>
      <c r="BW6" s="608"/>
      <c r="BX6" s="608"/>
      <c r="BY6" s="608"/>
      <c r="BZ6" s="608"/>
      <c r="CA6" s="608"/>
      <c r="CB6" s="608"/>
    </row>
    <row r="7" spans="1:86" ht="24" customHeight="1">
      <c r="A7" s="515" t="s">
        <v>750</v>
      </c>
      <c r="B7" s="515"/>
      <c r="C7" s="515"/>
      <c r="D7" s="515"/>
      <c r="E7" s="515"/>
      <c r="F7" s="515"/>
      <c r="G7" s="515"/>
      <c r="H7" s="515"/>
      <c r="I7" s="515"/>
      <c r="J7" s="515"/>
      <c r="K7" s="515"/>
      <c r="L7" s="515"/>
      <c r="M7" s="515"/>
      <c r="N7" s="515"/>
      <c r="O7" s="515"/>
      <c r="P7" s="515"/>
      <c r="Q7" s="515"/>
      <c r="R7" s="515"/>
      <c r="S7" s="515"/>
      <c r="T7" s="515"/>
      <c r="U7" s="515"/>
      <c r="V7" s="515"/>
      <c r="W7" s="515"/>
      <c r="X7" s="515"/>
      <c r="Y7" s="515"/>
      <c r="Z7" s="515"/>
      <c r="AA7" s="515"/>
      <c r="AB7" s="515"/>
      <c r="AC7" s="515"/>
      <c r="AD7" s="515"/>
      <c r="AE7" s="515"/>
      <c r="AF7" s="515"/>
      <c r="AG7" s="515"/>
      <c r="AH7" s="515"/>
      <c r="AI7" s="515"/>
      <c r="AJ7" s="515"/>
      <c r="AK7" s="515"/>
      <c r="AL7" s="515"/>
      <c r="AM7" s="515"/>
      <c r="AN7" s="515"/>
      <c r="AO7" s="515"/>
      <c r="AP7" s="515"/>
      <c r="AQ7" s="515"/>
      <c r="AR7" s="515"/>
      <c r="AS7" s="515"/>
      <c r="AT7" s="515"/>
      <c r="AU7" s="515"/>
      <c r="AV7" s="515"/>
      <c r="AW7" s="515"/>
      <c r="AX7" s="515"/>
      <c r="AY7" s="515"/>
      <c r="AZ7" s="515"/>
      <c r="BA7" s="515"/>
      <c r="BB7" s="515"/>
      <c r="BC7" s="515"/>
      <c r="BD7" s="515"/>
      <c r="BE7" s="515"/>
      <c r="BF7" s="515"/>
      <c r="BG7" s="515"/>
      <c r="BH7" s="515"/>
      <c r="BI7" s="515"/>
      <c r="BJ7" s="515"/>
      <c r="BK7" s="515"/>
      <c r="BL7" s="515"/>
      <c r="BM7" s="515"/>
      <c r="BN7" s="515"/>
      <c r="BO7" s="515"/>
      <c r="BP7" s="515"/>
      <c r="BQ7" s="515"/>
      <c r="BR7" s="515"/>
      <c r="BS7" s="515"/>
      <c r="BT7" s="515"/>
      <c r="BU7" s="515"/>
      <c r="BV7" s="515"/>
      <c r="BW7" s="515"/>
      <c r="BX7" s="515"/>
      <c r="BY7" s="515"/>
      <c r="BZ7" s="515"/>
      <c r="CA7" s="515"/>
      <c r="CB7" s="515"/>
      <c r="CC7" s="515"/>
      <c r="CD7" s="515"/>
      <c r="CE7" s="515"/>
    </row>
    <row r="8" spans="1:86" ht="24" customHeight="1">
      <c r="A8" s="515"/>
      <c r="B8" s="515"/>
      <c r="C8" s="515"/>
      <c r="D8" s="515"/>
      <c r="E8" s="515"/>
      <c r="F8" s="515"/>
      <c r="G8" s="515"/>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5"/>
      <c r="AY8" s="515"/>
      <c r="AZ8" s="515"/>
      <c r="BA8" s="515"/>
      <c r="BB8" s="515"/>
      <c r="BC8" s="515"/>
      <c r="BD8" s="515"/>
      <c r="BE8" s="515"/>
      <c r="BF8" s="515"/>
      <c r="BG8" s="515"/>
      <c r="BH8" s="515"/>
      <c r="BI8" s="515"/>
      <c r="BJ8" s="515"/>
      <c r="BK8" s="515"/>
      <c r="BL8" s="515"/>
      <c r="BM8" s="515"/>
      <c r="BN8" s="515"/>
      <c r="BO8" s="515"/>
      <c r="BP8" s="515"/>
      <c r="BQ8" s="515"/>
      <c r="BR8" s="515"/>
      <c r="BS8" s="515"/>
      <c r="BT8" s="515"/>
      <c r="BU8" s="515"/>
      <c r="BV8" s="515"/>
      <c r="BW8" s="515"/>
      <c r="BX8" s="515"/>
      <c r="BY8" s="515"/>
      <c r="BZ8" s="515"/>
      <c r="CA8" s="515"/>
      <c r="CB8" s="515"/>
      <c r="CC8" s="515"/>
      <c r="CD8" s="515"/>
      <c r="CE8" s="515"/>
    </row>
    <row r="9" spans="1:86" ht="18.75" customHeight="1">
      <c r="A9" s="77"/>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8"/>
      <c r="AP9" s="79"/>
      <c r="AQ9" s="78"/>
      <c r="AR9" s="79"/>
      <c r="AS9" s="78"/>
      <c r="AT9" s="79"/>
      <c r="AU9" s="78"/>
      <c r="AV9" s="79"/>
      <c r="AW9" s="78"/>
      <c r="AX9" s="79"/>
      <c r="AY9" s="78"/>
      <c r="AZ9" s="79"/>
      <c r="BA9" s="78"/>
      <c r="BB9" s="79"/>
      <c r="BC9" s="78"/>
      <c r="BD9" s="79"/>
      <c r="BE9" s="78"/>
      <c r="BF9" s="79"/>
      <c r="BG9" s="78"/>
      <c r="BH9" s="79"/>
      <c r="BI9" s="78"/>
      <c r="BJ9" s="79"/>
      <c r="BK9" s="78"/>
      <c r="BL9" s="79"/>
      <c r="BM9" s="78"/>
      <c r="BN9" s="79"/>
      <c r="BO9" s="78"/>
      <c r="BP9" s="79"/>
      <c r="BQ9" s="78"/>
      <c r="BR9" s="79"/>
      <c r="BS9" s="78"/>
      <c r="BT9" s="79"/>
      <c r="BU9" s="78"/>
      <c r="BV9" s="79"/>
      <c r="BW9" s="78"/>
      <c r="BX9" s="79"/>
      <c r="BY9" s="78"/>
      <c r="BZ9" s="79"/>
      <c r="CA9" s="78"/>
      <c r="CB9" s="79"/>
    </row>
    <row r="10" spans="1:86" ht="29.25" customHeight="1">
      <c r="A10" s="617" t="s">
        <v>409</v>
      </c>
      <c r="B10" s="617"/>
      <c r="C10" s="617"/>
      <c r="D10" s="617"/>
      <c r="E10" s="617"/>
      <c r="F10" s="617"/>
      <c r="G10" s="617"/>
      <c r="H10" s="617"/>
      <c r="I10" s="617"/>
      <c r="J10" s="617"/>
      <c r="K10" s="617"/>
      <c r="L10" s="617"/>
      <c r="M10" s="617"/>
      <c r="N10" s="617"/>
      <c r="O10" s="617"/>
      <c r="P10" s="617"/>
      <c r="Q10" s="617"/>
      <c r="R10" s="617"/>
      <c r="S10" s="617"/>
      <c r="T10" s="80"/>
      <c r="U10" s="80"/>
      <c r="V10" s="80"/>
      <c r="W10" s="80"/>
      <c r="X10" s="80"/>
      <c r="Y10" s="80"/>
      <c r="Z10" s="80"/>
      <c r="AA10" s="80"/>
      <c r="AB10" s="80"/>
      <c r="AC10" s="80"/>
      <c r="AD10" s="80"/>
      <c r="AE10" s="80"/>
      <c r="AF10" s="80"/>
      <c r="AG10" s="80"/>
      <c r="AH10" s="80"/>
      <c r="AI10" s="80"/>
      <c r="AJ10" s="80"/>
      <c r="AK10" s="80"/>
      <c r="AL10" s="80"/>
      <c r="AM10" s="81"/>
      <c r="AN10" s="81"/>
      <c r="AO10" s="82"/>
      <c r="AP10" s="82"/>
      <c r="AQ10" s="83"/>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5"/>
      <c r="CD10" s="85"/>
      <c r="CE10" s="85"/>
      <c r="CF10" s="85"/>
      <c r="CG10" s="85"/>
      <c r="CH10" s="85"/>
    </row>
    <row r="11" spans="1:86" ht="9.9499999999999993" customHeight="1">
      <c r="A11" s="86"/>
      <c r="B11" s="86"/>
      <c r="C11" s="86"/>
      <c r="D11" s="86"/>
      <c r="E11" s="86"/>
      <c r="F11" s="86"/>
      <c r="G11" s="86"/>
      <c r="H11" s="86"/>
      <c r="I11" s="86"/>
      <c r="J11" s="86"/>
      <c r="K11" s="86"/>
      <c r="L11" s="86"/>
      <c r="M11" s="86"/>
      <c r="N11" s="86"/>
      <c r="O11" s="86"/>
      <c r="P11" s="86"/>
      <c r="Q11" s="86"/>
      <c r="R11" s="86"/>
      <c r="S11" s="86"/>
      <c r="T11" s="80"/>
      <c r="U11" s="80"/>
      <c r="V11" s="80"/>
      <c r="W11" s="80"/>
      <c r="X11" s="80"/>
      <c r="Y11" s="80"/>
      <c r="Z11" s="80"/>
      <c r="AA11" s="80"/>
      <c r="AB11" s="80"/>
      <c r="AC11" s="80"/>
      <c r="AD11" s="80"/>
      <c r="AE11" s="80"/>
      <c r="AF11" s="80"/>
      <c r="AG11" s="80"/>
      <c r="AH11" s="80"/>
      <c r="AI11" s="80"/>
      <c r="AJ11" s="80"/>
      <c r="AK11" s="80"/>
      <c r="AL11" s="80"/>
      <c r="AM11" s="81"/>
      <c r="AN11" s="81"/>
      <c r="AO11" s="82"/>
      <c r="AP11" s="82"/>
      <c r="AQ11" s="83"/>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5"/>
      <c r="CD11" s="85"/>
      <c r="CE11" s="85"/>
      <c r="CF11" s="85"/>
      <c r="CG11" s="85"/>
      <c r="CH11" s="85"/>
    </row>
    <row r="12" spans="1:86" ht="35.1" customHeight="1">
      <c r="A12" s="86"/>
      <c r="B12" s="618" t="s">
        <v>375</v>
      </c>
      <c r="C12" s="618"/>
      <c r="D12" s="618"/>
      <c r="E12" s="618"/>
      <c r="F12" s="618"/>
      <c r="G12" s="618"/>
      <c r="H12" s="618"/>
      <c r="I12" s="618"/>
      <c r="J12" s="618"/>
      <c r="K12" s="618"/>
      <c r="L12" s="618"/>
      <c r="M12" s="618"/>
      <c r="N12" s="618"/>
      <c r="O12" s="618"/>
      <c r="P12" s="618"/>
      <c r="Q12" s="618"/>
      <c r="R12" s="618"/>
      <c r="S12" s="618"/>
      <c r="T12" s="618"/>
      <c r="U12" s="618"/>
      <c r="V12" s="618"/>
      <c r="W12" s="618"/>
      <c r="X12" s="618"/>
      <c r="Y12" s="618"/>
      <c r="Z12" s="618"/>
      <c r="AA12" s="618"/>
      <c r="AB12" s="618"/>
      <c r="AC12" s="618"/>
      <c r="AD12" s="618"/>
      <c r="AE12" s="618"/>
      <c r="AF12" s="618"/>
      <c r="AG12" s="618"/>
      <c r="AH12" s="618"/>
      <c r="AI12" s="618"/>
      <c r="AJ12" s="618"/>
      <c r="AK12" s="618"/>
      <c r="AL12" s="618"/>
      <c r="AM12" s="618"/>
      <c r="AN12" s="618"/>
      <c r="AO12" s="618"/>
      <c r="AP12" s="618"/>
      <c r="AQ12" s="618"/>
      <c r="AR12" s="618"/>
      <c r="AS12" s="618"/>
      <c r="AT12" s="618"/>
      <c r="AU12" s="618"/>
      <c r="AV12" s="618"/>
      <c r="AW12" s="618"/>
      <c r="AX12" s="618"/>
      <c r="AY12" s="618"/>
      <c r="AZ12" s="618"/>
      <c r="BA12" s="618"/>
      <c r="BB12" s="618"/>
      <c r="BC12" s="618"/>
      <c r="BD12" s="618"/>
      <c r="BE12" s="618"/>
      <c r="BF12" s="618"/>
      <c r="BG12" s="618"/>
      <c r="BH12" s="618"/>
      <c r="BI12" s="618"/>
      <c r="BJ12" s="618"/>
      <c r="BK12" s="618"/>
      <c r="BL12" s="618"/>
      <c r="BM12" s="618"/>
      <c r="BN12" s="618"/>
      <c r="BO12" s="618"/>
      <c r="BP12" s="618"/>
      <c r="BQ12" s="618"/>
      <c r="BR12" s="618"/>
      <c r="BS12" s="618"/>
      <c r="BT12" s="618"/>
      <c r="BU12" s="618"/>
      <c r="BV12" s="618"/>
      <c r="BW12" s="618"/>
      <c r="BX12" s="618"/>
      <c r="BY12" s="618"/>
      <c r="BZ12" s="618"/>
      <c r="CA12" s="618"/>
      <c r="CB12" s="618"/>
      <c r="CC12" s="618"/>
      <c r="CD12" s="618"/>
      <c r="CE12" s="85"/>
      <c r="CF12" s="85"/>
      <c r="CG12" s="85"/>
      <c r="CH12" s="85"/>
    </row>
    <row r="13" spans="1:86" ht="35.1" customHeight="1">
      <c r="A13" s="87"/>
      <c r="B13" s="610" t="s">
        <v>46</v>
      </c>
      <c r="C13" s="611"/>
      <c r="D13" s="611"/>
      <c r="E13" s="611"/>
      <c r="F13" s="611"/>
      <c r="G13" s="611"/>
      <c r="H13" s="611"/>
      <c r="I13" s="611"/>
      <c r="J13" s="611"/>
      <c r="K13" s="611"/>
      <c r="L13" s="611"/>
      <c r="M13" s="612"/>
      <c r="N13" s="619" t="str">
        <f>IF(ＺＥＨデベロッパー登録申請書!F47="","",ＺＥＨデベロッパー登録申請書!F47)</f>
        <v/>
      </c>
      <c r="O13" s="619"/>
      <c r="P13" s="619"/>
      <c r="Q13" s="619"/>
      <c r="R13" s="619"/>
      <c r="S13" s="619"/>
      <c r="T13" s="619"/>
      <c r="U13" s="619"/>
      <c r="V13" s="619"/>
      <c r="W13" s="619"/>
      <c r="X13" s="619"/>
      <c r="Y13" s="619"/>
      <c r="Z13" s="619"/>
      <c r="AA13" s="619"/>
      <c r="AB13" s="619"/>
      <c r="AC13" s="619"/>
      <c r="AD13" s="619"/>
      <c r="AE13" s="619"/>
      <c r="AF13" s="619"/>
      <c r="AG13" s="619"/>
      <c r="AH13" s="619"/>
      <c r="AI13" s="619"/>
      <c r="AJ13" s="619"/>
      <c r="AK13" s="619"/>
      <c r="AL13" s="619"/>
      <c r="AM13" s="619"/>
      <c r="AN13" s="619"/>
      <c r="AO13" s="619"/>
      <c r="AP13" s="619"/>
      <c r="AQ13" s="619"/>
      <c r="AR13" s="619"/>
      <c r="AS13" s="619"/>
      <c r="AT13" s="619"/>
      <c r="AU13" s="619"/>
      <c r="AV13" s="619"/>
      <c r="AW13" s="619"/>
      <c r="AX13" s="619"/>
      <c r="AY13" s="619"/>
      <c r="AZ13" s="619"/>
      <c r="BA13" s="619"/>
      <c r="BB13" s="619"/>
      <c r="BC13" s="619"/>
      <c r="BD13" s="619"/>
      <c r="BE13" s="619"/>
      <c r="BF13" s="619"/>
      <c r="BG13" s="619"/>
      <c r="BH13" s="619"/>
      <c r="BI13" s="619"/>
      <c r="BJ13" s="619"/>
      <c r="BK13" s="619"/>
      <c r="BL13" s="619"/>
      <c r="BM13" s="619"/>
      <c r="BN13" s="619"/>
      <c r="BO13" s="619"/>
      <c r="BP13" s="619"/>
      <c r="BQ13" s="619"/>
      <c r="BR13" s="619"/>
      <c r="BS13" s="619"/>
      <c r="BT13" s="619"/>
      <c r="BU13" s="619"/>
      <c r="BV13" s="619"/>
      <c r="BW13" s="619"/>
      <c r="BX13" s="619"/>
      <c r="BY13" s="619"/>
      <c r="BZ13" s="619"/>
      <c r="CA13" s="619"/>
      <c r="CB13" s="619"/>
      <c r="CC13" s="619"/>
      <c r="CD13" s="619"/>
      <c r="CE13" s="88"/>
      <c r="CF13" s="88"/>
      <c r="CG13" s="88"/>
    </row>
    <row r="14" spans="1:86" ht="35.1" customHeight="1">
      <c r="A14" s="87"/>
      <c r="B14" s="583" t="s">
        <v>47</v>
      </c>
      <c r="C14" s="584"/>
      <c r="D14" s="584"/>
      <c r="E14" s="584"/>
      <c r="F14" s="584"/>
      <c r="G14" s="584"/>
      <c r="H14" s="584"/>
      <c r="I14" s="584"/>
      <c r="J14" s="584"/>
      <c r="K14" s="584"/>
      <c r="L14" s="584"/>
      <c r="M14" s="585"/>
      <c r="N14" s="620" t="str">
        <f>IF(ＺＥＨデベロッパー登録申請書!S52="","",ＺＥＨデベロッパー登録申請書!S52)</f>
        <v>--選択--</v>
      </c>
      <c r="O14" s="620"/>
      <c r="P14" s="620"/>
      <c r="Q14" s="620"/>
      <c r="R14" s="620"/>
      <c r="S14" s="620"/>
      <c r="T14" s="620"/>
      <c r="U14" s="620"/>
      <c r="V14" s="620"/>
      <c r="W14" s="620"/>
      <c r="X14" s="620"/>
      <c r="Y14" s="620"/>
      <c r="Z14" s="620"/>
      <c r="AA14" s="620"/>
      <c r="AB14" s="620"/>
      <c r="AC14" s="620"/>
      <c r="AD14" s="620"/>
      <c r="AE14" s="620"/>
      <c r="AF14" s="620"/>
      <c r="AG14" s="620"/>
      <c r="AH14" s="620"/>
      <c r="AI14" s="620"/>
      <c r="AJ14" s="620"/>
      <c r="AK14" s="620"/>
      <c r="AL14" s="620"/>
      <c r="AM14" s="620"/>
      <c r="AN14" s="620"/>
      <c r="AO14" s="620"/>
      <c r="AP14" s="620"/>
      <c r="AQ14" s="620"/>
      <c r="AR14" s="620"/>
      <c r="AS14" s="620"/>
      <c r="AT14" s="620"/>
      <c r="AU14" s="620"/>
      <c r="AV14" s="620"/>
      <c r="AW14" s="620"/>
      <c r="AX14" s="620"/>
      <c r="AY14" s="620"/>
      <c r="AZ14" s="620"/>
      <c r="BA14" s="620"/>
      <c r="BB14" s="620"/>
      <c r="BC14" s="620"/>
      <c r="BD14" s="620"/>
      <c r="BE14" s="620"/>
      <c r="BF14" s="620"/>
      <c r="BG14" s="620"/>
      <c r="BH14" s="620"/>
      <c r="BI14" s="620"/>
      <c r="BJ14" s="620"/>
      <c r="BK14" s="620"/>
      <c r="BL14" s="620"/>
      <c r="BM14" s="620"/>
      <c r="BN14" s="620"/>
      <c r="BO14" s="620"/>
      <c r="BP14" s="620"/>
      <c r="BQ14" s="620"/>
      <c r="BR14" s="620"/>
      <c r="BS14" s="620"/>
      <c r="BT14" s="620"/>
      <c r="BU14" s="620"/>
      <c r="BV14" s="620"/>
      <c r="BW14" s="620"/>
      <c r="BX14" s="620"/>
      <c r="BY14" s="620"/>
      <c r="BZ14" s="620"/>
      <c r="CA14" s="620"/>
      <c r="CB14" s="620"/>
      <c r="CC14" s="620"/>
      <c r="CD14" s="620"/>
      <c r="CE14" s="88"/>
      <c r="CF14" s="88"/>
      <c r="CG14" s="88"/>
    </row>
    <row r="15" spans="1:86" ht="35.1" customHeight="1">
      <c r="A15" s="87"/>
      <c r="B15" s="663" t="s">
        <v>48</v>
      </c>
      <c r="C15" s="663"/>
      <c r="D15" s="663"/>
      <c r="E15" s="663"/>
      <c r="F15" s="663"/>
      <c r="G15" s="663"/>
      <c r="H15" s="663"/>
      <c r="I15" s="663"/>
      <c r="J15" s="663"/>
      <c r="K15" s="663"/>
      <c r="L15" s="663"/>
      <c r="M15" s="663"/>
      <c r="N15" s="623" t="str">
        <f>IF(ＺＥＨデベロッパー登録票!CL9=TRUE,"■","□")</f>
        <v>□</v>
      </c>
      <c r="O15" s="624"/>
      <c r="P15" s="624"/>
      <c r="Q15" s="624"/>
      <c r="R15" s="624"/>
      <c r="S15" s="624"/>
      <c r="T15" s="624"/>
      <c r="U15" s="624"/>
      <c r="V15" s="624"/>
      <c r="W15" s="624"/>
      <c r="X15" s="624"/>
      <c r="Y15" s="624"/>
      <c r="Z15" s="624"/>
      <c r="AA15" s="621" t="s">
        <v>442</v>
      </c>
      <c r="AB15" s="621"/>
      <c r="AC15" s="621"/>
      <c r="AD15" s="621"/>
      <c r="AE15" s="621"/>
      <c r="AF15" s="621"/>
      <c r="AG15" s="621"/>
      <c r="AH15" s="621"/>
      <c r="AI15" s="621"/>
      <c r="AJ15" s="621"/>
      <c r="AK15" s="621"/>
      <c r="AL15" s="621"/>
      <c r="AM15" s="621"/>
      <c r="AN15" s="621"/>
      <c r="AO15" s="621"/>
      <c r="AP15" s="621"/>
      <c r="AQ15" s="621"/>
      <c r="AR15" s="621"/>
      <c r="AS15" s="621"/>
      <c r="AT15" s="621"/>
      <c r="AU15" s="622"/>
      <c r="AV15" s="623" t="str">
        <f>IF(ＺＥＨデベロッパー登録票!CM9=TRUE,"■","□")</f>
        <v>□</v>
      </c>
      <c r="AW15" s="624"/>
      <c r="AX15" s="624"/>
      <c r="AY15" s="624"/>
      <c r="AZ15" s="624"/>
      <c r="BA15" s="624"/>
      <c r="BB15" s="624"/>
      <c r="BC15" s="624"/>
      <c r="BD15" s="624"/>
      <c r="BE15" s="624"/>
      <c r="BF15" s="624"/>
      <c r="BG15" s="624"/>
      <c r="BH15" s="624"/>
      <c r="BI15" s="624"/>
      <c r="BJ15" s="621" t="s">
        <v>449</v>
      </c>
      <c r="BK15" s="621"/>
      <c r="BL15" s="621"/>
      <c r="BM15" s="621"/>
      <c r="BN15" s="621"/>
      <c r="BO15" s="621"/>
      <c r="BP15" s="621"/>
      <c r="BQ15" s="621"/>
      <c r="BR15" s="621"/>
      <c r="BS15" s="621"/>
      <c r="BT15" s="621"/>
      <c r="BU15" s="621"/>
      <c r="BV15" s="621"/>
      <c r="BW15" s="621"/>
      <c r="BX15" s="621"/>
      <c r="BY15" s="621"/>
      <c r="BZ15" s="621"/>
      <c r="CA15" s="621"/>
      <c r="CB15" s="621"/>
      <c r="CC15" s="621"/>
      <c r="CD15" s="622"/>
    </row>
    <row r="16" spans="1:86" ht="30" customHeight="1">
      <c r="A16" s="87"/>
      <c r="B16" s="89"/>
      <c r="C16" s="89"/>
      <c r="D16" s="89"/>
      <c r="E16" s="89"/>
      <c r="F16" s="89"/>
      <c r="G16" s="89"/>
      <c r="H16" s="89"/>
      <c r="I16" s="89"/>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1"/>
      <c r="AP16" s="91"/>
      <c r="AQ16" s="92"/>
      <c r="AS16" s="93"/>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row>
    <row r="17" spans="1:88" ht="35.1" customHeight="1">
      <c r="A17" s="87"/>
      <c r="B17" s="598" t="s">
        <v>446</v>
      </c>
      <c r="C17" s="599"/>
      <c r="D17" s="599"/>
      <c r="E17" s="599"/>
      <c r="F17" s="599"/>
      <c r="G17" s="599"/>
      <c r="H17" s="599"/>
      <c r="I17" s="599"/>
      <c r="J17" s="599"/>
      <c r="K17" s="599"/>
      <c r="L17" s="599"/>
      <c r="M17" s="599"/>
      <c r="N17" s="599"/>
      <c r="O17" s="599"/>
      <c r="P17" s="599"/>
      <c r="Q17" s="599"/>
      <c r="R17" s="599"/>
      <c r="S17" s="599"/>
      <c r="T17" s="599"/>
      <c r="U17" s="599"/>
      <c r="V17" s="599"/>
      <c r="W17" s="599"/>
      <c r="X17" s="599"/>
      <c r="Y17" s="599"/>
      <c r="Z17" s="599"/>
      <c r="AA17" s="599"/>
      <c r="AB17" s="599"/>
      <c r="AC17" s="599"/>
      <c r="AD17" s="599"/>
      <c r="AE17" s="599"/>
      <c r="AF17" s="599"/>
      <c r="AG17" s="599"/>
      <c r="AH17" s="599"/>
      <c r="AI17" s="599"/>
      <c r="AJ17" s="599"/>
      <c r="AK17" s="599"/>
      <c r="AL17" s="599"/>
      <c r="AM17" s="599"/>
      <c r="AN17" s="599"/>
      <c r="AO17" s="599"/>
      <c r="AP17" s="599"/>
      <c r="AQ17" s="599"/>
      <c r="AR17" s="599"/>
      <c r="AS17" s="599"/>
      <c r="AT17" s="599"/>
      <c r="AU17" s="599"/>
      <c r="AV17" s="599"/>
      <c r="AW17" s="599"/>
      <c r="AX17" s="599"/>
      <c r="AY17" s="599"/>
      <c r="AZ17" s="599"/>
      <c r="BA17" s="599"/>
      <c r="BB17" s="599"/>
      <c r="BC17" s="599"/>
      <c r="BD17" s="599"/>
      <c r="BE17" s="599"/>
      <c r="BF17" s="599"/>
      <c r="BG17" s="599"/>
      <c r="BH17" s="599"/>
      <c r="BI17" s="599"/>
      <c r="BJ17" s="599"/>
      <c r="BK17" s="599"/>
      <c r="BL17" s="599"/>
      <c r="BM17" s="599"/>
      <c r="BN17" s="599"/>
      <c r="BO17" s="599"/>
      <c r="BP17" s="599"/>
      <c r="BQ17" s="599"/>
      <c r="BR17" s="599"/>
      <c r="BS17" s="599"/>
      <c r="BT17" s="599"/>
      <c r="BU17" s="599"/>
      <c r="BV17" s="599"/>
      <c r="BW17" s="599"/>
      <c r="BX17" s="599"/>
      <c r="BY17" s="599"/>
      <c r="BZ17" s="599"/>
      <c r="CA17" s="599"/>
      <c r="CB17" s="599"/>
      <c r="CC17" s="599"/>
      <c r="CD17" s="600"/>
    </row>
    <row r="18" spans="1:88" ht="35.1" customHeight="1">
      <c r="A18" s="87"/>
      <c r="B18" s="598" t="s">
        <v>487</v>
      </c>
      <c r="C18" s="599"/>
      <c r="D18" s="599"/>
      <c r="E18" s="599"/>
      <c r="F18" s="599"/>
      <c r="G18" s="599"/>
      <c r="H18" s="599"/>
      <c r="I18" s="599"/>
      <c r="J18" s="599"/>
      <c r="K18" s="599"/>
      <c r="L18" s="599"/>
      <c r="M18" s="599"/>
      <c r="N18" s="599"/>
      <c r="O18" s="599"/>
      <c r="P18" s="599"/>
      <c r="Q18" s="599"/>
      <c r="R18" s="599"/>
      <c r="S18" s="599"/>
      <c r="T18" s="599"/>
      <c r="U18" s="599"/>
      <c r="V18" s="599"/>
      <c r="W18" s="599"/>
      <c r="X18" s="599"/>
      <c r="Y18" s="599"/>
      <c r="Z18" s="599"/>
      <c r="AA18" s="599"/>
      <c r="AB18" s="599"/>
      <c r="AC18" s="599"/>
      <c r="AD18" s="599"/>
      <c r="AE18" s="599"/>
      <c r="AF18" s="599"/>
      <c r="AG18" s="599"/>
      <c r="AH18" s="599"/>
      <c r="AI18" s="599"/>
      <c r="AJ18" s="599"/>
      <c r="AK18" s="599"/>
      <c r="AL18" s="599"/>
      <c r="AM18" s="599"/>
      <c r="AN18" s="599"/>
      <c r="AO18" s="599"/>
      <c r="AP18" s="599"/>
      <c r="AQ18" s="599"/>
      <c r="AR18" s="599"/>
      <c r="AS18" s="599"/>
      <c r="AT18" s="599"/>
      <c r="AU18" s="599"/>
      <c r="AV18" s="599"/>
      <c r="AW18" s="599"/>
      <c r="AX18" s="599"/>
      <c r="AY18" s="599"/>
      <c r="AZ18" s="599"/>
      <c r="BA18" s="599"/>
      <c r="BB18" s="599"/>
      <c r="BC18" s="599"/>
      <c r="BD18" s="599"/>
      <c r="BE18" s="599"/>
      <c r="BF18" s="599"/>
      <c r="BG18" s="599"/>
      <c r="BH18" s="599"/>
      <c r="BI18" s="599"/>
      <c r="BJ18" s="599"/>
      <c r="BK18" s="599"/>
      <c r="BL18" s="599"/>
      <c r="BM18" s="599"/>
      <c r="BN18" s="599"/>
      <c r="BO18" s="599"/>
      <c r="BP18" s="599"/>
      <c r="BQ18" s="599"/>
      <c r="BR18" s="599"/>
      <c r="BS18" s="599"/>
      <c r="BT18" s="599"/>
      <c r="BU18" s="599"/>
      <c r="BV18" s="599"/>
      <c r="BW18" s="599"/>
      <c r="BX18" s="599"/>
      <c r="BY18" s="599"/>
      <c r="BZ18" s="599"/>
      <c r="CA18" s="599"/>
      <c r="CB18" s="599"/>
      <c r="CC18" s="599"/>
      <c r="CD18" s="600"/>
    </row>
    <row r="19" spans="1:88" ht="35.1" customHeight="1">
      <c r="A19" s="94"/>
      <c r="B19" s="601" t="s">
        <v>730</v>
      </c>
      <c r="C19" s="602"/>
      <c r="D19" s="602"/>
      <c r="E19" s="602"/>
      <c r="F19" s="602"/>
      <c r="G19" s="602"/>
      <c r="H19" s="602"/>
      <c r="I19" s="602"/>
      <c r="J19" s="602"/>
      <c r="K19" s="602"/>
      <c r="L19" s="602"/>
      <c r="M19" s="602"/>
      <c r="N19" s="602"/>
      <c r="O19" s="602"/>
      <c r="P19" s="602"/>
      <c r="Q19" s="602"/>
      <c r="R19" s="602"/>
      <c r="S19" s="602"/>
      <c r="T19" s="602"/>
      <c r="U19" s="602"/>
      <c r="V19" s="602"/>
      <c r="W19" s="602"/>
      <c r="X19" s="602"/>
      <c r="Y19" s="602"/>
      <c r="Z19" s="602"/>
      <c r="AA19" s="602"/>
      <c r="AB19" s="602"/>
      <c r="AC19" s="602"/>
      <c r="AD19" s="602"/>
      <c r="AE19" s="602"/>
      <c r="AF19" s="602"/>
      <c r="AG19" s="602"/>
      <c r="AH19" s="602"/>
      <c r="AI19" s="602"/>
      <c r="AJ19" s="602"/>
      <c r="AK19" s="602"/>
      <c r="AL19" s="602"/>
      <c r="AM19" s="602"/>
      <c r="AN19" s="602"/>
      <c r="AO19" s="602"/>
      <c r="AP19" s="602"/>
      <c r="AQ19" s="602"/>
      <c r="AR19" s="602"/>
      <c r="AS19" s="602"/>
      <c r="AT19" s="602"/>
      <c r="AU19" s="602"/>
      <c r="AV19" s="602"/>
      <c r="AW19" s="602"/>
      <c r="AX19" s="602"/>
      <c r="AY19" s="602"/>
      <c r="AZ19" s="602"/>
      <c r="BA19" s="602"/>
      <c r="BB19" s="602"/>
      <c r="BC19" s="602"/>
      <c r="BD19" s="602"/>
      <c r="BE19" s="602"/>
      <c r="BF19" s="602"/>
      <c r="BG19" s="602"/>
      <c r="BH19" s="602"/>
      <c r="BI19" s="602"/>
      <c r="BJ19" s="602"/>
      <c r="BK19" s="602"/>
      <c r="BL19" s="602"/>
      <c r="BM19" s="602"/>
      <c r="BN19" s="602"/>
      <c r="BO19" s="602"/>
      <c r="BP19" s="602"/>
      <c r="BQ19" s="602"/>
      <c r="BR19" s="602"/>
      <c r="BS19" s="602"/>
      <c r="BT19" s="602"/>
      <c r="BU19" s="602"/>
      <c r="BV19" s="602"/>
      <c r="BW19" s="602"/>
      <c r="BX19" s="602"/>
      <c r="BY19" s="602"/>
      <c r="BZ19" s="602"/>
      <c r="CA19" s="602"/>
      <c r="CB19" s="602"/>
      <c r="CC19" s="602"/>
      <c r="CD19" s="603"/>
      <c r="CE19" s="95"/>
      <c r="CF19" s="96"/>
      <c r="CG19" s="97"/>
      <c r="CH19" s="97"/>
      <c r="CI19" s="97"/>
      <c r="CJ19" s="97"/>
    </row>
    <row r="20" spans="1:88" ht="13.5" customHeight="1">
      <c r="A20" s="94"/>
      <c r="B20" s="98"/>
      <c r="C20" s="98"/>
      <c r="D20" s="98"/>
      <c r="E20" s="98"/>
      <c r="F20" s="98"/>
      <c r="G20" s="98"/>
      <c r="H20" s="98"/>
      <c r="I20" s="98"/>
      <c r="J20" s="98"/>
      <c r="K20" s="98"/>
      <c r="L20" s="98"/>
      <c r="M20" s="98"/>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62"/>
      <c r="CD20" s="62"/>
      <c r="CE20" s="95"/>
      <c r="CF20" s="96"/>
      <c r="CG20" s="97"/>
      <c r="CH20" s="97"/>
      <c r="CI20" s="97"/>
      <c r="CJ20" s="97"/>
    </row>
    <row r="21" spans="1:88" ht="35.1" customHeight="1">
      <c r="A21" s="94"/>
      <c r="B21" s="598" t="s">
        <v>487</v>
      </c>
      <c r="C21" s="599"/>
      <c r="D21" s="599"/>
      <c r="E21" s="599"/>
      <c r="F21" s="599"/>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599"/>
      <c r="AK21" s="599"/>
      <c r="AL21" s="599"/>
      <c r="AM21" s="599"/>
      <c r="AN21" s="599"/>
      <c r="AO21" s="599"/>
      <c r="AP21" s="599"/>
      <c r="AQ21" s="599"/>
      <c r="AR21" s="599"/>
      <c r="AS21" s="599"/>
      <c r="AT21" s="599"/>
      <c r="AU21" s="599"/>
      <c r="AV21" s="599"/>
      <c r="AW21" s="599"/>
      <c r="AX21" s="599"/>
      <c r="AY21" s="599"/>
      <c r="AZ21" s="599"/>
      <c r="BA21" s="599"/>
      <c r="BB21" s="599"/>
      <c r="BC21" s="599"/>
      <c r="BD21" s="599"/>
      <c r="BE21" s="599"/>
      <c r="BF21" s="599"/>
      <c r="BG21" s="599"/>
      <c r="BH21" s="599"/>
      <c r="BI21" s="599"/>
      <c r="BJ21" s="599"/>
      <c r="BK21" s="599"/>
      <c r="BL21" s="599"/>
      <c r="BM21" s="599"/>
      <c r="BN21" s="599"/>
      <c r="BO21" s="599"/>
      <c r="BP21" s="599"/>
      <c r="BQ21" s="599"/>
      <c r="BR21" s="599"/>
      <c r="BS21" s="599"/>
      <c r="BT21" s="599"/>
      <c r="BU21" s="599"/>
      <c r="BV21" s="599"/>
      <c r="BW21" s="599"/>
      <c r="BX21" s="599"/>
      <c r="BY21" s="599"/>
      <c r="BZ21" s="599"/>
      <c r="CA21" s="599"/>
      <c r="CB21" s="599"/>
      <c r="CC21" s="599"/>
      <c r="CD21" s="600"/>
      <c r="CE21" s="95"/>
      <c r="CF21" s="96"/>
      <c r="CG21" s="97"/>
      <c r="CH21" s="97"/>
      <c r="CI21" s="97"/>
      <c r="CJ21" s="97"/>
    </row>
    <row r="22" spans="1:88" ht="35.1" customHeight="1">
      <c r="A22" s="94"/>
      <c r="B22" s="601" t="s">
        <v>731</v>
      </c>
      <c r="C22" s="602"/>
      <c r="D22" s="602"/>
      <c r="E22" s="602"/>
      <c r="F22" s="602"/>
      <c r="G22" s="602"/>
      <c r="H22" s="602"/>
      <c r="I22" s="602"/>
      <c r="J22" s="602"/>
      <c r="K22" s="602"/>
      <c r="L22" s="602"/>
      <c r="M22" s="602"/>
      <c r="N22" s="602"/>
      <c r="O22" s="602"/>
      <c r="P22" s="602"/>
      <c r="Q22" s="602"/>
      <c r="R22" s="602"/>
      <c r="S22" s="602"/>
      <c r="T22" s="602"/>
      <c r="U22" s="602"/>
      <c r="V22" s="602"/>
      <c r="W22" s="602"/>
      <c r="X22" s="602"/>
      <c r="Y22" s="602"/>
      <c r="Z22" s="602"/>
      <c r="AA22" s="602"/>
      <c r="AB22" s="602"/>
      <c r="AC22" s="602"/>
      <c r="AD22" s="602"/>
      <c r="AE22" s="602"/>
      <c r="AF22" s="602"/>
      <c r="AG22" s="602"/>
      <c r="AH22" s="602"/>
      <c r="AI22" s="602"/>
      <c r="AJ22" s="602"/>
      <c r="AK22" s="602"/>
      <c r="AL22" s="602"/>
      <c r="AM22" s="602"/>
      <c r="AN22" s="602"/>
      <c r="AO22" s="602"/>
      <c r="AP22" s="602"/>
      <c r="AQ22" s="602"/>
      <c r="AR22" s="602"/>
      <c r="AS22" s="602"/>
      <c r="AT22" s="602"/>
      <c r="AU22" s="602"/>
      <c r="AV22" s="602"/>
      <c r="AW22" s="602"/>
      <c r="AX22" s="602"/>
      <c r="AY22" s="602"/>
      <c r="AZ22" s="602"/>
      <c r="BA22" s="602"/>
      <c r="BB22" s="602"/>
      <c r="BC22" s="602"/>
      <c r="BD22" s="602"/>
      <c r="BE22" s="602"/>
      <c r="BF22" s="602"/>
      <c r="BG22" s="602"/>
      <c r="BH22" s="602"/>
      <c r="BI22" s="602"/>
      <c r="BJ22" s="602"/>
      <c r="BK22" s="602"/>
      <c r="BL22" s="602"/>
      <c r="BM22" s="602"/>
      <c r="BN22" s="602"/>
      <c r="BO22" s="602"/>
      <c r="BP22" s="602"/>
      <c r="BQ22" s="602"/>
      <c r="BR22" s="602"/>
      <c r="BS22" s="602"/>
      <c r="BT22" s="602"/>
      <c r="BU22" s="602"/>
      <c r="BV22" s="602"/>
      <c r="BW22" s="602"/>
      <c r="BX22" s="602"/>
      <c r="BY22" s="602"/>
      <c r="BZ22" s="602"/>
      <c r="CA22" s="602"/>
      <c r="CB22" s="602"/>
      <c r="CC22" s="602"/>
      <c r="CD22" s="603"/>
      <c r="CE22" s="95"/>
      <c r="CF22" s="96"/>
      <c r="CG22" s="97"/>
      <c r="CH22" s="97"/>
      <c r="CI22" s="97"/>
      <c r="CJ22" s="97"/>
    </row>
    <row r="23" spans="1:88" ht="35.1" customHeight="1">
      <c r="A23" s="87"/>
      <c r="B23" s="601" t="s">
        <v>732</v>
      </c>
      <c r="C23" s="602"/>
      <c r="D23" s="602"/>
      <c r="E23" s="602"/>
      <c r="F23" s="602"/>
      <c r="G23" s="602"/>
      <c r="H23" s="602"/>
      <c r="I23" s="602"/>
      <c r="J23" s="602"/>
      <c r="K23" s="602"/>
      <c r="L23" s="602"/>
      <c r="M23" s="602"/>
      <c r="N23" s="602"/>
      <c r="O23" s="602"/>
      <c r="P23" s="602"/>
      <c r="Q23" s="602"/>
      <c r="R23" s="602"/>
      <c r="S23" s="602"/>
      <c r="T23" s="602"/>
      <c r="U23" s="602"/>
      <c r="V23" s="602"/>
      <c r="W23" s="602"/>
      <c r="X23" s="602"/>
      <c r="Y23" s="602"/>
      <c r="Z23" s="602"/>
      <c r="AA23" s="602"/>
      <c r="AB23" s="602"/>
      <c r="AC23" s="602"/>
      <c r="AD23" s="602"/>
      <c r="AE23" s="602"/>
      <c r="AF23" s="602"/>
      <c r="AG23" s="602"/>
      <c r="AH23" s="602"/>
      <c r="AI23" s="602"/>
      <c r="AJ23" s="602"/>
      <c r="AK23" s="602"/>
      <c r="AL23" s="602"/>
      <c r="AM23" s="602"/>
      <c r="AN23" s="602"/>
      <c r="AO23" s="602"/>
      <c r="AP23" s="602"/>
      <c r="AQ23" s="602"/>
      <c r="AR23" s="602"/>
      <c r="AS23" s="602"/>
      <c r="AT23" s="602"/>
      <c r="AU23" s="602"/>
      <c r="AV23" s="602"/>
      <c r="AW23" s="602"/>
      <c r="AX23" s="602"/>
      <c r="AY23" s="602"/>
      <c r="AZ23" s="602"/>
      <c r="BA23" s="602"/>
      <c r="BB23" s="602"/>
      <c r="BC23" s="602"/>
      <c r="BD23" s="602"/>
      <c r="BE23" s="602"/>
      <c r="BF23" s="602"/>
      <c r="BG23" s="602"/>
      <c r="BH23" s="602"/>
      <c r="BI23" s="602"/>
      <c r="BJ23" s="602"/>
      <c r="BK23" s="602"/>
      <c r="BL23" s="602"/>
      <c r="BM23" s="602"/>
      <c r="BN23" s="602"/>
      <c r="BO23" s="602"/>
      <c r="BP23" s="602"/>
      <c r="BQ23" s="602"/>
      <c r="BR23" s="602"/>
      <c r="BS23" s="602"/>
      <c r="BT23" s="602"/>
      <c r="BU23" s="602"/>
      <c r="BV23" s="602"/>
      <c r="BW23" s="602"/>
      <c r="BX23" s="602"/>
      <c r="BY23" s="602"/>
      <c r="BZ23" s="602"/>
      <c r="CA23" s="602"/>
      <c r="CB23" s="602"/>
      <c r="CC23" s="602"/>
      <c r="CD23" s="603"/>
      <c r="CE23" s="95"/>
      <c r="CF23" s="96"/>
      <c r="CG23" s="97"/>
      <c r="CH23" s="97"/>
      <c r="CI23" s="97"/>
      <c r="CJ23" s="97"/>
    </row>
    <row r="24" spans="1:88" ht="30" customHeight="1">
      <c r="A24" s="87"/>
      <c r="B24" s="89"/>
      <c r="C24" s="89"/>
      <c r="D24" s="89"/>
      <c r="E24" s="89"/>
      <c r="F24" s="89"/>
      <c r="G24" s="89"/>
      <c r="H24" s="89"/>
      <c r="I24" s="89"/>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1"/>
      <c r="AP24" s="91"/>
      <c r="AQ24" s="92"/>
      <c r="AS24" s="93"/>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row>
    <row r="25" spans="1:88" ht="29.25" customHeight="1">
      <c r="A25" s="609" t="s">
        <v>448</v>
      </c>
      <c r="B25" s="609"/>
      <c r="C25" s="609"/>
      <c r="D25" s="609"/>
      <c r="E25" s="609"/>
      <c r="F25" s="609"/>
      <c r="G25" s="609"/>
      <c r="H25" s="609"/>
      <c r="I25" s="609"/>
      <c r="J25" s="609"/>
      <c r="K25" s="609"/>
      <c r="L25" s="609"/>
      <c r="M25" s="609"/>
      <c r="N25" s="609"/>
      <c r="O25" s="609"/>
      <c r="P25" s="609"/>
      <c r="Q25" s="609"/>
      <c r="R25" s="609"/>
      <c r="S25" s="609"/>
      <c r="T25" s="609"/>
      <c r="U25" s="609"/>
      <c r="V25" s="609"/>
      <c r="W25" s="609"/>
      <c r="X25" s="609"/>
      <c r="Y25" s="609"/>
      <c r="Z25" s="609"/>
      <c r="AA25" s="609"/>
      <c r="AB25" s="609"/>
      <c r="AC25" s="609"/>
      <c r="AD25" s="609"/>
      <c r="AE25" s="609"/>
      <c r="AF25" s="609"/>
      <c r="AG25" s="609"/>
      <c r="AH25" s="609"/>
      <c r="AI25" s="609"/>
      <c r="AJ25" s="609"/>
      <c r="AK25" s="609"/>
      <c r="AL25" s="609"/>
      <c r="AM25" s="609"/>
      <c r="AN25" s="609"/>
      <c r="AO25" s="609"/>
      <c r="AP25" s="609"/>
      <c r="AQ25" s="609"/>
      <c r="AR25" s="609"/>
      <c r="AS25" s="609"/>
      <c r="AT25" s="609"/>
      <c r="AU25" s="609"/>
      <c r="AV25" s="609"/>
      <c r="AW25" s="609"/>
      <c r="AX25" s="609"/>
      <c r="AY25" s="609"/>
      <c r="AZ25" s="609"/>
      <c r="BA25" s="609"/>
      <c r="BB25" s="609"/>
      <c r="BC25" s="609"/>
      <c r="BD25" s="609"/>
      <c r="BE25" s="609"/>
      <c r="BF25" s="609"/>
      <c r="BG25" s="609"/>
      <c r="BH25" s="609"/>
      <c r="BI25" s="609"/>
      <c r="BJ25" s="609"/>
      <c r="BK25" s="609"/>
      <c r="BL25" s="609"/>
      <c r="BM25" s="609"/>
      <c r="BN25" s="609"/>
      <c r="BO25" s="609"/>
      <c r="BP25" s="609"/>
      <c r="BQ25" s="609"/>
      <c r="BR25" s="609"/>
      <c r="BS25" s="609"/>
      <c r="BT25" s="609"/>
      <c r="BU25" s="609"/>
      <c r="BV25" s="609"/>
      <c r="BW25" s="609"/>
      <c r="BX25" s="609"/>
      <c r="BY25" s="609"/>
      <c r="BZ25" s="609"/>
      <c r="CA25" s="609"/>
      <c r="CB25" s="609"/>
    </row>
    <row r="26" spans="1:88" ht="9.9499999999999993" customHeight="1">
      <c r="A26" s="101"/>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c r="CA26" s="102"/>
      <c r="CB26" s="103"/>
    </row>
    <row r="27" spans="1:88" ht="35.1" customHeight="1">
      <c r="A27" s="104"/>
      <c r="B27" s="686" t="s">
        <v>453</v>
      </c>
      <c r="C27" s="686"/>
      <c r="D27" s="686"/>
      <c r="E27" s="686"/>
      <c r="F27" s="686"/>
      <c r="G27" s="686"/>
      <c r="H27" s="686"/>
      <c r="I27" s="686"/>
      <c r="J27" s="686"/>
      <c r="K27" s="686"/>
      <c r="L27" s="686"/>
      <c r="M27" s="686"/>
      <c r="N27" s="686"/>
      <c r="O27" s="686"/>
      <c r="P27" s="686"/>
      <c r="Q27" s="686"/>
      <c r="R27" s="686"/>
      <c r="S27" s="686"/>
      <c r="T27" s="686"/>
      <c r="U27" s="686"/>
      <c r="V27" s="686"/>
      <c r="W27" s="686"/>
      <c r="X27" s="686"/>
      <c r="Y27" s="686"/>
      <c r="Z27" s="686"/>
      <c r="AA27" s="686"/>
      <c r="AB27" s="686"/>
      <c r="AC27" s="686"/>
      <c r="AD27" s="675"/>
      <c r="AE27" s="676"/>
      <c r="AF27" s="676"/>
      <c r="AG27" s="676"/>
      <c r="AH27" s="676"/>
      <c r="AI27" s="676"/>
      <c r="AJ27" s="676"/>
      <c r="AK27" s="676"/>
      <c r="AL27" s="676"/>
      <c r="AM27" s="676"/>
      <c r="AN27" s="676"/>
      <c r="AO27" s="676"/>
      <c r="AP27" s="676"/>
      <c r="AQ27" s="676"/>
      <c r="AR27" s="676"/>
      <c r="AS27" s="676"/>
      <c r="AT27" s="676"/>
      <c r="AU27" s="676"/>
      <c r="AV27" s="676"/>
      <c r="AW27" s="676"/>
      <c r="AX27" s="676"/>
      <c r="AY27" s="676"/>
      <c r="AZ27" s="676"/>
      <c r="BA27" s="676"/>
      <c r="BB27" s="676"/>
      <c r="BC27" s="676"/>
      <c r="BD27" s="676"/>
      <c r="BE27" s="676"/>
      <c r="BF27" s="676"/>
      <c r="BG27" s="676"/>
      <c r="BH27" s="676"/>
      <c r="BI27" s="676"/>
      <c r="BJ27" s="676"/>
      <c r="BK27" s="676"/>
      <c r="BL27" s="676"/>
      <c r="BM27" s="676"/>
      <c r="BN27" s="676"/>
      <c r="BO27" s="676"/>
      <c r="BP27" s="676"/>
      <c r="BQ27" s="676"/>
      <c r="BR27" s="676"/>
      <c r="BS27" s="676"/>
      <c r="BT27" s="676"/>
      <c r="BU27" s="676"/>
      <c r="BV27" s="676"/>
      <c r="BW27" s="676"/>
      <c r="BX27" s="676"/>
      <c r="BY27" s="676"/>
      <c r="BZ27" s="676"/>
      <c r="CA27" s="676"/>
      <c r="CB27" s="676"/>
      <c r="CC27" s="676"/>
      <c r="CD27" s="677"/>
    </row>
    <row r="28" spans="1:88" ht="30" customHeight="1">
      <c r="A28" s="105"/>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c r="BO28" s="105"/>
      <c r="BP28" s="105"/>
      <c r="BQ28" s="105"/>
      <c r="BR28" s="105"/>
      <c r="BS28" s="105"/>
      <c r="BT28" s="105"/>
      <c r="BU28" s="105"/>
      <c r="BV28" s="105"/>
      <c r="BW28" s="105"/>
      <c r="BX28" s="105"/>
      <c r="BY28" s="105"/>
      <c r="BZ28" s="105"/>
      <c r="CA28" s="105"/>
      <c r="CB28" s="105"/>
    </row>
    <row r="29" spans="1:88" ht="29.25" customHeight="1">
      <c r="A29" s="609" t="s">
        <v>461</v>
      </c>
      <c r="B29" s="609"/>
      <c r="C29" s="609"/>
      <c r="D29" s="609"/>
      <c r="E29" s="609"/>
      <c r="F29" s="609"/>
      <c r="G29" s="609"/>
      <c r="H29" s="609"/>
      <c r="I29" s="609"/>
      <c r="J29" s="609"/>
      <c r="K29" s="609"/>
      <c r="L29" s="609"/>
      <c r="M29" s="609"/>
      <c r="N29" s="609"/>
      <c r="O29" s="609"/>
      <c r="P29" s="609"/>
      <c r="Q29" s="609"/>
      <c r="R29" s="609"/>
      <c r="S29" s="609"/>
      <c r="T29" s="609"/>
      <c r="U29" s="609"/>
      <c r="V29" s="609"/>
      <c r="W29" s="609"/>
      <c r="X29" s="609"/>
      <c r="Y29" s="609"/>
      <c r="Z29" s="609"/>
      <c r="AA29" s="609"/>
      <c r="AB29" s="609"/>
      <c r="AC29" s="609"/>
      <c r="AD29" s="609"/>
      <c r="AE29" s="609"/>
      <c r="AF29" s="609"/>
      <c r="AG29" s="609"/>
      <c r="AH29" s="609"/>
      <c r="AI29" s="609"/>
      <c r="AJ29" s="609"/>
      <c r="AK29" s="609"/>
      <c r="AL29" s="609"/>
      <c r="AM29" s="609"/>
      <c r="AN29" s="609"/>
      <c r="AO29" s="609"/>
      <c r="AP29" s="609"/>
      <c r="AQ29" s="609"/>
      <c r="AR29" s="609"/>
      <c r="AS29" s="609"/>
      <c r="AT29" s="609"/>
      <c r="AU29" s="609"/>
      <c r="AV29" s="609"/>
      <c r="AW29" s="609"/>
      <c r="AX29" s="609"/>
      <c r="AY29" s="609"/>
      <c r="AZ29" s="609"/>
      <c r="BA29" s="609"/>
      <c r="BB29" s="609"/>
      <c r="BC29" s="609"/>
      <c r="BD29" s="609"/>
      <c r="BE29" s="609"/>
      <c r="BF29" s="609"/>
      <c r="BG29" s="609"/>
      <c r="BH29" s="609"/>
      <c r="BI29" s="609"/>
      <c r="BJ29" s="609"/>
      <c r="BK29" s="609"/>
      <c r="BL29" s="609"/>
      <c r="BM29" s="609"/>
      <c r="BN29" s="609"/>
      <c r="BO29" s="609"/>
      <c r="BP29" s="609"/>
      <c r="BQ29" s="609"/>
      <c r="BR29" s="609"/>
      <c r="BS29" s="609"/>
      <c r="BT29" s="609"/>
      <c r="BU29" s="609"/>
      <c r="BV29" s="609"/>
      <c r="BW29" s="609"/>
      <c r="BX29" s="609"/>
      <c r="BY29" s="609"/>
      <c r="BZ29" s="609"/>
      <c r="CA29" s="609"/>
      <c r="CB29" s="609"/>
    </row>
    <row r="30" spans="1:88" ht="9.9499999999999993" customHeight="1">
      <c r="A30" s="86"/>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7"/>
      <c r="BS30" s="107"/>
      <c r="BT30" s="107"/>
      <c r="BU30" s="107"/>
      <c r="BV30" s="107"/>
      <c r="BW30" s="107"/>
      <c r="BX30" s="107"/>
      <c r="BY30" s="107"/>
      <c r="BZ30" s="107"/>
      <c r="CA30" s="107"/>
      <c r="CB30" s="107"/>
      <c r="CC30" s="85"/>
      <c r="CD30" s="85"/>
      <c r="CE30" s="85"/>
      <c r="CF30" s="85"/>
      <c r="CG30" s="85"/>
      <c r="CH30" s="85"/>
    </row>
    <row r="31" spans="1:88" ht="35.1" customHeight="1">
      <c r="A31" s="94"/>
      <c r="B31" s="633" t="s">
        <v>376</v>
      </c>
      <c r="C31" s="634"/>
      <c r="D31" s="634"/>
      <c r="E31" s="634"/>
      <c r="F31" s="634"/>
      <c r="G31" s="634"/>
      <c r="H31" s="634"/>
      <c r="I31" s="635"/>
      <c r="J31" s="642" t="s">
        <v>311</v>
      </c>
      <c r="K31" s="643"/>
      <c r="L31" s="643"/>
      <c r="M31" s="644"/>
      <c r="N31" s="645"/>
      <c r="O31" s="646"/>
      <c r="P31" s="647" t="s">
        <v>312</v>
      </c>
      <c r="Q31" s="647"/>
      <c r="R31" s="647"/>
      <c r="S31" s="647"/>
      <c r="T31" s="647"/>
      <c r="U31" s="648"/>
      <c r="V31" s="108"/>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10"/>
      <c r="BR31" s="111"/>
      <c r="BS31" s="112"/>
      <c r="BT31" s="112"/>
      <c r="BU31" s="112"/>
      <c r="BV31" s="112"/>
      <c r="BW31" s="112"/>
      <c r="BX31" s="112"/>
      <c r="BY31" s="112"/>
      <c r="BZ31" s="112"/>
      <c r="CA31" s="112"/>
      <c r="CB31" s="112"/>
    </row>
    <row r="32" spans="1:88" ht="35.1" customHeight="1">
      <c r="A32" s="94"/>
      <c r="B32" s="633"/>
      <c r="C32" s="634"/>
      <c r="D32" s="634"/>
      <c r="E32" s="634"/>
      <c r="F32" s="634"/>
      <c r="G32" s="634"/>
      <c r="H32" s="634"/>
      <c r="I32" s="635"/>
      <c r="J32" s="565" t="s">
        <v>62</v>
      </c>
      <c r="K32" s="566"/>
      <c r="L32" s="566"/>
      <c r="M32" s="567"/>
      <c r="N32" s="606"/>
      <c r="O32" s="607"/>
      <c r="P32" s="604" t="s">
        <v>62</v>
      </c>
      <c r="Q32" s="604"/>
      <c r="R32" s="604"/>
      <c r="S32" s="604"/>
      <c r="T32" s="604"/>
      <c r="U32" s="605"/>
      <c r="V32" s="113"/>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5"/>
      <c r="BR32" s="111"/>
      <c r="BS32" s="112"/>
      <c r="BT32" s="112"/>
      <c r="BU32" s="112"/>
      <c r="BV32" s="112"/>
      <c r="BW32" s="112"/>
      <c r="BX32" s="112"/>
      <c r="BY32" s="112"/>
      <c r="BZ32" s="112"/>
      <c r="CA32" s="112"/>
      <c r="CB32" s="112"/>
    </row>
    <row r="33" spans="1:84" ht="35.1" customHeight="1">
      <c r="A33" s="94"/>
      <c r="B33" s="633"/>
      <c r="C33" s="634"/>
      <c r="D33" s="634"/>
      <c r="E33" s="634"/>
      <c r="F33" s="634"/>
      <c r="G33" s="634"/>
      <c r="H33" s="634"/>
      <c r="I33" s="635"/>
      <c r="J33" s="565" t="s">
        <v>65</v>
      </c>
      <c r="K33" s="566"/>
      <c r="L33" s="566"/>
      <c r="M33" s="567"/>
      <c r="N33" s="606"/>
      <c r="O33" s="607"/>
      <c r="P33" s="604" t="s">
        <v>162</v>
      </c>
      <c r="Q33" s="604"/>
      <c r="R33" s="604"/>
      <c r="S33" s="604"/>
      <c r="T33" s="604"/>
      <c r="U33" s="605"/>
      <c r="V33" s="606"/>
      <c r="W33" s="607"/>
      <c r="X33" s="604" t="s">
        <v>163</v>
      </c>
      <c r="Y33" s="604"/>
      <c r="Z33" s="604"/>
      <c r="AA33" s="604"/>
      <c r="AB33" s="604"/>
      <c r="AC33" s="605"/>
      <c r="AD33" s="606"/>
      <c r="AE33" s="607"/>
      <c r="AF33" s="604" t="s">
        <v>164</v>
      </c>
      <c r="AG33" s="604"/>
      <c r="AH33" s="604"/>
      <c r="AI33" s="604"/>
      <c r="AJ33" s="604"/>
      <c r="AK33" s="605"/>
      <c r="AL33" s="606"/>
      <c r="AM33" s="607"/>
      <c r="AN33" s="604" t="s">
        <v>165</v>
      </c>
      <c r="AO33" s="604"/>
      <c r="AP33" s="604"/>
      <c r="AQ33" s="604"/>
      <c r="AR33" s="604"/>
      <c r="AS33" s="605"/>
      <c r="AT33" s="606"/>
      <c r="AU33" s="607"/>
      <c r="AV33" s="604" t="s">
        <v>166</v>
      </c>
      <c r="AW33" s="604"/>
      <c r="AX33" s="604"/>
      <c r="AY33" s="604"/>
      <c r="AZ33" s="604"/>
      <c r="BA33" s="605"/>
      <c r="BB33" s="606"/>
      <c r="BC33" s="607"/>
      <c r="BD33" s="604" t="s">
        <v>167</v>
      </c>
      <c r="BE33" s="604"/>
      <c r="BF33" s="604"/>
      <c r="BG33" s="604"/>
      <c r="BH33" s="604"/>
      <c r="BI33" s="605"/>
      <c r="BJ33" s="113"/>
      <c r="BK33" s="114"/>
      <c r="BL33" s="114"/>
      <c r="BM33" s="114"/>
      <c r="BN33" s="114"/>
      <c r="BO33" s="114"/>
      <c r="BP33" s="114"/>
      <c r="BQ33" s="115"/>
      <c r="BR33" s="111"/>
      <c r="BS33" s="112"/>
      <c r="BT33" s="112"/>
      <c r="BU33" s="112"/>
      <c r="BV33" s="112"/>
      <c r="BW33" s="112"/>
      <c r="BX33" s="112"/>
      <c r="BY33" s="112"/>
      <c r="BZ33" s="112"/>
      <c r="CA33" s="112"/>
      <c r="CB33" s="112"/>
    </row>
    <row r="34" spans="1:84" ht="35.1" customHeight="1">
      <c r="A34" s="94"/>
      <c r="B34" s="633"/>
      <c r="C34" s="634"/>
      <c r="D34" s="634"/>
      <c r="E34" s="634"/>
      <c r="F34" s="634"/>
      <c r="G34" s="634"/>
      <c r="H34" s="634"/>
      <c r="I34" s="635"/>
      <c r="J34" s="565" t="s">
        <v>67</v>
      </c>
      <c r="K34" s="566"/>
      <c r="L34" s="566"/>
      <c r="M34" s="567"/>
      <c r="N34" s="606"/>
      <c r="O34" s="607"/>
      <c r="P34" s="604" t="s">
        <v>349</v>
      </c>
      <c r="Q34" s="604"/>
      <c r="R34" s="604"/>
      <c r="S34" s="604"/>
      <c r="T34" s="604"/>
      <c r="U34" s="605"/>
      <c r="V34" s="606"/>
      <c r="W34" s="607"/>
      <c r="X34" s="604" t="s">
        <v>169</v>
      </c>
      <c r="Y34" s="604"/>
      <c r="Z34" s="604"/>
      <c r="AA34" s="604"/>
      <c r="AB34" s="604"/>
      <c r="AC34" s="605"/>
      <c r="AD34" s="606"/>
      <c r="AE34" s="607"/>
      <c r="AF34" s="604" t="s">
        <v>170</v>
      </c>
      <c r="AG34" s="604"/>
      <c r="AH34" s="604"/>
      <c r="AI34" s="604"/>
      <c r="AJ34" s="604"/>
      <c r="AK34" s="605"/>
      <c r="AL34" s="606"/>
      <c r="AM34" s="607"/>
      <c r="AN34" s="604" t="s">
        <v>171</v>
      </c>
      <c r="AO34" s="604"/>
      <c r="AP34" s="604"/>
      <c r="AQ34" s="604"/>
      <c r="AR34" s="604"/>
      <c r="AS34" s="605"/>
      <c r="AT34" s="606"/>
      <c r="AU34" s="607"/>
      <c r="AV34" s="604" t="s">
        <v>172</v>
      </c>
      <c r="AW34" s="604"/>
      <c r="AX34" s="604"/>
      <c r="AY34" s="604"/>
      <c r="AZ34" s="604"/>
      <c r="BA34" s="605"/>
      <c r="BB34" s="606"/>
      <c r="BC34" s="607"/>
      <c r="BD34" s="604" t="s">
        <v>173</v>
      </c>
      <c r="BE34" s="604"/>
      <c r="BF34" s="604"/>
      <c r="BG34" s="604"/>
      <c r="BH34" s="604"/>
      <c r="BI34" s="605"/>
      <c r="BJ34" s="606"/>
      <c r="BK34" s="607"/>
      <c r="BL34" s="604" t="s">
        <v>174</v>
      </c>
      <c r="BM34" s="604"/>
      <c r="BN34" s="604"/>
      <c r="BO34" s="604"/>
      <c r="BP34" s="604"/>
      <c r="BQ34" s="605"/>
      <c r="BR34" s="111"/>
      <c r="BS34" s="112"/>
      <c r="BT34" s="112"/>
      <c r="BU34" s="112"/>
      <c r="BV34" s="112"/>
      <c r="BW34" s="112"/>
      <c r="BX34" s="112"/>
      <c r="BY34" s="112"/>
      <c r="BZ34" s="112"/>
      <c r="CA34" s="112"/>
      <c r="CB34" s="112"/>
    </row>
    <row r="35" spans="1:84" ht="35.1" customHeight="1">
      <c r="A35" s="94"/>
      <c r="B35" s="633"/>
      <c r="C35" s="634"/>
      <c r="D35" s="634"/>
      <c r="E35" s="634"/>
      <c r="F35" s="634"/>
      <c r="G35" s="634"/>
      <c r="H35" s="634"/>
      <c r="I35" s="635"/>
      <c r="J35" s="565" t="s">
        <v>75</v>
      </c>
      <c r="K35" s="566"/>
      <c r="L35" s="566"/>
      <c r="M35" s="567"/>
      <c r="N35" s="606"/>
      <c r="O35" s="607"/>
      <c r="P35" s="604" t="s">
        <v>177</v>
      </c>
      <c r="Q35" s="604"/>
      <c r="R35" s="604"/>
      <c r="S35" s="604"/>
      <c r="T35" s="604"/>
      <c r="U35" s="605"/>
      <c r="V35" s="606"/>
      <c r="W35" s="607"/>
      <c r="X35" s="604" t="s">
        <v>178</v>
      </c>
      <c r="Y35" s="604"/>
      <c r="Z35" s="604"/>
      <c r="AA35" s="604"/>
      <c r="AB35" s="604"/>
      <c r="AC35" s="605"/>
      <c r="AD35" s="606"/>
      <c r="AE35" s="607"/>
      <c r="AF35" s="604" t="s">
        <v>179</v>
      </c>
      <c r="AG35" s="604"/>
      <c r="AH35" s="604"/>
      <c r="AI35" s="604"/>
      <c r="AJ35" s="604"/>
      <c r="AK35" s="605"/>
      <c r="AL35" s="606"/>
      <c r="AM35" s="607"/>
      <c r="AN35" s="604" t="s">
        <v>384</v>
      </c>
      <c r="AO35" s="604"/>
      <c r="AP35" s="604"/>
      <c r="AQ35" s="604"/>
      <c r="AR35" s="604"/>
      <c r="AS35" s="605"/>
      <c r="AT35" s="113"/>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5"/>
      <c r="BR35" s="111"/>
      <c r="BS35" s="112"/>
      <c r="BT35" s="112"/>
      <c r="BU35" s="112"/>
      <c r="BV35" s="112"/>
      <c r="BW35" s="112"/>
      <c r="BX35" s="112"/>
      <c r="BY35" s="112"/>
      <c r="BZ35" s="112"/>
      <c r="CA35" s="112"/>
      <c r="CB35" s="112"/>
    </row>
    <row r="36" spans="1:84" ht="35.1" customHeight="1">
      <c r="A36" s="94"/>
      <c r="B36" s="633"/>
      <c r="C36" s="634"/>
      <c r="D36" s="634"/>
      <c r="E36" s="634"/>
      <c r="F36" s="634"/>
      <c r="G36" s="634"/>
      <c r="H36" s="634"/>
      <c r="I36" s="635"/>
      <c r="J36" s="565" t="s">
        <v>80</v>
      </c>
      <c r="K36" s="566"/>
      <c r="L36" s="566"/>
      <c r="M36" s="567"/>
      <c r="N36" s="606"/>
      <c r="O36" s="607"/>
      <c r="P36" s="604" t="s">
        <v>348</v>
      </c>
      <c r="Q36" s="604"/>
      <c r="R36" s="604"/>
      <c r="S36" s="604"/>
      <c r="T36" s="604"/>
      <c r="U36" s="605"/>
      <c r="V36" s="606"/>
      <c r="W36" s="607"/>
      <c r="X36" s="604" t="s">
        <v>180</v>
      </c>
      <c r="Y36" s="604"/>
      <c r="Z36" s="604"/>
      <c r="AA36" s="604"/>
      <c r="AB36" s="604"/>
      <c r="AC36" s="605"/>
      <c r="AD36" s="606"/>
      <c r="AE36" s="607"/>
      <c r="AF36" s="604" t="s">
        <v>181</v>
      </c>
      <c r="AG36" s="604"/>
      <c r="AH36" s="604"/>
      <c r="AI36" s="604"/>
      <c r="AJ36" s="604"/>
      <c r="AK36" s="605"/>
      <c r="AL36" s="606"/>
      <c r="AM36" s="607"/>
      <c r="AN36" s="604" t="s">
        <v>182</v>
      </c>
      <c r="AO36" s="604"/>
      <c r="AP36" s="604"/>
      <c r="AQ36" s="604"/>
      <c r="AR36" s="604"/>
      <c r="AS36" s="605"/>
      <c r="AT36" s="606"/>
      <c r="AU36" s="607"/>
      <c r="AV36" s="604" t="s">
        <v>183</v>
      </c>
      <c r="AW36" s="604"/>
      <c r="AX36" s="604"/>
      <c r="AY36" s="604"/>
      <c r="AZ36" s="604"/>
      <c r="BA36" s="605"/>
      <c r="BB36" s="113"/>
      <c r="BC36" s="114"/>
      <c r="BD36" s="114"/>
      <c r="BE36" s="114"/>
      <c r="BF36" s="114"/>
      <c r="BG36" s="114"/>
      <c r="BH36" s="114"/>
      <c r="BI36" s="114"/>
      <c r="BJ36" s="114"/>
      <c r="BK36" s="114"/>
      <c r="BL36" s="114"/>
      <c r="BM36" s="114"/>
      <c r="BN36" s="114"/>
      <c r="BO36" s="114"/>
      <c r="BP36" s="114"/>
      <c r="BQ36" s="115"/>
      <c r="BR36" s="111"/>
      <c r="BS36" s="112"/>
      <c r="BT36" s="112"/>
      <c r="BU36" s="112"/>
      <c r="BV36" s="112"/>
      <c r="BW36" s="112"/>
      <c r="BX36" s="112"/>
      <c r="BY36" s="112"/>
      <c r="BZ36" s="112"/>
      <c r="CA36" s="112"/>
      <c r="CB36" s="112"/>
    </row>
    <row r="37" spans="1:84" ht="35.1" customHeight="1">
      <c r="A37" s="94"/>
      <c r="B37" s="633"/>
      <c r="C37" s="634"/>
      <c r="D37" s="634"/>
      <c r="E37" s="634"/>
      <c r="F37" s="634"/>
      <c r="G37" s="634"/>
      <c r="H37" s="634"/>
      <c r="I37" s="635"/>
      <c r="J37" s="565" t="s">
        <v>86</v>
      </c>
      <c r="K37" s="566"/>
      <c r="L37" s="566"/>
      <c r="M37" s="567"/>
      <c r="N37" s="606"/>
      <c r="O37" s="607"/>
      <c r="P37" s="604" t="s">
        <v>184</v>
      </c>
      <c r="Q37" s="604"/>
      <c r="R37" s="604"/>
      <c r="S37" s="604"/>
      <c r="T37" s="604"/>
      <c r="U37" s="605"/>
      <c r="V37" s="606"/>
      <c r="W37" s="607"/>
      <c r="X37" s="604" t="s">
        <v>185</v>
      </c>
      <c r="Y37" s="604"/>
      <c r="Z37" s="604"/>
      <c r="AA37" s="604"/>
      <c r="AB37" s="604"/>
      <c r="AC37" s="605"/>
      <c r="AD37" s="606"/>
      <c r="AE37" s="607"/>
      <c r="AF37" s="604" t="s">
        <v>186</v>
      </c>
      <c r="AG37" s="604"/>
      <c r="AH37" s="604"/>
      <c r="AI37" s="604"/>
      <c r="AJ37" s="604"/>
      <c r="AK37" s="605"/>
      <c r="AL37" s="606"/>
      <c r="AM37" s="607"/>
      <c r="AN37" s="604" t="s">
        <v>187</v>
      </c>
      <c r="AO37" s="604"/>
      <c r="AP37" s="604"/>
      <c r="AQ37" s="604"/>
      <c r="AR37" s="604"/>
      <c r="AS37" s="605"/>
      <c r="AT37" s="606"/>
      <c r="AU37" s="607"/>
      <c r="AV37" s="604" t="s">
        <v>188</v>
      </c>
      <c r="AW37" s="604"/>
      <c r="AX37" s="604"/>
      <c r="AY37" s="604"/>
      <c r="AZ37" s="604"/>
      <c r="BA37" s="605"/>
      <c r="BB37" s="606"/>
      <c r="BC37" s="607"/>
      <c r="BD37" s="604" t="s">
        <v>189</v>
      </c>
      <c r="BE37" s="604"/>
      <c r="BF37" s="604"/>
      <c r="BG37" s="604"/>
      <c r="BH37" s="604"/>
      <c r="BI37" s="605"/>
      <c r="BJ37" s="606"/>
      <c r="BK37" s="607"/>
      <c r="BL37" s="604" t="s">
        <v>190</v>
      </c>
      <c r="BM37" s="604"/>
      <c r="BN37" s="604"/>
      <c r="BO37" s="604"/>
      <c r="BP37" s="604"/>
      <c r="BQ37" s="605"/>
      <c r="BR37" s="111"/>
      <c r="BS37" s="112"/>
      <c r="BT37" s="112"/>
      <c r="BU37" s="112"/>
      <c r="BV37" s="112"/>
      <c r="BW37" s="112"/>
      <c r="BX37" s="112"/>
      <c r="BY37" s="112"/>
      <c r="BZ37" s="112"/>
      <c r="CA37" s="112"/>
      <c r="CB37" s="112"/>
    </row>
    <row r="38" spans="1:84" ht="35.1" customHeight="1">
      <c r="A38" s="94"/>
      <c r="B38" s="633"/>
      <c r="C38" s="634"/>
      <c r="D38" s="634"/>
      <c r="E38" s="634"/>
      <c r="F38" s="634"/>
      <c r="G38" s="634"/>
      <c r="H38" s="634"/>
      <c r="I38" s="635"/>
      <c r="J38" s="565" t="s">
        <v>95</v>
      </c>
      <c r="K38" s="566"/>
      <c r="L38" s="566"/>
      <c r="M38" s="567"/>
      <c r="N38" s="606"/>
      <c r="O38" s="607"/>
      <c r="P38" s="604" t="s">
        <v>191</v>
      </c>
      <c r="Q38" s="604"/>
      <c r="R38" s="604"/>
      <c r="S38" s="604"/>
      <c r="T38" s="604"/>
      <c r="U38" s="605"/>
      <c r="V38" s="606"/>
      <c r="W38" s="607"/>
      <c r="X38" s="604" t="s">
        <v>192</v>
      </c>
      <c r="Y38" s="604"/>
      <c r="Z38" s="604"/>
      <c r="AA38" s="604"/>
      <c r="AB38" s="604"/>
      <c r="AC38" s="605"/>
      <c r="AD38" s="606"/>
      <c r="AE38" s="607"/>
      <c r="AF38" s="604" t="s">
        <v>193</v>
      </c>
      <c r="AG38" s="604"/>
      <c r="AH38" s="604"/>
      <c r="AI38" s="604"/>
      <c r="AJ38" s="604"/>
      <c r="AK38" s="605"/>
      <c r="AL38" s="606"/>
      <c r="AM38" s="607"/>
      <c r="AN38" s="604" t="s">
        <v>194</v>
      </c>
      <c r="AO38" s="604"/>
      <c r="AP38" s="604"/>
      <c r="AQ38" s="604"/>
      <c r="AR38" s="604"/>
      <c r="AS38" s="605"/>
      <c r="AT38" s="606"/>
      <c r="AU38" s="607"/>
      <c r="AV38" s="604" t="s">
        <v>195</v>
      </c>
      <c r="AW38" s="604"/>
      <c r="AX38" s="604"/>
      <c r="AY38" s="604"/>
      <c r="AZ38" s="604"/>
      <c r="BA38" s="605"/>
      <c r="BB38" s="113"/>
      <c r="BC38" s="114"/>
      <c r="BD38" s="114"/>
      <c r="BE38" s="114"/>
      <c r="BF38" s="114"/>
      <c r="BG38" s="114"/>
      <c r="BH38" s="114"/>
      <c r="BI38" s="114"/>
      <c r="BJ38" s="114"/>
      <c r="BK38" s="114"/>
      <c r="BL38" s="114"/>
      <c r="BM38" s="114"/>
      <c r="BN38" s="114"/>
      <c r="BO38" s="114"/>
      <c r="BP38" s="114"/>
      <c r="BQ38" s="115"/>
      <c r="BR38" s="111"/>
      <c r="BS38" s="112"/>
      <c r="BT38" s="112"/>
      <c r="BU38" s="112"/>
      <c r="BV38" s="112"/>
      <c r="BW38" s="112"/>
      <c r="BX38" s="112"/>
      <c r="BY38" s="112"/>
      <c r="BZ38" s="112"/>
      <c r="CA38" s="112"/>
      <c r="CB38" s="112"/>
    </row>
    <row r="39" spans="1:84" ht="35.1" customHeight="1">
      <c r="A39" s="94"/>
      <c r="B39" s="633"/>
      <c r="C39" s="634"/>
      <c r="D39" s="634"/>
      <c r="E39" s="634"/>
      <c r="F39" s="634"/>
      <c r="G39" s="634"/>
      <c r="H39" s="634"/>
      <c r="I39" s="635"/>
      <c r="J39" s="565" t="s">
        <v>101</v>
      </c>
      <c r="K39" s="566"/>
      <c r="L39" s="566"/>
      <c r="M39" s="567"/>
      <c r="N39" s="606"/>
      <c r="O39" s="607"/>
      <c r="P39" s="604" t="s">
        <v>196</v>
      </c>
      <c r="Q39" s="604"/>
      <c r="R39" s="604"/>
      <c r="S39" s="604"/>
      <c r="T39" s="604"/>
      <c r="U39" s="605"/>
      <c r="V39" s="606"/>
      <c r="W39" s="607"/>
      <c r="X39" s="604" t="s">
        <v>197</v>
      </c>
      <c r="Y39" s="604"/>
      <c r="Z39" s="604"/>
      <c r="AA39" s="604"/>
      <c r="AB39" s="604"/>
      <c r="AC39" s="605"/>
      <c r="AD39" s="606"/>
      <c r="AE39" s="607"/>
      <c r="AF39" s="604" t="s">
        <v>198</v>
      </c>
      <c r="AG39" s="604"/>
      <c r="AH39" s="604"/>
      <c r="AI39" s="604"/>
      <c r="AJ39" s="604"/>
      <c r="AK39" s="605"/>
      <c r="AL39" s="606"/>
      <c r="AM39" s="607"/>
      <c r="AN39" s="604" t="s">
        <v>199</v>
      </c>
      <c r="AO39" s="604"/>
      <c r="AP39" s="604"/>
      <c r="AQ39" s="604"/>
      <c r="AR39" s="604"/>
      <c r="AS39" s="605"/>
      <c r="AT39" s="113"/>
      <c r="AU39" s="114"/>
      <c r="AV39" s="114"/>
      <c r="AW39" s="114"/>
      <c r="AX39" s="114"/>
      <c r="AY39" s="114"/>
      <c r="AZ39" s="114"/>
      <c r="BA39" s="114"/>
      <c r="BB39" s="114"/>
      <c r="BC39" s="114"/>
      <c r="BD39" s="114"/>
      <c r="BE39" s="114"/>
      <c r="BF39" s="114"/>
      <c r="BG39" s="114"/>
      <c r="BH39" s="114"/>
      <c r="BI39" s="114"/>
      <c r="BJ39" s="114"/>
      <c r="BK39" s="114"/>
      <c r="BL39" s="114"/>
      <c r="BM39" s="114"/>
      <c r="BN39" s="114"/>
      <c r="BO39" s="114"/>
      <c r="BP39" s="114"/>
      <c r="BQ39" s="115"/>
      <c r="BR39" s="111"/>
      <c r="BS39" s="112"/>
      <c r="BT39" s="112"/>
      <c r="BU39" s="112"/>
      <c r="BV39" s="112"/>
      <c r="BW39" s="112"/>
      <c r="BX39" s="112"/>
      <c r="BY39" s="112"/>
      <c r="BZ39" s="112"/>
      <c r="CA39" s="112"/>
      <c r="CB39" s="112"/>
    </row>
    <row r="40" spans="1:84" ht="35.1" customHeight="1">
      <c r="A40" s="94"/>
      <c r="B40" s="633"/>
      <c r="C40" s="634"/>
      <c r="D40" s="634"/>
      <c r="E40" s="634"/>
      <c r="F40" s="634"/>
      <c r="G40" s="634"/>
      <c r="H40" s="634"/>
      <c r="I40" s="635"/>
      <c r="J40" s="565" t="s">
        <v>106</v>
      </c>
      <c r="K40" s="566"/>
      <c r="L40" s="566"/>
      <c r="M40" s="567"/>
      <c r="N40" s="606"/>
      <c r="O40" s="607"/>
      <c r="P40" s="604" t="s">
        <v>200</v>
      </c>
      <c r="Q40" s="604"/>
      <c r="R40" s="604"/>
      <c r="S40" s="604"/>
      <c r="T40" s="604"/>
      <c r="U40" s="605"/>
      <c r="V40" s="606"/>
      <c r="W40" s="607"/>
      <c r="X40" s="604" t="s">
        <v>201</v>
      </c>
      <c r="Y40" s="604"/>
      <c r="Z40" s="604"/>
      <c r="AA40" s="604"/>
      <c r="AB40" s="604"/>
      <c r="AC40" s="605"/>
      <c r="AD40" s="606"/>
      <c r="AE40" s="607"/>
      <c r="AF40" s="604" t="s">
        <v>207</v>
      </c>
      <c r="AG40" s="604"/>
      <c r="AH40" s="604"/>
      <c r="AI40" s="604"/>
      <c r="AJ40" s="604"/>
      <c r="AK40" s="605"/>
      <c r="AL40" s="606"/>
      <c r="AM40" s="607"/>
      <c r="AN40" s="604" t="s">
        <v>202</v>
      </c>
      <c r="AO40" s="604"/>
      <c r="AP40" s="604"/>
      <c r="AQ40" s="604"/>
      <c r="AR40" s="604"/>
      <c r="AS40" s="605"/>
      <c r="AT40" s="606"/>
      <c r="AU40" s="607"/>
      <c r="AV40" s="604" t="s">
        <v>203</v>
      </c>
      <c r="AW40" s="604"/>
      <c r="AX40" s="604"/>
      <c r="AY40" s="604"/>
      <c r="AZ40" s="604"/>
      <c r="BA40" s="605"/>
      <c r="BB40" s="606"/>
      <c r="BC40" s="607"/>
      <c r="BD40" s="604" t="s">
        <v>204</v>
      </c>
      <c r="BE40" s="604"/>
      <c r="BF40" s="604"/>
      <c r="BG40" s="604"/>
      <c r="BH40" s="604"/>
      <c r="BI40" s="605"/>
      <c r="BJ40" s="606"/>
      <c r="BK40" s="607"/>
      <c r="BL40" s="604" t="s">
        <v>205</v>
      </c>
      <c r="BM40" s="604"/>
      <c r="BN40" s="604"/>
      <c r="BO40" s="604"/>
      <c r="BP40" s="604"/>
      <c r="BQ40" s="605"/>
      <c r="BR40" s="111"/>
      <c r="BS40" s="112"/>
      <c r="BT40" s="112"/>
      <c r="BU40" s="112"/>
      <c r="BV40" s="112"/>
      <c r="BW40" s="112"/>
      <c r="BX40" s="112"/>
      <c r="BY40" s="112"/>
      <c r="BZ40" s="112"/>
      <c r="CA40" s="112"/>
      <c r="CB40" s="112"/>
    </row>
    <row r="41" spans="1:84" ht="35.1" customHeight="1">
      <c r="A41" s="94"/>
      <c r="B41" s="636"/>
      <c r="C41" s="637"/>
      <c r="D41" s="637"/>
      <c r="E41" s="637"/>
      <c r="F41" s="637"/>
      <c r="G41" s="637"/>
      <c r="H41" s="637"/>
      <c r="I41" s="638"/>
      <c r="J41" s="565" t="s">
        <v>114</v>
      </c>
      <c r="K41" s="566"/>
      <c r="L41" s="566"/>
      <c r="M41" s="567"/>
      <c r="N41" s="606"/>
      <c r="O41" s="607"/>
      <c r="P41" s="604" t="s">
        <v>206</v>
      </c>
      <c r="Q41" s="604"/>
      <c r="R41" s="604"/>
      <c r="S41" s="604"/>
      <c r="T41" s="604"/>
      <c r="U41" s="605"/>
      <c r="V41" s="113"/>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5"/>
      <c r="BR41" s="116"/>
      <c r="BS41" s="117"/>
      <c r="BT41" s="117"/>
      <c r="BU41" s="117"/>
      <c r="BV41" s="112"/>
      <c r="BW41" s="112"/>
      <c r="BX41" s="112"/>
      <c r="BY41" s="112"/>
      <c r="BZ41" s="112"/>
      <c r="CA41" s="112"/>
      <c r="CB41" s="112"/>
    </row>
    <row r="42" spans="1:84" ht="35.1" customHeight="1">
      <c r="A42" s="87"/>
      <c r="B42" s="664" t="s">
        <v>94</v>
      </c>
      <c r="C42" s="665"/>
      <c r="D42" s="665"/>
      <c r="E42" s="665"/>
      <c r="F42" s="665"/>
      <c r="G42" s="665"/>
      <c r="H42" s="665"/>
      <c r="I42" s="665"/>
      <c r="J42" s="665"/>
      <c r="K42" s="665"/>
      <c r="L42" s="665"/>
      <c r="M42" s="666"/>
      <c r="N42" s="118"/>
      <c r="O42" s="118"/>
      <c r="P42" s="613" t="s">
        <v>220</v>
      </c>
      <c r="Q42" s="613"/>
      <c r="R42" s="613"/>
      <c r="S42" s="613"/>
      <c r="T42" s="613"/>
      <c r="U42" s="613"/>
      <c r="V42" s="613"/>
      <c r="W42" s="613"/>
      <c r="X42" s="613"/>
      <c r="Y42" s="613"/>
      <c r="Z42" s="613"/>
      <c r="AA42" s="613"/>
      <c r="AB42" s="613"/>
      <c r="AC42" s="613"/>
      <c r="AD42" s="613"/>
      <c r="AE42" s="613"/>
      <c r="AF42" s="613"/>
      <c r="AG42" s="613"/>
      <c r="AH42" s="613"/>
      <c r="AI42" s="613"/>
      <c r="AJ42" s="614"/>
      <c r="AK42" s="119"/>
      <c r="AL42" s="120"/>
      <c r="AM42" s="120"/>
      <c r="AN42" s="120"/>
      <c r="AO42" s="120"/>
      <c r="AP42" s="120"/>
      <c r="AQ42" s="120"/>
      <c r="AR42" s="120"/>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row>
    <row r="43" spans="1:84" ht="35.1" customHeight="1">
      <c r="A43" s="87"/>
      <c r="B43" s="667"/>
      <c r="C43" s="668"/>
      <c r="D43" s="668"/>
      <c r="E43" s="668"/>
      <c r="F43" s="668"/>
      <c r="G43" s="668"/>
      <c r="H43" s="668"/>
      <c r="I43" s="668"/>
      <c r="J43" s="668"/>
      <c r="K43" s="668"/>
      <c r="L43" s="668"/>
      <c r="M43" s="669"/>
      <c r="N43" s="118"/>
      <c r="O43" s="118"/>
      <c r="P43" s="615" t="s">
        <v>50</v>
      </c>
      <c r="Q43" s="615"/>
      <c r="R43" s="615"/>
      <c r="S43" s="615"/>
      <c r="T43" s="615"/>
      <c r="U43" s="656"/>
      <c r="V43" s="656"/>
      <c r="W43" s="656"/>
      <c r="X43" s="656"/>
      <c r="Y43" s="656"/>
      <c r="Z43" s="122" t="s">
        <v>351</v>
      </c>
      <c r="AA43" s="122"/>
      <c r="AB43" s="122"/>
      <c r="AC43" s="122"/>
      <c r="AD43" s="122"/>
      <c r="AE43" s="122"/>
      <c r="AF43" s="122"/>
      <c r="AG43" s="122"/>
      <c r="AH43" s="122"/>
      <c r="AI43" s="122"/>
      <c r="AJ43" s="123"/>
      <c r="AK43" s="124"/>
      <c r="AL43" s="125"/>
      <c r="AM43" s="125"/>
      <c r="AN43" s="125"/>
      <c r="AO43" s="125"/>
      <c r="AP43" s="125"/>
      <c r="AQ43" s="125"/>
      <c r="AR43" s="125"/>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row>
    <row r="44" spans="1:84" ht="35.1" customHeight="1">
      <c r="A44" s="87"/>
      <c r="B44" s="670"/>
      <c r="C44" s="671"/>
      <c r="D44" s="671"/>
      <c r="E44" s="671"/>
      <c r="F44" s="671"/>
      <c r="G44" s="671"/>
      <c r="H44" s="671"/>
      <c r="I44" s="671"/>
      <c r="J44" s="671"/>
      <c r="K44" s="671"/>
      <c r="L44" s="671"/>
      <c r="M44" s="672"/>
      <c r="N44" s="673" t="s">
        <v>51</v>
      </c>
      <c r="O44" s="674"/>
      <c r="P44" s="674"/>
      <c r="Q44" s="674"/>
      <c r="R44" s="674"/>
      <c r="S44" s="674"/>
      <c r="T44" s="674"/>
      <c r="U44" s="656"/>
      <c r="V44" s="656"/>
      <c r="W44" s="656"/>
      <c r="X44" s="656"/>
      <c r="Y44" s="656"/>
      <c r="Z44" s="122" t="s">
        <v>429</v>
      </c>
      <c r="AA44" s="122"/>
      <c r="AB44" s="122"/>
      <c r="AC44" s="122"/>
      <c r="AD44" s="122"/>
      <c r="AE44" s="122"/>
      <c r="AF44" s="122"/>
      <c r="AG44" s="122"/>
      <c r="AH44" s="122"/>
      <c r="AI44" s="122"/>
      <c r="AJ44" s="123"/>
      <c r="AK44" s="125"/>
      <c r="AL44" s="125"/>
      <c r="AM44" s="125"/>
      <c r="AN44" s="125"/>
      <c r="AO44" s="125"/>
      <c r="AP44" s="125"/>
      <c r="AQ44" s="125"/>
      <c r="AR44" s="125"/>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row>
    <row r="45" spans="1:84" ht="18.75">
      <c r="A45" s="17"/>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5"/>
      <c r="AP45" s="75"/>
      <c r="AQ45" s="75"/>
      <c r="CB45" s="76"/>
    </row>
    <row r="46" spans="1:84" ht="18.75" customHeight="1"/>
    <row r="47" spans="1:84" ht="28.5" customHeight="1">
      <c r="A47" s="64" t="s">
        <v>759</v>
      </c>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6" t="s">
        <v>414</v>
      </c>
      <c r="BZ47" s="597" t="s">
        <v>420</v>
      </c>
      <c r="CA47" s="597"/>
      <c r="CB47" s="67" t="s">
        <v>416</v>
      </c>
      <c r="CC47" s="597" t="s">
        <v>422</v>
      </c>
      <c r="CD47" s="597"/>
      <c r="CE47" s="66" t="s">
        <v>418</v>
      </c>
      <c r="CF47" s="66" t="s">
        <v>419</v>
      </c>
    </row>
    <row r="48" spans="1:84" ht="18.75">
      <c r="A48" s="17"/>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5"/>
      <c r="AP48" s="75"/>
      <c r="AQ48" s="75"/>
      <c r="CB48" s="76"/>
    </row>
    <row r="49" spans="1:88" ht="18.75">
      <c r="A49" s="17"/>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5"/>
      <c r="AP49" s="75"/>
      <c r="AQ49" s="75"/>
      <c r="CB49" s="76"/>
    </row>
    <row r="50" spans="1:88" ht="29.25" customHeight="1">
      <c r="A50" s="126" t="s">
        <v>451</v>
      </c>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507" t="s">
        <v>751</v>
      </c>
      <c r="BG50" s="507"/>
      <c r="BH50" s="507"/>
      <c r="BI50" s="507"/>
      <c r="BJ50" s="507"/>
      <c r="BK50" s="507"/>
      <c r="BL50" s="507"/>
      <c r="BM50" s="507"/>
      <c r="BN50" s="507"/>
      <c r="BO50" s="507"/>
      <c r="BP50" s="507"/>
      <c r="BQ50" s="507"/>
      <c r="BR50" s="507"/>
      <c r="BS50" s="507"/>
      <c r="BT50" s="507"/>
      <c r="BU50" s="507"/>
      <c r="BV50" s="507"/>
      <c r="BW50" s="507"/>
      <c r="BX50" s="507"/>
      <c r="BY50" s="507"/>
      <c r="BZ50" s="535">
        <f>COUNTIF(CJ61:CJ105,14)+COUNTIF(CJ61:CJ105,15)</f>
        <v>0</v>
      </c>
      <c r="CA50" s="536"/>
      <c r="CB50" s="536"/>
      <c r="CC50" s="536"/>
      <c r="CD50" s="536"/>
    </row>
    <row r="51" spans="1:88" ht="19.5" customHeight="1">
      <c r="A51" s="127" t="s">
        <v>440</v>
      </c>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507"/>
      <c r="BG51" s="507"/>
      <c r="BH51" s="507"/>
      <c r="BI51" s="507"/>
      <c r="BJ51" s="507"/>
      <c r="BK51" s="507"/>
      <c r="BL51" s="507"/>
      <c r="BM51" s="507"/>
      <c r="BN51" s="507"/>
      <c r="BO51" s="507"/>
      <c r="BP51" s="507"/>
      <c r="BQ51" s="507"/>
      <c r="BR51" s="507"/>
      <c r="BS51" s="507"/>
      <c r="BT51" s="507"/>
      <c r="BU51" s="507"/>
      <c r="BV51" s="507"/>
      <c r="BW51" s="507"/>
      <c r="BX51" s="507"/>
      <c r="BY51" s="507"/>
      <c r="BZ51" s="536"/>
      <c r="CA51" s="536"/>
      <c r="CB51" s="536"/>
      <c r="CC51" s="536"/>
      <c r="CD51" s="536"/>
    </row>
    <row r="52" spans="1:88" ht="19.5" customHeight="1">
      <c r="A52" s="127" t="s">
        <v>455</v>
      </c>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127"/>
      <c r="BB52" s="127"/>
      <c r="BC52" s="127"/>
      <c r="BD52" s="127"/>
      <c r="BE52" s="127"/>
      <c r="BF52" s="128"/>
      <c r="BG52" s="128"/>
      <c r="BH52" s="128"/>
      <c r="BI52" s="128"/>
      <c r="BJ52" s="128"/>
      <c r="BK52" s="128"/>
      <c r="BL52" s="128"/>
      <c r="BM52" s="128"/>
      <c r="BN52" s="128"/>
      <c r="BO52" s="128"/>
      <c r="BP52" s="128"/>
      <c r="BQ52" s="128"/>
      <c r="BR52" s="128"/>
      <c r="BS52" s="128"/>
      <c r="BT52" s="128"/>
      <c r="BU52" s="128"/>
      <c r="BV52" s="128"/>
      <c r="BW52" s="128"/>
      <c r="BX52" s="128"/>
      <c r="BY52" s="128"/>
      <c r="BZ52" s="129"/>
      <c r="CA52" s="129"/>
      <c r="CB52" s="129"/>
      <c r="CC52" s="129"/>
      <c r="CD52" s="129"/>
    </row>
    <row r="53" spans="1:88" s="93" customFormat="1" ht="9.9499999999999993" customHeight="1">
      <c r="A53" s="130"/>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2"/>
      <c r="AY53" s="132"/>
      <c r="AZ53" s="132"/>
      <c r="BA53" s="132"/>
      <c r="BB53" s="132"/>
      <c r="BC53" s="132"/>
      <c r="BD53" s="132"/>
      <c r="BE53" s="132"/>
      <c r="BF53" s="132"/>
      <c r="BG53" s="132"/>
      <c r="BH53" s="132"/>
      <c r="BI53" s="132"/>
      <c r="BJ53" s="132"/>
      <c r="BK53" s="132"/>
      <c r="BL53" s="132"/>
      <c r="BM53" s="132"/>
      <c r="BN53" s="132"/>
      <c r="BO53" s="132"/>
      <c r="BP53" s="132"/>
      <c r="BQ53" s="132"/>
      <c r="BR53" s="132"/>
      <c r="BS53" s="132"/>
      <c r="BT53" s="132"/>
      <c r="BU53" s="132"/>
      <c r="BV53" s="132"/>
      <c r="BW53" s="132"/>
      <c r="BX53" s="132"/>
      <c r="BY53" s="132"/>
      <c r="BZ53" s="132"/>
      <c r="CA53" s="133"/>
      <c r="CB53" s="133"/>
      <c r="CC53" s="134"/>
      <c r="CD53" s="134"/>
      <c r="CE53" s="134"/>
      <c r="CF53" s="134"/>
      <c r="CG53" s="134"/>
    </row>
    <row r="54" spans="1:88" s="136" customFormat="1" ht="20.25" customHeight="1">
      <c r="A54" s="507" t="s">
        <v>161</v>
      </c>
      <c r="B54" s="507"/>
      <c r="C54" s="503" t="s">
        <v>49</v>
      </c>
      <c r="D54" s="504"/>
      <c r="E54" s="504"/>
      <c r="F54" s="504"/>
      <c r="G54" s="504"/>
      <c r="H54" s="504"/>
      <c r="I54" s="504"/>
      <c r="J54" s="504"/>
      <c r="K54" s="504"/>
      <c r="L54" s="504"/>
      <c r="M54" s="504"/>
      <c r="N54" s="504"/>
      <c r="O54" s="504"/>
      <c r="P54" s="504"/>
      <c r="Q54" s="504"/>
      <c r="R54" s="504"/>
      <c r="S54" s="504"/>
      <c r="T54" s="504"/>
      <c r="U54" s="504"/>
      <c r="V54" s="504"/>
      <c r="W54" s="504"/>
      <c r="X54" s="504"/>
      <c r="Y54" s="504"/>
      <c r="Z54" s="504"/>
      <c r="AA54" s="504"/>
      <c r="AB54" s="504"/>
      <c r="AC54" s="504"/>
      <c r="AD54" s="507" t="s">
        <v>733</v>
      </c>
      <c r="AE54" s="507"/>
      <c r="AF54" s="507"/>
      <c r="AG54" s="507"/>
      <c r="AH54" s="507"/>
      <c r="AI54" s="507" t="s">
        <v>63</v>
      </c>
      <c r="AJ54" s="507"/>
      <c r="AK54" s="507"/>
      <c r="AL54" s="507"/>
      <c r="AM54" s="507"/>
      <c r="AN54" s="507" t="s">
        <v>50</v>
      </c>
      <c r="AO54" s="507"/>
      <c r="AP54" s="507"/>
      <c r="AQ54" s="507"/>
      <c r="AR54" s="507"/>
      <c r="AS54" s="507"/>
      <c r="AT54" s="507" t="s">
        <v>51</v>
      </c>
      <c r="AU54" s="507"/>
      <c r="AV54" s="507"/>
      <c r="AW54" s="507"/>
      <c r="AX54" s="503" t="s">
        <v>413</v>
      </c>
      <c r="AY54" s="504"/>
      <c r="AZ54" s="504"/>
      <c r="BA54" s="640"/>
      <c r="BB54" s="507" t="s">
        <v>52</v>
      </c>
      <c r="BC54" s="507"/>
      <c r="BD54" s="507"/>
      <c r="BE54" s="507"/>
      <c r="BF54" s="507" t="s">
        <v>53</v>
      </c>
      <c r="BG54" s="507"/>
      <c r="BH54" s="507"/>
      <c r="BI54" s="507"/>
      <c r="BJ54" s="507"/>
      <c r="BK54" s="507"/>
      <c r="BL54" s="507"/>
      <c r="BM54" s="507"/>
      <c r="BN54" s="507"/>
      <c r="BO54" s="507"/>
      <c r="BP54" s="507"/>
      <c r="BQ54" s="507"/>
      <c r="BR54" s="507" t="s">
        <v>752</v>
      </c>
      <c r="BS54" s="507"/>
      <c r="BT54" s="507"/>
      <c r="BU54" s="507"/>
      <c r="BV54" s="507"/>
      <c r="BW54" s="507"/>
      <c r="BX54" s="507"/>
      <c r="BY54" s="507"/>
      <c r="BZ54" s="571" t="s">
        <v>443</v>
      </c>
      <c r="CA54" s="572"/>
      <c r="CB54" s="572"/>
      <c r="CC54" s="572"/>
      <c r="CD54" s="573"/>
      <c r="CE54" s="135"/>
      <c r="CF54" s="135"/>
      <c r="CJ54" s="137"/>
    </row>
    <row r="55" spans="1:88" s="136" customFormat="1" ht="20.25" customHeight="1">
      <c r="A55" s="507"/>
      <c r="B55" s="507"/>
      <c r="C55" s="505"/>
      <c r="D55" s="506"/>
      <c r="E55" s="506"/>
      <c r="F55" s="506"/>
      <c r="G55" s="506"/>
      <c r="H55" s="506"/>
      <c r="I55" s="506"/>
      <c r="J55" s="506"/>
      <c r="K55" s="506"/>
      <c r="L55" s="506"/>
      <c r="M55" s="506"/>
      <c r="N55" s="506"/>
      <c r="O55" s="506"/>
      <c r="P55" s="506"/>
      <c r="Q55" s="506"/>
      <c r="R55" s="506"/>
      <c r="S55" s="506"/>
      <c r="T55" s="506"/>
      <c r="U55" s="506"/>
      <c r="V55" s="506"/>
      <c r="W55" s="506"/>
      <c r="X55" s="506"/>
      <c r="Y55" s="506"/>
      <c r="Z55" s="506"/>
      <c r="AA55" s="506"/>
      <c r="AB55" s="506"/>
      <c r="AC55" s="506"/>
      <c r="AD55" s="507"/>
      <c r="AE55" s="507"/>
      <c r="AF55" s="507"/>
      <c r="AG55" s="507"/>
      <c r="AH55" s="507"/>
      <c r="AI55" s="507"/>
      <c r="AJ55" s="507"/>
      <c r="AK55" s="507"/>
      <c r="AL55" s="507"/>
      <c r="AM55" s="507"/>
      <c r="AN55" s="507"/>
      <c r="AO55" s="507"/>
      <c r="AP55" s="507"/>
      <c r="AQ55" s="507"/>
      <c r="AR55" s="507"/>
      <c r="AS55" s="507"/>
      <c r="AT55" s="507"/>
      <c r="AU55" s="507"/>
      <c r="AV55" s="507"/>
      <c r="AW55" s="507"/>
      <c r="AX55" s="505"/>
      <c r="AY55" s="506"/>
      <c r="AZ55" s="506"/>
      <c r="BA55" s="641"/>
      <c r="BB55" s="507"/>
      <c r="BC55" s="507"/>
      <c r="BD55" s="507"/>
      <c r="BE55" s="507"/>
      <c r="BF55" s="507" t="s">
        <v>54</v>
      </c>
      <c r="BG55" s="507"/>
      <c r="BH55" s="507"/>
      <c r="BI55" s="507"/>
      <c r="BJ55" s="507"/>
      <c r="BK55" s="507"/>
      <c r="BL55" s="507" t="s">
        <v>55</v>
      </c>
      <c r="BM55" s="507"/>
      <c r="BN55" s="507"/>
      <c r="BO55" s="507"/>
      <c r="BP55" s="507"/>
      <c r="BQ55" s="507"/>
      <c r="BR55" s="507"/>
      <c r="BS55" s="507"/>
      <c r="BT55" s="507"/>
      <c r="BU55" s="507"/>
      <c r="BV55" s="507"/>
      <c r="BW55" s="507"/>
      <c r="BX55" s="507"/>
      <c r="BY55" s="507"/>
      <c r="BZ55" s="574"/>
      <c r="CA55" s="575"/>
      <c r="CB55" s="575"/>
      <c r="CC55" s="575"/>
      <c r="CD55" s="576"/>
      <c r="CE55" s="135"/>
      <c r="CF55" s="135"/>
      <c r="CJ55" s="137"/>
    </row>
    <row r="56" spans="1:88" s="136" customFormat="1" ht="35.1" customHeight="1">
      <c r="A56" s="593">
        <v>1</v>
      </c>
      <c r="B56" s="593"/>
      <c r="C56" s="472"/>
      <c r="D56" s="473"/>
      <c r="E56" s="473"/>
      <c r="F56" s="473"/>
      <c r="G56" s="473"/>
      <c r="H56" s="473"/>
      <c r="I56" s="473"/>
      <c r="J56" s="473"/>
      <c r="K56" s="473"/>
      <c r="L56" s="473"/>
      <c r="M56" s="473"/>
      <c r="N56" s="473"/>
      <c r="O56" s="473"/>
      <c r="P56" s="473"/>
      <c r="Q56" s="473"/>
      <c r="R56" s="473"/>
      <c r="S56" s="473"/>
      <c r="T56" s="473"/>
      <c r="U56" s="473"/>
      <c r="V56" s="473"/>
      <c r="W56" s="473"/>
      <c r="X56" s="473"/>
      <c r="Y56" s="473"/>
      <c r="Z56" s="473"/>
      <c r="AA56" s="473"/>
      <c r="AB56" s="473"/>
      <c r="AC56" s="473"/>
      <c r="AD56" s="649" t="s">
        <v>310</v>
      </c>
      <c r="AE56" s="649"/>
      <c r="AF56" s="649"/>
      <c r="AG56" s="649"/>
      <c r="AH56" s="649"/>
      <c r="AI56" s="513" t="s">
        <v>310</v>
      </c>
      <c r="AJ56" s="514"/>
      <c r="AK56" s="514"/>
      <c r="AL56" s="514"/>
      <c r="AM56" s="514"/>
      <c r="AN56" s="510"/>
      <c r="AO56" s="510"/>
      <c r="AP56" s="510"/>
      <c r="AQ56" s="511"/>
      <c r="AR56" s="488" t="s">
        <v>219</v>
      </c>
      <c r="AS56" s="489"/>
      <c r="AT56" s="490"/>
      <c r="AU56" s="491"/>
      <c r="AV56" s="492" t="s">
        <v>218</v>
      </c>
      <c r="AW56" s="493"/>
      <c r="AX56" s="494"/>
      <c r="AY56" s="495"/>
      <c r="AZ56" s="495"/>
      <c r="BA56" s="496"/>
      <c r="BB56" s="501"/>
      <c r="BC56" s="501"/>
      <c r="BD56" s="501"/>
      <c r="BE56" s="501"/>
      <c r="BF56" s="497"/>
      <c r="BG56" s="497"/>
      <c r="BH56" s="497"/>
      <c r="BI56" s="498"/>
      <c r="BJ56" s="508" t="s">
        <v>217</v>
      </c>
      <c r="BK56" s="509"/>
      <c r="BL56" s="497"/>
      <c r="BM56" s="497"/>
      <c r="BN56" s="497"/>
      <c r="BO56" s="498"/>
      <c r="BP56" s="508" t="s">
        <v>217</v>
      </c>
      <c r="BQ56" s="509"/>
      <c r="BR56" s="524" t="str">
        <f t="shared" ref="BR56:BR87" si="0">IF(AND(BF56&gt;=20,BL56&gt;=100),"『ＺＥＨ－Ｍ』",IF(AND(BF56&gt;=20,BL56&gt;=75),"Nearly ＺＥＨ－Ｍ",IF(AND(BF56&gt;=20,BL56&gt;=50),"ＺＥＨ－Ｍ Ready",IF(BF56&gt;=20,"ＺＥＨ－Ｍ Oriented",""))))</f>
        <v/>
      </c>
      <c r="BS56" s="524"/>
      <c r="BT56" s="524"/>
      <c r="BU56" s="524"/>
      <c r="BV56" s="524"/>
      <c r="BW56" s="524"/>
      <c r="BX56" s="524"/>
      <c r="BY56" s="524"/>
      <c r="BZ56" s="541" t="s">
        <v>310</v>
      </c>
      <c r="CA56" s="542"/>
      <c r="CB56" s="542"/>
      <c r="CC56" s="542"/>
      <c r="CD56" s="543"/>
      <c r="CE56" s="135"/>
      <c r="CF56" s="135"/>
      <c r="CJ56" s="137"/>
    </row>
    <row r="57" spans="1:88" s="136" customFormat="1" ht="35.1" customHeight="1">
      <c r="A57" s="593">
        <v>2</v>
      </c>
      <c r="B57" s="593"/>
      <c r="C57" s="472"/>
      <c r="D57" s="473"/>
      <c r="E57" s="473"/>
      <c r="F57" s="473"/>
      <c r="G57" s="473"/>
      <c r="H57" s="473"/>
      <c r="I57" s="473"/>
      <c r="J57" s="473"/>
      <c r="K57" s="473"/>
      <c r="L57" s="473"/>
      <c r="M57" s="473"/>
      <c r="N57" s="473"/>
      <c r="O57" s="473"/>
      <c r="P57" s="473"/>
      <c r="Q57" s="473"/>
      <c r="R57" s="473"/>
      <c r="S57" s="473"/>
      <c r="T57" s="473"/>
      <c r="U57" s="473"/>
      <c r="V57" s="473"/>
      <c r="W57" s="473"/>
      <c r="X57" s="473"/>
      <c r="Y57" s="473"/>
      <c r="Z57" s="473"/>
      <c r="AA57" s="473"/>
      <c r="AB57" s="473"/>
      <c r="AC57" s="474"/>
      <c r="AD57" s="476" t="s">
        <v>310</v>
      </c>
      <c r="AE57" s="476"/>
      <c r="AF57" s="476"/>
      <c r="AG57" s="476"/>
      <c r="AH57" s="477"/>
      <c r="AI57" s="513" t="s">
        <v>310</v>
      </c>
      <c r="AJ57" s="514"/>
      <c r="AK57" s="514"/>
      <c r="AL57" s="514"/>
      <c r="AM57" s="514"/>
      <c r="AN57" s="510"/>
      <c r="AO57" s="510"/>
      <c r="AP57" s="510"/>
      <c r="AQ57" s="511"/>
      <c r="AR57" s="488" t="s">
        <v>219</v>
      </c>
      <c r="AS57" s="489"/>
      <c r="AT57" s="490"/>
      <c r="AU57" s="491"/>
      <c r="AV57" s="492" t="s">
        <v>218</v>
      </c>
      <c r="AW57" s="493"/>
      <c r="AX57" s="494"/>
      <c r="AY57" s="495"/>
      <c r="AZ57" s="495"/>
      <c r="BA57" s="496"/>
      <c r="BB57" s="501"/>
      <c r="BC57" s="501"/>
      <c r="BD57" s="501"/>
      <c r="BE57" s="501"/>
      <c r="BF57" s="497"/>
      <c r="BG57" s="497"/>
      <c r="BH57" s="497"/>
      <c r="BI57" s="498"/>
      <c r="BJ57" s="508" t="s">
        <v>217</v>
      </c>
      <c r="BK57" s="509"/>
      <c r="BL57" s="497"/>
      <c r="BM57" s="497"/>
      <c r="BN57" s="497"/>
      <c r="BO57" s="498"/>
      <c r="BP57" s="508" t="s">
        <v>217</v>
      </c>
      <c r="BQ57" s="509"/>
      <c r="BR57" s="538" t="str">
        <f t="shared" si="0"/>
        <v/>
      </c>
      <c r="BS57" s="539"/>
      <c r="BT57" s="539"/>
      <c r="BU57" s="539"/>
      <c r="BV57" s="539"/>
      <c r="BW57" s="539"/>
      <c r="BX57" s="539"/>
      <c r="BY57" s="540"/>
      <c r="BZ57" s="541" t="s">
        <v>310</v>
      </c>
      <c r="CA57" s="542"/>
      <c r="CB57" s="542"/>
      <c r="CC57" s="542"/>
      <c r="CD57" s="543"/>
      <c r="CE57" s="135"/>
      <c r="CF57" s="135"/>
      <c r="CJ57" s="137"/>
    </row>
    <row r="58" spans="1:88" s="136" customFormat="1" ht="35.1" customHeight="1">
      <c r="A58" s="593">
        <v>3</v>
      </c>
      <c r="B58" s="593"/>
      <c r="C58" s="472"/>
      <c r="D58" s="473"/>
      <c r="E58" s="473"/>
      <c r="F58" s="473"/>
      <c r="G58" s="473"/>
      <c r="H58" s="473"/>
      <c r="I58" s="473"/>
      <c r="J58" s="473"/>
      <c r="K58" s="473"/>
      <c r="L58" s="473"/>
      <c r="M58" s="473"/>
      <c r="N58" s="473"/>
      <c r="O58" s="473"/>
      <c r="P58" s="473"/>
      <c r="Q58" s="473"/>
      <c r="R58" s="473"/>
      <c r="S58" s="473"/>
      <c r="T58" s="473"/>
      <c r="U58" s="473"/>
      <c r="V58" s="473"/>
      <c r="W58" s="473"/>
      <c r="X58" s="473"/>
      <c r="Y58" s="473"/>
      <c r="Z58" s="473"/>
      <c r="AA58" s="473"/>
      <c r="AB58" s="473"/>
      <c r="AC58" s="474"/>
      <c r="AD58" s="476" t="s">
        <v>310</v>
      </c>
      <c r="AE58" s="476"/>
      <c r="AF58" s="476"/>
      <c r="AG58" s="476"/>
      <c r="AH58" s="477"/>
      <c r="AI58" s="513" t="s">
        <v>310</v>
      </c>
      <c r="AJ58" s="514"/>
      <c r="AK58" s="514"/>
      <c r="AL58" s="514"/>
      <c r="AM58" s="514"/>
      <c r="AN58" s="510"/>
      <c r="AO58" s="510"/>
      <c r="AP58" s="510"/>
      <c r="AQ58" s="511"/>
      <c r="AR58" s="488" t="s">
        <v>219</v>
      </c>
      <c r="AS58" s="489"/>
      <c r="AT58" s="490"/>
      <c r="AU58" s="491"/>
      <c r="AV58" s="492" t="s">
        <v>218</v>
      </c>
      <c r="AW58" s="493"/>
      <c r="AX58" s="494"/>
      <c r="AY58" s="495"/>
      <c r="AZ58" s="495"/>
      <c r="BA58" s="496"/>
      <c r="BB58" s="501"/>
      <c r="BC58" s="501"/>
      <c r="BD58" s="501"/>
      <c r="BE58" s="501"/>
      <c r="BF58" s="497"/>
      <c r="BG58" s="497"/>
      <c r="BH58" s="497"/>
      <c r="BI58" s="498"/>
      <c r="BJ58" s="508" t="s">
        <v>217</v>
      </c>
      <c r="BK58" s="509"/>
      <c r="BL58" s="497"/>
      <c r="BM58" s="497"/>
      <c r="BN58" s="497"/>
      <c r="BO58" s="498"/>
      <c r="BP58" s="508" t="s">
        <v>217</v>
      </c>
      <c r="BQ58" s="509"/>
      <c r="BR58" s="538" t="str">
        <f t="shared" si="0"/>
        <v/>
      </c>
      <c r="BS58" s="539"/>
      <c r="BT58" s="539"/>
      <c r="BU58" s="539"/>
      <c r="BV58" s="539"/>
      <c r="BW58" s="539"/>
      <c r="BX58" s="539"/>
      <c r="BY58" s="540"/>
      <c r="BZ58" s="541" t="s">
        <v>310</v>
      </c>
      <c r="CA58" s="542"/>
      <c r="CB58" s="542"/>
      <c r="CC58" s="542"/>
      <c r="CD58" s="543"/>
      <c r="CE58" s="135"/>
      <c r="CF58" s="135"/>
      <c r="CJ58" s="137"/>
    </row>
    <row r="59" spans="1:88" s="136" customFormat="1" ht="35.1" customHeight="1">
      <c r="A59" s="593">
        <v>4</v>
      </c>
      <c r="B59" s="593"/>
      <c r="C59" s="472"/>
      <c r="D59" s="473"/>
      <c r="E59" s="473"/>
      <c r="F59" s="473"/>
      <c r="G59" s="473"/>
      <c r="H59" s="473"/>
      <c r="I59" s="473"/>
      <c r="J59" s="473"/>
      <c r="K59" s="473"/>
      <c r="L59" s="473"/>
      <c r="M59" s="473"/>
      <c r="N59" s="473"/>
      <c r="O59" s="473"/>
      <c r="P59" s="473"/>
      <c r="Q59" s="473"/>
      <c r="R59" s="473"/>
      <c r="S59" s="473"/>
      <c r="T59" s="473"/>
      <c r="U59" s="473"/>
      <c r="V59" s="473"/>
      <c r="W59" s="473"/>
      <c r="X59" s="473"/>
      <c r="Y59" s="473"/>
      <c r="Z59" s="473"/>
      <c r="AA59" s="473"/>
      <c r="AB59" s="473"/>
      <c r="AC59" s="474"/>
      <c r="AD59" s="475" t="s">
        <v>310</v>
      </c>
      <c r="AE59" s="476"/>
      <c r="AF59" s="476"/>
      <c r="AG59" s="476"/>
      <c r="AH59" s="477"/>
      <c r="AI59" s="513" t="s">
        <v>310</v>
      </c>
      <c r="AJ59" s="514"/>
      <c r="AK59" s="514"/>
      <c r="AL59" s="514"/>
      <c r="AM59" s="514"/>
      <c r="AN59" s="510"/>
      <c r="AO59" s="510"/>
      <c r="AP59" s="510"/>
      <c r="AQ59" s="511"/>
      <c r="AR59" s="488" t="s">
        <v>219</v>
      </c>
      <c r="AS59" s="489"/>
      <c r="AT59" s="490"/>
      <c r="AU59" s="491"/>
      <c r="AV59" s="492" t="s">
        <v>218</v>
      </c>
      <c r="AW59" s="493"/>
      <c r="AX59" s="494"/>
      <c r="AY59" s="495"/>
      <c r="AZ59" s="495"/>
      <c r="BA59" s="496"/>
      <c r="BB59" s="501"/>
      <c r="BC59" s="501"/>
      <c r="BD59" s="501"/>
      <c r="BE59" s="501"/>
      <c r="BF59" s="497"/>
      <c r="BG59" s="497"/>
      <c r="BH59" s="497"/>
      <c r="BI59" s="498"/>
      <c r="BJ59" s="508" t="s">
        <v>217</v>
      </c>
      <c r="BK59" s="509"/>
      <c r="BL59" s="497"/>
      <c r="BM59" s="497"/>
      <c r="BN59" s="497"/>
      <c r="BO59" s="498"/>
      <c r="BP59" s="508" t="s">
        <v>217</v>
      </c>
      <c r="BQ59" s="509"/>
      <c r="BR59" s="538" t="str">
        <f t="shared" si="0"/>
        <v/>
      </c>
      <c r="BS59" s="539"/>
      <c r="BT59" s="539"/>
      <c r="BU59" s="539"/>
      <c r="BV59" s="539"/>
      <c r="BW59" s="539"/>
      <c r="BX59" s="539"/>
      <c r="BY59" s="540"/>
      <c r="BZ59" s="541" t="s">
        <v>310</v>
      </c>
      <c r="CA59" s="542"/>
      <c r="CB59" s="542"/>
      <c r="CC59" s="542"/>
      <c r="CD59" s="543"/>
      <c r="CE59" s="135"/>
      <c r="CF59" s="135"/>
      <c r="CJ59" s="137"/>
    </row>
    <row r="60" spans="1:88" s="136" customFormat="1" ht="35.1" customHeight="1" thickBot="1">
      <c r="A60" s="639">
        <v>5</v>
      </c>
      <c r="B60" s="639"/>
      <c r="C60" s="478"/>
      <c r="D60" s="479"/>
      <c r="E60" s="479"/>
      <c r="F60" s="479"/>
      <c r="G60" s="479"/>
      <c r="H60" s="479"/>
      <c r="I60" s="479"/>
      <c r="J60" s="479"/>
      <c r="K60" s="479"/>
      <c r="L60" s="479"/>
      <c r="M60" s="479"/>
      <c r="N60" s="479"/>
      <c r="O60" s="479"/>
      <c r="P60" s="479"/>
      <c r="Q60" s="479"/>
      <c r="R60" s="479"/>
      <c r="S60" s="479"/>
      <c r="T60" s="479"/>
      <c r="U60" s="479"/>
      <c r="V60" s="479"/>
      <c r="W60" s="479"/>
      <c r="X60" s="479"/>
      <c r="Y60" s="479"/>
      <c r="Z60" s="479"/>
      <c r="AA60" s="479"/>
      <c r="AB60" s="479"/>
      <c r="AC60" s="480"/>
      <c r="AD60" s="502" t="s">
        <v>310</v>
      </c>
      <c r="AE60" s="481"/>
      <c r="AF60" s="481"/>
      <c r="AG60" s="481"/>
      <c r="AH60" s="482"/>
      <c r="AI60" s="650" t="s">
        <v>310</v>
      </c>
      <c r="AJ60" s="651"/>
      <c r="AK60" s="651"/>
      <c r="AL60" s="651"/>
      <c r="AM60" s="651"/>
      <c r="AN60" s="631"/>
      <c r="AO60" s="631"/>
      <c r="AP60" s="631"/>
      <c r="AQ60" s="632"/>
      <c r="AR60" s="591" t="s">
        <v>219</v>
      </c>
      <c r="AS60" s="592"/>
      <c r="AT60" s="550"/>
      <c r="AU60" s="551"/>
      <c r="AV60" s="595" t="s">
        <v>218</v>
      </c>
      <c r="AW60" s="596"/>
      <c r="AX60" s="530"/>
      <c r="AY60" s="531"/>
      <c r="AZ60" s="531"/>
      <c r="BA60" s="532"/>
      <c r="BB60" s="547"/>
      <c r="BC60" s="547"/>
      <c r="BD60" s="547"/>
      <c r="BE60" s="547"/>
      <c r="BF60" s="533"/>
      <c r="BG60" s="533"/>
      <c r="BH60" s="533"/>
      <c r="BI60" s="534"/>
      <c r="BJ60" s="558" t="s">
        <v>217</v>
      </c>
      <c r="BK60" s="559"/>
      <c r="BL60" s="533"/>
      <c r="BM60" s="533"/>
      <c r="BN60" s="533"/>
      <c r="BO60" s="534"/>
      <c r="BP60" s="558" t="s">
        <v>217</v>
      </c>
      <c r="BQ60" s="559"/>
      <c r="BR60" s="657" t="str">
        <f t="shared" si="0"/>
        <v/>
      </c>
      <c r="BS60" s="658"/>
      <c r="BT60" s="658"/>
      <c r="BU60" s="658"/>
      <c r="BV60" s="658"/>
      <c r="BW60" s="658"/>
      <c r="BX60" s="658"/>
      <c r="BY60" s="659"/>
      <c r="BZ60" s="577" t="s">
        <v>310</v>
      </c>
      <c r="CA60" s="578"/>
      <c r="CB60" s="578"/>
      <c r="CC60" s="578"/>
      <c r="CD60" s="579"/>
      <c r="CE60" s="135"/>
      <c r="CF60" s="135"/>
      <c r="CJ60" s="137"/>
    </row>
    <row r="61" spans="1:88" s="93" customFormat="1" ht="35.1" customHeight="1" thickTop="1">
      <c r="A61" s="523">
        <v>6</v>
      </c>
      <c r="B61" s="523"/>
      <c r="C61" s="483"/>
      <c r="D61" s="484"/>
      <c r="E61" s="484"/>
      <c r="F61" s="484"/>
      <c r="G61" s="484"/>
      <c r="H61" s="484"/>
      <c r="I61" s="484"/>
      <c r="J61" s="484"/>
      <c r="K61" s="484"/>
      <c r="L61" s="484"/>
      <c r="M61" s="484"/>
      <c r="N61" s="484"/>
      <c r="O61" s="484"/>
      <c r="P61" s="484"/>
      <c r="Q61" s="484"/>
      <c r="R61" s="484"/>
      <c r="S61" s="484"/>
      <c r="T61" s="484"/>
      <c r="U61" s="484"/>
      <c r="V61" s="484"/>
      <c r="W61" s="484"/>
      <c r="X61" s="484"/>
      <c r="Y61" s="484"/>
      <c r="Z61" s="484"/>
      <c r="AA61" s="484"/>
      <c r="AB61" s="484"/>
      <c r="AC61" s="485"/>
      <c r="AD61" s="486" t="s">
        <v>310</v>
      </c>
      <c r="AE61" s="486"/>
      <c r="AF61" s="486"/>
      <c r="AG61" s="486"/>
      <c r="AH61" s="487"/>
      <c r="AI61" s="625" t="s">
        <v>310</v>
      </c>
      <c r="AJ61" s="626"/>
      <c r="AK61" s="626"/>
      <c r="AL61" s="626"/>
      <c r="AM61" s="626"/>
      <c r="AN61" s="627"/>
      <c r="AO61" s="627"/>
      <c r="AP61" s="627"/>
      <c r="AQ61" s="628"/>
      <c r="AR61" s="629" t="s">
        <v>219</v>
      </c>
      <c r="AS61" s="630"/>
      <c r="AT61" s="528"/>
      <c r="AU61" s="529"/>
      <c r="AV61" s="560" t="s">
        <v>218</v>
      </c>
      <c r="AW61" s="561"/>
      <c r="AX61" s="562"/>
      <c r="AY61" s="563"/>
      <c r="AZ61" s="563"/>
      <c r="BA61" s="564"/>
      <c r="BB61" s="526"/>
      <c r="BC61" s="526"/>
      <c r="BD61" s="526"/>
      <c r="BE61" s="526"/>
      <c r="BF61" s="521"/>
      <c r="BG61" s="521"/>
      <c r="BH61" s="521"/>
      <c r="BI61" s="522"/>
      <c r="BJ61" s="499" t="s">
        <v>217</v>
      </c>
      <c r="BK61" s="500"/>
      <c r="BL61" s="521"/>
      <c r="BM61" s="521"/>
      <c r="BN61" s="521"/>
      <c r="BO61" s="522"/>
      <c r="BP61" s="499" t="s">
        <v>217</v>
      </c>
      <c r="BQ61" s="500"/>
      <c r="BR61" s="660" t="str">
        <f t="shared" si="0"/>
        <v/>
      </c>
      <c r="BS61" s="661"/>
      <c r="BT61" s="661"/>
      <c r="BU61" s="661"/>
      <c r="BV61" s="661"/>
      <c r="BW61" s="661"/>
      <c r="BX61" s="661"/>
      <c r="BY61" s="662"/>
      <c r="BZ61" s="580" t="s">
        <v>310</v>
      </c>
      <c r="CA61" s="581"/>
      <c r="CB61" s="581"/>
      <c r="CC61" s="581"/>
      <c r="CD61" s="582"/>
      <c r="CJ61" s="138">
        <f>COUNTA(C61:BZ61)-COUNTIF(AD61:BZ61,"--選択--")</f>
        <v>5</v>
      </c>
    </row>
    <row r="62" spans="1:88" s="93" customFormat="1" ht="35.1" customHeight="1">
      <c r="A62" s="512">
        <v>7</v>
      </c>
      <c r="B62" s="512"/>
      <c r="C62" s="472"/>
      <c r="D62" s="473"/>
      <c r="E62" s="473"/>
      <c r="F62" s="473"/>
      <c r="G62" s="473"/>
      <c r="H62" s="473"/>
      <c r="I62" s="473"/>
      <c r="J62" s="473"/>
      <c r="K62" s="473"/>
      <c r="L62" s="473"/>
      <c r="M62" s="473"/>
      <c r="N62" s="473"/>
      <c r="O62" s="473"/>
      <c r="P62" s="473"/>
      <c r="Q62" s="473"/>
      <c r="R62" s="473"/>
      <c r="S62" s="473"/>
      <c r="T62" s="473"/>
      <c r="U62" s="473"/>
      <c r="V62" s="473"/>
      <c r="W62" s="473"/>
      <c r="X62" s="473"/>
      <c r="Y62" s="473"/>
      <c r="Z62" s="473"/>
      <c r="AA62" s="473"/>
      <c r="AB62" s="473"/>
      <c r="AC62" s="474"/>
      <c r="AD62" s="476" t="s">
        <v>310</v>
      </c>
      <c r="AE62" s="476"/>
      <c r="AF62" s="476"/>
      <c r="AG62" s="476"/>
      <c r="AH62" s="477"/>
      <c r="AI62" s="513" t="s">
        <v>310</v>
      </c>
      <c r="AJ62" s="514"/>
      <c r="AK62" s="514"/>
      <c r="AL62" s="514"/>
      <c r="AM62" s="514"/>
      <c r="AN62" s="510"/>
      <c r="AO62" s="510"/>
      <c r="AP62" s="510"/>
      <c r="AQ62" s="511"/>
      <c r="AR62" s="488" t="s">
        <v>219</v>
      </c>
      <c r="AS62" s="489"/>
      <c r="AT62" s="490"/>
      <c r="AU62" s="491"/>
      <c r="AV62" s="492" t="s">
        <v>218</v>
      </c>
      <c r="AW62" s="493"/>
      <c r="AX62" s="494"/>
      <c r="AY62" s="495"/>
      <c r="AZ62" s="495"/>
      <c r="BA62" s="496"/>
      <c r="BB62" s="501"/>
      <c r="BC62" s="501"/>
      <c r="BD62" s="501"/>
      <c r="BE62" s="501"/>
      <c r="BF62" s="497"/>
      <c r="BG62" s="497"/>
      <c r="BH62" s="497"/>
      <c r="BI62" s="498"/>
      <c r="BJ62" s="508" t="s">
        <v>217</v>
      </c>
      <c r="BK62" s="509"/>
      <c r="BL62" s="497"/>
      <c r="BM62" s="497"/>
      <c r="BN62" s="497"/>
      <c r="BO62" s="498"/>
      <c r="BP62" s="508" t="s">
        <v>217</v>
      </c>
      <c r="BQ62" s="509"/>
      <c r="BR62" s="538" t="str">
        <f t="shared" si="0"/>
        <v/>
      </c>
      <c r="BS62" s="539"/>
      <c r="BT62" s="539"/>
      <c r="BU62" s="539"/>
      <c r="BV62" s="539"/>
      <c r="BW62" s="539"/>
      <c r="BX62" s="539"/>
      <c r="BY62" s="540"/>
      <c r="BZ62" s="541" t="s">
        <v>310</v>
      </c>
      <c r="CA62" s="542"/>
      <c r="CB62" s="542"/>
      <c r="CC62" s="542"/>
      <c r="CD62" s="543"/>
      <c r="CJ62" s="138">
        <f t="shared" ref="CJ62:CJ105" si="1">COUNTA(C62:BZ62)-COUNTIF(AD62:BZ62,"--選択--")</f>
        <v>5</v>
      </c>
    </row>
    <row r="63" spans="1:88" s="93" customFormat="1" ht="35.1" customHeight="1">
      <c r="A63" s="523">
        <v>8</v>
      </c>
      <c r="B63" s="523"/>
      <c r="C63" s="472"/>
      <c r="D63" s="473"/>
      <c r="E63" s="473"/>
      <c r="F63" s="473"/>
      <c r="G63" s="473"/>
      <c r="H63" s="473"/>
      <c r="I63" s="473"/>
      <c r="J63" s="473"/>
      <c r="K63" s="473"/>
      <c r="L63" s="473"/>
      <c r="M63" s="473"/>
      <c r="N63" s="473"/>
      <c r="O63" s="473"/>
      <c r="P63" s="473"/>
      <c r="Q63" s="473"/>
      <c r="R63" s="473"/>
      <c r="S63" s="473"/>
      <c r="T63" s="473"/>
      <c r="U63" s="473"/>
      <c r="V63" s="473"/>
      <c r="W63" s="473"/>
      <c r="X63" s="473"/>
      <c r="Y63" s="473"/>
      <c r="Z63" s="473"/>
      <c r="AA63" s="473"/>
      <c r="AB63" s="473"/>
      <c r="AC63" s="474"/>
      <c r="AD63" s="476" t="s">
        <v>310</v>
      </c>
      <c r="AE63" s="476"/>
      <c r="AF63" s="476"/>
      <c r="AG63" s="476"/>
      <c r="AH63" s="477"/>
      <c r="AI63" s="513" t="s">
        <v>310</v>
      </c>
      <c r="AJ63" s="514"/>
      <c r="AK63" s="514"/>
      <c r="AL63" s="514"/>
      <c r="AM63" s="514"/>
      <c r="AN63" s="510"/>
      <c r="AO63" s="510"/>
      <c r="AP63" s="510"/>
      <c r="AQ63" s="511"/>
      <c r="AR63" s="488" t="s">
        <v>219</v>
      </c>
      <c r="AS63" s="489"/>
      <c r="AT63" s="490"/>
      <c r="AU63" s="491"/>
      <c r="AV63" s="492" t="s">
        <v>218</v>
      </c>
      <c r="AW63" s="493"/>
      <c r="AX63" s="494"/>
      <c r="AY63" s="495"/>
      <c r="AZ63" s="495"/>
      <c r="BA63" s="496"/>
      <c r="BB63" s="501"/>
      <c r="BC63" s="501"/>
      <c r="BD63" s="501"/>
      <c r="BE63" s="501"/>
      <c r="BF63" s="497"/>
      <c r="BG63" s="497"/>
      <c r="BH63" s="497"/>
      <c r="BI63" s="498"/>
      <c r="BJ63" s="508" t="s">
        <v>217</v>
      </c>
      <c r="BK63" s="509"/>
      <c r="BL63" s="497"/>
      <c r="BM63" s="497"/>
      <c r="BN63" s="497"/>
      <c r="BO63" s="498"/>
      <c r="BP63" s="508" t="s">
        <v>217</v>
      </c>
      <c r="BQ63" s="509"/>
      <c r="BR63" s="538" t="str">
        <f t="shared" si="0"/>
        <v/>
      </c>
      <c r="BS63" s="539"/>
      <c r="BT63" s="539"/>
      <c r="BU63" s="539"/>
      <c r="BV63" s="539"/>
      <c r="BW63" s="539"/>
      <c r="BX63" s="539"/>
      <c r="BY63" s="540"/>
      <c r="BZ63" s="541" t="s">
        <v>310</v>
      </c>
      <c r="CA63" s="542"/>
      <c r="CB63" s="542"/>
      <c r="CC63" s="542"/>
      <c r="CD63" s="543"/>
      <c r="CJ63" s="138">
        <f t="shared" si="1"/>
        <v>5</v>
      </c>
    </row>
    <row r="64" spans="1:88" s="93" customFormat="1" ht="35.1" customHeight="1">
      <c r="A64" s="512">
        <v>9</v>
      </c>
      <c r="B64" s="512"/>
      <c r="C64" s="472"/>
      <c r="D64" s="473"/>
      <c r="E64" s="473"/>
      <c r="F64" s="473"/>
      <c r="G64" s="473"/>
      <c r="H64" s="473"/>
      <c r="I64" s="473"/>
      <c r="J64" s="473"/>
      <c r="K64" s="473"/>
      <c r="L64" s="473"/>
      <c r="M64" s="473"/>
      <c r="N64" s="473"/>
      <c r="O64" s="473"/>
      <c r="P64" s="473"/>
      <c r="Q64" s="473"/>
      <c r="R64" s="473"/>
      <c r="S64" s="473"/>
      <c r="T64" s="473"/>
      <c r="U64" s="473"/>
      <c r="V64" s="473"/>
      <c r="W64" s="473"/>
      <c r="X64" s="473"/>
      <c r="Y64" s="473"/>
      <c r="Z64" s="473"/>
      <c r="AA64" s="473"/>
      <c r="AB64" s="473"/>
      <c r="AC64" s="474"/>
      <c r="AD64" s="476" t="s">
        <v>310</v>
      </c>
      <c r="AE64" s="476"/>
      <c r="AF64" s="476"/>
      <c r="AG64" s="476"/>
      <c r="AH64" s="477"/>
      <c r="AI64" s="513" t="s">
        <v>310</v>
      </c>
      <c r="AJ64" s="514"/>
      <c r="AK64" s="514"/>
      <c r="AL64" s="514"/>
      <c r="AM64" s="514"/>
      <c r="AN64" s="510"/>
      <c r="AO64" s="510"/>
      <c r="AP64" s="510"/>
      <c r="AQ64" s="511"/>
      <c r="AR64" s="488" t="s">
        <v>219</v>
      </c>
      <c r="AS64" s="489"/>
      <c r="AT64" s="490"/>
      <c r="AU64" s="491"/>
      <c r="AV64" s="492" t="s">
        <v>218</v>
      </c>
      <c r="AW64" s="493"/>
      <c r="AX64" s="494"/>
      <c r="AY64" s="495"/>
      <c r="AZ64" s="495"/>
      <c r="BA64" s="496"/>
      <c r="BB64" s="501"/>
      <c r="BC64" s="501"/>
      <c r="BD64" s="501"/>
      <c r="BE64" s="501"/>
      <c r="BF64" s="497"/>
      <c r="BG64" s="497"/>
      <c r="BH64" s="497"/>
      <c r="BI64" s="498"/>
      <c r="BJ64" s="508" t="s">
        <v>217</v>
      </c>
      <c r="BK64" s="509"/>
      <c r="BL64" s="497"/>
      <c r="BM64" s="497"/>
      <c r="BN64" s="497"/>
      <c r="BO64" s="498"/>
      <c r="BP64" s="508" t="s">
        <v>217</v>
      </c>
      <c r="BQ64" s="509"/>
      <c r="BR64" s="538" t="str">
        <f t="shared" si="0"/>
        <v/>
      </c>
      <c r="BS64" s="539"/>
      <c r="BT64" s="539"/>
      <c r="BU64" s="539"/>
      <c r="BV64" s="539"/>
      <c r="BW64" s="539"/>
      <c r="BX64" s="539"/>
      <c r="BY64" s="540"/>
      <c r="BZ64" s="541" t="s">
        <v>310</v>
      </c>
      <c r="CA64" s="542"/>
      <c r="CB64" s="542"/>
      <c r="CC64" s="542"/>
      <c r="CD64" s="543"/>
      <c r="CJ64" s="138">
        <f t="shared" si="1"/>
        <v>5</v>
      </c>
    </row>
    <row r="65" spans="1:88" s="93" customFormat="1" ht="35.1" customHeight="1">
      <c r="A65" s="523">
        <v>10</v>
      </c>
      <c r="B65" s="523"/>
      <c r="C65" s="472"/>
      <c r="D65" s="473"/>
      <c r="E65" s="473"/>
      <c r="F65" s="473"/>
      <c r="G65" s="473"/>
      <c r="H65" s="473"/>
      <c r="I65" s="473"/>
      <c r="J65" s="473"/>
      <c r="K65" s="473"/>
      <c r="L65" s="473"/>
      <c r="M65" s="473"/>
      <c r="N65" s="473"/>
      <c r="O65" s="473"/>
      <c r="P65" s="473"/>
      <c r="Q65" s="473"/>
      <c r="R65" s="473"/>
      <c r="S65" s="473"/>
      <c r="T65" s="473"/>
      <c r="U65" s="473"/>
      <c r="V65" s="473"/>
      <c r="W65" s="473"/>
      <c r="X65" s="473"/>
      <c r="Y65" s="473"/>
      <c r="Z65" s="473"/>
      <c r="AA65" s="473"/>
      <c r="AB65" s="473"/>
      <c r="AC65" s="474"/>
      <c r="AD65" s="476" t="s">
        <v>310</v>
      </c>
      <c r="AE65" s="476"/>
      <c r="AF65" s="476"/>
      <c r="AG65" s="476"/>
      <c r="AH65" s="477"/>
      <c r="AI65" s="513" t="s">
        <v>310</v>
      </c>
      <c r="AJ65" s="514"/>
      <c r="AK65" s="514"/>
      <c r="AL65" s="514"/>
      <c r="AM65" s="548"/>
      <c r="AN65" s="511"/>
      <c r="AO65" s="549"/>
      <c r="AP65" s="549"/>
      <c r="AQ65" s="549"/>
      <c r="AR65" s="537" t="s">
        <v>219</v>
      </c>
      <c r="AS65" s="488"/>
      <c r="AT65" s="491"/>
      <c r="AU65" s="527"/>
      <c r="AV65" s="520" t="s">
        <v>218</v>
      </c>
      <c r="AW65" s="492"/>
      <c r="AX65" s="494"/>
      <c r="AY65" s="495"/>
      <c r="AZ65" s="495"/>
      <c r="BA65" s="496"/>
      <c r="BB65" s="516"/>
      <c r="BC65" s="517"/>
      <c r="BD65" s="517"/>
      <c r="BE65" s="518"/>
      <c r="BF65" s="498"/>
      <c r="BG65" s="519"/>
      <c r="BH65" s="519"/>
      <c r="BI65" s="519"/>
      <c r="BJ65" s="525" t="s">
        <v>217</v>
      </c>
      <c r="BK65" s="508"/>
      <c r="BL65" s="498"/>
      <c r="BM65" s="519"/>
      <c r="BN65" s="519"/>
      <c r="BO65" s="519"/>
      <c r="BP65" s="525" t="s">
        <v>217</v>
      </c>
      <c r="BQ65" s="508"/>
      <c r="BR65" s="538" t="str">
        <f t="shared" si="0"/>
        <v/>
      </c>
      <c r="BS65" s="539"/>
      <c r="BT65" s="539"/>
      <c r="BU65" s="539"/>
      <c r="BV65" s="539"/>
      <c r="BW65" s="539"/>
      <c r="BX65" s="539"/>
      <c r="BY65" s="540"/>
      <c r="BZ65" s="544" t="s">
        <v>310</v>
      </c>
      <c r="CA65" s="545"/>
      <c r="CB65" s="545"/>
      <c r="CC65" s="545"/>
      <c r="CD65" s="546"/>
      <c r="CJ65" s="138">
        <f t="shared" si="1"/>
        <v>5</v>
      </c>
    </row>
    <row r="66" spans="1:88" s="93" customFormat="1" ht="35.1" customHeight="1">
      <c r="A66" s="512">
        <v>11</v>
      </c>
      <c r="B66" s="512"/>
      <c r="C66" s="472"/>
      <c r="D66" s="473"/>
      <c r="E66" s="473"/>
      <c r="F66" s="473"/>
      <c r="G66" s="473"/>
      <c r="H66" s="473"/>
      <c r="I66" s="473"/>
      <c r="J66" s="473"/>
      <c r="K66" s="473"/>
      <c r="L66" s="473"/>
      <c r="M66" s="473"/>
      <c r="N66" s="473"/>
      <c r="O66" s="473"/>
      <c r="P66" s="473"/>
      <c r="Q66" s="473"/>
      <c r="R66" s="473"/>
      <c r="S66" s="473"/>
      <c r="T66" s="473"/>
      <c r="U66" s="473"/>
      <c r="V66" s="473"/>
      <c r="W66" s="473"/>
      <c r="X66" s="473"/>
      <c r="Y66" s="473"/>
      <c r="Z66" s="473"/>
      <c r="AA66" s="473"/>
      <c r="AB66" s="473"/>
      <c r="AC66" s="474"/>
      <c r="AD66" s="476" t="s">
        <v>310</v>
      </c>
      <c r="AE66" s="476"/>
      <c r="AF66" s="476"/>
      <c r="AG66" s="476"/>
      <c r="AH66" s="477"/>
      <c r="AI66" s="513" t="s">
        <v>310</v>
      </c>
      <c r="AJ66" s="514"/>
      <c r="AK66" s="514"/>
      <c r="AL66" s="514"/>
      <c r="AM66" s="514"/>
      <c r="AN66" s="510"/>
      <c r="AO66" s="510"/>
      <c r="AP66" s="510"/>
      <c r="AQ66" s="511"/>
      <c r="AR66" s="537" t="s">
        <v>219</v>
      </c>
      <c r="AS66" s="488"/>
      <c r="AT66" s="490"/>
      <c r="AU66" s="491"/>
      <c r="AV66" s="492" t="s">
        <v>218</v>
      </c>
      <c r="AW66" s="493"/>
      <c r="AX66" s="494"/>
      <c r="AY66" s="495"/>
      <c r="AZ66" s="495"/>
      <c r="BA66" s="496"/>
      <c r="BB66" s="501"/>
      <c r="BC66" s="501"/>
      <c r="BD66" s="501"/>
      <c r="BE66" s="501"/>
      <c r="BF66" s="497"/>
      <c r="BG66" s="497"/>
      <c r="BH66" s="497"/>
      <c r="BI66" s="498"/>
      <c r="BJ66" s="508" t="s">
        <v>217</v>
      </c>
      <c r="BK66" s="509"/>
      <c r="BL66" s="497"/>
      <c r="BM66" s="497"/>
      <c r="BN66" s="497"/>
      <c r="BO66" s="498"/>
      <c r="BP66" s="508" t="s">
        <v>217</v>
      </c>
      <c r="BQ66" s="509"/>
      <c r="BR66" s="538" t="str">
        <f t="shared" si="0"/>
        <v/>
      </c>
      <c r="BS66" s="539"/>
      <c r="BT66" s="539"/>
      <c r="BU66" s="539"/>
      <c r="BV66" s="539"/>
      <c r="BW66" s="539"/>
      <c r="BX66" s="539"/>
      <c r="BY66" s="540"/>
      <c r="BZ66" s="541" t="s">
        <v>310</v>
      </c>
      <c r="CA66" s="542"/>
      <c r="CB66" s="542"/>
      <c r="CC66" s="542"/>
      <c r="CD66" s="543"/>
      <c r="CJ66" s="138">
        <f t="shared" si="1"/>
        <v>5</v>
      </c>
    </row>
    <row r="67" spans="1:88" s="93" customFormat="1" ht="35.1" customHeight="1">
      <c r="A67" s="523">
        <v>12</v>
      </c>
      <c r="B67" s="523"/>
      <c r="C67" s="472"/>
      <c r="D67" s="473"/>
      <c r="E67" s="473"/>
      <c r="F67" s="473"/>
      <c r="G67" s="473"/>
      <c r="H67" s="473"/>
      <c r="I67" s="473"/>
      <c r="J67" s="473"/>
      <c r="K67" s="473"/>
      <c r="L67" s="473"/>
      <c r="M67" s="473"/>
      <c r="N67" s="473"/>
      <c r="O67" s="473"/>
      <c r="P67" s="473"/>
      <c r="Q67" s="473"/>
      <c r="R67" s="473"/>
      <c r="S67" s="473"/>
      <c r="T67" s="473"/>
      <c r="U67" s="473"/>
      <c r="V67" s="473"/>
      <c r="W67" s="473"/>
      <c r="X67" s="473"/>
      <c r="Y67" s="473"/>
      <c r="Z67" s="473"/>
      <c r="AA67" s="473"/>
      <c r="AB67" s="473"/>
      <c r="AC67" s="474"/>
      <c r="AD67" s="476" t="s">
        <v>310</v>
      </c>
      <c r="AE67" s="476"/>
      <c r="AF67" s="476"/>
      <c r="AG67" s="476"/>
      <c r="AH67" s="477"/>
      <c r="AI67" s="513" t="s">
        <v>310</v>
      </c>
      <c r="AJ67" s="514"/>
      <c r="AK67" s="514"/>
      <c r="AL67" s="514"/>
      <c r="AM67" s="548"/>
      <c r="AN67" s="511"/>
      <c r="AO67" s="549"/>
      <c r="AP67" s="549"/>
      <c r="AQ67" s="549"/>
      <c r="AR67" s="537" t="s">
        <v>219</v>
      </c>
      <c r="AS67" s="488"/>
      <c r="AT67" s="491"/>
      <c r="AU67" s="527"/>
      <c r="AV67" s="520" t="s">
        <v>218</v>
      </c>
      <c r="AW67" s="492"/>
      <c r="AX67" s="494"/>
      <c r="AY67" s="495"/>
      <c r="AZ67" s="495"/>
      <c r="BA67" s="496"/>
      <c r="BB67" s="516"/>
      <c r="BC67" s="517"/>
      <c r="BD67" s="517"/>
      <c r="BE67" s="518"/>
      <c r="BF67" s="498"/>
      <c r="BG67" s="519"/>
      <c r="BH67" s="519"/>
      <c r="BI67" s="519"/>
      <c r="BJ67" s="525" t="s">
        <v>217</v>
      </c>
      <c r="BK67" s="508"/>
      <c r="BL67" s="498"/>
      <c r="BM67" s="519"/>
      <c r="BN67" s="519"/>
      <c r="BO67" s="519"/>
      <c r="BP67" s="525" t="s">
        <v>217</v>
      </c>
      <c r="BQ67" s="508"/>
      <c r="BR67" s="538" t="str">
        <f t="shared" si="0"/>
        <v/>
      </c>
      <c r="BS67" s="539"/>
      <c r="BT67" s="539"/>
      <c r="BU67" s="539"/>
      <c r="BV67" s="539"/>
      <c r="BW67" s="539"/>
      <c r="BX67" s="539"/>
      <c r="BY67" s="540"/>
      <c r="BZ67" s="544" t="s">
        <v>310</v>
      </c>
      <c r="CA67" s="545"/>
      <c r="CB67" s="545"/>
      <c r="CC67" s="545"/>
      <c r="CD67" s="546"/>
      <c r="CJ67" s="138">
        <f t="shared" si="1"/>
        <v>5</v>
      </c>
    </row>
    <row r="68" spans="1:88" s="93" customFormat="1" ht="35.1" customHeight="1">
      <c r="A68" s="512">
        <v>13</v>
      </c>
      <c r="B68" s="512"/>
      <c r="C68" s="472"/>
      <c r="D68" s="473"/>
      <c r="E68" s="473"/>
      <c r="F68" s="473"/>
      <c r="G68" s="473"/>
      <c r="H68" s="473"/>
      <c r="I68" s="473"/>
      <c r="J68" s="473"/>
      <c r="K68" s="473"/>
      <c r="L68" s="473"/>
      <c r="M68" s="473"/>
      <c r="N68" s="473"/>
      <c r="O68" s="473"/>
      <c r="P68" s="473"/>
      <c r="Q68" s="473"/>
      <c r="R68" s="473"/>
      <c r="S68" s="473"/>
      <c r="T68" s="473"/>
      <c r="U68" s="473"/>
      <c r="V68" s="473"/>
      <c r="W68" s="473"/>
      <c r="X68" s="473"/>
      <c r="Y68" s="473"/>
      <c r="Z68" s="473"/>
      <c r="AA68" s="473"/>
      <c r="AB68" s="473"/>
      <c r="AC68" s="474"/>
      <c r="AD68" s="476" t="s">
        <v>310</v>
      </c>
      <c r="AE68" s="476"/>
      <c r="AF68" s="476"/>
      <c r="AG68" s="476"/>
      <c r="AH68" s="477"/>
      <c r="AI68" s="513" t="s">
        <v>310</v>
      </c>
      <c r="AJ68" s="514"/>
      <c r="AK68" s="514"/>
      <c r="AL68" s="514"/>
      <c r="AM68" s="514"/>
      <c r="AN68" s="510"/>
      <c r="AO68" s="510"/>
      <c r="AP68" s="510"/>
      <c r="AQ68" s="511"/>
      <c r="AR68" s="537" t="s">
        <v>219</v>
      </c>
      <c r="AS68" s="488"/>
      <c r="AT68" s="490"/>
      <c r="AU68" s="491"/>
      <c r="AV68" s="492" t="s">
        <v>218</v>
      </c>
      <c r="AW68" s="493"/>
      <c r="AX68" s="494"/>
      <c r="AY68" s="495"/>
      <c r="AZ68" s="495"/>
      <c r="BA68" s="496"/>
      <c r="BB68" s="501"/>
      <c r="BC68" s="501"/>
      <c r="BD68" s="501"/>
      <c r="BE68" s="501"/>
      <c r="BF68" s="497"/>
      <c r="BG68" s="497"/>
      <c r="BH68" s="497"/>
      <c r="BI68" s="498"/>
      <c r="BJ68" s="508" t="s">
        <v>217</v>
      </c>
      <c r="BK68" s="509"/>
      <c r="BL68" s="497"/>
      <c r="BM68" s="497"/>
      <c r="BN68" s="497"/>
      <c r="BO68" s="498"/>
      <c r="BP68" s="508" t="s">
        <v>217</v>
      </c>
      <c r="BQ68" s="509"/>
      <c r="BR68" s="538" t="str">
        <f t="shared" si="0"/>
        <v/>
      </c>
      <c r="BS68" s="539"/>
      <c r="BT68" s="539"/>
      <c r="BU68" s="539"/>
      <c r="BV68" s="539"/>
      <c r="BW68" s="539"/>
      <c r="BX68" s="539"/>
      <c r="BY68" s="540"/>
      <c r="BZ68" s="541" t="s">
        <v>310</v>
      </c>
      <c r="CA68" s="542"/>
      <c r="CB68" s="542"/>
      <c r="CC68" s="542"/>
      <c r="CD68" s="543"/>
      <c r="CJ68" s="138">
        <f t="shared" si="1"/>
        <v>5</v>
      </c>
    </row>
    <row r="69" spans="1:88" s="93" customFormat="1" ht="35.1" customHeight="1">
      <c r="A69" s="523">
        <v>14</v>
      </c>
      <c r="B69" s="523"/>
      <c r="C69" s="472"/>
      <c r="D69" s="473"/>
      <c r="E69" s="473"/>
      <c r="F69" s="473"/>
      <c r="G69" s="473"/>
      <c r="H69" s="473"/>
      <c r="I69" s="473"/>
      <c r="J69" s="473"/>
      <c r="K69" s="473"/>
      <c r="L69" s="473"/>
      <c r="M69" s="473"/>
      <c r="N69" s="473"/>
      <c r="O69" s="473"/>
      <c r="P69" s="473"/>
      <c r="Q69" s="473"/>
      <c r="R69" s="473"/>
      <c r="S69" s="473"/>
      <c r="T69" s="473"/>
      <c r="U69" s="473"/>
      <c r="V69" s="473"/>
      <c r="W69" s="473"/>
      <c r="X69" s="473"/>
      <c r="Y69" s="473"/>
      <c r="Z69" s="473"/>
      <c r="AA69" s="473"/>
      <c r="AB69" s="473"/>
      <c r="AC69" s="474"/>
      <c r="AD69" s="476" t="s">
        <v>310</v>
      </c>
      <c r="AE69" s="476"/>
      <c r="AF69" s="476"/>
      <c r="AG69" s="476"/>
      <c r="AH69" s="477"/>
      <c r="AI69" s="513" t="s">
        <v>310</v>
      </c>
      <c r="AJ69" s="514"/>
      <c r="AK69" s="514"/>
      <c r="AL69" s="514"/>
      <c r="AM69" s="548"/>
      <c r="AN69" s="511"/>
      <c r="AO69" s="549"/>
      <c r="AP69" s="549"/>
      <c r="AQ69" s="549"/>
      <c r="AR69" s="537" t="s">
        <v>219</v>
      </c>
      <c r="AS69" s="488"/>
      <c r="AT69" s="491"/>
      <c r="AU69" s="527"/>
      <c r="AV69" s="520" t="s">
        <v>218</v>
      </c>
      <c r="AW69" s="492"/>
      <c r="AX69" s="494"/>
      <c r="AY69" s="495"/>
      <c r="AZ69" s="495"/>
      <c r="BA69" s="496"/>
      <c r="BB69" s="516"/>
      <c r="BC69" s="517"/>
      <c r="BD69" s="517"/>
      <c r="BE69" s="518"/>
      <c r="BF69" s="498"/>
      <c r="BG69" s="519"/>
      <c r="BH69" s="519"/>
      <c r="BI69" s="519"/>
      <c r="BJ69" s="525" t="s">
        <v>217</v>
      </c>
      <c r="BK69" s="508"/>
      <c r="BL69" s="498"/>
      <c r="BM69" s="519"/>
      <c r="BN69" s="519"/>
      <c r="BO69" s="519"/>
      <c r="BP69" s="525" t="s">
        <v>217</v>
      </c>
      <c r="BQ69" s="508"/>
      <c r="BR69" s="538" t="str">
        <f t="shared" si="0"/>
        <v/>
      </c>
      <c r="BS69" s="539"/>
      <c r="BT69" s="539"/>
      <c r="BU69" s="539"/>
      <c r="BV69" s="539"/>
      <c r="BW69" s="539"/>
      <c r="BX69" s="539"/>
      <c r="BY69" s="540"/>
      <c r="BZ69" s="544" t="s">
        <v>310</v>
      </c>
      <c r="CA69" s="545"/>
      <c r="CB69" s="545"/>
      <c r="CC69" s="545"/>
      <c r="CD69" s="546"/>
      <c r="CJ69" s="138">
        <f t="shared" si="1"/>
        <v>5</v>
      </c>
    </row>
    <row r="70" spans="1:88" s="93" customFormat="1" ht="35.1" customHeight="1">
      <c r="A70" s="512">
        <v>15</v>
      </c>
      <c r="B70" s="512"/>
      <c r="C70" s="472"/>
      <c r="D70" s="473"/>
      <c r="E70" s="473"/>
      <c r="F70" s="473"/>
      <c r="G70" s="473"/>
      <c r="H70" s="473"/>
      <c r="I70" s="473"/>
      <c r="J70" s="473"/>
      <c r="K70" s="473"/>
      <c r="L70" s="473"/>
      <c r="M70" s="473"/>
      <c r="N70" s="473"/>
      <c r="O70" s="473"/>
      <c r="P70" s="473"/>
      <c r="Q70" s="473"/>
      <c r="R70" s="473"/>
      <c r="S70" s="473"/>
      <c r="T70" s="473"/>
      <c r="U70" s="473"/>
      <c r="V70" s="473"/>
      <c r="W70" s="473"/>
      <c r="X70" s="473"/>
      <c r="Y70" s="473"/>
      <c r="Z70" s="473"/>
      <c r="AA70" s="473"/>
      <c r="AB70" s="473"/>
      <c r="AC70" s="474"/>
      <c r="AD70" s="476" t="s">
        <v>310</v>
      </c>
      <c r="AE70" s="476"/>
      <c r="AF70" s="476"/>
      <c r="AG70" s="476"/>
      <c r="AH70" s="477"/>
      <c r="AI70" s="678" t="s">
        <v>310</v>
      </c>
      <c r="AJ70" s="678"/>
      <c r="AK70" s="678"/>
      <c r="AL70" s="678"/>
      <c r="AM70" s="678"/>
      <c r="AN70" s="511"/>
      <c r="AO70" s="549"/>
      <c r="AP70" s="549"/>
      <c r="AQ70" s="549"/>
      <c r="AR70" s="537" t="s">
        <v>219</v>
      </c>
      <c r="AS70" s="488"/>
      <c r="AT70" s="491"/>
      <c r="AU70" s="527"/>
      <c r="AV70" s="520" t="s">
        <v>218</v>
      </c>
      <c r="AW70" s="492"/>
      <c r="AX70" s="494"/>
      <c r="AY70" s="495"/>
      <c r="AZ70" s="495"/>
      <c r="BA70" s="496"/>
      <c r="BB70" s="516"/>
      <c r="BC70" s="517"/>
      <c r="BD70" s="517"/>
      <c r="BE70" s="518"/>
      <c r="BF70" s="498"/>
      <c r="BG70" s="519"/>
      <c r="BH70" s="519"/>
      <c r="BI70" s="519"/>
      <c r="BJ70" s="525" t="s">
        <v>217</v>
      </c>
      <c r="BK70" s="508"/>
      <c r="BL70" s="498"/>
      <c r="BM70" s="519"/>
      <c r="BN70" s="519"/>
      <c r="BO70" s="519"/>
      <c r="BP70" s="525" t="s">
        <v>217</v>
      </c>
      <c r="BQ70" s="508"/>
      <c r="BR70" s="538" t="str">
        <f t="shared" si="0"/>
        <v/>
      </c>
      <c r="BS70" s="539"/>
      <c r="BT70" s="539"/>
      <c r="BU70" s="539"/>
      <c r="BV70" s="539"/>
      <c r="BW70" s="539"/>
      <c r="BX70" s="539"/>
      <c r="BY70" s="540"/>
      <c r="BZ70" s="544" t="s">
        <v>310</v>
      </c>
      <c r="CA70" s="545"/>
      <c r="CB70" s="545"/>
      <c r="CC70" s="545"/>
      <c r="CD70" s="546"/>
      <c r="CJ70" s="138">
        <f t="shared" si="1"/>
        <v>5</v>
      </c>
    </row>
    <row r="71" spans="1:88" s="93" customFormat="1" ht="35.1" customHeight="1">
      <c r="A71" s="523">
        <v>16</v>
      </c>
      <c r="B71" s="523"/>
      <c r="C71" s="472"/>
      <c r="D71" s="473"/>
      <c r="E71" s="473"/>
      <c r="F71" s="473"/>
      <c r="G71" s="473"/>
      <c r="H71" s="473"/>
      <c r="I71" s="473"/>
      <c r="J71" s="473"/>
      <c r="K71" s="473"/>
      <c r="L71" s="473"/>
      <c r="M71" s="473"/>
      <c r="N71" s="473"/>
      <c r="O71" s="473"/>
      <c r="P71" s="473"/>
      <c r="Q71" s="473"/>
      <c r="R71" s="473"/>
      <c r="S71" s="473"/>
      <c r="T71" s="473"/>
      <c r="U71" s="473"/>
      <c r="V71" s="473"/>
      <c r="W71" s="473"/>
      <c r="X71" s="473"/>
      <c r="Y71" s="473"/>
      <c r="Z71" s="473"/>
      <c r="AA71" s="473"/>
      <c r="AB71" s="473"/>
      <c r="AC71" s="474"/>
      <c r="AD71" s="476" t="s">
        <v>310</v>
      </c>
      <c r="AE71" s="476"/>
      <c r="AF71" s="476"/>
      <c r="AG71" s="476"/>
      <c r="AH71" s="477"/>
      <c r="AI71" s="625" t="s">
        <v>310</v>
      </c>
      <c r="AJ71" s="626"/>
      <c r="AK71" s="626"/>
      <c r="AL71" s="626"/>
      <c r="AM71" s="626"/>
      <c r="AN71" s="627"/>
      <c r="AO71" s="627"/>
      <c r="AP71" s="627"/>
      <c r="AQ71" s="628"/>
      <c r="AR71" s="629" t="s">
        <v>219</v>
      </c>
      <c r="AS71" s="630"/>
      <c r="AT71" s="528"/>
      <c r="AU71" s="529"/>
      <c r="AV71" s="560" t="s">
        <v>218</v>
      </c>
      <c r="AW71" s="561"/>
      <c r="AX71" s="679"/>
      <c r="AY71" s="680"/>
      <c r="AZ71" s="680"/>
      <c r="BA71" s="681"/>
      <c r="BB71" s="526"/>
      <c r="BC71" s="526"/>
      <c r="BD71" s="526"/>
      <c r="BE71" s="526"/>
      <c r="BF71" s="521"/>
      <c r="BG71" s="521"/>
      <c r="BH71" s="521"/>
      <c r="BI71" s="522"/>
      <c r="BJ71" s="499" t="s">
        <v>217</v>
      </c>
      <c r="BK71" s="500"/>
      <c r="BL71" s="521"/>
      <c r="BM71" s="521"/>
      <c r="BN71" s="521"/>
      <c r="BO71" s="522"/>
      <c r="BP71" s="499" t="s">
        <v>217</v>
      </c>
      <c r="BQ71" s="500"/>
      <c r="BR71" s="538" t="str">
        <f t="shared" si="0"/>
        <v/>
      </c>
      <c r="BS71" s="539"/>
      <c r="BT71" s="539"/>
      <c r="BU71" s="539"/>
      <c r="BV71" s="539"/>
      <c r="BW71" s="539"/>
      <c r="BX71" s="539"/>
      <c r="BY71" s="540"/>
      <c r="BZ71" s="580" t="s">
        <v>310</v>
      </c>
      <c r="CA71" s="581"/>
      <c r="CB71" s="581"/>
      <c r="CC71" s="581"/>
      <c r="CD71" s="582"/>
      <c r="CJ71" s="138">
        <f t="shared" si="1"/>
        <v>5</v>
      </c>
    </row>
    <row r="72" spans="1:88" s="93" customFormat="1" ht="35.1" customHeight="1">
      <c r="A72" s="512">
        <v>17</v>
      </c>
      <c r="B72" s="512"/>
      <c r="C72" s="472"/>
      <c r="D72" s="473"/>
      <c r="E72" s="473"/>
      <c r="F72" s="473"/>
      <c r="G72" s="473"/>
      <c r="H72" s="473"/>
      <c r="I72" s="473"/>
      <c r="J72" s="473"/>
      <c r="K72" s="473"/>
      <c r="L72" s="473"/>
      <c r="M72" s="473"/>
      <c r="N72" s="473"/>
      <c r="O72" s="473"/>
      <c r="P72" s="473"/>
      <c r="Q72" s="473"/>
      <c r="R72" s="473"/>
      <c r="S72" s="473"/>
      <c r="T72" s="473"/>
      <c r="U72" s="473"/>
      <c r="V72" s="473"/>
      <c r="W72" s="473"/>
      <c r="X72" s="473"/>
      <c r="Y72" s="473"/>
      <c r="Z72" s="473"/>
      <c r="AA72" s="473"/>
      <c r="AB72" s="473"/>
      <c r="AC72" s="474"/>
      <c r="AD72" s="476" t="s">
        <v>310</v>
      </c>
      <c r="AE72" s="476"/>
      <c r="AF72" s="476"/>
      <c r="AG72" s="476"/>
      <c r="AH72" s="477"/>
      <c r="AI72" s="513" t="s">
        <v>310</v>
      </c>
      <c r="AJ72" s="514"/>
      <c r="AK72" s="514"/>
      <c r="AL72" s="514"/>
      <c r="AM72" s="514"/>
      <c r="AN72" s="510"/>
      <c r="AO72" s="510"/>
      <c r="AP72" s="510"/>
      <c r="AQ72" s="511"/>
      <c r="AR72" s="488" t="s">
        <v>219</v>
      </c>
      <c r="AS72" s="489"/>
      <c r="AT72" s="490"/>
      <c r="AU72" s="491"/>
      <c r="AV72" s="492" t="s">
        <v>218</v>
      </c>
      <c r="AW72" s="493"/>
      <c r="AX72" s="494"/>
      <c r="AY72" s="495"/>
      <c r="AZ72" s="495"/>
      <c r="BA72" s="496"/>
      <c r="BB72" s="501"/>
      <c r="BC72" s="501"/>
      <c r="BD72" s="501"/>
      <c r="BE72" s="501"/>
      <c r="BF72" s="497"/>
      <c r="BG72" s="497"/>
      <c r="BH72" s="497"/>
      <c r="BI72" s="498"/>
      <c r="BJ72" s="508" t="s">
        <v>217</v>
      </c>
      <c r="BK72" s="509"/>
      <c r="BL72" s="497"/>
      <c r="BM72" s="497"/>
      <c r="BN72" s="497"/>
      <c r="BO72" s="498"/>
      <c r="BP72" s="508" t="s">
        <v>217</v>
      </c>
      <c r="BQ72" s="509"/>
      <c r="BR72" s="538" t="str">
        <f t="shared" si="0"/>
        <v/>
      </c>
      <c r="BS72" s="539"/>
      <c r="BT72" s="539"/>
      <c r="BU72" s="539"/>
      <c r="BV72" s="539"/>
      <c r="BW72" s="539"/>
      <c r="BX72" s="539"/>
      <c r="BY72" s="540"/>
      <c r="BZ72" s="541" t="s">
        <v>310</v>
      </c>
      <c r="CA72" s="542"/>
      <c r="CB72" s="542"/>
      <c r="CC72" s="542"/>
      <c r="CD72" s="543"/>
      <c r="CJ72" s="138">
        <f t="shared" si="1"/>
        <v>5</v>
      </c>
    </row>
    <row r="73" spans="1:88" s="93" customFormat="1" ht="35.1" customHeight="1">
      <c r="A73" s="523">
        <v>18</v>
      </c>
      <c r="B73" s="523"/>
      <c r="C73" s="472"/>
      <c r="D73" s="473"/>
      <c r="E73" s="473"/>
      <c r="F73" s="473"/>
      <c r="G73" s="473"/>
      <c r="H73" s="473"/>
      <c r="I73" s="473"/>
      <c r="J73" s="473"/>
      <c r="K73" s="473"/>
      <c r="L73" s="473"/>
      <c r="M73" s="473"/>
      <c r="N73" s="473"/>
      <c r="O73" s="473"/>
      <c r="P73" s="473"/>
      <c r="Q73" s="473"/>
      <c r="R73" s="473"/>
      <c r="S73" s="473"/>
      <c r="T73" s="473"/>
      <c r="U73" s="473"/>
      <c r="V73" s="473"/>
      <c r="W73" s="473"/>
      <c r="X73" s="473"/>
      <c r="Y73" s="473"/>
      <c r="Z73" s="473"/>
      <c r="AA73" s="473"/>
      <c r="AB73" s="473"/>
      <c r="AC73" s="474"/>
      <c r="AD73" s="476" t="s">
        <v>310</v>
      </c>
      <c r="AE73" s="476"/>
      <c r="AF73" s="476"/>
      <c r="AG73" s="476"/>
      <c r="AH73" s="477"/>
      <c r="AI73" s="513" t="s">
        <v>310</v>
      </c>
      <c r="AJ73" s="514"/>
      <c r="AK73" s="514"/>
      <c r="AL73" s="514"/>
      <c r="AM73" s="514"/>
      <c r="AN73" s="510"/>
      <c r="AO73" s="510"/>
      <c r="AP73" s="510"/>
      <c r="AQ73" s="511"/>
      <c r="AR73" s="488" t="s">
        <v>219</v>
      </c>
      <c r="AS73" s="489"/>
      <c r="AT73" s="490"/>
      <c r="AU73" s="491"/>
      <c r="AV73" s="492" t="s">
        <v>218</v>
      </c>
      <c r="AW73" s="493"/>
      <c r="AX73" s="494"/>
      <c r="AY73" s="495"/>
      <c r="AZ73" s="495"/>
      <c r="BA73" s="496"/>
      <c r="BB73" s="501"/>
      <c r="BC73" s="501"/>
      <c r="BD73" s="501"/>
      <c r="BE73" s="501"/>
      <c r="BF73" s="497"/>
      <c r="BG73" s="497"/>
      <c r="BH73" s="497"/>
      <c r="BI73" s="498"/>
      <c r="BJ73" s="508" t="s">
        <v>217</v>
      </c>
      <c r="BK73" s="509"/>
      <c r="BL73" s="497"/>
      <c r="BM73" s="497"/>
      <c r="BN73" s="497"/>
      <c r="BO73" s="498"/>
      <c r="BP73" s="508" t="s">
        <v>217</v>
      </c>
      <c r="BQ73" s="509"/>
      <c r="BR73" s="538" t="str">
        <f t="shared" si="0"/>
        <v/>
      </c>
      <c r="BS73" s="539"/>
      <c r="BT73" s="539"/>
      <c r="BU73" s="539"/>
      <c r="BV73" s="539"/>
      <c r="BW73" s="539"/>
      <c r="BX73" s="539"/>
      <c r="BY73" s="540"/>
      <c r="BZ73" s="541" t="s">
        <v>310</v>
      </c>
      <c r="CA73" s="542"/>
      <c r="CB73" s="542"/>
      <c r="CC73" s="542"/>
      <c r="CD73" s="543"/>
      <c r="CJ73" s="138">
        <f t="shared" si="1"/>
        <v>5</v>
      </c>
    </row>
    <row r="74" spans="1:88" s="93" customFormat="1" ht="35.1" customHeight="1">
      <c r="A74" s="512">
        <v>19</v>
      </c>
      <c r="B74" s="512"/>
      <c r="C74" s="472"/>
      <c r="D74" s="473"/>
      <c r="E74" s="473"/>
      <c r="F74" s="473"/>
      <c r="G74" s="473"/>
      <c r="H74" s="473"/>
      <c r="I74" s="473"/>
      <c r="J74" s="473"/>
      <c r="K74" s="473"/>
      <c r="L74" s="473"/>
      <c r="M74" s="473"/>
      <c r="N74" s="473"/>
      <c r="O74" s="473"/>
      <c r="P74" s="473"/>
      <c r="Q74" s="473"/>
      <c r="R74" s="473"/>
      <c r="S74" s="473"/>
      <c r="T74" s="473"/>
      <c r="U74" s="473"/>
      <c r="V74" s="473"/>
      <c r="W74" s="473"/>
      <c r="X74" s="473"/>
      <c r="Y74" s="473"/>
      <c r="Z74" s="473"/>
      <c r="AA74" s="473"/>
      <c r="AB74" s="473"/>
      <c r="AC74" s="474"/>
      <c r="AD74" s="476" t="s">
        <v>310</v>
      </c>
      <c r="AE74" s="476"/>
      <c r="AF74" s="476"/>
      <c r="AG74" s="476"/>
      <c r="AH74" s="477"/>
      <c r="AI74" s="513" t="s">
        <v>310</v>
      </c>
      <c r="AJ74" s="514"/>
      <c r="AK74" s="514"/>
      <c r="AL74" s="514"/>
      <c r="AM74" s="514"/>
      <c r="AN74" s="510"/>
      <c r="AO74" s="510"/>
      <c r="AP74" s="510"/>
      <c r="AQ74" s="511"/>
      <c r="AR74" s="488" t="s">
        <v>219</v>
      </c>
      <c r="AS74" s="489"/>
      <c r="AT74" s="490"/>
      <c r="AU74" s="491"/>
      <c r="AV74" s="492" t="s">
        <v>218</v>
      </c>
      <c r="AW74" s="493"/>
      <c r="AX74" s="494"/>
      <c r="AY74" s="495"/>
      <c r="AZ74" s="495"/>
      <c r="BA74" s="496"/>
      <c r="BB74" s="501"/>
      <c r="BC74" s="501"/>
      <c r="BD74" s="501"/>
      <c r="BE74" s="501"/>
      <c r="BF74" s="497"/>
      <c r="BG74" s="497"/>
      <c r="BH74" s="497"/>
      <c r="BI74" s="498"/>
      <c r="BJ74" s="508" t="s">
        <v>217</v>
      </c>
      <c r="BK74" s="509"/>
      <c r="BL74" s="497"/>
      <c r="BM74" s="497"/>
      <c r="BN74" s="497"/>
      <c r="BO74" s="498"/>
      <c r="BP74" s="508" t="s">
        <v>217</v>
      </c>
      <c r="BQ74" s="509"/>
      <c r="BR74" s="538" t="str">
        <f t="shared" si="0"/>
        <v/>
      </c>
      <c r="BS74" s="539"/>
      <c r="BT74" s="539"/>
      <c r="BU74" s="539"/>
      <c r="BV74" s="539"/>
      <c r="BW74" s="539"/>
      <c r="BX74" s="539"/>
      <c r="BY74" s="540"/>
      <c r="BZ74" s="541" t="s">
        <v>310</v>
      </c>
      <c r="CA74" s="542"/>
      <c r="CB74" s="542"/>
      <c r="CC74" s="542"/>
      <c r="CD74" s="543"/>
      <c r="CJ74" s="138">
        <f t="shared" si="1"/>
        <v>5</v>
      </c>
    </row>
    <row r="75" spans="1:88" s="93" customFormat="1" ht="35.1" customHeight="1">
      <c r="A75" s="523">
        <v>20</v>
      </c>
      <c r="B75" s="523"/>
      <c r="C75" s="472"/>
      <c r="D75" s="473"/>
      <c r="E75" s="473"/>
      <c r="F75" s="473"/>
      <c r="G75" s="473"/>
      <c r="H75" s="473"/>
      <c r="I75" s="473"/>
      <c r="J75" s="473"/>
      <c r="K75" s="473"/>
      <c r="L75" s="473"/>
      <c r="M75" s="473"/>
      <c r="N75" s="473"/>
      <c r="O75" s="473"/>
      <c r="P75" s="473"/>
      <c r="Q75" s="473"/>
      <c r="R75" s="473"/>
      <c r="S75" s="473"/>
      <c r="T75" s="473"/>
      <c r="U75" s="473"/>
      <c r="V75" s="473"/>
      <c r="W75" s="473"/>
      <c r="X75" s="473"/>
      <c r="Y75" s="473"/>
      <c r="Z75" s="473"/>
      <c r="AA75" s="473"/>
      <c r="AB75" s="473"/>
      <c r="AC75" s="474"/>
      <c r="AD75" s="476" t="s">
        <v>310</v>
      </c>
      <c r="AE75" s="476"/>
      <c r="AF75" s="476"/>
      <c r="AG75" s="476"/>
      <c r="AH75" s="477"/>
      <c r="AI75" s="513" t="s">
        <v>310</v>
      </c>
      <c r="AJ75" s="514"/>
      <c r="AK75" s="514"/>
      <c r="AL75" s="514"/>
      <c r="AM75" s="548"/>
      <c r="AN75" s="511"/>
      <c r="AO75" s="549"/>
      <c r="AP75" s="549"/>
      <c r="AQ75" s="549"/>
      <c r="AR75" s="537" t="s">
        <v>219</v>
      </c>
      <c r="AS75" s="488"/>
      <c r="AT75" s="491"/>
      <c r="AU75" s="527"/>
      <c r="AV75" s="520" t="s">
        <v>218</v>
      </c>
      <c r="AW75" s="492"/>
      <c r="AX75" s="494"/>
      <c r="AY75" s="495"/>
      <c r="AZ75" s="495"/>
      <c r="BA75" s="496"/>
      <c r="BB75" s="516"/>
      <c r="BC75" s="517"/>
      <c r="BD75" s="517"/>
      <c r="BE75" s="518"/>
      <c r="BF75" s="498"/>
      <c r="BG75" s="519"/>
      <c r="BH75" s="519"/>
      <c r="BI75" s="519"/>
      <c r="BJ75" s="525" t="s">
        <v>217</v>
      </c>
      <c r="BK75" s="508"/>
      <c r="BL75" s="498"/>
      <c r="BM75" s="519"/>
      <c r="BN75" s="519"/>
      <c r="BO75" s="519"/>
      <c r="BP75" s="525" t="s">
        <v>217</v>
      </c>
      <c r="BQ75" s="508"/>
      <c r="BR75" s="538" t="str">
        <f t="shared" si="0"/>
        <v/>
      </c>
      <c r="BS75" s="539"/>
      <c r="BT75" s="539"/>
      <c r="BU75" s="539"/>
      <c r="BV75" s="539"/>
      <c r="BW75" s="539"/>
      <c r="BX75" s="539"/>
      <c r="BY75" s="540"/>
      <c r="BZ75" s="544" t="s">
        <v>310</v>
      </c>
      <c r="CA75" s="545"/>
      <c r="CB75" s="545"/>
      <c r="CC75" s="545"/>
      <c r="CD75" s="546"/>
      <c r="CJ75" s="138">
        <f t="shared" si="1"/>
        <v>5</v>
      </c>
    </row>
    <row r="76" spans="1:88" s="93" customFormat="1" ht="35.1" customHeight="1">
      <c r="A76" s="512">
        <v>21</v>
      </c>
      <c r="B76" s="512"/>
      <c r="C76" s="472"/>
      <c r="D76" s="473"/>
      <c r="E76" s="473"/>
      <c r="F76" s="473"/>
      <c r="G76" s="473"/>
      <c r="H76" s="473"/>
      <c r="I76" s="473"/>
      <c r="J76" s="473"/>
      <c r="K76" s="473"/>
      <c r="L76" s="473"/>
      <c r="M76" s="473"/>
      <c r="N76" s="473"/>
      <c r="O76" s="473"/>
      <c r="P76" s="473"/>
      <c r="Q76" s="473"/>
      <c r="R76" s="473"/>
      <c r="S76" s="473"/>
      <c r="T76" s="473"/>
      <c r="U76" s="473"/>
      <c r="V76" s="473"/>
      <c r="W76" s="473"/>
      <c r="X76" s="473"/>
      <c r="Y76" s="473"/>
      <c r="Z76" s="473"/>
      <c r="AA76" s="473"/>
      <c r="AB76" s="473"/>
      <c r="AC76" s="474"/>
      <c r="AD76" s="476" t="s">
        <v>310</v>
      </c>
      <c r="AE76" s="476"/>
      <c r="AF76" s="476"/>
      <c r="AG76" s="476"/>
      <c r="AH76" s="477"/>
      <c r="AI76" s="513" t="s">
        <v>310</v>
      </c>
      <c r="AJ76" s="514"/>
      <c r="AK76" s="514"/>
      <c r="AL76" s="514"/>
      <c r="AM76" s="514"/>
      <c r="AN76" s="510"/>
      <c r="AO76" s="510"/>
      <c r="AP76" s="510"/>
      <c r="AQ76" s="511"/>
      <c r="AR76" s="537" t="s">
        <v>219</v>
      </c>
      <c r="AS76" s="488"/>
      <c r="AT76" s="490"/>
      <c r="AU76" s="491"/>
      <c r="AV76" s="492" t="s">
        <v>218</v>
      </c>
      <c r="AW76" s="493"/>
      <c r="AX76" s="494"/>
      <c r="AY76" s="495"/>
      <c r="AZ76" s="495"/>
      <c r="BA76" s="496"/>
      <c r="BB76" s="501"/>
      <c r="BC76" s="501"/>
      <c r="BD76" s="501"/>
      <c r="BE76" s="501"/>
      <c r="BF76" s="497"/>
      <c r="BG76" s="497"/>
      <c r="BH76" s="497"/>
      <c r="BI76" s="498"/>
      <c r="BJ76" s="508" t="s">
        <v>217</v>
      </c>
      <c r="BK76" s="509"/>
      <c r="BL76" s="497"/>
      <c r="BM76" s="497"/>
      <c r="BN76" s="497"/>
      <c r="BO76" s="498"/>
      <c r="BP76" s="508" t="s">
        <v>217</v>
      </c>
      <c r="BQ76" s="509"/>
      <c r="BR76" s="538" t="str">
        <f t="shared" si="0"/>
        <v/>
      </c>
      <c r="BS76" s="539"/>
      <c r="BT76" s="539"/>
      <c r="BU76" s="539"/>
      <c r="BV76" s="539"/>
      <c r="BW76" s="539"/>
      <c r="BX76" s="539"/>
      <c r="BY76" s="540"/>
      <c r="BZ76" s="541" t="s">
        <v>310</v>
      </c>
      <c r="CA76" s="542"/>
      <c r="CB76" s="542"/>
      <c r="CC76" s="542"/>
      <c r="CD76" s="543"/>
      <c r="CJ76" s="138">
        <f t="shared" si="1"/>
        <v>5</v>
      </c>
    </row>
    <row r="77" spans="1:88" s="93" customFormat="1" ht="35.1" customHeight="1">
      <c r="A77" s="523">
        <v>22</v>
      </c>
      <c r="B77" s="523"/>
      <c r="C77" s="472"/>
      <c r="D77" s="473"/>
      <c r="E77" s="473"/>
      <c r="F77" s="473"/>
      <c r="G77" s="473"/>
      <c r="H77" s="473"/>
      <c r="I77" s="473"/>
      <c r="J77" s="473"/>
      <c r="K77" s="473"/>
      <c r="L77" s="473"/>
      <c r="M77" s="473"/>
      <c r="N77" s="473"/>
      <c r="O77" s="473"/>
      <c r="P77" s="473"/>
      <c r="Q77" s="473"/>
      <c r="R77" s="473"/>
      <c r="S77" s="473"/>
      <c r="T77" s="473"/>
      <c r="U77" s="473"/>
      <c r="V77" s="473"/>
      <c r="W77" s="473"/>
      <c r="X77" s="473"/>
      <c r="Y77" s="473"/>
      <c r="Z77" s="473"/>
      <c r="AA77" s="473"/>
      <c r="AB77" s="473"/>
      <c r="AC77" s="474"/>
      <c r="AD77" s="476" t="s">
        <v>310</v>
      </c>
      <c r="AE77" s="476"/>
      <c r="AF77" s="476"/>
      <c r="AG77" s="476"/>
      <c r="AH77" s="477"/>
      <c r="AI77" s="513" t="s">
        <v>310</v>
      </c>
      <c r="AJ77" s="514"/>
      <c r="AK77" s="514"/>
      <c r="AL77" s="514"/>
      <c r="AM77" s="548"/>
      <c r="AN77" s="511"/>
      <c r="AO77" s="549"/>
      <c r="AP77" s="549"/>
      <c r="AQ77" s="549"/>
      <c r="AR77" s="537" t="s">
        <v>219</v>
      </c>
      <c r="AS77" s="488"/>
      <c r="AT77" s="491"/>
      <c r="AU77" s="527"/>
      <c r="AV77" s="520" t="s">
        <v>218</v>
      </c>
      <c r="AW77" s="492"/>
      <c r="AX77" s="494"/>
      <c r="AY77" s="495"/>
      <c r="AZ77" s="495"/>
      <c r="BA77" s="496"/>
      <c r="BB77" s="516"/>
      <c r="BC77" s="517"/>
      <c r="BD77" s="517"/>
      <c r="BE77" s="518"/>
      <c r="BF77" s="498"/>
      <c r="BG77" s="519"/>
      <c r="BH77" s="519"/>
      <c r="BI77" s="519"/>
      <c r="BJ77" s="525" t="s">
        <v>217</v>
      </c>
      <c r="BK77" s="508"/>
      <c r="BL77" s="498"/>
      <c r="BM77" s="519"/>
      <c r="BN77" s="519"/>
      <c r="BO77" s="519"/>
      <c r="BP77" s="525" t="s">
        <v>217</v>
      </c>
      <c r="BQ77" s="508"/>
      <c r="BR77" s="538" t="str">
        <f t="shared" si="0"/>
        <v/>
      </c>
      <c r="BS77" s="539"/>
      <c r="BT77" s="539"/>
      <c r="BU77" s="539"/>
      <c r="BV77" s="539"/>
      <c r="BW77" s="539"/>
      <c r="BX77" s="539"/>
      <c r="BY77" s="540"/>
      <c r="BZ77" s="544" t="s">
        <v>310</v>
      </c>
      <c r="CA77" s="545"/>
      <c r="CB77" s="545"/>
      <c r="CC77" s="545"/>
      <c r="CD77" s="546"/>
      <c r="CJ77" s="138">
        <f t="shared" si="1"/>
        <v>5</v>
      </c>
    </row>
    <row r="78" spans="1:88" s="93" customFormat="1" ht="35.1" customHeight="1">
      <c r="A78" s="512">
        <v>23</v>
      </c>
      <c r="B78" s="512"/>
      <c r="C78" s="472"/>
      <c r="D78" s="473"/>
      <c r="E78" s="473"/>
      <c r="F78" s="473"/>
      <c r="G78" s="473"/>
      <c r="H78" s="473"/>
      <c r="I78" s="473"/>
      <c r="J78" s="473"/>
      <c r="K78" s="473"/>
      <c r="L78" s="473"/>
      <c r="M78" s="473"/>
      <c r="N78" s="473"/>
      <c r="O78" s="473"/>
      <c r="P78" s="473"/>
      <c r="Q78" s="473"/>
      <c r="R78" s="473"/>
      <c r="S78" s="473"/>
      <c r="T78" s="473"/>
      <c r="U78" s="473"/>
      <c r="V78" s="473"/>
      <c r="W78" s="473"/>
      <c r="X78" s="473"/>
      <c r="Y78" s="473"/>
      <c r="Z78" s="473"/>
      <c r="AA78" s="473"/>
      <c r="AB78" s="473"/>
      <c r="AC78" s="474"/>
      <c r="AD78" s="476" t="s">
        <v>310</v>
      </c>
      <c r="AE78" s="476"/>
      <c r="AF78" s="476"/>
      <c r="AG78" s="476"/>
      <c r="AH78" s="477"/>
      <c r="AI78" s="513" t="s">
        <v>310</v>
      </c>
      <c r="AJ78" s="514"/>
      <c r="AK78" s="514"/>
      <c r="AL78" s="514"/>
      <c r="AM78" s="514"/>
      <c r="AN78" s="510"/>
      <c r="AO78" s="510"/>
      <c r="AP78" s="510"/>
      <c r="AQ78" s="511"/>
      <c r="AR78" s="537" t="s">
        <v>219</v>
      </c>
      <c r="AS78" s="488"/>
      <c r="AT78" s="490"/>
      <c r="AU78" s="491"/>
      <c r="AV78" s="492" t="s">
        <v>218</v>
      </c>
      <c r="AW78" s="493"/>
      <c r="AX78" s="494"/>
      <c r="AY78" s="495"/>
      <c r="AZ78" s="495"/>
      <c r="BA78" s="496"/>
      <c r="BB78" s="501"/>
      <c r="BC78" s="501"/>
      <c r="BD78" s="501"/>
      <c r="BE78" s="501"/>
      <c r="BF78" s="497"/>
      <c r="BG78" s="497"/>
      <c r="BH78" s="497"/>
      <c r="BI78" s="498"/>
      <c r="BJ78" s="508" t="s">
        <v>217</v>
      </c>
      <c r="BK78" s="509"/>
      <c r="BL78" s="497"/>
      <c r="BM78" s="497"/>
      <c r="BN78" s="497"/>
      <c r="BO78" s="498"/>
      <c r="BP78" s="508" t="s">
        <v>217</v>
      </c>
      <c r="BQ78" s="509"/>
      <c r="BR78" s="538" t="str">
        <f t="shared" si="0"/>
        <v/>
      </c>
      <c r="BS78" s="539"/>
      <c r="BT78" s="539"/>
      <c r="BU78" s="539"/>
      <c r="BV78" s="539"/>
      <c r="BW78" s="539"/>
      <c r="BX78" s="539"/>
      <c r="BY78" s="540"/>
      <c r="BZ78" s="541" t="s">
        <v>310</v>
      </c>
      <c r="CA78" s="542"/>
      <c r="CB78" s="542"/>
      <c r="CC78" s="542"/>
      <c r="CD78" s="543"/>
      <c r="CJ78" s="138">
        <f t="shared" si="1"/>
        <v>5</v>
      </c>
    </row>
    <row r="79" spans="1:88" s="93" customFormat="1" ht="35.1" customHeight="1">
      <c r="A79" s="523">
        <v>24</v>
      </c>
      <c r="B79" s="523"/>
      <c r="C79" s="472"/>
      <c r="D79" s="473"/>
      <c r="E79" s="473"/>
      <c r="F79" s="473"/>
      <c r="G79" s="473"/>
      <c r="H79" s="473"/>
      <c r="I79" s="473"/>
      <c r="J79" s="473"/>
      <c r="K79" s="473"/>
      <c r="L79" s="473"/>
      <c r="M79" s="473"/>
      <c r="N79" s="473"/>
      <c r="O79" s="473"/>
      <c r="P79" s="473"/>
      <c r="Q79" s="473"/>
      <c r="R79" s="473"/>
      <c r="S79" s="473"/>
      <c r="T79" s="473"/>
      <c r="U79" s="473"/>
      <c r="V79" s="473"/>
      <c r="W79" s="473"/>
      <c r="X79" s="473"/>
      <c r="Y79" s="473"/>
      <c r="Z79" s="473"/>
      <c r="AA79" s="473"/>
      <c r="AB79" s="473"/>
      <c r="AC79" s="474"/>
      <c r="AD79" s="476" t="s">
        <v>310</v>
      </c>
      <c r="AE79" s="476"/>
      <c r="AF79" s="476"/>
      <c r="AG79" s="476"/>
      <c r="AH79" s="477"/>
      <c r="AI79" s="678" t="s">
        <v>310</v>
      </c>
      <c r="AJ79" s="678"/>
      <c r="AK79" s="678"/>
      <c r="AL79" s="678"/>
      <c r="AM79" s="678"/>
      <c r="AN79" s="511"/>
      <c r="AO79" s="549"/>
      <c r="AP79" s="549"/>
      <c r="AQ79" s="549"/>
      <c r="AR79" s="537" t="s">
        <v>219</v>
      </c>
      <c r="AS79" s="488"/>
      <c r="AT79" s="491"/>
      <c r="AU79" s="527"/>
      <c r="AV79" s="520" t="s">
        <v>218</v>
      </c>
      <c r="AW79" s="492"/>
      <c r="AX79" s="494"/>
      <c r="AY79" s="495"/>
      <c r="AZ79" s="495"/>
      <c r="BA79" s="496"/>
      <c r="BB79" s="516"/>
      <c r="BC79" s="517"/>
      <c r="BD79" s="517"/>
      <c r="BE79" s="518"/>
      <c r="BF79" s="498"/>
      <c r="BG79" s="519"/>
      <c r="BH79" s="519"/>
      <c r="BI79" s="519"/>
      <c r="BJ79" s="525" t="s">
        <v>217</v>
      </c>
      <c r="BK79" s="508"/>
      <c r="BL79" s="498"/>
      <c r="BM79" s="519"/>
      <c r="BN79" s="519"/>
      <c r="BO79" s="519"/>
      <c r="BP79" s="525" t="s">
        <v>217</v>
      </c>
      <c r="BQ79" s="508"/>
      <c r="BR79" s="538" t="str">
        <f t="shared" si="0"/>
        <v/>
      </c>
      <c r="BS79" s="539"/>
      <c r="BT79" s="539"/>
      <c r="BU79" s="539"/>
      <c r="BV79" s="539"/>
      <c r="BW79" s="539"/>
      <c r="BX79" s="539"/>
      <c r="BY79" s="540"/>
      <c r="BZ79" s="544" t="s">
        <v>310</v>
      </c>
      <c r="CA79" s="545"/>
      <c r="CB79" s="545"/>
      <c r="CC79" s="545"/>
      <c r="CD79" s="546"/>
      <c r="CJ79" s="138">
        <f t="shared" si="1"/>
        <v>5</v>
      </c>
    </row>
    <row r="80" spans="1:88" s="93" customFormat="1" ht="35.1" customHeight="1">
      <c r="A80" s="512">
        <v>25</v>
      </c>
      <c r="B80" s="512"/>
      <c r="C80" s="472"/>
      <c r="D80" s="473"/>
      <c r="E80" s="473"/>
      <c r="F80" s="473"/>
      <c r="G80" s="473"/>
      <c r="H80" s="473"/>
      <c r="I80" s="473"/>
      <c r="J80" s="473"/>
      <c r="K80" s="473"/>
      <c r="L80" s="473"/>
      <c r="M80" s="473"/>
      <c r="N80" s="473"/>
      <c r="O80" s="473"/>
      <c r="P80" s="473"/>
      <c r="Q80" s="473"/>
      <c r="R80" s="473"/>
      <c r="S80" s="473"/>
      <c r="T80" s="473"/>
      <c r="U80" s="473"/>
      <c r="V80" s="473"/>
      <c r="W80" s="473"/>
      <c r="X80" s="473"/>
      <c r="Y80" s="473"/>
      <c r="Z80" s="473"/>
      <c r="AA80" s="473"/>
      <c r="AB80" s="473"/>
      <c r="AC80" s="474"/>
      <c r="AD80" s="476" t="s">
        <v>310</v>
      </c>
      <c r="AE80" s="476"/>
      <c r="AF80" s="476"/>
      <c r="AG80" s="476"/>
      <c r="AH80" s="477"/>
      <c r="AI80" s="678" t="s">
        <v>310</v>
      </c>
      <c r="AJ80" s="678"/>
      <c r="AK80" s="678"/>
      <c r="AL80" s="678"/>
      <c r="AM80" s="678"/>
      <c r="AN80" s="511"/>
      <c r="AO80" s="549"/>
      <c r="AP80" s="549"/>
      <c r="AQ80" s="549"/>
      <c r="AR80" s="537" t="s">
        <v>219</v>
      </c>
      <c r="AS80" s="488"/>
      <c r="AT80" s="491"/>
      <c r="AU80" s="527"/>
      <c r="AV80" s="520" t="s">
        <v>218</v>
      </c>
      <c r="AW80" s="492"/>
      <c r="AX80" s="494"/>
      <c r="AY80" s="495"/>
      <c r="AZ80" s="495"/>
      <c r="BA80" s="496"/>
      <c r="BB80" s="516"/>
      <c r="BC80" s="517"/>
      <c r="BD80" s="517"/>
      <c r="BE80" s="518"/>
      <c r="BF80" s="498"/>
      <c r="BG80" s="519"/>
      <c r="BH80" s="519"/>
      <c r="BI80" s="519"/>
      <c r="BJ80" s="525" t="s">
        <v>217</v>
      </c>
      <c r="BK80" s="508"/>
      <c r="BL80" s="498"/>
      <c r="BM80" s="519"/>
      <c r="BN80" s="519"/>
      <c r="BO80" s="519"/>
      <c r="BP80" s="525" t="s">
        <v>217</v>
      </c>
      <c r="BQ80" s="508"/>
      <c r="BR80" s="538" t="str">
        <f t="shared" si="0"/>
        <v/>
      </c>
      <c r="BS80" s="539"/>
      <c r="BT80" s="539"/>
      <c r="BU80" s="539"/>
      <c r="BV80" s="539"/>
      <c r="BW80" s="539"/>
      <c r="BX80" s="539"/>
      <c r="BY80" s="540"/>
      <c r="BZ80" s="544" t="s">
        <v>310</v>
      </c>
      <c r="CA80" s="545"/>
      <c r="CB80" s="545"/>
      <c r="CC80" s="545"/>
      <c r="CD80" s="546"/>
      <c r="CJ80" s="138">
        <f t="shared" si="1"/>
        <v>5</v>
      </c>
    </row>
    <row r="81" spans="1:88" s="93" customFormat="1" ht="35.1" customHeight="1">
      <c r="A81" s="523">
        <v>26</v>
      </c>
      <c r="B81" s="523"/>
      <c r="C81" s="472"/>
      <c r="D81" s="473"/>
      <c r="E81" s="473"/>
      <c r="F81" s="473"/>
      <c r="G81" s="473"/>
      <c r="H81" s="473"/>
      <c r="I81" s="473"/>
      <c r="J81" s="473"/>
      <c r="K81" s="473"/>
      <c r="L81" s="473"/>
      <c r="M81" s="473"/>
      <c r="N81" s="473"/>
      <c r="O81" s="473"/>
      <c r="P81" s="473"/>
      <c r="Q81" s="473"/>
      <c r="R81" s="473"/>
      <c r="S81" s="473"/>
      <c r="T81" s="473"/>
      <c r="U81" s="473"/>
      <c r="V81" s="473"/>
      <c r="W81" s="473"/>
      <c r="X81" s="473"/>
      <c r="Y81" s="473"/>
      <c r="Z81" s="473"/>
      <c r="AA81" s="473"/>
      <c r="AB81" s="473"/>
      <c r="AC81" s="474"/>
      <c r="AD81" s="476" t="s">
        <v>310</v>
      </c>
      <c r="AE81" s="476"/>
      <c r="AF81" s="476"/>
      <c r="AG81" s="476"/>
      <c r="AH81" s="477"/>
      <c r="AI81" s="625" t="s">
        <v>310</v>
      </c>
      <c r="AJ81" s="626"/>
      <c r="AK81" s="626"/>
      <c r="AL81" s="626"/>
      <c r="AM81" s="626"/>
      <c r="AN81" s="627"/>
      <c r="AO81" s="627"/>
      <c r="AP81" s="627"/>
      <c r="AQ81" s="628"/>
      <c r="AR81" s="629" t="s">
        <v>219</v>
      </c>
      <c r="AS81" s="630"/>
      <c r="AT81" s="528"/>
      <c r="AU81" s="529"/>
      <c r="AV81" s="560" t="s">
        <v>218</v>
      </c>
      <c r="AW81" s="561"/>
      <c r="AX81" s="679"/>
      <c r="AY81" s="680"/>
      <c r="AZ81" s="680"/>
      <c r="BA81" s="681"/>
      <c r="BB81" s="526"/>
      <c r="BC81" s="526"/>
      <c r="BD81" s="526"/>
      <c r="BE81" s="526"/>
      <c r="BF81" s="521"/>
      <c r="BG81" s="521"/>
      <c r="BH81" s="521"/>
      <c r="BI81" s="522"/>
      <c r="BJ81" s="499" t="s">
        <v>217</v>
      </c>
      <c r="BK81" s="500"/>
      <c r="BL81" s="521"/>
      <c r="BM81" s="521"/>
      <c r="BN81" s="521"/>
      <c r="BO81" s="522"/>
      <c r="BP81" s="499" t="s">
        <v>217</v>
      </c>
      <c r="BQ81" s="500"/>
      <c r="BR81" s="538" t="str">
        <f t="shared" si="0"/>
        <v/>
      </c>
      <c r="BS81" s="539"/>
      <c r="BT81" s="539"/>
      <c r="BU81" s="539"/>
      <c r="BV81" s="539"/>
      <c r="BW81" s="539"/>
      <c r="BX81" s="539"/>
      <c r="BY81" s="540"/>
      <c r="BZ81" s="580" t="s">
        <v>310</v>
      </c>
      <c r="CA81" s="581"/>
      <c r="CB81" s="581"/>
      <c r="CC81" s="581"/>
      <c r="CD81" s="582"/>
      <c r="CJ81" s="138">
        <f t="shared" si="1"/>
        <v>5</v>
      </c>
    </row>
    <row r="82" spans="1:88" s="93" customFormat="1" ht="35.1" customHeight="1">
      <c r="A82" s="512">
        <v>27</v>
      </c>
      <c r="B82" s="512"/>
      <c r="C82" s="472"/>
      <c r="D82" s="473"/>
      <c r="E82" s="473"/>
      <c r="F82" s="473"/>
      <c r="G82" s="473"/>
      <c r="H82" s="473"/>
      <c r="I82" s="473"/>
      <c r="J82" s="473"/>
      <c r="K82" s="473"/>
      <c r="L82" s="473"/>
      <c r="M82" s="473"/>
      <c r="N82" s="473"/>
      <c r="O82" s="473"/>
      <c r="P82" s="473"/>
      <c r="Q82" s="473"/>
      <c r="R82" s="473"/>
      <c r="S82" s="473"/>
      <c r="T82" s="473"/>
      <c r="U82" s="473"/>
      <c r="V82" s="473"/>
      <c r="W82" s="473"/>
      <c r="X82" s="473"/>
      <c r="Y82" s="473"/>
      <c r="Z82" s="473"/>
      <c r="AA82" s="473"/>
      <c r="AB82" s="473"/>
      <c r="AC82" s="474"/>
      <c r="AD82" s="476" t="s">
        <v>310</v>
      </c>
      <c r="AE82" s="476"/>
      <c r="AF82" s="476"/>
      <c r="AG82" s="476"/>
      <c r="AH82" s="477"/>
      <c r="AI82" s="513" t="s">
        <v>310</v>
      </c>
      <c r="AJ82" s="514"/>
      <c r="AK82" s="514"/>
      <c r="AL82" s="514"/>
      <c r="AM82" s="514"/>
      <c r="AN82" s="510"/>
      <c r="AO82" s="510"/>
      <c r="AP82" s="510"/>
      <c r="AQ82" s="511"/>
      <c r="AR82" s="488" t="s">
        <v>219</v>
      </c>
      <c r="AS82" s="489"/>
      <c r="AT82" s="490"/>
      <c r="AU82" s="491"/>
      <c r="AV82" s="492" t="s">
        <v>218</v>
      </c>
      <c r="AW82" s="493"/>
      <c r="AX82" s="494"/>
      <c r="AY82" s="495"/>
      <c r="AZ82" s="495"/>
      <c r="BA82" s="496"/>
      <c r="BB82" s="501"/>
      <c r="BC82" s="501"/>
      <c r="BD82" s="501"/>
      <c r="BE82" s="501"/>
      <c r="BF82" s="497"/>
      <c r="BG82" s="497"/>
      <c r="BH82" s="497"/>
      <c r="BI82" s="498"/>
      <c r="BJ82" s="508" t="s">
        <v>217</v>
      </c>
      <c r="BK82" s="509"/>
      <c r="BL82" s="497"/>
      <c r="BM82" s="497"/>
      <c r="BN82" s="497"/>
      <c r="BO82" s="498"/>
      <c r="BP82" s="508" t="s">
        <v>217</v>
      </c>
      <c r="BQ82" s="509"/>
      <c r="BR82" s="538" t="str">
        <f t="shared" si="0"/>
        <v/>
      </c>
      <c r="BS82" s="539"/>
      <c r="BT82" s="539"/>
      <c r="BU82" s="539"/>
      <c r="BV82" s="539"/>
      <c r="BW82" s="539"/>
      <c r="BX82" s="539"/>
      <c r="BY82" s="540"/>
      <c r="BZ82" s="541" t="s">
        <v>310</v>
      </c>
      <c r="CA82" s="542"/>
      <c r="CB82" s="542"/>
      <c r="CC82" s="542"/>
      <c r="CD82" s="543"/>
      <c r="CJ82" s="138">
        <f t="shared" si="1"/>
        <v>5</v>
      </c>
    </row>
    <row r="83" spans="1:88" s="93" customFormat="1" ht="35.1" customHeight="1">
      <c r="A83" s="523">
        <v>28</v>
      </c>
      <c r="B83" s="523"/>
      <c r="C83" s="472"/>
      <c r="D83" s="473"/>
      <c r="E83" s="473"/>
      <c r="F83" s="473"/>
      <c r="G83" s="473"/>
      <c r="H83" s="473"/>
      <c r="I83" s="473"/>
      <c r="J83" s="473"/>
      <c r="K83" s="473"/>
      <c r="L83" s="473"/>
      <c r="M83" s="473"/>
      <c r="N83" s="473"/>
      <c r="O83" s="473"/>
      <c r="P83" s="473"/>
      <c r="Q83" s="473"/>
      <c r="R83" s="473"/>
      <c r="S83" s="473"/>
      <c r="T83" s="473"/>
      <c r="U83" s="473"/>
      <c r="V83" s="473"/>
      <c r="W83" s="473"/>
      <c r="X83" s="473"/>
      <c r="Y83" s="473"/>
      <c r="Z83" s="473"/>
      <c r="AA83" s="473"/>
      <c r="AB83" s="473"/>
      <c r="AC83" s="474"/>
      <c r="AD83" s="476" t="s">
        <v>310</v>
      </c>
      <c r="AE83" s="476"/>
      <c r="AF83" s="476"/>
      <c r="AG83" s="476"/>
      <c r="AH83" s="477"/>
      <c r="AI83" s="513" t="s">
        <v>310</v>
      </c>
      <c r="AJ83" s="514"/>
      <c r="AK83" s="514"/>
      <c r="AL83" s="514"/>
      <c r="AM83" s="514"/>
      <c r="AN83" s="510"/>
      <c r="AO83" s="510"/>
      <c r="AP83" s="510"/>
      <c r="AQ83" s="511"/>
      <c r="AR83" s="488" t="s">
        <v>219</v>
      </c>
      <c r="AS83" s="489"/>
      <c r="AT83" s="490"/>
      <c r="AU83" s="491"/>
      <c r="AV83" s="492" t="s">
        <v>218</v>
      </c>
      <c r="AW83" s="493"/>
      <c r="AX83" s="494"/>
      <c r="AY83" s="495"/>
      <c r="AZ83" s="495"/>
      <c r="BA83" s="496"/>
      <c r="BB83" s="501"/>
      <c r="BC83" s="501"/>
      <c r="BD83" s="501"/>
      <c r="BE83" s="501"/>
      <c r="BF83" s="497"/>
      <c r="BG83" s="497"/>
      <c r="BH83" s="497"/>
      <c r="BI83" s="498"/>
      <c r="BJ83" s="508" t="s">
        <v>217</v>
      </c>
      <c r="BK83" s="509"/>
      <c r="BL83" s="497"/>
      <c r="BM83" s="497"/>
      <c r="BN83" s="497"/>
      <c r="BO83" s="498"/>
      <c r="BP83" s="508" t="s">
        <v>217</v>
      </c>
      <c r="BQ83" s="509"/>
      <c r="BR83" s="538" t="str">
        <f t="shared" si="0"/>
        <v/>
      </c>
      <c r="BS83" s="539"/>
      <c r="BT83" s="539"/>
      <c r="BU83" s="539"/>
      <c r="BV83" s="539"/>
      <c r="BW83" s="539"/>
      <c r="BX83" s="539"/>
      <c r="BY83" s="540"/>
      <c r="BZ83" s="541" t="s">
        <v>310</v>
      </c>
      <c r="CA83" s="542"/>
      <c r="CB83" s="542"/>
      <c r="CC83" s="542"/>
      <c r="CD83" s="543"/>
      <c r="CJ83" s="138">
        <f t="shared" si="1"/>
        <v>5</v>
      </c>
    </row>
    <row r="84" spans="1:88" s="93" customFormat="1" ht="35.1" customHeight="1">
      <c r="A84" s="512">
        <v>29</v>
      </c>
      <c r="B84" s="512"/>
      <c r="C84" s="472"/>
      <c r="D84" s="473"/>
      <c r="E84" s="473"/>
      <c r="F84" s="473"/>
      <c r="G84" s="473"/>
      <c r="H84" s="473"/>
      <c r="I84" s="473"/>
      <c r="J84" s="473"/>
      <c r="K84" s="473"/>
      <c r="L84" s="473"/>
      <c r="M84" s="473"/>
      <c r="N84" s="473"/>
      <c r="O84" s="473"/>
      <c r="P84" s="473"/>
      <c r="Q84" s="473"/>
      <c r="R84" s="473"/>
      <c r="S84" s="473"/>
      <c r="T84" s="473"/>
      <c r="U84" s="473"/>
      <c r="V84" s="473"/>
      <c r="W84" s="473"/>
      <c r="X84" s="473"/>
      <c r="Y84" s="473"/>
      <c r="Z84" s="473"/>
      <c r="AA84" s="473"/>
      <c r="AB84" s="473"/>
      <c r="AC84" s="474"/>
      <c r="AD84" s="476" t="s">
        <v>310</v>
      </c>
      <c r="AE84" s="476"/>
      <c r="AF84" s="476"/>
      <c r="AG84" s="476"/>
      <c r="AH84" s="477"/>
      <c r="AI84" s="513" t="s">
        <v>310</v>
      </c>
      <c r="AJ84" s="514"/>
      <c r="AK84" s="514"/>
      <c r="AL84" s="514"/>
      <c r="AM84" s="514"/>
      <c r="AN84" s="510"/>
      <c r="AO84" s="510"/>
      <c r="AP84" s="510"/>
      <c r="AQ84" s="511"/>
      <c r="AR84" s="488" t="s">
        <v>219</v>
      </c>
      <c r="AS84" s="489"/>
      <c r="AT84" s="490"/>
      <c r="AU84" s="491"/>
      <c r="AV84" s="492" t="s">
        <v>218</v>
      </c>
      <c r="AW84" s="493"/>
      <c r="AX84" s="494"/>
      <c r="AY84" s="495"/>
      <c r="AZ84" s="495"/>
      <c r="BA84" s="496"/>
      <c r="BB84" s="501"/>
      <c r="BC84" s="501"/>
      <c r="BD84" s="501"/>
      <c r="BE84" s="501"/>
      <c r="BF84" s="497"/>
      <c r="BG84" s="497"/>
      <c r="BH84" s="497"/>
      <c r="BI84" s="498"/>
      <c r="BJ84" s="508" t="s">
        <v>217</v>
      </c>
      <c r="BK84" s="509"/>
      <c r="BL84" s="497"/>
      <c r="BM84" s="497"/>
      <c r="BN84" s="497"/>
      <c r="BO84" s="498"/>
      <c r="BP84" s="508" t="s">
        <v>217</v>
      </c>
      <c r="BQ84" s="509"/>
      <c r="BR84" s="538" t="str">
        <f t="shared" si="0"/>
        <v/>
      </c>
      <c r="BS84" s="539"/>
      <c r="BT84" s="539"/>
      <c r="BU84" s="539"/>
      <c r="BV84" s="539"/>
      <c r="BW84" s="539"/>
      <c r="BX84" s="539"/>
      <c r="BY84" s="540"/>
      <c r="BZ84" s="541" t="s">
        <v>310</v>
      </c>
      <c r="CA84" s="542"/>
      <c r="CB84" s="542"/>
      <c r="CC84" s="542"/>
      <c r="CD84" s="543"/>
      <c r="CJ84" s="138">
        <f t="shared" si="1"/>
        <v>5</v>
      </c>
    </row>
    <row r="85" spans="1:88" s="93" customFormat="1" ht="35.1" customHeight="1">
      <c r="A85" s="523">
        <v>30</v>
      </c>
      <c r="B85" s="523"/>
      <c r="C85" s="472"/>
      <c r="D85" s="473"/>
      <c r="E85" s="473"/>
      <c r="F85" s="473"/>
      <c r="G85" s="473"/>
      <c r="H85" s="473"/>
      <c r="I85" s="473"/>
      <c r="J85" s="473"/>
      <c r="K85" s="473"/>
      <c r="L85" s="473"/>
      <c r="M85" s="473"/>
      <c r="N85" s="473"/>
      <c r="O85" s="473"/>
      <c r="P85" s="473"/>
      <c r="Q85" s="473"/>
      <c r="R85" s="473"/>
      <c r="S85" s="473"/>
      <c r="T85" s="473"/>
      <c r="U85" s="473"/>
      <c r="V85" s="473"/>
      <c r="W85" s="473"/>
      <c r="X85" s="473"/>
      <c r="Y85" s="473"/>
      <c r="Z85" s="473"/>
      <c r="AA85" s="473"/>
      <c r="AB85" s="473"/>
      <c r="AC85" s="474"/>
      <c r="AD85" s="476" t="s">
        <v>310</v>
      </c>
      <c r="AE85" s="476"/>
      <c r="AF85" s="476"/>
      <c r="AG85" s="476"/>
      <c r="AH85" s="477"/>
      <c r="AI85" s="513" t="s">
        <v>310</v>
      </c>
      <c r="AJ85" s="514"/>
      <c r="AK85" s="514"/>
      <c r="AL85" s="514"/>
      <c r="AM85" s="548"/>
      <c r="AN85" s="511"/>
      <c r="AO85" s="549"/>
      <c r="AP85" s="549"/>
      <c r="AQ85" s="549"/>
      <c r="AR85" s="537" t="s">
        <v>219</v>
      </c>
      <c r="AS85" s="488"/>
      <c r="AT85" s="491"/>
      <c r="AU85" s="527"/>
      <c r="AV85" s="520" t="s">
        <v>218</v>
      </c>
      <c r="AW85" s="492"/>
      <c r="AX85" s="494"/>
      <c r="AY85" s="495"/>
      <c r="AZ85" s="495"/>
      <c r="BA85" s="496"/>
      <c r="BB85" s="516"/>
      <c r="BC85" s="517"/>
      <c r="BD85" s="517"/>
      <c r="BE85" s="518"/>
      <c r="BF85" s="498"/>
      <c r="BG85" s="519"/>
      <c r="BH85" s="519"/>
      <c r="BI85" s="519"/>
      <c r="BJ85" s="525" t="s">
        <v>217</v>
      </c>
      <c r="BK85" s="508"/>
      <c r="BL85" s="498"/>
      <c r="BM85" s="519"/>
      <c r="BN85" s="519"/>
      <c r="BO85" s="519"/>
      <c r="BP85" s="525" t="s">
        <v>217</v>
      </c>
      <c r="BQ85" s="508"/>
      <c r="BR85" s="538" t="str">
        <f t="shared" si="0"/>
        <v/>
      </c>
      <c r="BS85" s="539"/>
      <c r="BT85" s="539"/>
      <c r="BU85" s="539"/>
      <c r="BV85" s="539"/>
      <c r="BW85" s="539"/>
      <c r="BX85" s="539"/>
      <c r="BY85" s="540"/>
      <c r="BZ85" s="544" t="s">
        <v>310</v>
      </c>
      <c r="CA85" s="545"/>
      <c r="CB85" s="545"/>
      <c r="CC85" s="545"/>
      <c r="CD85" s="546"/>
      <c r="CJ85" s="138">
        <f t="shared" si="1"/>
        <v>5</v>
      </c>
    </row>
    <row r="86" spans="1:88" s="93" customFormat="1" ht="35.1" customHeight="1">
      <c r="A86" s="512">
        <v>31</v>
      </c>
      <c r="B86" s="512"/>
      <c r="C86" s="472"/>
      <c r="D86" s="473"/>
      <c r="E86" s="473"/>
      <c r="F86" s="473"/>
      <c r="G86" s="473"/>
      <c r="H86" s="473"/>
      <c r="I86" s="473"/>
      <c r="J86" s="473"/>
      <c r="K86" s="473"/>
      <c r="L86" s="473"/>
      <c r="M86" s="473"/>
      <c r="N86" s="473"/>
      <c r="O86" s="473"/>
      <c r="P86" s="473"/>
      <c r="Q86" s="473"/>
      <c r="R86" s="473"/>
      <c r="S86" s="473"/>
      <c r="T86" s="473"/>
      <c r="U86" s="473"/>
      <c r="V86" s="473"/>
      <c r="W86" s="473"/>
      <c r="X86" s="473"/>
      <c r="Y86" s="473"/>
      <c r="Z86" s="473"/>
      <c r="AA86" s="473"/>
      <c r="AB86" s="473"/>
      <c r="AC86" s="474"/>
      <c r="AD86" s="476" t="s">
        <v>310</v>
      </c>
      <c r="AE86" s="476"/>
      <c r="AF86" s="476"/>
      <c r="AG86" s="476"/>
      <c r="AH86" s="477"/>
      <c r="AI86" s="513" t="s">
        <v>310</v>
      </c>
      <c r="AJ86" s="514"/>
      <c r="AK86" s="514"/>
      <c r="AL86" s="514"/>
      <c r="AM86" s="514"/>
      <c r="AN86" s="510"/>
      <c r="AO86" s="510"/>
      <c r="AP86" s="510"/>
      <c r="AQ86" s="511"/>
      <c r="AR86" s="537" t="s">
        <v>219</v>
      </c>
      <c r="AS86" s="488"/>
      <c r="AT86" s="490"/>
      <c r="AU86" s="491"/>
      <c r="AV86" s="492" t="s">
        <v>218</v>
      </c>
      <c r="AW86" s="493"/>
      <c r="AX86" s="494"/>
      <c r="AY86" s="495"/>
      <c r="AZ86" s="495"/>
      <c r="BA86" s="496"/>
      <c r="BB86" s="501"/>
      <c r="BC86" s="501"/>
      <c r="BD86" s="501"/>
      <c r="BE86" s="501"/>
      <c r="BF86" s="497"/>
      <c r="BG86" s="497"/>
      <c r="BH86" s="497"/>
      <c r="BI86" s="498"/>
      <c r="BJ86" s="508" t="s">
        <v>217</v>
      </c>
      <c r="BK86" s="509"/>
      <c r="BL86" s="497"/>
      <c r="BM86" s="497"/>
      <c r="BN86" s="497"/>
      <c r="BO86" s="498"/>
      <c r="BP86" s="508" t="s">
        <v>217</v>
      </c>
      <c r="BQ86" s="509"/>
      <c r="BR86" s="538" t="str">
        <f t="shared" si="0"/>
        <v/>
      </c>
      <c r="BS86" s="539"/>
      <c r="BT86" s="539"/>
      <c r="BU86" s="539"/>
      <c r="BV86" s="539"/>
      <c r="BW86" s="539"/>
      <c r="BX86" s="539"/>
      <c r="BY86" s="540"/>
      <c r="BZ86" s="541" t="s">
        <v>310</v>
      </c>
      <c r="CA86" s="542"/>
      <c r="CB86" s="542"/>
      <c r="CC86" s="542"/>
      <c r="CD86" s="543"/>
      <c r="CJ86" s="138">
        <f t="shared" si="1"/>
        <v>5</v>
      </c>
    </row>
    <row r="87" spans="1:88" s="93" customFormat="1" ht="35.1" customHeight="1">
      <c r="A87" s="523">
        <v>32</v>
      </c>
      <c r="B87" s="523"/>
      <c r="C87" s="472"/>
      <c r="D87" s="473"/>
      <c r="E87" s="473"/>
      <c r="F87" s="473"/>
      <c r="G87" s="473"/>
      <c r="H87" s="473"/>
      <c r="I87" s="473"/>
      <c r="J87" s="473"/>
      <c r="K87" s="473"/>
      <c r="L87" s="473"/>
      <c r="M87" s="473"/>
      <c r="N87" s="473"/>
      <c r="O87" s="473"/>
      <c r="P87" s="473"/>
      <c r="Q87" s="473"/>
      <c r="R87" s="473"/>
      <c r="S87" s="473"/>
      <c r="T87" s="473"/>
      <c r="U87" s="473"/>
      <c r="V87" s="473"/>
      <c r="W87" s="473"/>
      <c r="X87" s="473"/>
      <c r="Y87" s="473"/>
      <c r="Z87" s="473"/>
      <c r="AA87" s="473"/>
      <c r="AB87" s="473"/>
      <c r="AC87" s="474"/>
      <c r="AD87" s="476" t="s">
        <v>310</v>
      </c>
      <c r="AE87" s="476"/>
      <c r="AF87" s="476"/>
      <c r="AG87" s="476"/>
      <c r="AH87" s="477"/>
      <c r="AI87" s="513" t="s">
        <v>310</v>
      </c>
      <c r="AJ87" s="514"/>
      <c r="AK87" s="514"/>
      <c r="AL87" s="514"/>
      <c r="AM87" s="548"/>
      <c r="AN87" s="511"/>
      <c r="AO87" s="549"/>
      <c r="AP87" s="549"/>
      <c r="AQ87" s="549"/>
      <c r="AR87" s="537" t="s">
        <v>219</v>
      </c>
      <c r="AS87" s="488"/>
      <c r="AT87" s="491"/>
      <c r="AU87" s="527"/>
      <c r="AV87" s="520" t="s">
        <v>218</v>
      </c>
      <c r="AW87" s="492"/>
      <c r="AX87" s="494"/>
      <c r="AY87" s="495"/>
      <c r="AZ87" s="495"/>
      <c r="BA87" s="496"/>
      <c r="BB87" s="516"/>
      <c r="BC87" s="517"/>
      <c r="BD87" s="517"/>
      <c r="BE87" s="518"/>
      <c r="BF87" s="498"/>
      <c r="BG87" s="519"/>
      <c r="BH87" s="519"/>
      <c r="BI87" s="519"/>
      <c r="BJ87" s="525" t="s">
        <v>217</v>
      </c>
      <c r="BK87" s="508"/>
      <c r="BL87" s="498"/>
      <c r="BM87" s="519"/>
      <c r="BN87" s="519"/>
      <c r="BO87" s="519"/>
      <c r="BP87" s="525" t="s">
        <v>217</v>
      </c>
      <c r="BQ87" s="508"/>
      <c r="BR87" s="538" t="str">
        <f t="shared" si="0"/>
        <v/>
      </c>
      <c r="BS87" s="539"/>
      <c r="BT87" s="539"/>
      <c r="BU87" s="539"/>
      <c r="BV87" s="539"/>
      <c r="BW87" s="539"/>
      <c r="BX87" s="539"/>
      <c r="BY87" s="540"/>
      <c r="BZ87" s="544" t="s">
        <v>310</v>
      </c>
      <c r="CA87" s="545"/>
      <c r="CB87" s="545"/>
      <c r="CC87" s="545"/>
      <c r="CD87" s="546"/>
      <c r="CJ87" s="138">
        <f t="shared" si="1"/>
        <v>5</v>
      </c>
    </row>
    <row r="88" spans="1:88" s="93" customFormat="1" ht="35.1" customHeight="1">
      <c r="A88" s="512">
        <v>33</v>
      </c>
      <c r="B88" s="512"/>
      <c r="C88" s="472"/>
      <c r="D88" s="473"/>
      <c r="E88" s="473"/>
      <c r="F88" s="473"/>
      <c r="G88" s="473"/>
      <c r="H88" s="473"/>
      <c r="I88" s="473"/>
      <c r="J88" s="473"/>
      <c r="K88" s="473"/>
      <c r="L88" s="473"/>
      <c r="M88" s="473"/>
      <c r="N88" s="473"/>
      <c r="O88" s="473"/>
      <c r="P88" s="473"/>
      <c r="Q88" s="473"/>
      <c r="R88" s="473"/>
      <c r="S88" s="473"/>
      <c r="T88" s="473"/>
      <c r="U88" s="473"/>
      <c r="V88" s="473"/>
      <c r="W88" s="473"/>
      <c r="X88" s="473"/>
      <c r="Y88" s="473"/>
      <c r="Z88" s="473"/>
      <c r="AA88" s="473"/>
      <c r="AB88" s="473"/>
      <c r="AC88" s="474"/>
      <c r="AD88" s="476" t="s">
        <v>310</v>
      </c>
      <c r="AE88" s="476"/>
      <c r="AF88" s="476"/>
      <c r="AG88" s="476"/>
      <c r="AH88" s="477"/>
      <c r="AI88" s="513" t="s">
        <v>310</v>
      </c>
      <c r="AJ88" s="514"/>
      <c r="AK88" s="514"/>
      <c r="AL88" s="514"/>
      <c r="AM88" s="514"/>
      <c r="AN88" s="510"/>
      <c r="AO88" s="510"/>
      <c r="AP88" s="510"/>
      <c r="AQ88" s="511"/>
      <c r="AR88" s="537" t="s">
        <v>219</v>
      </c>
      <c r="AS88" s="488"/>
      <c r="AT88" s="490"/>
      <c r="AU88" s="491"/>
      <c r="AV88" s="492" t="s">
        <v>218</v>
      </c>
      <c r="AW88" s="493"/>
      <c r="AX88" s="494"/>
      <c r="AY88" s="495"/>
      <c r="AZ88" s="495"/>
      <c r="BA88" s="496"/>
      <c r="BB88" s="501"/>
      <c r="BC88" s="501"/>
      <c r="BD88" s="501"/>
      <c r="BE88" s="501"/>
      <c r="BF88" s="497"/>
      <c r="BG88" s="497"/>
      <c r="BH88" s="497"/>
      <c r="BI88" s="498"/>
      <c r="BJ88" s="508" t="s">
        <v>217</v>
      </c>
      <c r="BK88" s="509"/>
      <c r="BL88" s="497"/>
      <c r="BM88" s="497"/>
      <c r="BN88" s="497"/>
      <c r="BO88" s="498"/>
      <c r="BP88" s="508" t="s">
        <v>217</v>
      </c>
      <c r="BQ88" s="509"/>
      <c r="BR88" s="538" t="str">
        <f t="shared" ref="BR88:BR105" si="2">IF(AND(BF88&gt;=20,BL88&gt;=100),"『ＺＥＨ－Ｍ』",IF(AND(BF88&gt;=20,BL88&gt;=75),"Nearly ＺＥＨ－Ｍ",IF(AND(BF88&gt;=20,BL88&gt;=50),"ＺＥＨ－Ｍ Ready",IF(BF88&gt;=20,"ＺＥＨ－Ｍ Oriented",""))))</f>
        <v/>
      </c>
      <c r="BS88" s="539"/>
      <c r="BT88" s="539"/>
      <c r="BU88" s="539"/>
      <c r="BV88" s="539"/>
      <c r="BW88" s="539"/>
      <c r="BX88" s="539"/>
      <c r="BY88" s="540"/>
      <c r="BZ88" s="541" t="s">
        <v>310</v>
      </c>
      <c r="CA88" s="542"/>
      <c r="CB88" s="542"/>
      <c r="CC88" s="542"/>
      <c r="CD88" s="543"/>
      <c r="CJ88" s="138">
        <f t="shared" si="1"/>
        <v>5</v>
      </c>
    </row>
    <row r="89" spans="1:88" s="93" customFormat="1" ht="35.1" customHeight="1">
      <c r="A89" s="523">
        <v>34</v>
      </c>
      <c r="B89" s="523"/>
      <c r="C89" s="472"/>
      <c r="D89" s="473"/>
      <c r="E89" s="473"/>
      <c r="F89" s="473"/>
      <c r="G89" s="473"/>
      <c r="H89" s="473"/>
      <c r="I89" s="473"/>
      <c r="J89" s="473"/>
      <c r="K89" s="473"/>
      <c r="L89" s="473"/>
      <c r="M89" s="473"/>
      <c r="N89" s="473"/>
      <c r="O89" s="473"/>
      <c r="P89" s="473"/>
      <c r="Q89" s="473"/>
      <c r="R89" s="473"/>
      <c r="S89" s="473"/>
      <c r="T89" s="473"/>
      <c r="U89" s="473"/>
      <c r="V89" s="473"/>
      <c r="W89" s="473"/>
      <c r="X89" s="473"/>
      <c r="Y89" s="473"/>
      <c r="Z89" s="473"/>
      <c r="AA89" s="473"/>
      <c r="AB89" s="473"/>
      <c r="AC89" s="474"/>
      <c r="AD89" s="476" t="s">
        <v>310</v>
      </c>
      <c r="AE89" s="476"/>
      <c r="AF89" s="476"/>
      <c r="AG89" s="476"/>
      <c r="AH89" s="477"/>
      <c r="AI89" s="513" t="s">
        <v>310</v>
      </c>
      <c r="AJ89" s="514"/>
      <c r="AK89" s="514"/>
      <c r="AL89" s="514"/>
      <c r="AM89" s="548"/>
      <c r="AN89" s="511"/>
      <c r="AO89" s="549"/>
      <c r="AP89" s="549"/>
      <c r="AQ89" s="549"/>
      <c r="AR89" s="537" t="s">
        <v>219</v>
      </c>
      <c r="AS89" s="488"/>
      <c r="AT89" s="491"/>
      <c r="AU89" s="527"/>
      <c r="AV89" s="520" t="s">
        <v>218</v>
      </c>
      <c r="AW89" s="492"/>
      <c r="AX89" s="494"/>
      <c r="AY89" s="495"/>
      <c r="AZ89" s="495"/>
      <c r="BA89" s="496"/>
      <c r="BB89" s="516"/>
      <c r="BC89" s="517"/>
      <c r="BD89" s="517"/>
      <c r="BE89" s="518"/>
      <c r="BF89" s="498"/>
      <c r="BG89" s="519"/>
      <c r="BH89" s="519"/>
      <c r="BI89" s="519"/>
      <c r="BJ89" s="525" t="s">
        <v>217</v>
      </c>
      <c r="BK89" s="508"/>
      <c r="BL89" s="498"/>
      <c r="BM89" s="519"/>
      <c r="BN89" s="519"/>
      <c r="BO89" s="519"/>
      <c r="BP89" s="525" t="s">
        <v>217</v>
      </c>
      <c r="BQ89" s="508"/>
      <c r="BR89" s="538" t="str">
        <f t="shared" si="2"/>
        <v/>
      </c>
      <c r="BS89" s="539"/>
      <c r="BT89" s="539"/>
      <c r="BU89" s="539"/>
      <c r="BV89" s="539"/>
      <c r="BW89" s="539"/>
      <c r="BX89" s="539"/>
      <c r="BY89" s="540"/>
      <c r="BZ89" s="544" t="s">
        <v>310</v>
      </c>
      <c r="CA89" s="545"/>
      <c r="CB89" s="545"/>
      <c r="CC89" s="545"/>
      <c r="CD89" s="546"/>
      <c r="CJ89" s="138">
        <f t="shared" si="1"/>
        <v>5</v>
      </c>
    </row>
    <row r="90" spans="1:88" s="93" customFormat="1" ht="35.1" customHeight="1">
      <c r="A90" s="512">
        <v>35</v>
      </c>
      <c r="B90" s="512"/>
      <c r="C90" s="472"/>
      <c r="D90" s="473"/>
      <c r="E90" s="473"/>
      <c r="F90" s="473"/>
      <c r="G90" s="473"/>
      <c r="H90" s="473"/>
      <c r="I90" s="473"/>
      <c r="J90" s="473"/>
      <c r="K90" s="473"/>
      <c r="L90" s="473"/>
      <c r="M90" s="473"/>
      <c r="N90" s="473"/>
      <c r="O90" s="473"/>
      <c r="P90" s="473"/>
      <c r="Q90" s="473"/>
      <c r="R90" s="473"/>
      <c r="S90" s="473"/>
      <c r="T90" s="473"/>
      <c r="U90" s="473"/>
      <c r="V90" s="473"/>
      <c r="W90" s="473"/>
      <c r="X90" s="473"/>
      <c r="Y90" s="473"/>
      <c r="Z90" s="473"/>
      <c r="AA90" s="473"/>
      <c r="AB90" s="473"/>
      <c r="AC90" s="474"/>
      <c r="AD90" s="476" t="s">
        <v>310</v>
      </c>
      <c r="AE90" s="476"/>
      <c r="AF90" s="476"/>
      <c r="AG90" s="476"/>
      <c r="AH90" s="477"/>
      <c r="AI90" s="678" t="s">
        <v>310</v>
      </c>
      <c r="AJ90" s="678"/>
      <c r="AK90" s="678"/>
      <c r="AL90" s="678"/>
      <c r="AM90" s="678"/>
      <c r="AN90" s="511"/>
      <c r="AO90" s="549"/>
      <c r="AP90" s="549"/>
      <c r="AQ90" s="549"/>
      <c r="AR90" s="537" t="s">
        <v>219</v>
      </c>
      <c r="AS90" s="488"/>
      <c r="AT90" s="491"/>
      <c r="AU90" s="527"/>
      <c r="AV90" s="520" t="s">
        <v>218</v>
      </c>
      <c r="AW90" s="492"/>
      <c r="AX90" s="494"/>
      <c r="AY90" s="495"/>
      <c r="AZ90" s="495"/>
      <c r="BA90" s="496"/>
      <c r="BB90" s="516"/>
      <c r="BC90" s="517"/>
      <c r="BD90" s="517"/>
      <c r="BE90" s="518"/>
      <c r="BF90" s="498"/>
      <c r="BG90" s="519"/>
      <c r="BH90" s="519"/>
      <c r="BI90" s="519"/>
      <c r="BJ90" s="525" t="s">
        <v>217</v>
      </c>
      <c r="BK90" s="508"/>
      <c r="BL90" s="498"/>
      <c r="BM90" s="519"/>
      <c r="BN90" s="519"/>
      <c r="BO90" s="519"/>
      <c r="BP90" s="525" t="s">
        <v>217</v>
      </c>
      <c r="BQ90" s="508"/>
      <c r="BR90" s="538" t="str">
        <f t="shared" si="2"/>
        <v/>
      </c>
      <c r="BS90" s="539"/>
      <c r="BT90" s="539"/>
      <c r="BU90" s="539"/>
      <c r="BV90" s="539"/>
      <c r="BW90" s="539"/>
      <c r="BX90" s="539"/>
      <c r="BY90" s="540"/>
      <c r="BZ90" s="544" t="s">
        <v>310</v>
      </c>
      <c r="CA90" s="545"/>
      <c r="CB90" s="545"/>
      <c r="CC90" s="545"/>
      <c r="CD90" s="546"/>
      <c r="CJ90" s="138">
        <f t="shared" si="1"/>
        <v>5</v>
      </c>
    </row>
    <row r="91" spans="1:88" s="93" customFormat="1" ht="35.1" customHeight="1">
      <c r="A91" s="523">
        <v>36</v>
      </c>
      <c r="B91" s="523"/>
      <c r="C91" s="472"/>
      <c r="D91" s="473"/>
      <c r="E91" s="473"/>
      <c r="F91" s="473"/>
      <c r="G91" s="473"/>
      <c r="H91" s="473"/>
      <c r="I91" s="473"/>
      <c r="J91" s="473"/>
      <c r="K91" s="473"/>
      <c r="L91" s="473"/>
      <c r="M91" s="473"/>
      <c r="N91" s="473"/>
      <c r="O91" s="473"/>
      <c r="P91" s="473"/>
      <c r="Q91" s="473"/>
      <c r="R91" s="473"/>
      <c r="S91" s="473"/>
      <c r="T91" s="473"/>
      <c r="U91" s="473"/>
      <c r="V91" s="473"/>
      <c r="W91" s="473"/>
      <c r="X91" s="473"/>
      <c r="Y91" s="473"/>
      <c r="Z91" s="473"/>
      <c r="AA91" s="473"/>
      <c r="AB91" s="473"/>
      <c r="AC91" s="474"/>
      <c r="AD91" s="476" t="s">
        <v>310</v>
      </c>
      <c r="AE91" s="476"/>
      <c r="AF91" s="476"/>
      <c r="AG91" s="476"/>
      <c r="AH91" s="477"/>
      <c r="AI91" s="625" t="s">
        <v>310</v>
      </c>
      <c r="AJ91" s="626"/>
      <c r="AK91" s="626"/>
      <c r="AL91" s="626"/>
      <c r="AM91" s="626"/>
      <c r="AN91" s="627"/>
      <c r="AO91" s="627"/>
      <c r="AP91" s="627"/>
      <c r="AQ91" s="628"/>
      <c r="AR91" s="629" t="s">
        <v>219</v>
      </c>
      <c r="AS91" s="630"/>
      <c r="AT91" s="528"/>
      <c r="AU91" s="529"/>
      <c r="AV91" s="560" t="s">
        <v>218</v>
      </c>
      <c r="AW91" s="561"/>
      <c r="AX91" s="679"/>
      <c r="AY91" s="680"/>
      <c r="AZ91" s="680"/>
      <c r="BA91" s="681"/>
      <c r="BB91" s="526"/>
      <c r="BC91" s="526"/>
      <c r="BD91" s="526"/>
      <c r="BE91" s="526"/>
      <c r="BF91" s="521"/>
      <c r="BG91" s="521"/>
      <c r="BH91" s="521"/>
      <c r="BI91" s="522"/>
      <c r="BJ91" s="499" t="s">
        <v>217</v>
      </c>
      <c r="BK91" s="500"/>
      <c r="BL91" s="521"/>
      <c r="BM91" s="521"/>
      <c r="BN91" s="521"/>
      <c r="BO91" s="522"/>
      <c r="BP91" s="499" t="s">
        <v>217</v>
      </c>
      <c r="BQ91" s="500"/>
      <c r="BR91" s="538" t="str">
        <f t="shared" si="2"/>
        <v/>
      </c>
      <c r="BS91" s="539"/>
      <c r="BT91" s="539"/>
      <c r="BU91" s="539"/>
      <c r="BV91" s="539"/>
      <c r="BW91" s="539"/>
      <c r="BX91" s="539"/>
      <c r="BY91" s="540"/>
      <c r="BZ91" s="580" t="s">
        <v>310</v>
      </c>
      <c r="CA91" s="581"/>
      <c r="CB91" s="581"/>
      <c r="CC91" s="581"/>
      <c r="CD91" s="582"/>
      <c r="CJ91" s="138">
        <f t="shared" si="1"/>
        <v>5</v>
      </c>
    </row>
    <row r="92" spans="1:88" s="93" customFormat="1" ht="35.1" customHeight="1">
      <c r="A92" s="512">
        <v>37</v>
      </c>
      <c r="B92" s="512"/>
      <c r="C92" s="472"/>
      <c r="D92" s="473"/>
      <c r="E92" s="473"/>
      <c r="F92" s="473"/>
      <c r="G92" s="473"/>
      <c r="H92" s="473"/>
      <c r="I92" s="473"/>
      <c r="J92" s="473"/>
      <c r="K92" s="473"/>
      <c r="L92" s="473"/>
      <c r="M92" s="473"/>
      <c r="N92" s="473"/>
      <c r="O92" s="473"/>
      <c r="P92" s="473"/>
      <c r="Q92" s="473"/>
      <c r="R92" s="473"/>
      <c r="S92" s="473"/>
      <c r="T92" s="473"/>
      <c r="U92" s="473"/>
      <c r="V92" s="473"/>
      <c r="W92" s="473"/>
      <c r="X92" s="473"/>
      <c r="Y92" s="473"/>
      <c r="Z92" s="473"/>
      <c r="AA92" s="473"/>
      <c r="AB92" s="473"/>
      <c r="AC92" s="474"/>
      <c r="AD92" s="476" t="s">
        <v>310</v>
      </c>
      <c r="AE92" s="476"/>
      <c r="AF92" s="476"/>
      <c r="AG92" s="476"/>
      <c r="AH92" s="477"/>
      <c r="AI92" s="513" t="s">
        <v>310</v>
      </c>
      <c r="AJ92" s="514"/>
      <c r="AK92" s="514"/>
      <c r="AL92" s="514"/>
      <c r="AM92" s="514"/>
      <c r="AN92" s="510"/>
      <c r="AO92" s="510"/>
      <c r="AP92" s="510"/>
      <c r="AQ92" s="511"/>
      <c r="AR92" s="488" t="s">
        <v>219</v>
      </c>
      <c r="AS92" s="489"/>
      <c r="AT92" s="490"/>
      <c r="AU92" s="491"/>
      <c r="AV92" s="492" t="s">
        <v>218</v>
      </c>
      <c r="AW92" s="493"/>
      <c r="AX92" s="494"/>
      <c r="AY92" s="495"/>
      <c r="AZ92" s="495"/>
      <c r="BA92" s="496"/>
      <c r="BB92" s="501"/>
      <c r="BC92" s="501"/>
      <c r="BD92" s="501"/>
      <c r="BE92" s="501"/>
      <c r="BF92" s="497"/>
      <c r="BG92" s="497"/>
      <c r="BH92" s="497"/>
      <c r="BI92" s="498"/>
      <c r="BJ92" s="508" t="s">
        <v>217</v>
      </c>
      <c r="BK92" s="509"/>
      <c r="BL92" s="497"/>
      <c r="BM92" s="497"/>
      <c r="BN92" s="497"/>
      <c r="BO92" s="498"/>
      <c r="BP92" s="508" t="s">
        <v>217</v>
      </c>
      <c r="BQ92" s="509"/>
      <c r="BR92" s="538" t="str">
        <f t="shared" si="2"/>
        <v/>
      </c>
      <c r="BS92" s="539"/>
      <c r="BT92" s="539"/>
      <c r="BU92" s="539"/>
      <c r="BV92" s="539"/>
      <c r="BW92" s="539"/>
      <c r="BX92" s="539"/>
      <c r="BY92" s="540"/>
      <c r="BZ92" s="541" t="s">
        <v>310</v>
      </c>
      <c r="CA92" s="542"/>
      <c r="CB92" s="542"/>
      <c r="CC92" s="542"/>
      <c r="CD92" s="543"/>
      <c r="CJ92" s="138">
        <f t="shared" si="1"/>
        <v>5</v>
      </c>
    </row>
    <row r="93" spans="1:88" s="93" customFormat="1" ht="35.1" customHeight="1">
      <c r="A93" s="523">
        <v>38</v>
      </c>
      <c r="B93" s="523"/>
      <c r="C93" s="472"/>
      <c r="D93" s="473"/>
      <c r="E93" s="473"/>
      <c r="F93" s="473"/>
      <c r="G93" s="473"/>
      <c r="H93" s="473"/>
      <c r="I93" s="473"/>
      <c r="J93" s="473"/>
      <c r="K93" s="473"/>
      <c r="L93" s="473"/>
      <c r="M93" s="473"/>
      <c r="N93" s="473"/>
      <c r="O93" s="473"/>
      <c r="P93" s="473"/>
      <c r="Q93" s="473"/>
      <c r="R93" s="473"/>
      <c r="S93" s="473"/>
      <c r="T93" s="473"/>
      <c r="U93" s="473"/>
      <c r="V93" s="473"/>
      <c r="W93" s="473"/>
      <c r="X93" s="473"/>
      <c r="Y93" s="473"/>
      <c r="Z93" s="473"/>
      <c r="AA93" s="473"/>
      <c r="AB93" s="473"/>
      <c r="AC93" s="474"/>
      <c r="AD93" s="476" t="s">
        <v>310</v>
      </c>
      <c r="AE93" s="476"/>
      <c r="AF93" s="476"/>
      <c r="AG93" s="476"/>
      <c r="AH93" s="477"/>
      <c r="AI93" s="513" t="s">
        <v>310</v>
      </c>
      <c r="AJ93" s="514"/>
      <c r="AK93" s="514"/>
      <c r="AL93" s="514"/>
      <c r="AM93" s="514"/>
      <c r="AN93" s="510"/>
      <c r="AO93" s="510"/>
      <c r="AP93" s="510"/>
      <c r="AQ93" s="511"/>
      <c r="AR93" s="488" t="s">
        <v>219</v>
      </c>
      <c r="AS93" s="489"/>
      <c r="AT93" s="490"/>
      <c r="AU93" s="491"/>
      <c r="AV93" s="492" t="s">
        <v>218</v>
      </c>
      <c r="AW93" s="493"/>
      <c r="AX93" s="494"/>
      <c r="AY93" s="495"/>
      <c r="AZ93" s="495"/>
      <c r="BA93" s="496"/>
      <c r="BB93" s="501"/>
      <c r="BC93" s="501"/>
      <c r="BD93" s="501"/>
      <c r="BE93" s="501"/>
      <c r="BF93" s="497"/>
      <c r="BG93" s="497"/>
      <c r="BH93" s="497"/>
      <c r="BI93" s="498"/>
      <c r="BJ93" s="508" t="s">
        <v>217</v>
      </c>
      <c r="BK93" s="509"/>
      <c r="BL93" s="497"/>
      <c r="BM93" s="497"/>
      <c r="BN93" s="497"/>
      <c r="BO93" s="498"/>
      <c r="BP93" s="508" t="s">
        <v>217</v>
      </c>
      <c r="BQ93" s="509"/>
      <c r="BR93" s="538" t="str">
        <f t="shared" si="2"/>
        <v/>
      </c>
      <c r="BS93" s="539"/>
      <c r="BT93" s="539"/>
      <c r="BU93" s="539"/>
      <c r="BV93" s="539"/>
      <c r="BW93" s="539"/>
      <c r="BX93" s="539"/>
      <c r="BY93" s="540"/>
      <c r="BZ93" s="541" t="s">
        <v>310</v>
      </c>
      <c r="CA93" s="542"/>
      <c r="CB93" s="542"/>
      <c r="CC93" s="542"/>
      <c r="CD93" s="543"/>
      <c r="CJ93" s="138">
        <f t="shared" si="1"/>
        <v>5</v>
      </c>
    </row>
    <row r="94" spans="1:88" s="93" customFormat="1" ht="35.1" customHeight="1">
      <c r="A94" s="512">
        <v>39</v>
      </c>
      <c r="B94" s="512"/>
      <c r="C94" s="472"/>
      <c r="D94" s="473"/>
      <c r="E94" s="473"/>
      <c r="F94" s="473"/>
      <c r="G94" s="473"/>
      <c r="H94" s="473"/>
      <c r="I94" s="473"/>
      <c r="J94" s="473"/>
      <c r="K94" s="473"/>
      <c r="L94" s="473"/>
      <c r="M94" s="473"/>
      <c r="N94" s="473"/>
      <c r="O94" s="473"/>
      <c r="P94" s="473"/>
      <c r="Q94" s="473"/>
      <c r="R94" s="473"/>
      <c r="S94" s="473"/>
      <c r="T94" s="473"/>
      <c r="U94" s="473"/>
      <c r="V94" s="473"/>
      <c r="W94" s="473"/>
      <c r="X94" s="473"/>
      <c r="Y94" s="473"/>
      <c r="Z94" s="473"/>
      <c r="AA94" s="473"/>
      <c r="AB94" s="473"/>
      <c r="AC94" s="474"/>
      <c r="AD94" s="476" t="s">
        <v>310</v>
      </c>
      <c r="AE94" s="476"/>
      <c r="AF94" s="476"/>
      <c r="AG94" s="476"/>
      <c r="AH94" s="477"/>
      <c r="AI94" s="513" t="s">
        <v>310</v>
      </c>
      <c r="AJ94" s="514"/>
      <c r="AK94" s="514"/>
      <c r="AL94" s="514"/>
      <c r="AM94" s="514"/>
      <c r="AN94" s="510"/>
      <c r="AO94" s="510"/>
      <c r="AP94" s="510"/>
      <c r="AQ94" s="511"/>
      <c r="AR94" s="488" t="s">
        <v>219</v>
      </c>
      <c r="AS94" s="489"/>
      <c r="AT94" s="490"/>
      <c r="AU94" s="491"/>
      <c r="AV94" s="492" t="s">
        <v>218</v>
      </c>
      <c r="AW94" s="493"/>
      <c r="AX94" s="494"/>
      <c r="AY94" s="495"/>
      <c r="AZ94" s="495"/>
      <c r="BA94" s="496"/>
      <c r="BB94" s="501"/>
      <c r="BC94" s="501"/>
      <c r="BD94" s="501"/>
      <c r="BE94" s="501"/>
      <c r="BF94" s="497"/>
      <c r="BG94" s="497"/>
      <c r="BH94" s="497"/>
      <c r="BI94" s="498"/>
      <c r="BJ94" s="508" t="s">
        <v>217</v>
      </c>
      <c r="BK94" s="509"/>
      <c r="BL94" s="497"/>
      <c r="BM94" s="497"/>
      <c r="BN94" s="497"/>
      <c r="BO94" s="498"/>
      <c r="BP94" s="508" t="s">
        <v>217</v>
      </c>
      <c r="BQ94" s="509"/>
      <c r="BR94" s="538" t="str">
        <f t="shared" si="2"/>
        <v/>
      </c>
      <c r="BS94" s="539"/>
      <c r="BT94" s="539"/>
      <c r="BU94" s="539"/>
      <c r="BV94" s="539"/>
      <c r="BW94" s="539"/>
      <c r="BX94" s="539"/>
      <c r="BY94" s="540"/>
      <c r="BZ94" s="541" t="s">
        <v>310</v>
      </c>
      <c r="CA94" s="542"/>
      <c r="CB94" s="542"/>
      <c r="CC94" s="542"/>
      <c r="CD94" s="543"/>
      <c r="CJ94" s="138">
        <f t="shared" si="1"/>
        <v>5</v>
      </c>
    </row>
    <row r="95" spans="1:88" s="93" customFormat="1" ht="35.1" customHeight="1">
      <c r="A95" s="523">
        <v>40</v>
      </c>
      <c r="B95" s="523"/>
      <c r="C95" s="472"/>
      <c r="D95" s="473"/>
      <c r="E95" s="473"/>
      <c r="F95" s="473"/>
      <c r="G95" s="473"/>
      <c r="H95" s="473"/>
      <c r="I95" s="473"/>
      <c r="J95" s="473"/>
      <c r="K95" s="473"/>
      <c r="L95" s="473"/>
      <c r="M95" s="473"/>
      <c r="N95" s="473"/>
      <c r="O95" s="473"/>
      <c r="P95" s="473"/>
      <c r="Q95" s="473"/>
      <c r="R95" s="473"/>
      <c r="S95" s="473"/>
      <c r="T95" s="473"/>
      <c r="U95" s="473"/>
      <c r="V95" s="473"/>
      <c r="W95" s="473"/>
      <c r="X95" s="473"/>
      <c r="Y95" s="473"/>
      <c r="Z95" s="473"/>
      <c r="AA95" s="473"/>
      <c r="AB95" s="473"/>
      <c r="AC95" s="474"/>
      <c r="AD95" s="476" t="s">
        <v>310</v>
      </c>
      <c r="AE95" s="476"/>
      <c r="AF95" s="476"/>
      <c r="AG95" s="476"/>
      <c r="AH95" s="477"/>
      <c r="AI95" s="513" t="s">
        <v>310</v>
      </c>
      <c r="AJ95" s="514"/>
      <c r="AK95" s="514"/>
      <c r="AL95" s="514"/>
      <c r="AM95" s="548"/>
      <c r="AN95" s="511"/>
      <c r="AO95" s="549"/>
      <c r="AP95" s="549"/>
      <c r="AQ95" s="549"/>
      <c r="AR95" s="537" t="s">
        <v>219</v>
      </c>
      <c r="AS95" s="488"/>
      <c r="AT95" s="491"/>
      <c r="AU95" s="527"/>
      <c r="AV95" s="520" t="s">
        <v>218</v>
      </c>
      <c r="AW95" s="492"/>
      <c r="AX95" s="494"/>
      <c r="AY95" s="495"/>
      <c r="AZ95" s="495"/>
      <c r="BA95" s="496"/>
      <c r="BB95" s="516"/>
      <c r="BC95" s="517"/>
      <c r="BD95" s="517"/>
      <c r="BE95" s="518"/>
      <c r="BF95" s="498"/>
      <c r="BG95" s="519"/>
      <c r="BH95" s="519"/>
      <c r="BI95" s="519"/>
      <c r="BJ95" s="525" t="s">
        <v>217</v>
      </c>
      <c r="BK95" s="508"/>
      <c r="BL95" s="498"/>
      <c r="BM95" s="519"/>
      <c r="BN95" s="519"/>
      <c r="BO95" s="519"/>
      <c r="BP95" s="525" t="s">
        <v>217</v>
      </c>
      <c r="BQ95" s="508"/>
      <c r="BR95" s="538" t="str">
        <f t="shared" si="2"/>
        <v/>
      </c>
      <c r="BS95" s="539"/>
      <c r="BT95" s="539"/>
      <c r="BU95" s="539"/>
      <c r="BV95" s="539"/>
      <c r="BW95" s="539"/>
      <c r="BX95" s="539"/>
      <c r="BY95" s="540"/>
      <c r="BZ95" s="544" t="s">
        <v>310</v>
      </c>
      <c r="CA95" s="545"/>
      <c r="CB95" s="545"/>
      <c r="CC95" s="545"/>
      <c r="CD95" s="546"/>
      <c r="CJ95" s="138">
        <f t="shared" si="1"/>
        <v>5</v>
      </c>
    </row>
    <row r="96" spans="1:88" s="93" customFormat="1" ht="35.1" customHeight="1">
      <c r="A96" s="512">
        <v>41</v>
      </c>
      <c r="B96" s="512"/>
      <c r="C96" s="472"/>
      <c r="D96" s="473"/>
      <c r="E96" s="473"/>
      <c r="F96" s="473"/>
      <c r="G96" s="473"/>
      <c r="H96" s="473"/>
      <c r="I96" s="473"/>
      <c r="J96" s="473"/>
      <c r="K96" s="473"/>
      <c r="L96" s="473"/>
      <c r="M96" s="473"/>
      <c r="N96" s="473"/>
      <c r="O96" s="473"/>
      <c r="P96" s="473"/>
      <c r="Q96" s="473"/>
      <c r="R96" s="473"/>
      <c r="S96" s="473"/>
      <c r="T96" s="473"/>
      <c r="U96" s="473"/>
      <c r="V96" s="473"/>
      <c r="W96" s="473"/>
      <c r="X96" s="473"/>
      <c r="Y96" s="473"/>
      <c r="Z96" s="473"/>
      <c r="AA96" s="473"/>
      <c r="AB96" s="473"/>
      <c r="AC96" s="474"/>
      <c r="AD96" s="476" t="s">
        <v>310</v>
      </c>
      <c r="AE96" s="476"/>
      <c r="AF96" s="476"/>
      <c r="AG96" s="476"/>
      <c r="AH96" s="477"/>
      <c r="AI96" s="513" t="s">
        <v>310</v>
      </c>
      <c r="AJ96" s="514"/>
      <c r="AK96" s="514"/>
      <c r="AL96" s="514"/>
      <c r="AM96" s="514"/>
      <c r="AN96" s="510"/>
      <c r="AO96" s="510"/>
      <c r="AP96" s="510"/>
      <c r="AQ96" s="511"/>
      <c r="AR96" s="537" t="s">
        <v>219</v>
      </c>
      <c r="AS96" s="488"/>
      <c r="AT96" s="490"/>
      <c r="AU96" s="491"/>
      <c r="AV96" s="492" t="s">
        <v>218</v>
      </c>
      <c r="AW96" s="493"/>
      <c r="AX96" s="494"/>
      <c r="AY96" s="495"/>
      <c r="AZ96" s="495"/>
      <c r="BA96" s="496"/>
      <c r="BB96" s="501"/>
      <c r="BC96" s="501"/>
      <c r="BD96" s="501"/>
      <c r="BE96" s="501"/>
      <c r="BF96" s="497"/>
      <c r="BG96" s="497"/>
      <c r="BH96" s="497"/>
      <c r="BI96" s="498"/>
      <c r="BJ96" s="508" t="s">
        <v>217</v>
      </c>
      <c r="BK96" s="509"/>
      <c r="BL96" s="497"/>
      <c r="BM96" s="497"/>
      <c r="BN96" s="497"/>
      <c r="BO96" s="498"/>
      <c r="BP96" s="508" t="s">
        <v>217</v>
      </c>
      <c r="BQ96" s="509"/>
      <c r="BR96" s="538" t="str">
        <f t="shared" si="2"/>
        <v/>
      </c>
      <c r="BS96" s="539"/>
      <c r="BT96" s="539"/>
      <c r="BU96" s="539"/>
      <c r="BV96" s="539"/>
      <c r="BW96" s="539"/>
      <c r="BX96" s="539"/>
      <c r="BY96" s="540"/>
      <c r="BZ96" s="541" t="s">
        <v>310</v>
      </c>
      <c r="CA96" s="542"/>
      <c r="CB96" s="542"/>
      <c r="CC96" s="542"/>
      <c r="CD96" s="543"/>
      <c r="CJ96" s="138">
        <f t="shared" si="1"/>
        <v>5</v>
      </c>
    </row>
    <row r="97" spans="1:88" s="93" customFormat="1" ht="35.1" customHeight="1">
      <c r="A97" s="523">
        <v>42</v>
      </c>
      <c r="B97" s="523"/>
      <c r="C97" s="472"/>
      <c r="D97" s="473"/>
      <c r="E97" s="473"/>
      <c r="F97" s="473"/>
      <c r="G97" s="473"/>
      <c r="H97" s="473"/>
      <c r="I97" s="473"/>
      <c r="J97" s="473"/>
      <c r="K97" s="473"/>
      <c r="L97" s="473"/>
      <c r="M97" s="473"/>
      <c r="N97" s="473"/>
      <c r="O97" s="473"/>
      <c r="P97" s="473"/>
      <c r="Q97" s="473"/>
      <c r="R97" s="473"/>
      <c r="S97" s="473"/>
      <c r="T97" s="473"/>
      <c r="U97" s="473"/>
      <c r="V97" s="473"/>
      <c r="W97" s="473"/>
      <c r="X97" s="473"/>
      <c r="Y97" s="473"/>
      <c r="Z97" s="473"/>
      <c r="AA97" s="473"/>
      <c r="AB97" s="473"/>
      <c r="AC97" s="474"/>
      <c r="AD97" s="476" t="s">
        <v>310</v>
      </c>
      <c r="AE97" s="476"/>
      <c r="AF97" s="476"/>
      <c r="AG97" s="476"/>
      <c r="AH97" s="477"/>
      <c r="AI97" s="513" t="s">
        <v>310</v>
      </c>
      <c r="AJ97" s="514"/>
      <c r="AK97" s="514"/>
      <c r="AL97" s="514"/>
      <c r="AM97" s="548"/>
      <c r="AN97" s="511"/>
      <c r="AO97" s="549"/>
      <c r="AP97" s="549"/>
      <c r="AQ97" s="549"/>
      <c r="AR97" s="537" t="s">
        <v>219</v>
      </c>
      <c r="AS97" s="488"/>
      <c r="AT97" s="491"/>
      <c r="AU97" s="527"/>
      <c r="AV97" s="520" t="s">
        <v>218</v>
      </c>
      <c r="AW97" s="492"/>
      <c r="AX97" s="494"/>
      <c r="AY97" s="495"/>
      <c r="AZ97" s="495"/>
      <c r="BA97" s="496"/>
      <c r="BB97" s="516"/>
      <c r="BC97" s="517"/>
      <c r="BD97" s="517"/>
      <c r="BE97" s="518"/>
      <c r="BF97" s="498"/>
      <c r="BG97" s="519"/>
      <c r="BH97" s="519"/>
      <c r="BI97" s="519"/>
      <c r="BJ97" s="525" t="s">
        <v>217</v>
      </c>
      <c r="BK97" s="508"/>
      <c r="BL97" s="498"/>
      <c r="BM97" s="519"/>
      <c r="BN97" s="519"/>
      <c r="BO97" s="519"/>
      <c r="BP97" s="525" t="s">
        <v>217</v>
      </c>
      <c r="BQ97" s="508"/>
      <c r="BR97" s="538" t="str">
        <f t="shared" si="2"/>
        <v/>
      </c>
      <c r="BS97" s="539"/>
      <c r="BT97" s="539"/>
      <c r="BU97" s="539"/>
      <c r="BV97" s="539"/>
      <c r="BW97" s="539"/>
      <c r="BX97" s="539"/>
      <c r="BY97" s="540"/>
      <c r="BZ97" s="544" t="s">
        <v>310</v>
      </c>
      <c r="CA97" s="545"/>
      <c r="CB97" s="545"/>
      <c r="CC97" s="545"/>
      <c r="CD97" s="546"/>
      <c r="CJ97" s="138">
        <f t="shared" si="1"/>
        <v>5</v>
      </c>
    </row>
    <row r="98" spans="1:88" s="93" customFormat="1" ht="35.1" customHeight="1">
      <c r="A98" s="512">
        <v>43</v>
      </c>
      <c r="B98" s="512"/>
      <c r="C98" s="472"/>
      <c r="D98" s="473"/>
      <c r="E98" s="473"/>
      <c r="F98" s="473"/>
      <c r="G98" s="473"/>
      <c r="H98" s="473"/>
      <c r="I98" s="473"/>
      <c r="J98" s="473"/>
      <c r="K98" s="473"/>
      <c r="L98" s="473"/>
      <c r="M98" s="473"/>
      <c r="N98" s="473"/>
      <c r="O98" s="473"/>
      <c r="P98" s="473"/>
      <c r="Q98" s="473"/>
      <c r="R98" s="473"/>
      <c r="S98" s="473"/>
      <c r="T98" s="473"/>
      <c r="U98" s="473"/>
      <c r="V98" s="473"/>
      <c r="W98" s="473"/>
      <c r="X98" s="473"/>
      <c r="Y98" s="473"/>
      <c r="Z98" s="473"/>
      <c r="AA98" s="473"/>
      <c r="AB98" s="473"/>
      <c r="AC98" s="474"/>
      <c r="AD98" s="476" t="s">
        <v>310</v>
      </c>
      <c r="AE98" s="476"/>
      <c r="AF98" s="476"/>
      <c r="AG98" s="476"/>
      <c r="AH98" s="477"/>
      <c r="AI98" s="513" t="s">
        <v>310</v>
      </c>
      <c r="AJ98" s="514"/>
      <c r="AK98" s="514"/>
      <c r="AL98" s="514"/>
      <c r="AM98" s="514"/>
      <c r="AN98" s="510"/>
      <c r="AO98" s="510"/>
      <c r="AP98" s="510"/>
      <c r="AQ98" s="511"/>
      <c r="AR98" s="537" t="s">
        <v>219</v>
      </c>
      <c r="AS98" s="488"/>
      <c r="AT98" s="490"/>
      <c r="AU98" s="491"/>
      <c r="AV98" s="492" t="s">
        <v>218</v>
      </c>
      <c r="AW98" s="493"/>
      <c r="AX98" s="494"/>
      <c r="AY98" s="495"/>
      <c r="AZ98" s="495"/>
      <c r="BA98" s="496"/>
      <c r="BB98" s="501"/>
      <c r="BC98" s="501"/>
      <c r="BD98" s="501"/>
      <c r="BE98" s="501"/>
      <c r="BF98" s="497"/>
      <c r="BG98" s="497"/>
      <c r="BH98" s="497"/>
      <c r="BI98" s="498"/>
      <c r="BJ98" s="508" t="s">
        <v>217</v>
      </c>
      <c r="BK98" s="509"/>
      <c r="BL98" s="497"/>
      <c r="BM98" s="497"/>
      <c r="BN98" s="497"/>
      <c r="BO98" s="498"/>
      <c r="BP98" s="508" t="s">
        <v>217</v>
      </c>
      <c r="BQ98" s="509"/>
      <c r="BR98" s="538" t="str">
        <f t="shared" si="2"/>
        <v/>
      </c>
      <c r="BS98" s="539"/>
      <c r="BT98" s="539"/>
      <c r="BU98" s="539"/>
      <c r="BV98" s="539"/>
      <c r="BW98" s="539"/>
      <c r="BX98" s="539"/>
      <c r="BY98" s="540"/>
      <c r="BZ98" s="541" t="s">
        <v>310</v>
      </c>
      <c r="CA98" s="542"/>
      <c r="CB98" s="542"/>
      <c r="CC98" s="542"/>
      <c r="CD98" s="543"/>
      <c r="CJ98" s="138">
        <f t="shared" si="1"/>
        <v>5</v>
      </c>
    </row>
    <row r="99" spans="1:88" s="93" customFormat="1" ht="35.1" customHeight="1">
      <c r="A99" s="523">
        <v>44</v>
      </c>
      <c r="B99" s="523"/>
      <c r="C99" s="472"/>
      <c r="D99" s="473"/>
      <c r="E99" s="473"/>
      <c r="F99" s="473"/>
      <c r="G99" s="473"/>
      <c r="H99" s="473"/>
      <c r="I99" s="473"/>
      <c r="J99" s="473"/>
      <c r="K99" s="473"/>
      <c r="L99" s="473"/>
      <c r="M99" s="473"/>
      <c r="N99" s="473"/>
      <c r="O99" s="473"/>
      <c r="P99" s="473"/>
      <c r="Q99" s="473"/>
      <c r="R99" s="473"/>
      <c r="S99" s="473"/>
      <c r="T99" s="473"/>
      <c r="U99" s="473"/>
      <c r="V99" s="473"/>
      <c r="W99" s="473"/>
      <c r="X99" s="473"/>
      <c r="Y99" s="473"/>
      <c r="Z99" s="473"/>
      <c r="AA99" s="473"/>
      <c r="AB99" s="473"/>
      <c r="AC99" s="474"/>
      <c r="AD99" s="476" t="s">
        <v>310</v>
      </c>
      <c r="AE99" s="476"/>
      <c r="AF99" s="476"/>
      <c r="AG99" s="476"/>
      <c r="AH99" s="477"/>
      <c r="AI99" s="513" t="s">
        <v>310</v>
      </c>
      <c r="AJ99" s="514"/>
      <c r="AK99" s="514"/>
      <c r="AL99" s="514"/>
      <c r="AM99" s="548"/>
      <c r="AN99" s="511"/>
      <c r="AO99" s="549"/>
      <c r="AP99" s="549"/>
      <c r="AQ99" s="549"/>
      <c r="AR99" s="537" t="s">
        <v>219</v>
      </c>
      <c r="AS99" s="488"/>
      <c r="AT99" s="491"/>
      <c r="AU99" s="527"/>
      <c r="AV99" s="520" t="s">
        <v>218</v>
      </c>
      <c r="AW99" s="492"/>
      <c r="AX99" s="494"/>
      <c r="AY99" s="495"/>
      <c r="AZ99" s="495"/>
      <c r="BA99" s="496"/>
      <c r="BB99" s="516"/>
      <c r="BC99" s="517"/>
      <c r="BD99" s="517"/>
      <c r="BE99" s="518"/>
      <c r="BF99" s="498"/>
      <c r="BG99" s="519"/>
      <c r="BH99" s="519"/>
      <c r="BI99" s="519"/>
      <c r="BJ99" s="525" t="s">
        <v>217</v>
      </c>
      <c r="BK99" s="508"/>
      <c r="BL99" s="498"/>
      <c r="BM99" s="519"/>
      <c r="BN99" s="519"/>
      <c r="BO99" s="519"/>
      <c r="BP99" s="525" t="s">
        <v>217</v>
      </c>
      <c r="BQ99" s="508"/>
      <c r="BR99" s="538" t="str">
        <f t="shared" si="2"/>
        <v/>
      </c>
      <c r="BS99" s="539"/>
      <c r="BT99" s="539"/>
      <c r="BU99" s="539"/>
      <c r="BV99" s="539"/>
      <c r="BW99" s="539"/>
      <c r="BX99" s="539"/>
      <c r="BY99" s="540"/>
      <c r="BZ99" s="544" t="s">
        <v>310</v>
      </c>
      <c r="CA99" s="545"/>
      <c r="CB99" s="545"/>
      <c r="CC99" s="545"/>
      <c r="CD99" s="546"/>
      <c r="CJ99" s="138">
        <f t="shared" si="1"/>
        <v>5</v>
      </c>
    </row>
    <row r="100" spans="1:88" s="93" customFormat="1" ht="35.1" customHeight="1">
      <c r="A100" s="512">
        <v>45</v>
      </c>
      <c r="B100" s="512"/>
      <c r="C100" s="472"/>
      <c r="D100" s="473"/>
      <c r="E100" s="473"/>
      <c r="F100" s="473"/>
      <c r="G100" s="473"/>
      <c r="H100" s="473"/>
      <c r="I100" s="473"/>
      <c r="J100" s="473"/>
      <c r="K100" s="473"/>
      <c r="L100" s="473"/>
      <c r="M100" s="473"/>
      <c r="N100" s="473"/>
      <c r="O100" s="473"/>
      <c r="P100" s="473"/>
      <c r="Q100" s="473"/>
      <c r="R100" s="473"/>
      <c r="S100" s="473"/>
      <c r="T100" s="473"/>
      <c r="U100" s="473"/>
      <c r="V100" s="473"/>
      <c r="W100" s="473"/>
      <c r="X100" s="473"/>
      <c r="Y100" s="473"/>
      <c r="Z100" s="473"/>
      <c r="AA100" s="473"/>
      <c r="AB100" s="473"/>
      <c r="AC100" s="474"/>
      <c r="AD100" s="476" t="s">
        <v>310</v>
      </c>
      <c r="AE100" s="476"/>
      <c r="AF100" s="476"/>
      <c r="AG100" s="476"/>
      <c r="AH100" s="477"/>
      <c r="AI100" s="513" t="s">
        <v>310</v>
      </c>
      <c r="AJ100" s="514"/>
      <c r="AK100" s="514"/>
      <c r="AL100" s="514"/>
      <c r="AM100" s="514"/>
      <c r="AN100" s="510"/>
      <c r="AO100" s="510"/>
      <c r="AP100" s="510"/>
      <c r="AQ100" s="511"/>
      <c r="AR100" s="537" t="s">
        <v>219</v>
      </c>
      <c r="AS100" s="488"/>
      <c r="AT100" s="490"/>
      <c r="AU100" s="491"/>
      <c r="AV100" s="492" t="s">
        <v>218</v>
      </c>
      <c r="AW100" s="493"/>
      <c r="AX100" s="494"/>
      <c r="AY100" s="495"/>
      <c r="AZ100" s="495"/>
      <c r="BA100" s="496"/>
      <c r="BB100" s="501"/>
      <c r="BC100" s="501"/>
      <c r="BD100" s="501"/>
      <c r="BE100" s="501"/>
      <c r="BF100" s="497"/>
      <c r="BG100" s="497"/>
      <c r="BH100" s="497"/>
      <c r="BI100" s="498"/>
      <c r="BJ100" s="508" t="s">
        <v>217</v>
      </c>
      <c r="BK100" s="509"/>
      <c r="BL100" s="497"/>
      <c r="BM100" s="497"/>
      <c r="BN100" s="497"/>
      <c r="BO100" s="498"/>
      <c r="BP100" s="508" t="s">
        <v>217</v>
      </c>
      <c r="BQ100" s="509"/>
      <c r="BR100" s="538" t="str">
        <f t="shared" si="2"/>
        <v/>
      </c>
      <c r="BS100" s="539"/>
      <c r="BT100" s="539"/>
      <c r="BU100" s="539"/>
      <c r="BV100" s="539"/>
      <c r="BW100" s="539"/>
      <c r="BX100" s="539"/>
      <c r="BY100" s="540"/>
      <c r="BZ100" s="682" t="s">
        <v>310</v>
      </c>
      <c r="CA100" s="682"/>
      <c r="CB100" s="682"/>
      <c r="CC100" s="682"/>
      <c r="CD100" s="682"/>
      <c r="CJ100" s="138">
        <f t="shared" si="1"/>
        <v>5</v>
      </c>
    </row>
    <row r="101" spans="1:88" s="93" customFormat="1" ht="35.1" customHeight="1">
      <c r="A101" s="523">
        <v>46</v>
      </c>
      <c r="B101" s="523"/>
      <c r="C101" s="472"/>
      <c r="D101" s="473"/>
      <c r="E101" s="473"/>
      <c r="F101" s="473"/>
      <c r="G101" s="473"/>
      <c r="H101" s="473"/>
      <c r="I101" s="473"/>
      <c r="J101" s="473"/>
      <c r="K101" s="473"/>
      <c r="L101" s="473"/>
      <c r="M101" s="473"/>
      <c r="N101" s="473"/>
      <c r="O101" s="473"/>
      <c r="P101" s="473"/>
      <c r="Q101" s="473"/>
      <c r="R101" s="473"/>
      <c r="S101" s="473"/>
      <c r="T101" s="473"/>
      <c r="U101" s="473"/>
      <c r="V101" s="473"/>
      <c r="W101" s="473"/>
      <c r="X101" s="473"/>
      <c r="Y101" s="473"/>
      <c r="Z101" s="473"/>
      <c r="AA101" s="473"/>
      <c r="AB101" s="473"/>
      <c r="AC101" s="474"/>
      <c r="AD101" s="476" t="s">
        <v>310</v>
      </c>
      <c r="AE101" s="476"/>
      <c r="AF101" s="476"/>
      <c r="AG101" s="476"/>
      <c r="AH101" s="477"/>
      <c r="AI101" s="513" t="s">
        <v>310</v>
      </c>
      <c r="AJ101" s="514"/>
      <c r="AK101" s="514"/>
      <c r="AL101" s="514"/>
      <c r="AM101" s="514"/>
      <c r="AN101" s="510"/>
      <c r="AO101" s="510"/>
      <c r="AP101" s="510"/>
      <c r="AQ101" s="511"/>
      <c r="AR101" s="537" t="s">
        <v>219</v>
      </c>
      <c r="AS101" s="488"/>
      <c r="AT101" s="490"/>
      <c r="AU101" s="491"/>
      <c r="AV101" s="492" t="s">
        <v>218</v>
      </c>
      <c r="AW101" s="493"/>
      <c r="AX101" s="494"/>
      <c r="AY101" s="495"/>
      <c r="AZ101" s="495"/>
      <c r="BA101" s="496"/>
      <c r="BB101" s="501"/>
      <c r="BC101" s="501"/>
      <c r="BD101" s="501"/>
      <c r="BE101" s="501"/>
      <c r="BF101" s="497"/>
      <c r="BG101" s="497"/>
      <c r="BH101" s="497"/>
      <c r="BI101" s="498"/>
      <c r="BJ101" s="508" t="s">
        <v>217</v>
      </c>
      <c r="BK101" s="509"/>
      <c r="BL101" s="497"/>
      <c r="BM101" s="497"/>
      <c r="BN101" s="497"/>
      <c r="BO101" s="498"/>
      <c r="BP101" s="508" t="s">
        <v>217</v>
      </c>
      <c r="BQ101" s="509"/>
      <c r="BR101" s="538" t="str">
        <f t="shared" si="2"/>
        <v/>
      </c>
      <c r="BS101" s="539"/>
      <c r="BT101" s="539"/>
      <c r="BU101" s="539"/>
      <c r="BV101" s="539"/>
      <c r="BW101" s="539"/>
      <c r="BX101" s="539"/>
      <c r="BY101" s="540"/>
      <c r="BZ101" s="541" t="s">
        <v>310</v>
      </c>
      <c r="CA101" s="542"/>
      <c r="CB101" s="542"/>
      <c r="CC101" s="542"/>
      <c r="CD101" s="543"/>
      <c r="CJ101" s="138">
        <f t="shared" si="1"/>
        <v>5</v>
      </c>
    </row>
    <row r="102" spans="1:88" s="93" customFormat="1" ht="35.1" customHeight="1">
      <c r="A102" s="512">
        <v>47</v>
      </c>
      <c r="B102" s="512"/>
      <c r="C102" s="472"/>
      <c r="D102" s="473"/>
      <c r="E102" s="473"/>
      <c r="F102" s="473"/>
      <c r="G102" s="473"/>
      <c r="H102" s="473"/>
      <c r="I102" s="473"/>
      <c r="J102" s="473"/>
      <c r="K102" s="473"/>
      <c r="L102" s="473"/>
      <c r="M102" s="473"/>
      <c r="N102" s="473"/>
      <c r="O102" s="473"/>
      <c r="P102" s="473"/>
      <c r="Q102" s="473"/>
      <c r="R102" s="473"/>
      <c r="S102" s="473"/>
      <c r="T102" s="473"/>
      <c r="U102" s="473"/>
      <c r="V102" s="473"/>
      <c r="W102" s="473"/>
      <c r="X102" s="473"/>
      <c r="Y102" s="473"/>
      <c r="Z102" s="473"/>
      <c r="AA102" s="473"/>
      <c r="AB102" s="473"/>
      <c r="AC102" s="474"/>
      <c r="AD102" s="476" t="s">
        <v>310</v>
      </c>
      <c r="AE102" s="476"/>
      <c r="AF102" s="476"/>
      <c r="AG102" s="476"/>
      <c r="AH102" s="477"/>
      <c r="AI102" s="513" t="s">
        <v>310</v>
      </c>
      <c r="AJ102" s="514"/>
      <c r="AK102" s="514"/>
      <c r="AL102" s="514"/>
      <c r="AM102" s="548"/>
      <c r="AN102" s="511"/>
      <c r="AO102" s="549"/>
      <c r="AP102" s="549"/>
      <c r="AQ102" s="549"/>
      <c r="AR102" s="537" t="s">
        <v>219</v>
      </c>
      <c r="AS102" s="488"/>
      <c r="AT102" s="491"/>
      <c r="AU102" s="527"/>
      <c r="AV102" s="520" t="s">
        <v>218</v>
      </c>
      <c r="AW102" s="492"/>
      <c r="AX102" s="494"/>
      <c r="AY102" s="495"/>
      <c r="AZ102" s="495"/>
      <c r="BA102" s="496"/>
      <c r="BB102" s="516"/>
      <c r="BC102" s="517"/>
      <c r="BD102" s="517"/>
      <c r="BE102" s="518"/>
      <c r="BF102" s="498"/>
      <c r="BG102" s="519"/>
      <c r="BH102" s="519"/>
      <c r="BI102" s="519"/>
      <c r="BJ102" s="525" t="s">
        <v>217</v>
      </c>
      <c r="BK102" s="508"/>
      <c r="BL102" s="498"/>
      <c r="BM102" s="519"/>
      <c r="BN102" s="519"/>
      <c r="BO102" s="519"/>
      <c r="BP102" s="525" t="s">
        <v>217</v>
      </c>
      <c r="BQ102" s="508"/>
      <c r="BR102" s="538" t="str">
        <f t="shared" si="2"/>
        <v/>
      </c>
      <c r="BS102" s="539"/>
      <c r="BT102" s="539"/>
      <c r="BU102" s="539"/>
      <c r="BV102" s="539"/>
      <c r="BW102" s="539"/>
      <c r="BX102" s="539"/>
      <c r="BY102" s="540"/>
      <c r="BZ102" s="544" t="s">
        <v>310</v>
      </c>
      <c r="CA102" s="545"/>
      <c r="CB102" s="545"/>
      <c r="CC102" s="545"/>
      <c r="CD102" s="546"/>
      <c r="CJ102" s="138">
        <f t="shared" si="1"/>
        <v>5</v>
      </c>
    </row>
    <row r="103" spans="1:88" s="93" customFormat="1" ht="35.1" customHeight="1">
      <c r="A103" s="523">
        <v>48</v>
      </c>
      <c r="B103" s="523"/>
      <c r="C103" s="472"/>
      <c r="D103" s="473"/>
      <c r="E103" s="473"/>
      <c r="F103" s="473"/>
      <c r="G103" s="473"/>
      <c r="H103" s="473"/>
      <c r="I103" s="473"/>
      <c r="J103" s="473"/>
      <c r="K103" s="473"/>
      <c r="L103" s="473"/>
      <c r="M103" s="473"/>
      <c r="N103" s="473"/>
      <c r="O103" s="473"/>
      <c r="P103" s="473"/>
      <c r="Q103" s="473"/>
      <c r="R103" s="473"/>
      <c r="S103" s="473"/>
      <c r="T103" s="473"/>
      <c r="U103" s="473"/>
      <c r="V103" s="473"/>
      <c r="W103" s="473"/>
      <c r="X103" s="473"/>
      <c r="Y103" s="473"/>
      <c r="Z103" s="473"/>
      <c r="AA103" s="473"/>
      <c r="AB103" s="473"/>
      <c r="AC103" s="474"/>
      <c r="AD103" s="476" t="s">
        <v>310</v>
      </c>
      <c r="AE103" s="476"/>
      <c r="AF103" s="476"/>
      <c r="AG103" s="476"/>
      <c r="AH103" s="477"/>
      <c r="AI103" s="513" t="s">
        <v>310</v>
      </c>
      <c r="AJ103" s="514"/>
      <c r="AK103" s="514"/>
      <c r="AL103" s="514"/>
      <c r="AM103" s="514"/>
      <c r="AN103" s="510"/>
      <c r="AO103" s="510"/>
      <c r="AP103" s="510"/>
      <c r="AQ103" s="511"/>
      <c r="AR103" s="537" t="s">
        <v>219</v>
      </c>
      <c r="AS103" s="488"/>
      <c r="AT103" s="490"/>
      <c r="AU103" s="491"/>
      <c r="AV103" s="492" t="s">
        <v>218</v>
      </c>
      <c r="AW103" s="493"/>
      <c r="AX103" s="494"/>
      <c r="AY103" s="495"/>
      <c r="AZ103" s="495"/>
      <c r="BA103" s="496"/>
      <c r="BB103" s="501"/>
      <c r="BC103" s="501"/>
      <c r="BD103" s="501"/>
      <c r="BE103" s="501"/>
      <c r="BF103" s="497"/>
      <c r="BG103" s="497"/>
      <c r="BH103" s="497"/>
      <c r="BI103" s="498"/>
      <c r="BJ103" s="508" t="s">
        <v>217</v>
      </c>
      <c r="BK103" s="509"/>
      <c r="BL103" s="497"/>
      <c r="BM103" s="497"/>
      <c r="BN103" s="497"/>
      <c r="BO103" s="498"/>
      <c r="BP103" s="508" t="s">
        <v>217</v>
      </c>
      <c r="BQ103" s="509"/>
      <c r="BR103" s="538" t="str">
        <f t="shared" si="2"/>
        <v/>
      </c>
      <c r="BS103" s="539"/>
      <c r="BT103" s="539"/>
      <c r="BU103" s="539"/>
      <c r="BV103" s="539"/>
      <c r="BW103" s="539"/>
      <c r="BX103" s="539"/>
      <c r="BY103" s="540"/>
      <c r="BZ103" s="541" t="s">
        <v>310</v>
      </c>
      <c r="CA103" s="542"/>
      <c r="CB103" s="542"/>
      <c r="CC103" s="542"/>
      <c r="CD103" s="543"/>
      <c r="CJ103" s="138">
        <f t="shared" si="1"/>
        <v>5</v>
      </c>
    </row>
    <row r="104" spans="1:88" s="93" customFormat="1" ht="35.1" customHeight="1">
      <c r="A104" s="512">
        <v>49</v>
      </c>
      <c r="B104" s="512"/>
      <c r="C104" s="472"/>
      <c r="D104" s="473"/>
      <c r="E104" s="473"/>
      <c r="F104" s="473"/>
      <c r="G104" s="473"/>
      <c r="H104" s="473"/>
      <c r="I104" s="473"/>
      <c r="J104" s="473"/>
      <c r="K104" s="473"/>
      <c r="L104" s="473"/>
      <c r="M104" s="473"/>
      <c r="N104" s="473"/>
      <c r="O104" s="473"/>
      <c r="P104" s="473"/>
      <c r="Q104" s="473"/>
      <c r="R104" s="473"/>
      <c r="S104" s="473"/>
      <c r="T104" s="473"/>
      <c r="U104" s="473"/>
      <c r="V104" s="473"/>
      <c r="W104" s="473"/>
      <c r="X104" s="473"/>
      <c r="Y104" s="473"/>
      <c r="Z104" s="473"/>
      <c r="AA104" s="473"/>
      <c r="AB104" s="473"/>
      <c r="AC104" s="474"/>
      <c r="AD104" s="476" t="s">
        <v>310</v>
      </c>
      <c r="AE104" s="476"/>
      <c r="AF104" s="476"/>
      <c r="AG104" s="476"/>
      <c r="AH104" s="477"/>
      <c r="AI104" s="513" t="s">
        <v>310</v>
      </c>
      <c r="AJ104" s="514"/>
      <c r="AK104" s="514"/>
      <c r="AL104" s="514"/>
      <c r="AM104" s="548"/>
      <c r="AN104" s="511"/>
      <c r="AO104" s="549"/>
      <c r="AP104" s="549"/>
      <c r="AQ104" s="549"/>
      <c r="AR104" s="537" t="s">
        <v>219</v>
      </c>
      <c r="AS104" s="488"/>
      <c r="AT104" s="491"/>
      <c r="AU104" s="527"/>
      <c r="AV104" s="520" t="s">
        <v>218</v>
      </c>
      <c r="AW104" s="492"/>
      <c r="AX104" s="494"/>
      <c r="AY104" s="495"/>
      <c r="AZ104" s="495"/>
      <c r="BA104" s="496"/>
      <c r="BB104" s="516"/>
      <c r="BC104" s="517"/>
      <c r="BD104" s="517"/>
      <c r="BE104" s="518"/>
      <c r="BF104" s="498"/>
      <c r="BG104" s="519"/>
      <c r="BH104" s="519"/>
      <c r="BI104" s="519"/>
      <c r="BJ104" s="525" t="s">
        <v>217</v>
      </c>
      <c r="BK104" s="508"/>
      <c r="BL104" s="498"/>
      <c r="BM104" s="519"/>
      <c r="BN104" s="519"/>
      <c r="BO104" s="519"/>
      <c r="BP104" s="525" t="s">
        <v>217</v>
      </c>
      <c r="BQ104" s="508"/>
      <c r="BR104" s="538" t="str">
        <f t="shared" si="2"/>
        <v/>
      </c>
      <c r="BS104" s="539"/>
      <c r="BT104" s="539"/>
      <c r="BU104" s="539"/>
      <c r="BV104" s="539"/>
      <c r="BW104" s="539"/>
      <c r="BX104" s="539"/>
      <c r="BY104" s="540"/>
      <c r="BZ104" s="544" t="s">
        <v>310</v>
      </c>
      <c r="CA104" s="545"/>
      <c r="CB104" s="545"/>
      <c r="CC104" s="545"/>
      <c r="CD104" s="546"/>
      <c r="CJ104" s="138">
        <f t="shared" si="1"/>
        <v>5</v>
      </c>
    </row>
    <row r="105" spans="1:88" s="93" customFormat="1" ht="35.1" customHeight="1">
      <c r="A105" s="523">
        <v>50</v>
      </c>
      <c r="B105" s="523"/>
      <c r="C105" s="472"/>
      <c r="D105" s="473"/>
      <c r="E105" s="473"/>
      <c r="F105" s="473"/>
      <c r="G105" s="473"/>
      <c r="H105" s="473"/>
      <c r="I105" s="473"/>
      <c r="J105" s="473"/>
      <c r="K105" s="473"/>
      <c r="L105" s="473"/>
      <c r="M105" s="473"/>
      <c r="N105" s="473"/>
      <c r="O105" s="473"/>
      <c r="P105" s="473"/>
      <c r="Q105" s="473"/>
      <c r="R105" s="473"/>
      <c r="S105" s="473"/>
      <c r="T105" s="473"/>
      <c r="U105" s="473"/>
      <c r="V105" s="473"/>
      <c r="W105" s="473"/>
      <c r="X105" s="473"/>
      <c r="Y105" s="473"/>
      <c r="Z105" s="473"/>
      <c r="AA105" s="473"/>
      <c r="AB105" s="473"/>
      <c r="AC105" s="474"/>
      <c r="AD105" s="476" t="s">
        <v>310</v>
      </c>
      <c r="AE105" s="476"/>
      <c r="AF105" s="476"/>
      <c r="AG105" s="476"/>
      <c r="AH105" s="477"/>
      <c r="AI105" s="513" t="s">
        <v>310</v>
      </c>
      <c r="AJ105" s="514"/>
      <c r="AK105" s="514"/>
      <c r="AL105" s="514"/>
      <c r="AM105" s="514"/>
      <c r="AN105" s="510"/>
      <c r="AO105" s="510"/>
      <c r="AP105" s="510"/>
      <c r="AQ105" s="511"/>
      <c r="AR105" s="537" t="s">
        <v>219</v>
      </c>
      <c r="AS105" s="488"/>
      <c r="AT105" s="490"/>
      <c r="AU105" s="491"/>
      <c r="AV105" s="492" t="s">
        <v>218</v>
      </c>
      <c r="AW105" s="493"/>
      <c r="AX105" s="494"/>
      <c r="AY105" s="495"/>
      <c r="AZ105" s="495"/>
      <c r="BA105" s="496"/>
      <c r="BB105" s="501"/>
      <c r="BC105" s="501"/>
      <c r="BD105" s="501"/>
      <c r="BE105" s="501"/>
      <c r="BF105" s="497"/>
      <c r="BG105" s="497"/>
      <c r="BH105" s="497"/>
      <c r="BI105" s="498"/>
      <c r="BJ105" s="508" t="s">
        <v>217</v>
      </c>
      <c r="BK105" s="509"/>
      <c r="BL105" s="497"/>
      <c r="BM105" s="497"/>
      <c r="BN105" s="497"/>
      <c r="BO105" s="498"/>
      <c r="BP105" s="508" t="s">
        <v>217</v>
      </c>
      <c r="BQ105" s="509"/>
      <c r="BR105" s="538" t="str">
        <f t="shared" si="2"/>
        <v/>
      </c>
      <c r="BS105" s="539"/>
      <c r="BT105" s="539"/>
      <c r="BU105" s="539"/>
      <c r="BV105" s="539"/>
      <c r="BW105" s="539"/>
      <c r="BX105" s="539"/>
      <c r="BY105" s="540"/>
      <c r="BZ105" s="682" t="s">
        <v>310</v>
      </c>
      <c r="CA105" s="682"/>
      <c r="CB105" s="682"/>
      <c r="CC105" s="682"/>
      <c r="CD105" s="682"/>
      <c r="CJ105" s="138">
        <f t="shared" si="1"/>
        <v>5</v>
      </c>
    </row>
    <row r="106" spans="1:88" ht="18.75">
      <c r="A106" s="139"/>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5"/>
      <c r="AM106" s="75"/>
      <c r="AN106" s="75"/>
      <c r="BY106" s="76"/>
      <c r="CF106" s="62"/>
    </row>
    <row r="107" spans="1:88" ht="18.75" customHeight="1"/>
    <row r="108" spans="1:88" ht="28.5" customHeight="1">
      <c r="A108" s="64" t="s">
        <v>759</v>
      </c>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c r="BG108" s="65"/>
      <c r="BH108" s="65"/>
      <c r="BI108" s="65"/>
      <c r="BJ108" s="65"/>
      <c r="BK108" s="65"/>
      <c r="BL108" s="65"/>
      <c r="BM108" s="65"/>
      <c r="BN108" s="65"/>
      <c r="BO108" s="65"/>
      <c r="BP108" s="65"/>
      <c r="BQ108" s="65"/>
      <c r="BR108" s="65"/>
      <c r="BS108" s="65"/>
      <c r="BT108" s="65"/>
      <c r="BU108" s="65"/>
      <c r="BV108" s="65"/>
      <c r="BW108" s="65"/>
      <c r="BX108" s="65"/>
      <c r="BY108" s="66" t="s">
        <v>414</v>
      </c>
      <c r="BZ108" s="597" t="s">
        <v>421</v>
      </c>
      <c r="CA108" s="597"/>
      <c r="CB108" s="67" t="s">
        <v>416</v>
      </c>
      <c r="CC108" s="597" t="s">
        <v>422</v>
      </c>
      <c r="CD108" s="597"/>
      <c r="CE108" s="66" t="s">
        <v>418</v>
      </c>
      <c r="CF108" s="66" t="s">
        <v>419</v>
      </c>
    </row>
    <row r="109" spans="1:88" ht="18.75" customHeight="1">
      <c r="A109" s="64"/>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c r="BG109" s="65"/>
      <c r="BH109" s="65"/>
      <c r="BI109" s="65"/>
      <c r="BJ109" s="65"/>
      <c r="BK109" s="65"/>
      <c r="BL109" s="65"/>
      <c r="BM109" s="65"/>
      <c r="BN109" s="65"/>
      <c r="BO109" s="65"/>
      <c r="BP109" s="65"/>
      <c r="BQ109" s="65"/>
      <c r="BR109" s="65"/>
      <c r="BS109" s="65"/>
      <c r="BT109" s="65"/>
      <c r="BU109" s="65"/>
      <c r="BV109" s="65"/>
      <c r="BW109" s="65"/>
      <c r="BX109" s="65"/>
      <c r="BY109" s="66"/>
      <c r="BZ109" s="140"/>
      <c r="CA109" s="140"/>
      <c r="CB109" s="67"/>
      <c r="CC109" s="140"/>
      <c r="CD109" s="140"/>
      <c r="CE109" s="66"/>
      <c r="CF109" s="66"/>
    </row>
    <row r="110" spans="1:88" ht="18.75" customHeight="1">
      <c r="A110" s="64"/>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c r="BG110" s="65"/>
      <c r="BH110" s="65"/>
      <c r="BI110" s="65"/>
      <c r="BJ110" s="65"/>
      <c r="BK110" s="65"/>
      <c r="BL110" s="65"/>
      <c r="BM110" s="65"/>
      <c r="BN110" s="65"/>
      <c r="BO110" s="65"/>
      <c r="BP110" s="65"/>
      <c r="BQ110" s="65"/>
      <c r="BR110" s="65"/>
      <c r="BS110" s="65"/>
      <c r="BT110" s="65"/>
      <c r="BU110" s="65"/>
      <c r="BV110" s="65"/>
      <c r="BW110" s="65"/>
      <c r="BX110" s="65"/>
      <c r="BY110" s="66"/>
      <c r="BZ110" s="140"/>
      <c r="CA110" s="140"/>
      <c r="CB110" s="67"/>
      <c r="CC110" s="140"/>
      <c r="CD110" s="140"/>
      <c r="CE110" s="66"/>
      <c r="CF110" s="66"/>
    </row>
    <row r="111" spans="1:88" ht="29.25" customHeight="1">
      <c r="A111" s="126" t="s">
        <v>454</v>
      </c>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507" t="s">
        <v>753</v>
      </c>
      <c r="BG111" s="507"/>
      <c r="BH111" s="507"/>
      <c r="BI111" s="507"/>
      <c r="BJ111" s="507"/>
      <c r="BK111" s="507"/>
      <c r="BL111" s="507"/>
      <c r="BM111" s="507"/>
      <c r="BN111" s="507"/>
      <c r="BO111" s="507"/>
      <c r="BP111" s="507"/>
      <c r="BQ111" s="507"/>
      <c r="BR111" s="507"/>
      <c r="BS111" s="507"/>
      <c r="BT111" s="507"/>
      <c r="BU111" s="507"/>
      <c r="BV111" s="507"/>
      <c r="BW111" s="507"/>
      <c r="BX111" s="507"/>
      <c r="BY111" s="507"/>
      <c r="BZ111" s="535">
        <f>COUNTIF(CJ122:CJ166,13)+COUNTIF(CJ122:CJ166,14)</f>
        <v>0</v>
      </c>
      <c r="CA111" s="536"/>
      <c r="CB111" s="536"/>
      <c r="CC111" s="536"/>
      <c r="CD111" s="536"/>
      <c r="CE111" s="66"/>
      <c r="CF111" s="66"/>
    </row>
    <row r="112" spans="1:88" ht="19.5" customHeight="1">
      <c r="A112" s="127" t="s">
        <v>450</v>
      </c>
      <c r="B112" s="127"/>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7"/>
      <c r="AV112" s="127"/>
      <c r="AW112" s="127"/>
      <c r="AX112" s="127"/>
      <c r="AY112" s="127"/>
      <c r="AZ112" s="127"/>
      <c r="BA112" s="127"/>
      <c r="BB112" s="127"/>
      <c r="BC112" s="127"/>
      <c r="BD112" s="127"/>
      <c r="BE112" s="127"/>
      <c r="BF112" s="507"/>
      <c r="BG112" s="507"/>
      <c r="BH112" s="507"/>
      <c r="BI112" s="507"/>
      <c r="BJ112" s="507"/>
      <c r="BK112" s="507"/>
      <c r="BL112" s="507"/>
      <c r="BM112" s="507"/>
      <c r="BN112" s="507"/>
      <c r="BO112" s="507"/>
      <c r="BP112" s="507"/>
      <c r="BQ112" s="507"/>
      <c r="BR112" s="507"/>
      <c r="BS112" s="507"/>
      <c r="BT112" s="507"/>
      <c r="BU112" s="507"/>
      <c r="BV112" s="507"/>
      <c r="BW112" s="507"/>
      <c r="BX112" s="507"/>
      <c r="BY112" s="507"/>
      <c r="BZ112" s="536"/>
      <c r="CA112" s="536"/>
      <c r="CB112" s="536"/>
      <c r="CC112" s="536"/>
      <c r="CD112" s="536"/>
      <c r="CF112" s="62"/>
    </row>
    <row r="113" spans="1:88" ht="19.5" customHeight="1">
      <c r="A113" s="127" t="s">
        <v>456</v>
      </c>
      <c r="B113" s="127"/>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27"/>
      <c r="AY113" s="127"/>
      <c r="AZ113" s="127"/>
      <c r="BA113" s="127"/>
      <c r="BB113" s="127"/>
      <c r="BC113" s="127"/>
      <c r="BD113" s="127"/>
      <c r="BE113" s="127"/>
      <c r="BF113" s="127"/>
      <c r="BG113" s="127"/>
      <c r="BH113" s="127"/>
      <c r="BI113" s="127"/>
      <c r="BJ113" s="127"/>
      <c r="BK113" s="127"/>
      <c r="BL113" s="127"/>
      <c r="BM113" s="127"/>
      <c r="BN113" s="127"/>
      <c r="BO113" s="127"/>
      <c r="BP113" s="127"/>
      <c r="BQ113" s="127"/>
      <c r="BR113" s="127"/>
      <c r="BS113" s="127"/>
      <c r="BT113" s="127"/>
      <c r="BU113" s="127"/>
      <c r="BV113" s="127"/>
      <c r="BW113" s="127"/>
      <c r="BX113" s="127"/>
      <c r="BY113" s="127"/>
      <c r="CF113" s="62"/>
    </row>
    <row r="114" spans="1:88" s="93" customFormat="1" ht="9.9499999999999993" customHeight="1">
      <c r="A114" s="130"/>
      <c r="B114" s="130"/>
      <c r="C114" s="130"/>
      <c r="D114" s="130"/>
      <c r="E114" s="130"/>
      <c r="F114" s="130"/>
      <c r="G114" s="130"/>
      <c r="H114" s="130"/>
      <c r="I114" s="130"/>
      <c r="J114" s="130"/>
      <c r="K114" s="130"/>
      <c r="L114" s="130"/>
      <c r="M114" s="130"/>
      <c r="N114" s="130"/>
      <c r="O114" s="130"/>
      <c r="P114" s="130"/>
      <c r="Q114" s="130"/>
      <c r="R114" s="130"/>
      <c r="S114" s="130"/>
      <c r="T114" s="130"/>
      <c r="U114" s="130"/>
      <c r="V114" s="130"/>
      <c r="W114" s="130"/>
      <c r="X114" s="130"/>
      <c r="Y114" s="130"/>
      <c r="Z114" s="131"/>
      <c r="AA114" s="131"/>
      <c r="AB114" s="131"/>
      <c r="AC114" s="131"/>
      <c r="AD114" s="131"/>
      <c r="AE114" s="131"/>
      <c r="AF114" s="131"/>
      <c r="AG114" s="131"/>
      <c r="AH114" s="131"/>
      <c r="AI114" s="131"/>
      <c r="AJ114" s="131"/>
      <c r="AK114" s="131"/>
      <c r="AL114" s="131"/>
      <c r="AM114" s="131"/>
      <c r="AN114" s="131"/>
      <c r="AO114" s="131"/>
      <c r="AP114" s="131"/>
      <c r="AQ114" s="131"/>
      <c r="AR114" s="131"/>
      <c r="AS114" s="131"/>
      <c r="AT114" s="131"/>
      <c r="AU114" s="132"/>
      <c r="AV114" s="132"/>
      <c r="AW114" s="132"/>
      <c r="AX114" s="132"/>
      <c r="AY114" s="132"/>
      <c r="AZ114" s="132"/>
      <c r="BA114" s="132"/>
      <c r="BB114" s="132"/>
      <c r="BC114" s="132"/>
      <c r="BD114" s="132"/>
      <c r="BE114" s="132"/>
      <c r="BF114" s="132"/>
      <c r="BG114" s="132"/>
      <c r="BH114" s="132"/>
      <c r="BI114" s="132"/>
      <c r="BJ114" s="132"/>
      <c r="BK114" s="132"/>
      <c r="BL114" s="132"/>
      <c r="BM114" s="132"/>
      <c r="BN114" s="132"/>
      <c r="BO114" s="132"/>
      <c r="BP114" s="132"/>
      <c r="BQ114" s="132"/>
      <c r="BR114" s="133"/>
      <c r="BS114" s="133"/>
      <c r="BT114" s="133"/>
      <c r="BU114" s="133"/>
      <c r="BV114" s="133"/>
      <c r="BW114" s="133"/>
      <c r="BX114" s="133"/>
      <c r="BY114" s="133"/>
      <c r="BZ114" s="134"/>
      <c r="CA114" s="134"/>
      <c r="CB114" s="134"/>
      <c r="CC114" s="134"/>
      <c r="CD114" s="134"/>
    </row>
    <row r="115" spans="1:88" s="136" customFormat="1" ht="20.25" customHeight="1">
      <c r="A115" s="507" t="s">
        <v>161</v>
      </c>
      <c r="B115" s="507"/>
      <c r="C115" s="503" t="s">
        <v>49</v>
      </c>
      <c r="D115" s="504"/>
      <c r="E115" s="504"/>
      <c r="F115" s="504"/>
      <c r="G115" s="504"/>
      <c r="H115" s="504"/>
      <c r="I115" s="504"/>
      <c r="J115" s="504"/>
      <c r="K115" s="504"/>
      <c r="L115" s="504"/>
      <c r="M115" s="504"/>
      <c r="N115" s="504"/>
      <c r="O115" s="504"/>
      <c r="P115" s="504"/>
      <c r="Q115" s="504"/>
      <c r="R115" s="504"/>
      <c r="S115" s="504"/>
      <c r="T115" s="504"/>
      <c r="U115" s="504"/>
      <c r="V115" s="504"/>
      <c r="W115" s="504"/>
      <c r="X115" s="504"/>
      <c r="Y115" s="504"/>
      <c r="Z115" s="504"/>
      <c r="AA115" s="504"/>
      <c r="AB115" s="504"/>
      <c r="AC115" s="504"/>
      <c r="AD115" s="507" t="s">
        <v>733</v>
      </c>
      <c r="AE115" s="507"/>
      <c r="AF115" s="507"/>
      <c r="AG115" s="507"/>
      <c r="AH115" s="507"/>
      <c r="AI115" s="507" t="s">
        <v>63</v>
      </c>
      <c r="AJ115" s="507"/>
      <c r="AK115" s="507"/>
      <c r="AL115" s="507"/>
      <c r="AM115" s="507"/>
      <c r="AN115" s="507" t="s">
        <v>50</v>
      </c>
      <c r="AO115" s="507"/>
      <c r="AP115" s="507"/>
      <c r="AQ115" s="507"/>
      <c r="AR115" s="507"/>
      <c r="AS115" s="507"/>
      <c r="AT115" s="507" t="s">
        <v>51</v>
      </c>
      <c r="AU115" s="507"/>
      <c r="AV115" s="507"/>
      <c r="AW115" s="507"/>
      <c r="AX115" s="503" t="s">
        <v>413</v>
      </c>
      <c r="AY115" s="504"/>
      <c r="AZ115" s="504"/>
      <c r="BA115" s="640"/>
      <c r="BB115" s="507" t="s">
        <v>52</v>
      </c>
      <c r="BC115" s="507"/>
      <c r="BD115" s="507"/>
      <c r="BE115" s="507"/>
      <c r="BF115" s="507" t="s">
        <v>53</v>
      </c>
      <c r="BG115" s="507"/>
      <c r="BH115" s="507"/>
      <c r="BI115" s="507"/>
      <c r="BJ115" s="507"/>
      <c r="BK115" s="507"/>
      <c r="BL115" s="507"/>
      <c r="BM115" s="507"/>
      <c r="BN115" s="507"/>
      <c r="BO115" s="507"/>
      <c r="BP115" s="507"/>
      <c r="BQ115" s="507"/>
      <c r="BR115" s="503" t="s">
        <v>752</v>
      </c>
      <c r="BS115" s="504"/>
      <c r="BT115" s="504"/>
      <c r="BU115" s="504"/>
      <c r="BV115" s="504"/>
      <c r="BW115" s="504"/>
      <c r="BX115" s="504"/>
      <c r="BY115" s="504"/>
      <c r="BZ115" s="504"/>
      <c r="CA115" s="504"/>
      <c r="CB115" s="504"/>
      <c r="CC115" s="504"/>
      <c r="CD115" s="640"/>
      <c r="CE115" s="135"/>
      <c r="CF115" s="135"/>
      <c r="CJ115" s="137"/>
    </row>
    <row r="116" spans="1:88" s="136" customFormat="1" ht="20.25" customHeight="1">
      <c r="A116" s="507"/>
      <c r="B116" s="507"/>
      <c r="C116" s="505"/>
      <c r="D116" s="506"/>
      <c r="E116" s="506"/>
      <c r="F116" s="506"/>
      <c r="G116" s="506"/>
      <c r="H116" s="506"/>
      <c r="I116" s="506"/>
      <c r="J116" s="506"/>
      <c r="K116" s="506"/>
      <c r="L116" s="506"/>
      <c r="M116" s="506"/>
      <c r="N116" s="506"/>
      <c r="O116" s="506"/>
      <c r="P116" s="506"/>
      <c r="Q116" s="506"/>
      <c r="R116" s="506"/>
      <c r="S116" s="506"/>
      <c r="T116" s="506"/>
      <c r="U116" s="506"/>
      <c r="V116" s="506"/>
      <c r="W116" s="506"/>
      <c r="X116" s="506"/>
      <c r="Y116" s="506"/>
      <c r="Z116" s="506"/>
      <c r="AA116" s="506"/>
      <c r="AB116" s="506"/>
      <c r="AC116" s="506"/>
      <c r="AD116" s="507"/>
      <c r="AE116" s="507"/>
      <c r="AF116" s="507"/>
      <c r="AG116" s="507"/>
      <c r="AH116" s="507"/>
      <c r="AI116" s="507"/>
      <c r="AJ116" s="507"/>
      <c r="AK116" s="507"/>
      <c r="AL116" s="507"/>
      <c r="AM116" s="507"/>
      <c r="AN116" s="507"/>
      <c r="AO116" s="507"/>
      <c r="AP116" s="507"/>
      <c r="AQ116" s="507"/>
      <c r="AR116" s="507"/>
      <c r="AS116" s="507"/>
      <c r="AT116" s="507"/>
      <c r="AU116" s="507"/>
      <c r="AV116" s="507"/>
      <c r="AW116" s="507"/>
      <c r="AX116" s="505"/>
      <c r="AY116" s="506"/>
      <c r="AZ116" s="506"/>
      <c r="BA116" s="641"/>
      <c r="BB116" s="507"/>
      <c r="BC116" s="507"/>
      <c r="BD116" s="507"/>
      <c r="BE116" s="507"/>
      <c r="BF116" s="507" t="s">
        <v>54</v>
      </c>
      <c r="BG116" s="507"/>
      <c r="BH116" s="507"/>
      <c r="BI116" s="507"/>
      <c r="BJ116" s="507"/>
      <c r="BK116" s="507"/>
      <c r="BL116" s="507" t="s">
        <v>55</v>
      </c>
      <c r="BM116" s="507"/>
      <c r="BN116" s="507"/>
      <c r="BO116" s="507"/>
      <c r="BP116" s="507"/>
      <c r="BQ116" s="507"/>
      <c r="BR116" s="505"/>
      <c r="BS116" s="506"/>
      <c r="BT116" s="506"/>
      <c r="BU116" s="506"/>
      <c r="BV116" s="506"/>
      <c r="BW116" s="506"/>
      <c r="BX116" s="506"/>
      <c r="BY116" s="506"/>
      <c r="BZ116" s="506"/>
      <c r="CA116" s="506"/>
      <c r="CB116" s="506"/>
      <c r="CC116" s="506"/>
      <c r="CD116" s="641"/>
      <c r="CE116" s="135"/>
      <c r="CF116" s="135"/>
      <c r="CJ116" s="137"/>
    </row>
    <row r="117" spans="1:88" s="136" customFormat="1" ht="35.1" customHeight="1">
      <c r="A117" s="593">
        <v>1</v>
      </c>
      <c r="B117" s="593"/>
      <c r="C117" s="472"/>
      <c r="D117" s="473"/>
      <c r="E117" s="473"/>
      <c r="F117" s="473"/>
      <c r="G117" s="473"/>
      <c r="H117" s="473"/>
      <c r="I117" s="473"/>
      <c r="J117" s="473"/>
      <c r="K117" s="473"/>
      <c r="L117" s="473"/>
      <c r="M117" s="473"/>
      <c r="N117" s="473"/>
      <c r="O117" s="473"/>
      <c r="P117" s="473"/>
      <c r="Q117" s="473"/>
      <c r="R117" s="473"/>
      <c r="S117" s="473"/>
      <c r="T117" s="473"/>
      <c r="U117" s="473"/>
      <c r="V117" s="473"/>
      <c r="W117" s="473"/>
      <c r="X117" s="473"/>
      <c r="Y117" s="473"/>
      <c r="Z117" s="473"/>
      <c r="AA117" s="473"/>
      <c r="AB117" s="473"/>
      <c r="AC117" s="474"/>
      <c r="AD117" s="476" t="s">
        <v>310</v>
      </c>
      <c r="AE117" s="476"/>
      <c r="AF117" s="476"/>
      <c r="AG117" s="476"/>
      <c r="AH117" s="477"/>
      <c r="AI117" s="513" t="s">
        <v>310</v>
      </c>
      <c r="AJ117" s="514"/>
      <c r="AK117" s="514"/>
      <c r="AL117" s="514"/>
      <c r="AM117" s="514"/>
      <c r="AN117" s="510"/>
      <c r="AO117" s="510"/>
      <c r="AP117" s="510"/>
      <c r="AQ117" s="511"/>
      <c r="AR117" s="488" t="s">
        <v>219</v>
      </c>
      <c r="AS117" s="489"/>
      <c r="AT117" s="490"/>
      <c r="AU117" s="491"/>
      <c r="AV117" s="492" t="s">
        <v>218</v>
      </c>
      <c r="AW117" s="493"/>
      <c r="AX117" s="494"/>
      <c r="AY117" s="495"/>
      <c r="AZ117" s="495"/>
      <c r="BA117" s="496"/>
      <c r="BB117" s="501"/>
      <c r="BC117" s="501"/>
      <c r="BD117" s="501"/>
      <c r="BE117" s="501"/>
      <c r="BF117" s="497"/>
      <c r="BG117" s="497"/>
      <c r="BH117" s="497"/>
      <c r="BI117" s="498"/>
      <c r="BJ117" s="508" t="s">
        <v>217</v>
      </c>
      <c r="BK117" s="509"/>
      <c r="BL117" s="497"/>
      <c r="BM117" s="497"/>
      <c r="BN117" s="497"/>
      <c r="BO117" s="498"/>
      <c r="BP117" s="508" t="s">
        <v>217</v>
      </c>
      <c r="BQ117" s="509"/>
      <c r="BR117" s="538" t="str">
        <f>IF(AND(BF117&gt;=20,BL117&gt;=100),"『ＺＥＨ－Ｍ』",IF(AND(BF117&gt;=20,BL117&gt;=75),"Nearly ＺＥＨ－Ｍ",IF(AND(BF117&gt;=20,BL117&gt;=50),"ＺＥＨ－Ｍ Ready",IF(BF117&gt;=20,"ＺＥＨ－Ｍ Oriented",""))))</f>
        <v/>
      </c>
      <c r="BS117" s="539"/>
      <c r="BT117" s="539"/>
      <c r="BU117" s="539"/>
      <c r="BV117" s="539"/>
      <c r="BW117" s="539"/>
      <c r="BX117" s="539"/>
      <c r="BY117" s="539"/>
      <c r="BZ117" s="539"/>
      <c r="CA117" s="539"/>
      <c r="CB117" s="539"/>
      <c r="CC117" s="539"/>
      <c r="CD117" s="540"/>
      <c r="CE117" s="135"/>
      <c r="CF117" s="135"/>
      <c r="CJ117" s="137"/>
    </row>
    <row r="118" spans="1:88" s="136" customFormat="1" ht="35.1" customHeight="1">
      <c r="A118" s="593">
        <v>2</v>
      </c>
      <c r="B118" s="593"/>
      <c r="C118" s="472"/>
      <c r="D118" s="473"/>
      <c r="E118" s="473"/>
      <c r="F118" s="473"/>
      <c r="G118" s="473"/>
      <c r="H118" s="473"/>
      <c r="I118" s="473"/>
      <c r="J118" s="473"/>
      <c r="K118" s="473"/>
      <c r="L118" s="473"/>
      <c r="M118" s="473"/>
      <c r="N118" s="473"/>
      <c r="O118" s="473"/>
      <c r="P118" s="473"/>
      <c r="Q118" s="473"/>
      <c r="R118" s="473"/>
      <c r="S118" s="473"/>
      <c r="T118" s="473"/>
      <c r="U118" s="473"/>
      <c r="V118" s="473"/>
      <c r="W118" s="473"/>
      <c r="X118" s="473"/>
      <c r="Y118" s="473"/>
      <c r="Z118" s="473"/>
      <c r="AA118" s="473"/>
      <c r="AB118" s="473"/>
      <c r="AC118" s="474"/>
      <c r="AD118" s="476" t="s">
        <v>310</v>
      </c>
      <c r="AE118" s="476"/>
      <c r="AF118" s="476"/>
      <c r="AG118" s="476"/>
      <c r="AH118" s="477"/>
      <c r="AI118" s="513" t="s">
        <v>310</v>
      </c>
      <c r="AJ118" s="514"/>
      <c r="AK118" s="514"/>
      <c r="AL118" s="514"/>
      <c r="AM118" s="514"/>
      <c r="AN118" s="510"/>
      <c r="AO118" s="510"/>
      <c r="AP118" s="510"/>
      <c r="AQ118" s="511"/>
      <c r="AR118" s="488" t="s">
        <v>219</v>
      </c>
      <c r="AS118" s="489"/>
      <c r="AT118" s="490"/>
      <c r="AU118" s="491"/>
      <c r="AV118" s="492" t="s">
        <v>218</v>
      </c>
      <c r="AW118" s="493"/>
      <c r="AX118" s="494"/>
      <c r="AY118" s="495"/>
      <c r="AZ118" s="495"/>
      <c r="BA118" s="496"/>
      <c r="BB118" s="501"/>
      <c r="BC118" s="501"/>
      <c r="BD118" s="501"/>
      <c r="BE118" s="501"/>
      <c r="BF118" s="497"/>
      <c r="BG118" s="497"/>
      <c r="BH118" s="497"/>
      <c r="BI118" s="498"/>
      <c r="BJ118" s="508" t="s">
        <v>217</v>
      </c>
      <c r="BK118" s="509"/>
      <c r="BL118" s="497"/>
      <c r="BM118" s="497"/>
      <c r="BN118" s="497"/>
      <c r="BO118" s="498"/>
      <c r="BP118" s="508" t="s">
        <v>217</v>
      </c>
      <c r="BQ118" s="509"/>
      <c r="BR118" s="538" t="str">
        <f t="shared" ref="BR118:BR166" si="3">IF(AND(BF118&gt;=20,BL118&gt;=100),"『ＺＥＨ－Ｍ』",IF(AND(BF118&gt;=20,BL118&gt;=75),"Nearly ＺＥＨ－Ｍ",IF(AND(BF118&gt;=20,BL118&gt;=50),"ＺＥＨ－Ｍ Ready",IF(BF118&gt;=20,"ＺＥＨ－Ｍ Oriented",""))))</f>
        <v/>
      </c>
      <c r="BS118" s="539"/>
      <c r="BT118" s="539"/>
      <c r="BU118" s="539"/>
      <c r="BV118" s="539"/>
      <c r="BW118" s="539"/>
      <c r="BX118" s="539"/>
      <c r="BY118" s="539"/>
      <c r="BZ118" s="539"/>
      <c r="CA118" s="539"/>
      <c r="CB118" s="539"/>
      <c r="CC118" s="539"/>
      <c r="CD118" s="540"/>
      <c r="CE118" s="135"/>
      <c r="CF118" s="135"/>
      <c r="CJ118" s="137"/>
    </row>
    <row r="119" spans="1:88" s="136" customFormat="1" ht="35.1" customHeight="1">
      <c r="A119" s="593">
        <v>3</v>
      </c>
      <c r="B119" s="593"/>
      <c r="C119" s="472"/>
      <c r="D119" s="473"/>
      <c r="E119" s="473"/>
      <c r="F119" s="473"/>
      <c r="G119" s="473"/>
      <c r="H119" s="473"/>
      <c r="I119" s="473"/>
      <c r="J119" s="473"/>
      <c r="K119" s="473"/>
      <c r="L119" s="473"/>
      <c r="M119" s="473"/>
      <c r="N119" s="473"/>
      <c r="O119" s="473"/>
      <c r="P119" s="473"/>
      <c r="Q119" s="473"/>
      <c r="R119" s="473"/>
      <c r="S119" s="473"/>
      <c r="T119" s="473"/>
      <c r="U119" s="473"/>
      <c r="V119" s="473"/>
      <c r="W119" s="473"/>
      <c r="X119" s="473"/>
      <c r="Y119" s="473"/>
      <c r="Z119" s="473"/>
      <c r="AA119" s="473"/>
      <c r="AB119" s="473"/>
      <c r="AC119" s="474"/>
      <c r="AD119" s="476" t="s">
        <v>310</v>
      </c>
      <c r="AE119" s="476"/>
      <c r="AF119" s="476"/>
      <c r="AG119" s="476"/>
      <c r="AH119" s="477"/>
      <c r="AI119" s="513" t="s">
        <v>310</v>
      </c>
      <c r="AJ119" s="514"/>
      <c r="AK119" s="514"/>
      <c r="AL119" s="514"/>
      <c r="AM119" s="514"/>
      <c r="AN119" s="510"/>
      <c r="AO119" s="510"/>
      <c r="AP119" s="510"/>
      <c r="AQ119" s="511"/>
      <c r="AR119" s="488" t="s">
        <v>219</v>
      </c>
      <c r="AS119" s="489"/>
      <c r="AT119" s="490"/>
      <c r="AU119" s="491"/>
      <c r="AV119" s="492" t="s">
        <v>218</v>
      </c>
      <c r="AW119" s="493"/>
      <c r="AX119" s="494"/>
      <c r="AY119" s="495"/>
      <c r="AZ119" s="495"/>
      <c r="BA119" s="496"/>
      <c r="BB119" s="501"/>
      <c r="BC119" s="501"/>
      <c r="BD119" s="501"/>
      <c r="BE119" s="501"/>
      <c r="BF119" s="497"/>
      <c r="BG119" s="497"/>
      <c r="BH119" s="497"/>
      <c r="BI119" s="498"/>
      <c r="BJ119" s="508" t="s">
        <v>217</v>
      </c>
      <c r="BK119" s="509"/>
      <c r="BL119" s="497"/>
      <c r="BM119" s="497"/>
      <c r="BN119" s="497"/>
      <c r="BO119" s="498"/>
      <c r="BP119" s="508" t="s">
        <v>217</v>
      </c>
      <c r="BQ119" s="509"/>
      <c r="BR119" s="538" t="str">
        <f t="shared" si="3"/>
        <v/>
      </c>
      <c r="BS119" s="539"/>
      <c r="BT119" s="539"/>
      <c r="BU119" s="539"/>
      <c r="BV119" s="539"/>
      <c r="BW119" s="539"/>
      <c r="BX119" s="539"/>
      <c r="BY119" s="539"/>
      <c r="BZ119" s="539"/>
      <c r="CA119" s="539"/>
      <c r="CB119" s="539"/>
      <c r="CC119" s="539"/>
      <c r="CD119" s="540"/>
      <c r="CE119" s="135"/>
      <c r="CF119" s="135"/>
      <c r="CJ119" s="137"/>
    </row>
    <row r="120" spans="1:88" s="136" customFormat="1" ht="35.1" customHeight="1">
      <c r="A120" s="593">
        <v>4</v>
      </c>
      <c r="B120" s="593"/>
      <c r="C120" s="472"/>
      <c r="D120" s="473"/>
      <c r="E120" s="473"/>
      <c r="F120" s="473"/>
      <c r="G120" s="473"/>
      <c r="H120" s="473"/>
      <c r="I120" s="473"/>
      <c r="J120" s="473"/>
      <c r="K120" s="473"/>
      <c r="L120" s="473"/>
      <c r="M120" s="473"/>
      <c r="N120" s="473"/>
      <c r="O120" s="473"/>
      <c r="P120" s="473"/>
      <c r="Q120" s="473"/>
      <c r="R120" s="473"/>
      <c r="S120" s="473"/>
      <c r="T120" s="473"/>
      <c r="U120" s="473"/>
      <c r="V120" s="473"/>
      <c r="W120" s="473"/>
      <c r="X120" s="473"/>
      <c r="Y120" s="473"/>
      <c r="Z120" s="473"/>
      <c r="AA120" s="473"/>
      <c r="AB120" s="473"/>
      <c r="AC120" s="474"/>
      <c r="AD120" s="476" t="s">
        <v>310</v>
      </c>
      <c r="AE120" s="476"/>
      <c r="AF120" s="476"/>
      <c r="AG120" s="476"/>
      <c r="AH120" s="477"/>
      <c r="AI120" s="513" t="s">
        <v>310</v>
      </c>
      <c r="AJ120" s="514"/>
      <c r="AK120" s="514"/>
      <c r="AL120" s="514"/>
      <c r="AM120" s="514"/>
      <c r="AN120" s="510"/>
      <c r="AO120" s="510"/>
      <c r="AP120" s="510"/>
      <c r="AQ120" s="511"/>
      <c r="AR120" s="488" t="s">
        <v>219</v>
      </c>
      <c r="AS120" s="489"/>
      <c r="AT120" s="490"/>
      <c r="AU120" s="491"/>
      <c r="AV120" s="492" t="s">
        <v>218</v>
      </c>
      <c r="AW120" s="493"/>
      <c r="AX120" s="494"/>
      <c r="AY120" s="495"/>
      <c r="AZ120" s="495"/>
      <c r="BA120" s="496"/>
      <c r="BB120" s="501"/>
      <c r="BC120" s="501"/>
      <c r="BD120" s="501"/>
      <c r="BE120" s="501"/>
      <c r="BF120" s="497"/>
      <c r="BG120" s="497"/>
      <c r="BH120" s="497"/>
      <c r="BI120" s="498"/>
      <c r="BJ120" s="508" t="s">
        <v>217</v>
      </c>
      <c r="BK120" s="509"/>
      <c r="BL120" s="497"/>
      <c r="BM120" s="497"/>
      <c r="BN120" s="497"/>
      <c r="BO120" s="498"/>
      <c r="BP120" s="508" t="s">
        <v>217</v>
      </c>
      <c r="BQ120" s="509"/>
      <c r="BR120" s="538" t="str">
        <f t="shared" si="3"/>
        <v/>
      </c>
      <c r="BS120" s="539"/>
      <c r="BT120" s="539"/>
      <c r="BU120" s="539"/>
      <c r="BV120" s="539"/>
      <c r="BW120" s="539"/>
      <c r="BX120" s="539"/>
      <c r="BY120" s="539"/>
      <c r="BZ120" s="539"/>
      <c r="CA120" s="539"/>
      <c r="CB120" s="539"/>
      <c r="CC120" s="539"/>
      <c r="CD120" s="540"/>
      <c r="CE120" s="135"/>
      <c r="CF120" s="135"/>
      <c r="CJ120" s="137"/>
    </row>
    <row r="121" spans="1:88" s="136" customFormat="1" ht="35.1" customHeight="1" thickBot="1">
      <c r="A121" s="639">
        <v>5</v>
      </c>
      <c r="B121" s="639"/>
      <c r="C121" s="478"/>
      <c r="D121" s="479"/>
      <c r="E121" s="479"/>
      <c r="F121" s="479"/>
      <c r="G121" s="479"/>
      <c r="H121" s="479"/>
      <c r="I121" s="479"/>
      <c r="J121" s="479"/>
      <c r="K121" s="479"/>
      <c r="L121" s="479"/>
      <c r="M121" s="479"/>
      <c r="N121" s="479"/>
      <c r="O121" s="479"/>
      <c r="P121" s="479"/>
      <c r="Q121" s="479"/>
      <c r="R121" s="479"/>
      <c r="S121" s="479"/>
      <c r="T121" s="479"/>
      <c r="U121" s="479"/>
      <c r="V121" s="479"/>
      <c r="W121" s="479"/>
      <c r="X121" s="479"/>
      <c r="Y121" s="479"/>
      <c r="Z121" s="479"/>
      <c r="AA121" s="479"/>
      <c r="AB121" s="479"/>
      <c r="AC121" s="480"/>
      <c r="AD121" s="481" t="s">
        <v>310</v>
      </c>
      <c r="AE121" s="481"/>
      <c r="AF121" s="481"/>
      <c r="AG121" s="481"/>
      <c r="AH121" s="482"/>
      <c r="AI121" s="650" t="s">
        <v>310</v>
      </c>
      <c r="AJ121" s="651"/>
      <c r="AK121" s="651"/>
      <c r="AL121" s="651"/>
      <c r="AM121" s="651"/>
      <c r="AN121" s="631"/>
      <c r="AO121" s="631"/>
      <c r="AP121" s="631"/>
      <c r="AQ121" s="632"/>
      <c r="AR121" s="591" t="s">
        <v>219</v>
      </c>
      <c r="AS121" s="592"/>
      <c r="AT121" s="550"/>
      <c r="AU121" s="551"/>
      <c r="AV121" s="595" t="s">
        <v>218</v>
      </c>
      <c r="AW121" s="596"/>
      <c r="AX121" s="530"/>
      <c r="AY121" s="531"/>
      <c r="AZ121" s="531"/>
      <c r="BA121" s="532"/>
      <c r="BB121" s="547"/>
      <c r="BC121" s="547"/>
      <c r="BD121" s="547"/>
      <c r="BE121" s="547"/>
      <c r="BF121" s="533"/>
      <c r="BG121" s="533"/>
      <c r="BH121" s="533"/>
      <c r="BI121" s="534"/>
      <c r="BJ121" s="558" t="s">
        <v>217</v>
      </c>
      <c r="BK121" s="559"/>
      <c r="BL121" s="533"/>
      <c r="BM121" s="533"/>
      <c r="BN121" s="533"/>
      <c r="BO121" s="534"/>
      <c r="BP121" s="558" t="s">
        <v>217</v>
      </c>
      <c r="BQ121" s="559"/>
      <c r="BR121" s="657" t="str">
        <f t="shared" si="3"/>
        <v/>
      </c>
      <c r="BS121" s="658"/>
      <c r="BT121" s="658"/>
      <c r="BU121" s="658"/>
      <c r="BV121" s="658"/>
      <c r="BW121" s="658"/>
      <c r="BX121" s="658"/>
      <c r="BY121" s="658"/>
      <c r="BZ121" s="658"/>
      <c r="CA121" s="658"/>
      <c r="CB121" s="658"/>
      <c r="CC121" s="658"/>
      <c r="CD121" s="659"/>
      <c r="CE121" s="135"/>
      <c r="CF121" s="135"/>
      <c r="CJ121" s="137"/>
    </row>
    <row r="122" spans="1:88" s="93" customFormat="1" ht="35.1" customHeight="1" thickTop="1">
      <c r="A122" s="523">
        <v>6</v>
      </c>
      <c r="B122" s="523"/>
      <c r="C122" s="483"/>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486" t="s">
        <v>310</v>
      </c>
      <c r="AE122" s="486"/>
      <c r="AF122" s="486"/>
      <c r="AG122" s="486"/>
      <c r="AH122" s="487"/>
      <c r="AI122" s="625" t="s">
        <v>310</v>
      </c>
      <c r="AJ122" s="626"/>
      <c r="AK122" s="626"/>
      <c r="AL122" s="626"/>
      <c r="AM122" s="626"/>
      <c r="AN122" s="627"/>
      <c r="AO122" s="627"/>
      <c r="AP122" s="627"/>
      <c r="AQ122" s="628"/>
      <c r="AR122" s="629" t="s">
        <v>219</v>
      </c>
      <c r="AS122" s="630"/>
      <c r="AT122" s="528"/>
      <c r="AU122" s="529"/>
      <c r="AV122" s="560" t="s">
        <v>218</v>
      </c>
      <c r="AW122" s="561"/>
      <c r="AX122" s="562"/>
      <c r="AY122" s="563"/>
      <c r="AZ122" s="563"/>
      <c r="BA122" s="564"/>
      <c r="BB122" s="526"/>
      <c r="BC122" s="526"/>
      <c r="BD122" s="526"/>
      <c r="BE122" s="526"/>
      <c r="BF122" s="521"/>
      <c r="BG122" s="521"/>
      <c r="BH122" s="521"/>
      <c r="BI122" s="522"/>
      <c r="BJ122" s="499" t="s">
        <v>217</v>
      </c>
      <c r="BK122" s="500"/>
      <c r="BL122" s="521"/>
      <c r="BM122" s="521"/>
      <c r="BN122" s="521"/>
      <c r="BO122" s="522"/>
      <c r="BP122" s="499" t="s">
        <v>217</v>
      </c>
      <c r="BQ122" s="500"/>
      <c r="BR122" s="660" t="str">
        <f t="shared" si="3"/>
        <v/>
      </c>
      <c r="BS122" s="661"/>
      <c r="BT122" s="661"/>
      <c r="BU122" s="661"/>
      <c r="BV122" s="661"/>
      <c r="BW122" s="661"/>
      <c r="BX122" s="661"/>
      <c r="BY122" s="661"/>
      <c r="BZ122" s="661"/>
      <c r="CA122" s="661"/>
      <c r="CB122" s="661"/>
      <c r="CC122" s="661"/>
      <c r="CD122" s="662"/>
      <c r="CJ122" s="138">
        <f>COUNTA(C122:BR122)-COUNTIF(AD122:BR122,"--選択--")</f>
        <v>5</v>
      </c>
    </row>
    <row r="123" spans="1:88" s="93" customFormat="1" ht="35.1" customHeight="1">
      <c r="A123" s="512">
        <v>7</v>
      </c>
      <c r="B123" s="512"/>
      <c r="C123" s="472"/>
      <c r="D123" s="473"/>
      <c r="E123" s="473"/>
      <c r="F123" s="473"/>
      <c r="G123" s="473"/>
      <c r="H123" s="473"/>
      <c r="I123" s="473"/>
      <c r="J123" s="473"/>
      <c r="K123" s="473"/>
      <c r="L123" s="473"/>
      <c r="M123" s="473"/>
      <c r="N123" s="473"/>
      <c r="O123" s="473"/>
      <c r="P123" s="473"/>
      <c r="Q123" s="473"/>
      <c r="R123" s="473"/>
      <c r="S123" s="473"/>
      <c r="T123" s="473"/>
      <c r="U123" s="473"/>
      <c r="V123" s="473"/>
      <c r="W123" s="473"/>
      <c r="X123" s="473"/>
      <c r="Y123" s="473"/>
      <c r="Z123" s="473"/>
      <c r="AA123" s="473"/>
      <c r="AB123" s="473"/>
      <c r="AC123" s="474"/>
      <c r="AD123" s="475" t="s">
        <v>310</v>
      </c>
      <c r="AE123" s="476"/>
      <c r="AF123" s="476"/>
      <c r="AG123" s="476"/>
      <c r="AH123" s="477"/>
      <c r="AI123" s="513" t="s">
        <v>310</v>
      </c>
      <c r="AJ123" s="514"/>
      <c r="AK123" s="514"/>
      <c r="AL123" s="514"/>
      <c r="AM123" s="514"/>
      <c r="AN123" s="510"/>
      <c r="AO123" s="510"/>
      <c r="AP123" s="510"/>
      <c r="AQ123" s="511"/>
      <c r="AR123" s="488" t="s">
        <v>219</v>
      </c>
      <c r="AS123" s="489"/>
      <c r="AT123" s="490"/>
      <c r="AU123" s="491"/>
      <c r="AV123" s="492" t="s">
        <v>218</v>
      </c>
      <c r="AW123" s="493"/>
      <c r="AX123" s="494"/>
      <c r="AY123" s="495"/>
      <c r="AZ123" s="495"/>
      <c r="BA123" s="496"/>
      <c r="BB123" s="501"/>
      <c r="BC123" s="501"/>
      <c r="BD123" s="501"/>
      <c r="BE123" s="501"/>
      <c r="BF123" s="497"/>
      <c r="BG123" s="497"/>
      <c r="BH123" s="497"/>
      <c r="BI123" s="498"/>
      <c r="BJ123" s="508" t="s">
        <v>217</v>
      </c>
      <c r="BK123" s="509"/>
      <c r="BL123" s="497"/>
      <c r="BM123" s="497"/>
      <c r="BN123" s="497"/>
      <c r="BO123" s="498"/>
      <c r="BP123" s="508" t="s">
        <v>217</v>
      </c>
      <c r="BQ123" s="509"/>
      <c r="BR123" s="538" t="str">
        <f t="shared" si="3"/>
        <v/>
      </c>
      <c r="BS123" s="539"/>
      <c r="BT123" s="539"/>
      <c r="BU123" s="539"/>
      <c r="BV123" s="539"/>
      <c r="BW123" s="539"/>
      <c r="BX123" s="539"/>
      <c r="BY123" s="539"/>
      <c r="BZ123" s="539"/>
      <c r="CA123" s="539"/>
      <c r="CB123" s="539"/>
      <c r="CC123" s="539"/>
      <c r="CD123" s="540"/>
      <c r="CJ123" s="138">
        <f t="shared" ref="CJ123:CJ166" si="4">COUNTA(C123:BR123)-COUNTIF(AD123:BR123,"--選択--")</f>
        <v>5</v>
      </c>
    </row>
    <row r="124" spans="1:88" s="93" customFormat="1" ht="35.1" customHeight="1">
      <c r="A124" s="523">
        <v>8</v>
      </c>
      <c r="B124" s="523"/>
      <c r="C124" s="472"/>
      <c r="D124" s="473"/>
      <c r="E124" s="473"/>
      <c r="F124" s="473"/>
      <c r="G124" s="473"/>
      <c r="H124" s="473"/>
      <c r="I124" s="473"/>
      <c r="J124" s="473"/>
      <c r="K124" s="473"/>
      <c r="L124" s="473"/>
      <c r="M124" s="473"/>
      <c r="N124" s="473"/>
      <c r="O124" s="473"/>
      <c r="P124" s="473"/>
      <c r="Q124" s="473"/>
      <c r="R124" s="473"/>
      <c r="S124" s="473"/>
      <c r="T124" s="473"/>
      <c r="U124" s="473"/>
      <c r="V124" s="473"/>
      <c r="W124" s="473"/>
      <c r="X124" s="473"/>
      <c r="Y124" s="473"/>
      <c r="Z124" s="473"/>
      <c r="AA124" s="473"/>
      <c r="AB124" s="473"/>
      <c r="AC124" s="474"/>
      <c r="AD124" s="475" t="s">
        <v>310</v>
      </c>
      <c r="AE124" s="476"/>
      <c r="AF124" s="476"/>
      <c r="AG124" s="476"/>
      <c r="AH124" s="477"/>
      <c r="AI124" s="513" t="s">
        <v>310</v>
      </c>
      <c r="AJ124" s="514"/>
      <c r="AK124" s="514"/>
      <c r="AL124" s="514"/>
      <c r="AM124" s="514"/>
      <c r="AN124" s="510"/>
      <c r="AO124" s="510"/>
      <c r="AP124" s="510"/>
      <c r="AQ124" s="511"/>
      <c r="AR124" s="488" t="s">
        <v>219</v>
      </c>
      <c r="AS124" s="489"/>
      <c r="AT124" s="490"/>
      <c r="AU124" s="491"/>
      <c r="AV124" s="492" t="s">
        <v>218</v>
      </c>
      <c r="AW124" s="493"/>
      <c r="AX124" s="494"/>
      <c r="AY124" s="495"/>
      <c r="AZ124" s="495"/>
      <c r="BA124" s="496"/>
      <c r="BB124" s="501"/>
      <c r="BC124" s="501"/>
      <c r="BD124" s="501"/>
      <c r="BE124" s="501"/>
      <c r="BF124" s="497"/>
      <c r="BG124" s="497"/>
      <c r="BH124" s="497"/>
      <c r="BI124" s="498"/>
      <c r="BJ124" s="508" t="s">
        <v>217</v>
      </c>
      <c r="BK124" s="509"/>
      <c r="BL124" s="497"/>
      <c r="BM124" s="497"/>
      <c r="BN124" s="497"/>
      <c r="BO124" s="498"/>
      <c r="BP124" s="508" t="s">
        <v>217</v>
      </c>
      <c r="BQ124" s="509"/>
      <c r="BR124" s="538" t="str">
        <f t="shared" si="3"/>
        <v/>
      </c>
      <c r="BS124" s="539"/>
      <c r="BT124" s="539"/>
      <c r="BU124" s="539"/>
      <c r="BV124" s="539"/>
      <c r="BW124" s="539"/>
      <c r="BX124" s="539"/>
      <c r="BY124" s="539"/>
      <c r="BZ124" s="539"/>
      <c r="CA124" s="539"/>
      <c r="CB124" s="539"/>
      <c r="CC124" s="539"/>
      <c r="CD124" s="540"/>
      <c r="CJ124" s="138">
        <f t="shared" si="4"/>
        <v>5</v>
      </c>
    </row>
    <row r="125" spans="1:88" s="93" customFormat="1" ht="35.1" customHeight="1">
      <c r="A125" s="512">
        <v>9</v>
      </c>
      <c r="B125" s="512"/>
      <c r="C125" s="472"/>
      <c r="D125" s="473"/>
      <c r="E125" s="473"/>
      <c r="F125" s="473"/>
      <c r="G125" s="473"/>
      <c r="H125" s="473"/>
      <c r="I125" s="473"/>
      <c r="J125" s="473"/>
      <c r="K125" s="473"/>
      <c r="L125" s="473"/>
      <c r="M125" s="473"/>
      <c r="N125" s="473"/>
      <c r="O125" s="473"/>
      <c r="P125" s="473"/>
      <c r="Q125" s="473"/>
      <c r="R125" s="473"/>
      <c r="S125" s="473"/>
      <c r="T125" s="473"/>
      <c r="U125" s="473"/>
      <c r="V125" s="473"/>
      <c r="W125" s="473"/>
      <c r="X125" s="473"/>
      <c r="Y125" s="473"/>
      <c r="Z125" s="473"/>
      <c r="AA125" s="473"/>
      <c r="AB125" s="473"/>
      <c r="AC125" s="474"/>
      <c r="AD125" s="475" t="s">
        <v>310</v>
      </c>
      <c r="AE125" s="476"/>
      <c r="AF125" s="476"/>
      <c r="AG125" s="476"/>
      <c r="AH125" s="477"/>
      <c r="AI125" s="513" t="s">
        <v>310</v>
      </c>
      <c r="AJ125" s="514"/>
      <c r="AK125" s="514"/>
      <c r="AL125" s="514"/>
      <c r="AM125" s="514"/>
      <c r="AN125" s="510"/>
      <c r="AO125" s="510"/>
      <c r="AP125" s="510"/>
      <c r="AQ125" s="511"/>
      <c r="AR125" s="488" t="s">
        <v>219</v>
      </c>
      <c r="AS125" s="489"/>
      <c r="AT125" s="490"/>
      <c r="AU125" s="491"/>
      <c r="AV125" s="492" t="s">
        <v>218</v>
      </c>
      <c r="AW125" s="493"/>
      <c r="AX125" s="494"/>
      <c r="AY125" s="495"/>
      <c r="AZ125" s="495"/>
      <c r="BA125" s="496"/>
      <c r="BB125" s="501"/>
      <c r="BC125" s="501"/>
      <c r="BD125" s="501"/>
      <c r="BE125" s="501"/>
      <c r="BF125" s="497"/>
      <c r="BG125" s="497"/>
      <c r="BH125" s="497"/>
      <c r="BI125" s="498"/>
      <c r="BJ125" s="508" t="s">
        <v>217</v>
      </c>
      <c r="BK125" s="509"/>
      <c r="BL125" s="497"/>
      <c r="BM125" s="497"/>
      <c r="BN125" s="497"/>
      <c r="BO125" s="498"/>
      <c r="BP125" s="508" t="s">
        <v>217</v>
      </c>
      <c r="BQ125" s="509"/>
      <c r="BR125" s="538" t="str">
        <f t="shared" si="3"/>
        <v/>
      </c>
      <c r="BS125" s="539"/>
      <c r="BT125" s="539"/>
      <c r="BU125" s="539"/>
      <c r="BV125" s="539"/>
      <c r="BW125" s="539"/>
      <c r="BX125" s="539"/>
      <c r="BY125" s="539"/>
      <c r="BZ125" s="539"/>
      <c r="CA125" s="539"/>
      <c r="CB125" s="539"/>
      <c r="CC125" s="539"/>
      <c r="CD125" s="540"/>
      <c r="CJ125" s="138">
        <f t="shared" si="4"/>
        <v>5</v>
      </c>
    </row>
    <row r="126" spans="1:88" s="93" customFormat="1" ht="35.1" customHeight="1">
      <c r="A126" s="523">
        <v>10</v>
      </c>
      <c r="B126" s="523"/>
      <c r="C126" s="472"/>
      <c r="D126" s="473"/>
      <c r="E126" s="473"/>
      <c r="F126" s="473"/>
      <c r="G126" s="473"/>
      <c r="H126" s="473"/>
      <c r="I126" s="473"/>
      <c r="J126" s="473"/>
      <c r="K126" s="473"/>
      <c r="L126" s="473"/>
      <c r="M126" s="473"/>
      <c r="N126" s="473"/>
      <c r="O126" s="473"/>
      <c r="P126" s="473"/>
      <c r="Q126" s="473"/>
      <c r="R126" s="473"/>
      <c r="S126" s="473"/>
      <c r="T126" s="473"/>
      <c r="U126" s="473"/>
      <c r="V126" s="473"/>
      <c r="W126" s="473"/>
      <c r="X126" s="473"/>
      <c r="Y126" s="473"/>
      <c r="Z126" s="473"/>
      <c r="AA126" s="473"/>
      <c r="AB126" s="473"/>
      <c r="AC126" s="474"/>
      <c r="AD126" s="475" t="s">
        <v>310</v>
      </c>
      <c r="AE126" s="476"/>
      <c r="AF126" s="476"/>
      <c r="AG126" s="476"/>
      <c r="AH126" s="477"/>
      <c r="AI126" s="513" t="s">
        <v>310</v>
      </c>
      <c r="AJ126" s="514"/>
      <c r="AK126" s="514"/>
      <c r="AL126" s="514"/>
      <c r="AM126" s="514"/>
      <c r="AN126" s="510"/>
      <c r="AO126" s="510"/>
      <c r="AP126" s="510"/>
      <c r="AQ126" s="511"/>
      <c r="AR126" s="488" t="s">
        <v>219</v>
      </c>
      <c r="AS126" s="489"/>
      <c r="AT126" s="490"/>
      <c r="AU126" s="491"/>
      <c r="AV126" s="492" t="s">
        <v>218</v>
      </c>
      <c r="AW126" s="493"/>
      <c r="AX126" s="494"/>
      <c r="AY126" s="495"/>
      <c r="AZ126" s="495"/>
      <c r="BA126" s="496"/>
      <c r="BB126" s="501"/>
      <c r="BC126" s="501"/>
      <c r="BD126" s="501"/>
      <c r="BE126" s="501"/>
      <c r="BF126" s="497"/>
      <c r="BG126" s="497"/>
      <c r="BH126" s="497"/>
      <c r="BI126" s="498"/>
      <c r="BJ126" s="508" t="s">
        <v>217</v>
      </c>
      <c r="BK126" s="509"/>
      <c r="BL126" s="497"/>
      <c r="BM126" s="497"/>
      <c r="BN126" s="497"/>
      <c r="BO126" s="498"/>
      <c r="BP126" s="508" t="s">
        <v>217</v>
      </c>
      <c r="BQ126" s="509"/>
      <c r="BR126" s="538" t="str">
        <f t="shared" si="3"/>
        <v/>
      </c>
      <c r="BS126" s="539"/>
      <c r="BT126" s="539"/>
      <c r="BU126" s="539"/>
      <c r="BV126" s="539"/>
      <c r="BW126" s="539"/>
      <c r="BX126" s="539"/>
      <c r="BY126" s="539"/>
      <c r="BZ126" s="539"/>
      <c r="CA126" s="539"/>
      <c r="CB126" s="539"/>
      <c r="CC126" s="539"/>
      <c r="CD126" s="540"/>
      <c r="CJ126" s="138">
        <f t="shared" si="4"/>
        <v>5</v>
      </c>
    </row>
    <row r="127" spans="1:88" s="93" customFormat="1" ht="35.1" customHeight="1">
      <c r="A127" s="512">
        <v>11</v>
      </c>
      <c r="B127" s="512"/>
      <c r="C127" s="472"/>
      <c r="D127" s="473"/>
      <c r="E127" s="473"/>
      <c r="F127" s="473"/>
      <c r="G127" s="473"/>
      <c r="H127" s="473"/>
      <c r="I127" s="473"/>
      <c r="J127" s="473"/>
      <c r="K127" s="473"/>
      <c r="L127" s="473"/>
      <c r="M127" s="473"/>
      <c r="N127" s="473"/>
      <c r="O127" s="473"/>
      <c r="P127" s="473"/>
      <c r="Q127" s="473"/>
      <c r="R127" s="473"/>
      <c r="S127" s="473"/>
      <c r="T127" s="473"/>
      <c r="U127" s="473"/>
      <c r="V127" s="473"/>
      <c r="W127" s="473"/>
      <c r="X127" s="473"/>
      <c r="Y127" s="473"/>
      <c r="Z127" s="473"/>
      <c r="AA127" s="473"/>
      <c r="AB127" s="473"/>
      <c r="AC127" s="474"/>
      <c r="AD127" s="475" t="s">
        <v>310</v>
      </c>
      <c r="AE127" s="476"/>
      <c r="AF127" s="476"/>
      <c r="AG127" s="476"/>
      <c r="AH127" s="477"/>
      <c r="AI127" s="513" t="s">
        <v>310</v>
      </c>
      <c r="AJ127" s="514"/>
      <c r="AK127" s="514"/>
      <c r="AL127" s="514"/>
      <c r="AM127" s="514"/>
      <c r="AN127" s="510"/>
      <c r="AO127" s="510"/>
      <c r="AP127" s="510"/>
      <c r="AQ127" s="511"/>
      <c r="AR127" s="488" t="s">
        <v>219</v>
      </c>
      <c r="AS127" s="489"/>
      <c r="AT127" s="490"/>
      <c r="AU127" s="491"/>
      <c r="AV127" s="492" t="s">
        <v>218</v>
      </c>
      <c r="AW127" s="493"/>
      <c r="AX127" s="494"/>
      <c r="AY127" s="495"/>
      <c r="AZ127" s="495"/>
      <c r="BA127" s="496"/>
      <c r="BB127" s="501"/>
      <c r="BC127" s="501"/>
      <c r="BD127" s="501"/>
      <c r="BE127" s="501"/>
      <c r="BF127" s="497"/>
      <c r="BG127" s="497"/>
      <c r="BH127" s="497"/>
      <c r="BI127" s="498"/>
      <c r="BJ127" s="508" t="s">
        <v>217</v>
      </c>
      <c r="BK127" s="509"/>
      <c r="BL127" s="497"/>
      <c r="BM127" s="497"/>
      <c r="BN127" s="497"/>
      <c r="BO127" s="498"/>
      <c r="BP127" s="508" t="s">
        <v>217</v>
      </c>
      <c r="BQ127" s="509"/>
      <c r="BR127" s="538" t="str">
        <f t="shared" si="3"/>
        <v/>
      </c>
      <c r="BS127" s="539"/>
      <c r="BT127" s="539"/>
      <c r="BU127" s="539"/>
      <c r="BV127" s="539"/>
      <c r="BW127" s="539"/>
      <c r="BX127" s="539"/>
      <c r="BY127" s="539"/>
      <c r="BZ127" s="539"/>
      <c r="CA127" s="539"/>
      <c r="CB127" s="539"/>
      <c r="CC127" s="539"/>
      <c r="CD127" s="540"/>
      <c r="CJ127" s="138">
        <f t="shared" si="4"/>
        <v>5</v>
      </c>
    </row>
    <row r="128" spans="1:88" s="93" customFormat="1" ht="35.1" customHeight="1">
      <c r="A128" s="523">
        <v>12</v>
      </c>
      <c r="B128" s="523"/>
      <c r="C128" s="472"/>
      <c r="D128" s="473"/>
      <c r="E128" s="473"/>
      <c r="F128" s="473"/>
      <c r="G128" s="473"/>
      <c r="H128" s="473"/>
      <c r="I128" s="473"/>
      <c r="J128" s="473"/>
      <c r="K128" s="473"/>
      <c r="L128" s="473"/>
      <c r="M128" s="473"/>
      <c r="N128" s="473"/>
      <c r="O128" s="473"/>
      <c r="P128" s="473"/>
      <c r="Q128" s="473"/>
      <c r="R128" s="473"/>
      <c r="S128" s="473"/>
      <c r="T128" s="473"/>
      <c r="U128" s="473"/>
      <c r="V128" s="473"/>
      <c r="W128" s="473"/>
      <c r="X128" s="473"/>
      <c r="Y128" s="473"/>
      <c r="Z128" s="473"/>
      <c r="AA128" s="473"/>
      <c r="AB128" s="473"/>
      <c r="AC128" s="474"/>
      <c r="AD128" s="475" t="s">
        <v>310</v>
      </c>
      <c r="AE128" s="476"/>
      <c r="AF128" s="476"/>
      <c r="AG128" s="476"/>
      <c r="AH128" s="477"/>
      <c r="AI128" s="513" t="s">
        <v>310</v>
      </c>
      <c r="AJ128" s="514"/>
      <c r="AK128" s="514"/>
      <c r="AL128" s="514"/>
      <c r="AM128" s="514"/>
      <c r="AN128" s="510"/>
      <c r="AO128" s="510"/>
      <c r="AP128" s="510"/>
      <c r="AQ128" s="511"/>
      <c r="AR128" s="488" t="s">
        <v>219</v>
      </c>
      <c r="AS128" s="489"/>
      <c r="AT128" s="490"/>
      <c r="AU128" s="491"/>
      <c r="AV128" s="492" t="s">
        <v>218</v>
      </c>
      <c r="AW128" s="493"/>
      <c r="AX128" s="494"/>
      <c r="AY128" s="495"/>
      <c r="AZ128" s="495"/>
      <c r="BA128" s="496"/>
      <c r="BB128" s="501"/>
      <c r="BC128" s="501"/>
      <c r="BD128" s="501"/>
      <c r="BE128" s="501"/>
      <c r="BF128" s="497"/>
      <c r="BG128" s="497"/>
      <c r="BH128" s="497"/>
      <c r="BI128" s="498"/>
      <c r="BJ128" s="508" t="s">
        <v>217</v>
      </c>
      <c r="BK128" s="509"/>
      <c r="BL128" s="497"/>
      <c r="BM128" s="497"/>
      <c r="BN128" s="497"/>
      <c r="BO128" s="498"/>
      <c r="BP128" s="508" t="s">
        <v>217</v>
      </c>
      <c r="BQ128" s="509"/>
      <c r="BR128" s="538" t="str">
        <f t="shared" si="3"/>
        <v/>
      </c>
      <c r="BS128" s="539"/>
      <c r="BT128" s="539"/>
      <c r="BU128" s="539"/>
      <c r="BV128" s="539"/>
      <c r="BW128" s="539"/>
      <c r="BX128" s="539"/>
      <c r="BY128" s="539"/>
      <c r="BZ128" s="539"/>
      <c r="CA128" s="539"/>
      <c r="CB128" s="539"/>
      <c r="CC128" s="539"/>
      <c r="CD128" s="540"/>
      <c r="CJ128" s="138">
        <f t="shared" si="4"/>
        <v>5</v>
      </c>
    </row>
    <row r="129" spans="1:88" s="93" customFormat="1" ht="35.1" customHeight="1">
      <c r="A129" s="512">
        <v>13</v>
      </c>
      <c r="B129" s="512"/>
      <c r="C129" s="472"/>
      <c r="D129" s="473"/>
      <c r="E129" s="473"/>
      <c r="F129" s="473"/>
      <c r="G129" s="473"/>
      <c r="H129" s="473"/>
      <c r="I129" s="473"/>
      <c r="J129" s="473"/>
      <c r="K129" s="473"/>
      <c r="L129" s="473"/>
      <c r="M129" s="473"/>
      <c r="N129" s="473"/>
      <c r="O129" s="473"/>
      <c r="P129" s="473"/>
      <c r="Q129" s="473"/>
      <c r="R129" s="473"/>
      <c r="S129" s="473"/>
      <c r="T129" s="473"/>
      <c r="U129" s="473"/>
      <c r="V129" s="473"/>
      <c r="W129" s="473"/>
      <c r="X129" s="473"/>
      <c r="Y129" s="473"/>
      <c r="Z129" s="473"/>
      <c r="AA129" s="473"/>
      <c r="AB129" s="473"/>
      <c r="AC129" s="474"/>
      <c r="AD129" s="475" t="s">
        <v>310</v>
      </c>
      <c r="AE129" s="476"/>
      <c r="AF129" s="476"/>
      <c r="AG129" s="476"/>
      <c r="AH129" s="477"/>
      <c r="AI129" s="513" t="s">
        <v>310</v>
      </c>
      <c r="AJ129" s="514"/>
      <c r="AK129" s="514"/>
      <c r="AL129" s="514"/>
      <c r="AM129" s="514"/>
      <c r="AN129" s="510"/>
      <c r="AO129" s="510"/>
      <c r="AP129" s="510"/>
      <c r="AQ129" s="511"/>
      <c r="AR129" s="488" t="s">
        <v>219</v>
      </c>
      <c r="AS129" s="489"/>
      <c r="AT129" s="490"/>
      <c r="AU129" s="491"/>
      <c r="AV129" s="492" t="s">
        <v>218</v>
      </c>
      <c r="AW129" s="493"/>
      <c r="AX129" s="494"/>
      <c r="AY129" s="495"/>
      <c r="AZ129" s="495"/>
      <c r="BA129" s="496"/>
      <c r="BB129" s="501"/>
      <c r="BC129" s="501"/>
      <c r="BD129" s="501"/>
      <c r="BE129" s="501"/>
      <c r="BF129" s="497"/>
      <c r="BG129" s="497"/>
      <c r="BH129" s="497"/>
      <c r="BI129" s="498"/>
      <c r="BJ129" s="508" t="s">
        <v>217</v>
      </c>
      <c r="BK129" s="509"/>
      <c r="BL129" s="497"/>
      <c r="BM129" s="497"/>
      <c r="BN129" s="497"/>
      <c r="BO129" s="498"/>
      <c r="BP129" s="508" t="s">
        <v>217</v>
      </c>
      <c r="BQ129" s="509"/>
      <c r="BR129" s="538" t="str">
        <f t="shared" si="3"/>
        <v/>
      </c>
      <c r="BS129" s="539"/>
      <c r="BT129" s="539"/>
      <c r="BU129" s="539"/>
      <c r="BV129" s="539"/>
      <c r="BW129" s="539"/>
      <c r="BX129" s="539"/>
      <c r="BY129" s="539"/>
      <c r="BZ129" s="539"/>
      <c r="CA129" s="539"/>
      <c r="CB129" s="539"/>
      <c r="CC129" s="539"/>
      <c r="CD129" s="540"/>
      <c r="CJ129" s="138">
        <f t="shared" si="4"/>
        <v>5</v>
      </c>
    </row>
    <row r="130" spans="1:88" s="93" customFormat="1" ht="35.1" customHeight="1">
      <c r="A130" s="523">
        <v>14</v>
      </c>
      <c r="B130" s="523"/>
      <c r="C130" s="472"/>
      <c r="D130" s="473"/>
      <c r="E130" s="473"/>
      <c r="F130" s="473"/>
      <c r="G130" s="473"/>
      <c r="H130" s="473"/>
      <c r="I130" s="473"/>
      <c r="J130" s="473"/>
      <c r="K130" s="473"/>
      <c r="L130" s="473"/>
      <c r="M130" s="473"/>
      <c r="N130" s="473"/>
      <c r="O130" s="473"/>
      <c r="P130" s="473"/>
      <c r="Q130" s="473"/>
      <c r="R130" s="473"/>
      <c r="S130" s="473"/>
      <c r="T130" s="473"/>
      <c r="U130" s="473"/>
      <c r="V130" s="473"/>
      <c r="W130" s="473"/>
      <c r="X130" s="473"/>
      <c r="Y130" s="473"/>
      <c r="Z130" s="473"/>
      <c r="AA130" s="473"/>
      <c r="AB130" s="473"/>
      <c r="AC130" s="474"/>
      <c r="AD130" s="475" t="s">
        <v>310</v>
      </c>
      <c r="AE130" s="476"/>
      <c r="AF130" s="476"/>
      <c r="AG130" s="476"/>
      <c r="AH130" s="477"/>
      <c r="AI130" s="513" t="s">
        <v>310</v>
      </c>
      <c r="AJ130" s="514"/>
      <c r="AK130" s="514"/>
      <c r="AL130" s="514"/>
      <c r="AM130" s="514"/>
      <c r="AN130" s="510"/>
      <c r="AO130" s="510"/>
      <c r="AP130" s="510"/>
      <c r="AQ130" s="511"/>
      <c r="AR130" s="488" t="s">
        <v>219</v>
      </c>
      <c r="AS130" s="489"/>
      <c r="AT130" s="490"/>
      <c r="AU130" s="491"/>
      <c r="AV130" s="492" t="s">
        <v>218</v>
      </c>
      <c r="AW130" s="493"/>
      <c r="AX130" s="494"/>
      <c r="AY130" s="495"/>
      <c r="AZ130" s="495"/>
      <c r="BA130" s="496"/>
      <c r="BB130" s="501"/>
      <c r="BC130" s="501"/>
      <c r="BD130" s="501"/>
      <c r="BE130" s="501"/>
      <c r="BF130" s="497"/>
      <c r="BG130" s="497"/>
      <c r="BH130" s="497"/>
      <c r="BI130" s="498"/>
      <c r="BJ130" s="508" t="s">
        <v>217</v>
      </c>
      <c r="BK130" s="509"/>
      <c r="BL130" s="497"/>
      <c r="BM130" s="497"/>
      <c r="BN130" s="497"/>
      <c r="BO130" s="498"/>
      <c r="BP130" s="508" t="s">
        <v>217</v>
      </c>
      <c r="BQ130" s="509"/>
      <c r="BR130" s="538" t="str">
        <f t="shared" si="3"/>
        <v/>
      </c>
      <c r="BS130" s="539"/>
      <c r="BT130" s="539"/>
      <c r="BU130" s="539"/>
      <c r="BV130" s="539"/>
      <c r="BW130" s="539"/>
      <c r="BX130" s="539"/>
      <c r="BY130" s="539"/>
      <c r="BZ130" s="539"/>
      <c r="CA130" s="539"/>
      <c r="CB130" s="539"/>
      <c r="CC130" s="539"/>
      <c r="CD130" s="540"/>
      <c r="CJ130" s="138">
        <f t="shared" si="4"/>
        <v>5</v>
      </c>
    </row>
    <row r="131" spans="1:88" s="93" customFormat="1" ht="35.1" customHeight="1">
      <c r="A131" s="512">
        <v>15</v>
      </c>
      <c r="B131" s="512"/>
      <c r="C131" s="472"/>
      <c r="D131" s="473"/>
      <c r="E131" s="473"/>
      <c r="F131" s="473"/>
      <c r="G131" s="473"/>
      <c r="H131" s="473"/>
      <c r="I131" s="473"/>
      <c r="J131" s="473"/>
      <c r="K131" s="473"/>
      <c r="L131" s="473"/>
      <c r="M131" s="473"/>
      <c r="N131" s="473"/>
      <c r="O131" s="473"/>
      <c r="P131" s="473"/>
      <c r="Q131" s="473"/>
      <c r="R131" s="473"/>
      <c r="S131" s="473"/>
      <c r="T131" s="473"/>
      <c r="U131" s="473"/>
      <c r="V131" s="473"/>
      <c r="W131" s="473"/>
      <c r="X131" s="473"/>
      <c r="Y131" s="473"/>
      <c r="Z131" s="473"/>
      <c r="AA131" s="473"/>
      <c r="AB131" s="473"/>
      <c r="AC131" s="474"/>
      <c r="AD131" s="475" t="s">
        <v>310</v>
      </c>
      <c r="AE131" s="476"/>
      <c r="AF131" s="476"/>
      <c r="AG131" s="476"/>
      <c r="AH131" s="477"/>
      <c r="AI131" s="513" t="s">
        <v>310</v>
      </c>
      <c r="AJ131" s="514"/>
      <c r="AK131" s="514"/>
      <c r="AL131" s="514"/>
      <c r="AM131" s="514"/>
      <c r="AN131" s="510"/>
      <c r="AO131" s="510"/>
      <c r="AP131" s="510"/>
      <c r="AQ131" s="511"/>
      <c r="AR131" s="488" t="s">
        <v>219</v>
      </c>
      <c r="AS131" s="489"/>
      <c r="AT131" s="490"/>
      <c r="AU131" s="491"/>
      <c r="AV131" s="492" t="s">
        <v>218</v>
      </c>
      <c r="AW131" s="493"/>
      <c r="AX131" s="494"/>
      <c r="AY131" s="495"/>
      <c r="AZ131" s="495"/>
      <c r="BA131" s="496"/>
      <c r="BB131" s="501"/>
      <c r="BC131" s="501"/>
      <c r="BD131" s="501"/>
      <c r="BE131" s="501"/>
      <c r="BF131" s="497"/>
      <c r="BG131" s="497"/>
      <c r="BH131" s="497"/>
      <c r="BI131" s="498"/>
      <c r="BJ131" s="508" t="s">
        <v>217</v>
      </c>
      <c r="BK131" s="509"/>
      <c r="BL131" s="497"/>
      <c r="BM131" s="497"/>
      <c r="BN131" s="497"/>
      <c r="BO131" s="498"/>
      <c r="BP131" s="508" t="s">
        <v>217</v>
      </c>
      <c r="BQ131" s="509"/>
      <c r="BR131" s="538" t="str">
        <f t="shared" si="3"/>
        <v/>
      </c>
      <c r="BS131" s="539"/>
      <c r="BT131" s="539"/>
      <c r="BU131" s="539"/>
      <c r="BV131" s="539"/>
      <c r="BW131" s="539"/>
      <c r="BX131" s="539"/>
      <c r="BY131" s="539"/>
      <c r="BZ131" s="539"/>
      <c r="CA131" s="539"/>
      <c r="CB131" s="539"/>
      <c r="CC131" s="539"/>
      <c r="CD131" s="540"/>
      <c r="CJ131" s="138">
        <f t="shared" si="4"/>
        <v>5</v>
      </c>
    </row>
    <row r="132" spans="1:88" s="93" customFormat="1" ht="35.1" customHeight="1">
      <c r="A132" s="512">
        <v>16</v>
      </c>
      <c r="B132" s="512"/>
      <c r="C132" s="472"/>
      <c r="D132" s="473"/>
      <c r="E132" s="473"/>
      <c r="F132" s="473"/>
      <c r="G132" s="473"/>
      <c r="H132" s="473"/>
      <c r="I132" s="473"/>
      <c r="J132" s="473"/>
      <c r="K132" s="473"/>
      <c r="L132" s="473"/>
      <c r="M132" s="473"/>
      <c r="N132" s="473"/>
      <c r="O132" s="473"/>
      <c r="P132" s="473"/>
      <c r="Q132" s="473"/>
      <c r="R132" s="473"/>
      <c r="S132" s="473"/>
      <c r="T132" s="473"/>
      <c r="U132" s="473"/>
      <c r="V132" s="473"/>
      <c r="W132" s="473"/>
      <c r="X132" s="473"/>
      <c r="Y132" s="473"/>
      <c r="Z132" s="473"/>
      <c r="AA132" s="473"/>
      <c r="AB132" s="473"/>
      <c r="AC132" s="474"/>
      <c r="AD132" s="475" t="s">
        <v>310</v>
      </c>
      <c r="AE132" s="476"/>
      <c r="AF132" s="476"/>
      <c r="AG132" s="476"/>
      <c r="AH132" s="477"/>
      <c r="AI132" s="513" t="s">
        <v>310</v>
      </c>
      <c r="AJ132" s="514"/>
      <c r="AK132" s="514"/>
      <c r="AL132" s="514"/>
      <c r="AM132" s="514"/>
      <c r="AN132" s="510"/>
      <c r="AO132" s="510"/>
      <c r="AP132" s="510"/>
      <c r="AQ132" s="511"/>
      <c r="AR132" s="488" t="s">
        <v>219</v>
      </c>
      <c r="AS132" s="489"/>
      <c r="AT132" s="490"/>
      <c r="AU132" s="491"/>
      <c r="AV132" s="492" t="s">
        <v>218</v>
      </c>
      <c r="AW132" s="493"/>
      <c r="AX132" s="494"/>
      <c r="AY132" s="495"/>
      <c r="AZ132" s="495"/>
      <c r="BA132" s="496"/>
      <c r="BB132" s="501"/>
      <c r="BC132" s="501"/>
      <c r="BD132" s="501"/>
      <c r="BE132" s="501"/>
      <c r="BF132" s="497"/>
      <c r="BG132" s="497"/>
      <c r="BH132" s="497"/>
      <c r="BI132" s="498"/>
      <c r="BJ132" s="508" t="s">
        <v>217</v>
      </c>
      <c r="BK132" s="509"/>
      <c r="BL132" s="497"/>
      <c r="BM132" s="497"/>
      <c r="BN132" s="497"/>
      <c r="BO132" s="498"/>
      <c r="BP132" s="508" t="s">
        <v>217</v>
      </c>
      <c r="BQ132" s="509"/>
      <c r="BR132" s="538" t="str">
        <f t="shared" si="3"/>
        <v/>
      </c>
      <c r="BS132" s="539"/>
      <c r="BT132" s="539"/>
      <c r="BU132" s="539"/>
      <c r="BV132" s="539"/>
      <c r="BW132" s="539"/>
      <c r="BX132" s="539"/>
      <c r="BY132" s="539"/>
      <c r="BZ132" s="539"/>
      <c r="CA132" s="539"/>
      <c r="CB132" s="539"/>
      <c r="CC132" s="539"/>
      <c r="CD132" s="540"/>
      <c r="CJ132" s="138">
        <f t="shared" si="4"/>
        <v>5</v>
      </c>
    </row>
    <row r="133" spans="1:88" s="93" customFormat="1" ht="35.1" customHeight="1">
      <c r="A133" s="512">
        <v>17</v>
      </c>
      <c r="B133" s="512"/>
      <c r="C133" s="472"/>
      <c r="D133" s="473"/>
      <c r="E133" s="473"/>
      <c r="F133" s="473"/>
      <c r="G133" s="473"/>
      <c r="H133" s="473"/>
      <c r="I133" s="473"/>
      <c r="J133" s="473"/>
      <c r="K133" s="473"/>
      <c r="L133" s="473"/>
      <c r="M133" s="473"/>
      <c r="N133" s="473"/>
      <c r="O133" s="473"/>
      <c r="P133" s="473"/>
      <c r="Q133" s="473"/>
      <c r="R133" s="473"/>
      <c r="S133" s="473"/>
      <c r="T133" s="473"/>
      <c r="U133" s="473"/>
      <c r="V133" s="473"/>
      <c r="W133" s="473"/>
      <c r="X133" s="473"/>
      <c r="Y133" s="473"/>
      <c r="Z133" s="473"/>
      <c r="AA133" s="473"/>
      <c r="AB133" s="473"/>
      <c r="AC133" s="474"/>
      <c r="AD133" s="475" t="s">
        <v>310</v>
      </c>
      <c r="AE133" s="476"/>
      <c r="AF133" s="476"/>
      <c r="AG133" s="476"/>
      <c r="AH133" s="477"/>
      <c r="AI133" s="513" t="s">
        <v>310</v>
      </c>
      <c r="AJ133" s="514"/>
      <c r="AK133" s="514"/>
      <c r="AL133" s="514"/>
      <c r="AM133" s="514"/>
      <c r="AN133" s="510"/>
      <c r="AO133" s="510"/>
      <c r="AP133" s="510"/>
      <c r="AQ133" s="511"/>
      <c r="AR133" s="488" t="s">
        <v>219</v>
      </c>
      <c r="AS133" s="489"/>
      <c r="AT133" s="490"/>
      <c r="AU133" s="491"/>
      <c r="AV133" s="492" t="s">
        <v>218</v>
      </c>
      <c r="AW133" s="493"/>
      <c r="AX133" s="494"/>
      <c r="AY133" s="495"/>
      <c r="AZ133" s="495"/>
      <c r="BA133" s="496"/>
      <c r="BB133" s="501"/>
      <c r="BC133" s="501"/>
      <c r="BD133" s="501"/>
      <c r="BE133" s="501"/>
      <c r="BF133" s="497"/>
      <c r="BG133" s="497"/>
      <c r="BH133" s="497"/>
      <c r="BI133" s="498"/>
      <c r="BJ133" s="508" t="s">
        <v>217</v>
      </c>
      <c r="BK133" s="509"/>
      <c r="BL133" s="497"/>
      <c r="BM133" s="497"/>
      <c r="BN133" s="497"/>
      <c r="BO133" s="498"/>
      <c r="BP133" s="508" t="s">
        <v>217</v>
      </c>
      <c r="BQ133" s="509"/>
      <c r="BR133" s="538" t="str">
        <f t="shared" si="3"/>
        <v/>
      </c>
      <c r="BS133" s="539"/>
      <c r="BT133" s="539"/>
      <c r="BU133" s="539"/>
      <c r="BV133" s="539"/>
      <c r="BW133" s="539"/>
      <c r="BX133" s="539"/>
      <c r="BY133" s="539"/>
      <c r="BZ133" s="539"/>
      <c r="CA133" s="539"/>
      <c r="CB133" s="539"/>
      <c r="CC133" s="539"/>
      <c r="CD133" s="540"/>
      <c r="CJ133" s="138">
        <f t="shared" si="4"/>
        <v>5</v>
      </c>
    </row>
    <row r="134" spans="1:88" s="93" customFormat="1" ht="35.1" customHeight="1">
      <c r="A134" s="512">
        <v>18</v>
      </c>
      <c r="B134" s="512"/>
      <c r="C134" s="472"/>
      <c r="D134" s="473"/>
      <c r="E134" s="473"/>
      <c r="F134" s="473"/>
      <c r="G134" s="473"/>
      <c r="H134" s="473"/>
      <c r="I134" s="473"/>
      <c r="J134" s="473"/>
      <c r="K134" s="473"/>
      <c r="L134" s="473"/>
      <c r="M134" s="473"/>
      <c r="N134" s="473"/>
      <c r="O134" s="473"/>
      <c r="P134" s="473"/>
      <c r="Q134" s="473"/>
      <c r="R134" s="473"/>
      <c r="S134" s="473"/>
      <c r="T134" s="473"/>
      <c r="U134" s="473"/>
      <c r="V134" s="473"/>
      <c r="W134" s="473"/>
      <c r="X134" s="473"/>
      <c r="Y134" s="473"/>
      <c r="Z134" s="473"/>
      <c r="AA134" s="473"/>
      <c r="AB134" s="473"/>
      <c r="AC134" s="474"/>
      <c r="AD134" s="475" t="s">
        <v>310</v>
      </c>
      <c r="AE134" s="476"/>
      <c r="AF134" s="476"/>
      <c r="AG134" s="476"/>
      <c r="AH134" s="477"/>
      <c r="AI134" s="513" t="s">
        <v>310</v>
      </c>
      <c r="AJ134" s="514"/>
      <c r="AK134" s="514"/>
      <c r="AL134" s="514"/>
      <c r="AM134" s="514"/>
      <c r="AN134" s="510"/>
      <c r="AO134" s="510"/>
      <c r="AP134" s="510"/>
      <c r="AQ134" s="511"/>
      <c r="AR134" s="488" t="s">
        <v>219</v>
      </c>
      <c r="AS134" s="489"/>
      <c r="AT134" s="490"/>
      <c r="AU134" s="491"/>
      <c r="AV134" s="492" t="s">
        <v>218</v>
      </c>
      <c r="AW134" s="493"/>
      <c r="AX134" s="494"/>
      <c r="AY134" s="495"/>
      <c r="AZ134" s="495"/>
      <c r="BA134" s="496"/>
      <c r="BB134" s="501"/>
      <c r="BC134" s="501"/>
      <c r="BD134" s="501"/>
      <c r="BE134" s="501"/>
      <c r="BF134" s="497"/>
      <c r="BG134" s="497"/>
      <c r="BH134" s="497"/>
      <c r="BI134" s="498"/>
      <c r="BJ134" s="508" t="s">
        <v>217</v>
      </c>
      <c r="BK134" s="509"/>
      <c r="BL134" s="497"/>
      <c r="BM134" s="497"/>
      <c r="BN134" s="497"/>
      <c r="BO134" s="498"/>
      <c r="BP134" s="508" t="s">
        <v>217</v>
      </c>
      <c r="BQ134" s="509"/>
      <c r="BR134" s="538" t="str">
        <f t="shared" si="3"/>
        <v/>
      </c>
      <c r="BS134" s="539"/>
      <c r="BT134" s="539"/>
      <c r="BU134" s="539"/>
      <c r="BV134" s="539"/>
      <c r="BW134" s="539"/>
      <c r="BX134" s="539"/>
      <c r="BY134" s="539"/>
      <c r="BZ134" s="539"/>
      <c r="CA134" s="539"/>
      <c r="CB134" s="539"/>
      <c r="CC134" s="539"/>
      <c r="CD134" s="540"/>
      <c r="CJ134" s="138">
        <f t="shared" si="4"/>
        <v>5</v>
      </c>
    </row>
    <row r="135" spans="1:88" s="93" customFormat="1" ht="35.1" customHeight="1">
      <c r="A135" s="512">
        <v>19</v>
      </c>
      <c r="B135" s="512"/>
      <c r="C135" s="472"/>
      <c r="D135" s="473"/>
      <c r="E135" s="473"/>
      <c r="F135" s="473"/>
      <c r="G135" s="473"/>
      <c r="H135" s="473"/>
      <c r="I135" s="473"/>
      <c r="J135" s="473"/>
      <c r="K135" s="473"/>
      <c r="L135" s="473"/>
      <c r="M135" s="473"/>
      <c r="N135" s="473"/>
      <c r="O135" s="473"/>
      <c r="P135" s="473"/>
      <c r="Q135" s="473"/>
      <c r="R135" s="473"/>
      <c r="S135" s="473"/>
      <c r="T135" s="473"/>
      <c r="U135" s="473"/>
      <c r="V135" s="473"/>
      <c r="W135" s="473"/>
      <c r="X135" s="473"/>
      <c r="Y135" s="473"/>
      <c r="Z135" s="473"/>
      <c r="AA135" s="473"/>
      <c r="AB135" s="473"/>
      <c r="AC135" s="474"/>
      <c r="AD135" s="475" t="s">
        <v>310</v>
      </c>
      <c r="AE135" s="476"/>
      <c r="AF135" s="476"/>
      <c r="AG135" s="476"/>
      <c r="AH135" s="477"/>
      <c r="AI135" s="513" t="s">
        <v>310</v>
      </c>
      <c r="AJ135" s="514"/>
      <c r="AK135" s="514"/>
      <c r="AL135" s="514"/>
      <c r="AM135" s="514"/>
      <c r="AN135" s="510"/>
      <c r="AO135" s="510"/>
      <c r="AP135" s="510"/>
      <c r="AQ135" s="511"/>
      <c r="AR135" s="488" t="s">
        <v>219</v>
      </c>
      <c r="AS135" s="489"/>
      <c r="AT135" s="490"/>
      <c r="AU135" s="491"/>
      <c r="AV135" s="492" t="s">
        <v>218</v>
      </c>
      <c r="AW135" s="493"/>
      <c r="AX135" s="494"/>
      <c r="AY135" s="495"/>
      <c r="AZ135" s="495"/>
      <c r="BA135" s="496"/>
      <c r="BB135" s="501"/>
      <c r="BC135" s="501"/>
      <c r="BD135" s="501"/>
      <c r="BE135" s="501"/>
      <c r="BF135" s="497"/>
      <c r="BG135" s="497"/>
      <c r="BH135" s="497"/>
      <c r="BI135" s="498"/>
      <c r="BJ135" s="508" t="s">
        <v>217</v>
      </c>
      <c r="BK135" s="509"/>
      <c r="BL135" s="497"/>
      <c r="BM135" s="497"/>
      <c r="BN135" s="497"/>
      <c r="BO135" s="498"/>
      <c r="BP135" s="508" t="s">
        <v>217</v>
      </c>
      <c r="BQ135" s="509"/>
      <c r="BR135" s="538" t="str">
        <f t="shared" si="3"/>
        <v/>
      </c>
      <c r="BS135" s="539"/>
      <c r="BT135" s="539"/>
      <c r="BU135" s="539"/>
      <c r="BV135" s="539"/>
      <c r="BW135" s="539"/>
      <c r="BX135" s="539"/>
      <c r="BY135" s="539"/>
      <c r="BZ135" s="539"/>
      <c r="CA135" s="539"/>
      <c r="CB135" s="539"/>
      <c r="CC135" s="539"/>
      <c r="CD135" s="540"/>
      <c r="CJ135" s="138">
        <f t="shared" si="4"/>
        <v>5</v>
      </c>
    </row>
    <row r="136" spans="1:88" s="93" customFormat="1" ht="35.1" customHeight="1">
      <c r="A136" s="512">
        <v>20</v>
      </c>
      <c r="B136" s="512"/>
      <c r="C136" s="472"/>
      <c r="D136" s="473"/>
      <c r="E136" s="473"/>
      <c r="F136" s="473"/>
      <c r="G136" s="473"/>
      <c r="H136" s="473"/>
      <c r="I136" s="473"/>
      <c r="J136" s="473"/>
      <c r="K136" s="473"/>
      <c r="L136" s="473"/>
      <c r="M136" s="473"/>
      <c r="N136" s="473"/>
      <c r="O136" s="473"/>
      <c r="P136" s="473"/>
      <c r="Q136" s="473"/>
      <c r="R136" s="473"/>
      <c r="S136" s="473"/>
      <c r="T136" s="473"/>
      <c r="U136" s="473"/>
      <c r="V136" s="473"/>
      <c r="W136" s="473"/>
      <c r="X136" s="473"/>
      <c r="Y136" s="473"/>
      <c r="Z136" s="473"/>
      <c r="AA136" s="473"/>
      <c r="AB136" s="473"/>
      <c r="AC136" s="474"/>
      <c r="AD136" s="475" t="s">
        <v>310</v>
      </c>
      <c r="AE136" s="476"/>
      <c r="AF136" s="476"/>
      <c r="AG136" s="476"/>
      <c r="AH136" s="477"/>
      <c r="AI136" s="513" t="s">
        <v>310</v>
      </c>
      <c r="AJ136" s="514"/>
      <c r="AK136" s="514"/>
      <c r="AL136" s="514"/>
      <c r="AM136" s="514"/>
      <c r="AN136" s="510"/>
      <c r="AO136" s="510"/>
      <c r="AP136" s="510"/>
      <c r="AQ136" s="511"/>
      <c r="AR136" s="488" t="s">
        <v>219</v>
      </c>
      <c r="AS136" s="489"/>
      <c r="AT136" s="490"/>
      <c r="AU136" s="491"/>
      <c r="AV136" s="492" t="s">
        <v>218</v>
      </c>
      <c r="AW136" s="493"/>
      <c r="AX136" s="494"/>
      <c r="AY136" s="495"/>
      <c r="AZ136" s="495"/>
      <c r="BA136" s="496"/>
      <c r="BB136" s="501"/>
      <c r="BC136" s="501"/>
      <c r="BD136" s="501"/>
      <c r="BE136" s="501"/>
      <c r="BF136" s="497"/>
      <c r="BG136" s="497"/>
      <c r="BH136" s="497"/>
      <c r="BI136" s="498"/>
      <c r="BJ136" s="508" t="s">
        <v>217</v>
      </c>
      <c r="BK136" s="509"/>
      <c r="BL136" s="497"/>
      <c r="BM136" s="497"/>
      <c r="BN136" s="497"/>
      <c r="BO136" s="498"/>
      <c r="BP136" s="508" t="s">
        <v>217</v>
      </c>
      <c r="BQ136" s="509"/>
      <c r="BR136" s="538" t="str">
        <f t="shared" si="3"/>
        <v/>
      </c>
      <c r="BS136" s="539"/>
      <c r="BT136" s="539"/>
      <c r="BU136" s="539"/>
      <c r="BV136" s="539"/>
      <c r="BW136" s="539"/>
      <c r="BX136" s="539"/>
      <c r="BY136" s="539"/>
      <c r="BZ136" s="539"/>
      <c r="CA136" s="539"/>
      <c r="CB136" s="539"/>
      <c r="CC136" s="539"/>
      <c r="CD136" s="540"/>
      <c r="CJ136" s="138">
        <f t="shared" si="4"/>
        <v>5</v>
      </c>
    </row>
    <row r="137" spans="1:88" s="93" customFormat="1" ht="35.1" customHeight="1">
      <c r="A137" s="512">
        <v>21</v>
      </c>
      <c r="B137" s="512"/>
      <c r="C137" s="472"/>
      <c r="D137" s="473"/>
      <c r="E137" s="473"/>
      <c r="F137" s="473"/>
      <c r="G137" s="473"/>
      <c r="H137" s="473"/>
      <c r="I137" s="473"/>
      <c r="J137" s="473"/>
      <c r="K137" s="473"/>
      <c r="L137" s="473"/>
      <c r="M137" s="473"/>
      <c r="N137" s="473"/>
      <c r="O137" s="473"/>
      <c r="P137" s="473"/>
      <c r="Q137" s="473"/>
      <c r="R137" s="473"/>
      <c r="S137" s="473"/>
      <c r="T137" s="473"/>
      <c r="U137" s="473"/>
      <c r="V137" s="473"/>
      <c r="W137" s="473"/>
      <c r="X137" s="473"/>
      <c r="Y137" s="473"/>
      <c r="Z137" s="473"/>
      <c r="AA137" s="473"/>
      <c r="AB137" s="473"/>
      <c r="AC137" s="474"/>
      <c r="AD137" s="475" t="s">
        <v>310</v>
      </c>
      <c r="AE137" s="476"/>
      <c r="AF137" s="476"/>
      <c r="AG137" s="476"/>
      <c r="AH137" s="477"/>
      <c r="AI137" s="513" t="s">
        <v>310</v>
      </c>
      <c r="AJ137" s="514"/>
      <c r="AK137" s="514"/>
      <c r="AL137" s="514"/>
      <c r="AM137" s="514"/>
      <c r="AN137" s="510"/>
      <c r="AO137" s="510"/>
      <c r="AP137" s="510"/>
      <c r="AQ137" s="511"/>
      <c r="AR137" s="488" t="s">
        <v>219</v>
      </c>
      <c r="AS137" s="489"/>
      <c r="AT137" s="490"/>
      <c r="AU137" s="491"/>
      <c r="AV137" s="492" t="s">
        <v>218</v>
      </c>
      <c r="AW137" s="493"/>
      <c r="AX137" s="494"/>
      <c r="AY137" s="495"/>
      <c r="AZ137" s="495"/>
      <c r="BA137" s="496"/>
      <c r="BB137" s="501"/>
      <c r="BC137" s="501"/>
      <c r="BD137" s="501"/>
      <c r="BE137" s="501"/>
      <c r="BF137" s="497"/>
      <c r="BG137" s="497"/>
      <c r="BH137" s="497"/>
      <c r="BI137" s="498"/>
      <c r="BJ137" s="508" t="s">
        <v>217</v>
      </c>
      <c r="BK137" s="509"/>
      <c r="BL137" s="497"/>
      <c r="BM137" s="497"/>
      <c r="BN137" s="497"/>
      <c r="BO137" s="498"/>
      <c r="BP137" s="508" t="s">
        <v>217</v>
      </c>
      <c r="BQ137" s="509"/>
      <c r="BR137" s="538" t="str">
        <f t="shared" si="3"/>
        <v/>
      </c>
      <c r="BS137" s="539"/>
      <c r="BT137" s="539"/>
      <c r="BU137" s="539"/>
      <c r="BV137" s="539"/>
      <c r="BW137" s="539"/>
      <c r="BX137" s="539"/>
      <c r="BY137" s="539"/>
      <c r="BZ137" s="539"/>
      <c r="CA137" s="539"/>
      <c r="CB137" s="539"/>
      <c r="CC137" s="539"/>
      <c r="CD137" s="540"/>
      <c r="CJ137" s="138">
        <f t="shared" si="4"/>
        <v>5</v>
      </c>
    </row>
    <row r="138" spans="1:88" s="93" customFormat="1" ht="35.1" customHeight="1">
      <c r="A138" s="512">
        <v>22</v>
      </c>
      <c r="B138" s="512"/>
      <c r="C138" s="472"/>
      <c r="D138" s="473"/>
      <c r="E138" s="473"/>
      <c r="F138" s="473"/>
      <c r="G138" s="473"/>
      <c r="H138" s="473"/>
      <c r="I138" s="473"/>
      <c r="J138" s="473"/>
      <c r="K138" s="473"/>
      <c r="L138" s="473"/>
      <c r="M138" s="473"/>
      <c r="N138" s="473"/>
      <c r="O138" s="473"/>
      <c r="P138" s="473"/>
      <c r="Q138" s="473"/>
      <c r="R138" s="473"/>
      <c r="S138" s="473"/>
      <c r="T138" s="473"/>
      <c r="U138" s="473"/>
      <c r="V138" s="473"/>
      <c r="W138" s="473"/>
      <c r="X138" s="473"/>
      <c r="Y138" s="473"/>
      <c r="Z138" s="473"/>
      <c r="AA138" s="473"/>
      <c r="AB138" s="473"/>
      <c r="AC138" s="474"/>
      <c r="AD138" s="475" t="s">
        <v>310</v>
      </c>
      <c r="AE138" s="476"/>
      <c r="AF138" s="476"/>
      <c r="AG138" s="476"/>
      <c r="AH138" s="477"/>
      <c r="AI138" s="513" t="s">
        <v>310</v>
      </c>
      <c r="AJ138" s="514"/>
      <c r="AK138" s="514"/>
      <c r="AL138" s="514"/>
      <c r="AM138" s="514"/>
      <c r="AN138" s="510"/>
      <c r="AO138" s="510"/>
      <c r="AP138" s="510"/>
      <c r="AQ138" s="511"/>
      <c r="AR138" s="488" t="s">
        <v>219</v>
      </c>
      <c r="AS138" s="489"/>
      <c r="AT138" s="490"/>
      <c r="AU138" s="491"/>
      <c r="AV138" s="492" t="s">
        <v>218</v>
      </c>
      <c r="AW138" s="493"/>
      <c r="AX138" s="494"/>
      <c r="AY138" s="495"/>
      <c r="AZ138" s="495"/>
      <c r="BA138" s="496"/>
      <c r="BB138" s="501"/>
      <c r="BC138" s="501"/>
      <c r="BD138" s="501"/>
      <c r="BE138" s="501"/>
      <c r="BF138" s="497"/>
      <c r="BG138" s="497"/>
      <c r="BH138" s="497"/>
      <c r="BI138" s="498"/>
      <c r="BJ138" s="508" t="s">
        <v>217</v>
      </c>
      <c r="BK138" s="509"/>
      <c r="BL138" s="497"/>
      <c r="BM138" s="497"/>
      <c r="BN138" s="497"/>
      <c r="BO138" s="498"/>
      <c r="BP138" s="508" t="s">
        <v>217</v>
      </c>
      <c r="BQ138" s="509"/>
      <c r="BR138" s="538" t="str">
        <f t="shared" si="3"/>
        <v/>
      </c>
      <c r="BS138" s="539"/>
      <c r="BT138" s="539"/>
      <c r="BU138" s="539"/>
      <c r="BV138" s="539"/>
      <c r="BW138" s="539"/>
      <c r="BX138" s="539"/>
      <c r="BY138" s="539"/>
      <c r="BZ138" s="539"/>
      <c r="CA138" s="539"/>
      <c r="CB138" s="539"/>
      <c r="CC138" s="539"/>
      <c r="CD138" s="540"/>
      <c r="CJ138" s="138">
        <f t="shared" si="4"/>
        <v>5</v>
      </c>
    </row>
    <row r="139" spans="1:88" s="93" customFormat="1" ht="35.1" customHeight="1">
      <c r="A139" s="512">
        <v>23</v>
      </c>
      <c r="B139" s="512"/>
      <c r="C139" s="472"/>
      <c r="D139" s="473"/>
      <c r="E139" s="473"/>
      <c r="F139" s="473"/>
      <c r="G139" s="473"/>
      <c r="H139" s="473"/>
      <c r="I139" s="473"/>
      <c r="J139" s="473"/>
      <c r="K139" s="473"/>
      <c r="L139" s="473"/>
      <c r="M139" s="473"/>
      <c r="N139" s="473"/>
      <c r="O139" s="473"/>
      <c r="P139" s="473"/>
      <c r="Q139" s="473"/>
      <c r="R139" s="473"/>
      <c r="S139" s="473"/>
      <c r="T139" s="473"/>
      <c r="U139" s="473"/>
      <c r="V139" s="473"/>
      <c r="W139" s="473"/>
      <c r="X139" s="473"/>
      <c r="Y139" s="473"/>
      <c r="Z139" s="473"/>
      <c r="AA139" s="473"/>
      <c r="AB139" s="473"/>
      <c r="AC139" s="474"/>
      <c r="AD139" s="475" t="s">
        <v>310</v>
      </c>
      <c r="AE139" s="476"/>
      <c r="AF139" s="476"/>
      <c r="AG139" s="476"/>
      <c r="AH139" s="477"/>
      <c r="AI139" s="513" t="s">
        <v>310</v>
      </c>
      <c r="AJ139" s="514"/>
      <c r="AK139" s="514"/>
      <c r="AL139" s="514"/>
      <c r="AM139" s="514"/>
      <c r="AN139" s="510"/>
      <c r="AO139" s="510"/>
      <c r="AP139" s="510"/>
      <c r="AQ139" s="511"/>
      <c r="AR139" s="488" t="s">
        <v>219</v>
      </c>
      <c r="AS139" s="489"/>
      <c r="AT139" s="490"/>
      <c r="AU139" s="491"/>
      <c r="AV139" s="492" t="s">
        <v>218</v>
      </c>
      <c r="AW139" s="493"/>
      <c r="AX139" s="494"/>
      <c r="AY139" s="495"/>
      <c r="AZ139" s="495"/>
      <c r="BA139" s="496"/>
      <c r="BB139" s="501"/>
      <c r="BC139" s="501"/>
      <c r="BD139" s="501"/>
      <c r="BE139" s="501"/>
      <c r="BF139" s="497"/>
      <c r="BG139" s="497"/>
      <c r="BH139" s="497"/>
      <c r="BI139" s="498"/>
      <c r="BJ139" s="508" t="s">
        <v>217</v>
      </c>
      <c r="BK139" s="509"/>
      <c r="BL139" s="497"/>
      <c r="BM139" s="497"/>
      <c r="BN139" s="497"/>
      <c r="BO139" s="498"/>
      <c r="BP139" s="508" t="s">
        <v>217</v>
      </c>
      <c r="BQ139" s="509"/>
      <c r="BR139" s="538" t="str">
        <f t="shared" si="3"/>
        <v/>
      </c>
      <c r="BS139" s="539"/>
      <c r="BT139" s="539"/>
      <c r="BU139" s="539"/>
      <c r="BV139" s="539"/>
      <c r="BW139" s="539"/>
      <c r="BX139" s="539"/>
      <c r="BY139" s="539"/>
      <c r="BZ139" s="539"/>
      <c r="CA139" s="539"/>
      <c r="CB139" s="539"/>
      <c r="CC139" s="539"/>
      <c r="CD139" s="540"/>
      <c r="CJ139" s="138">
        <f t="shared" si="4"/>
        <v>5</v>
      </c>
    </row>
    <row r="140" spans="1:88" s="93" customFormat="1" ht="35.1" customHeight="1">
      <c r="A140" s="512">
        <v>24</v>
      </c>
      <c r="B140" s="512"/>
      <c r="C140" s="472"/>
      <c r="D140" s="473"/>
      <c r="E140" s="473"/>
      <c r="F140" s="473"/>
      <c r="G140" s="473"/>
      <c r="H140" s="473"/>
      <c r="I140" s="473"/>
      <c r="J140" s="473"/>
      <c r="K140" s="473"/>
      <c r="L140" s="473"/>
      <c r="M140" s="473"/>
      <c r="N140" s="473"/>
      <c r="O140" s="473"/>
      <c r="P140" s="473"/>
      <c r="Q140" s="473"/>
      <c r="R140" s="473"/>
      <c r="S140" s="473"/>
      <c r="T140" s="473"/>
      <c r="U140" s="473"/>
      <c r="V140" s="473"/>
      <c r="W140" s="473"/>
      <c r="X140" s="473"/>
      <c r="Y140" s="473"/>
      <c r="Z140" s="473"/>
      <c r="AA140" s="473"/>
      <c r="AB140" s="473"/>
      <c r="AC140" s="474"/>
      <c r="AD140" s="475" t="s">
        <v>310</v>
      </c>
      <c r="AE140" s="476"/>
      <c r="AF140" s="476"/>
      <c r="AG140" s="476"/>
      <c r="AH140" s="477"/>
      <c r="AI140" s="513" t="s">
        <v>310</v>
      </c>
      <c r="AJ140" s="514"/>
      <c r="AK140" s="514"/>
      <c r="AL140" s="514"/>
      <c r="AM140" s="514"/>
      <c r="AN140" s="510"/>
      <c r="AO140" s="510"/>
      <c r="AP140" s="510"/>
      <c r="AQ140" s="511"/>
      <c r="AR140" s="488" t="s">
        <v>219</v>
      </c>
      <c r="AS140" s="489"/>
      <c r="AT140" s="490"/>
      <c r="AU140" s="491"/>
      <c r="AV140" s="492" t="s">
        <v>218</v>
      </c>
      <c r="AW140" s="493"/>
      <c r="AX140" s="494"/>
      <c r="AY140" s="495"/>
      <c r="AZ140" s="495"/>
      <c r="BA140" s="496"/>
      <c r="BB140" s="501"/>
      <c r="BC140" s="501"/>
      <c r="BD140" s="501"/>
      <c r="BE140" s="501"/>
      <c r="BF140" s="497"/>
      <c r="BG140" s="497"/>
      <c r="BH140" s="497"/>
      <c r="BI140" s="498"/>
      <c r="BJ140" s="508" t="s">
        <v>217</v>
      </c>
      <c r="BK140" s="509"/>
      <c r="BL140" s="497"/>
      <c r="BM140" s="497"/>
      <c r="BN140" s="497"/>
      <c r="BO140" s="498"/>
      <c r="BP140" s="508" t="s">
        <v>217</v>
      </c>
      <c r="BQ140" s="509"/>
      <c r="BR140" s="538" t="str">
        <f t="shared" si="3"/>
        <v/>
      </c>
      <c r="BS140" s="539"/>
      <c r="BT140" s="539"/>
      <c r="BU140" s="539"/>
      <c r="BV140" s="539"/>
      <c r="BW140" s="539"/>
      <c r="BX140" s="539"/>
      <c r="BY140" s="539"/>
      <c r="BZ140" s="539"/>
      <c r="CA140" s="539"/>
      <c r="CB140" s="539"/>
      <c r="CC140" s="539"/>
      <c r="CD140" s="540"/>
      <c r="CJ140" s="138">
        <f t="shared" si="4"/>
        <v>5</v>
      </c>
    </row>
    <row r="141" spans="1:88" s="93" customFormat="1" ht="35.1" customHeight="1">
      <c r="A141" s="512">
        <v>25</v>
      </c>
      <c r="B141" s="512"/>
      <c r="C141" s="472"/>
      <c r="D141" s="473"/>
      <c r="E141" s="473"/>
      <c r="F141" s="473"/>
      <c r="G141" s="473"/>
      <c r="H141" s="473"/>
      <c r="I141" s="473"/>
      <c r="J141" s="473"/>
      <c r="K141" s="473"/>
      <c r="L141" s="473"/>
      <c r="M141" s="473"/>
      <c r="N141" s="473"/>
      <c r="O141" s="473"/>
      <c r="P141" s="473"/>
      <c r="Q141" s="473"/>
      <c r="R141" s="473"/>
      <c r="S141" s="473"/>
      <c r="T141" s="473"/>
      <c r="U141" s="473"/>
      <c r="V141" s="473"/>
      <c r="W141" s="473"/>
      <c r="X141" s="473"/>
      <c r="Y141" s="473"/>
      <c r="Z141" s="473"/>
      <c r="AA141" s="473"/>
      <c r="AB141" s="473"/>
      <c r="AC141" s="474"/>
      <c r="AD141" s="475" t="s">
        <v>310</v>
      </c>
      <c r="AE141" s="476"/>
      <c r="AF141" s="476"/>
      <c r="AG141" s="476"/>
      <c r="AH141" s="477"/>
      <c r="AI141" s="513" t="s">
        <v>310</v>
      </c>
      <c r="AJ141" s="514"/>
      <c r="AK141" s="514"/>
      <c r="AL141" s="514"/>
      <c r="AM141" s="514"/>
      <c r="AN141" s="510"/>
      <c r="AO141" s="510"/>
      <c r="AP141" s="510"/>
      <c r="AQ141" s="511"/>
      <c r="AR141" s="488" t="s">
        <v>219</v>
      </c>
      <c r="AS141" s="489"/>
      <c r="AT141" s="490"/>
      <c r="AU141" s="491"/>
      <c r="AV141" s="492" t="s">
        <v>218</v>
      </c>
      <c r="AW141" s="493"/>
      <c r="AX141" s="494"/>
      <c r="AY141" s="495"/>
      <c r="AZ141" s="495"/>
      <c r="BA141" s="496"/>
      <c r="BB141" s="501"/>
      <c r="BC141" s="501"/>
      <c r="BD141" s="501"/>
      <c r="BE141" s="501"/>
      <c r="BF141" s="497"/>
      <c r="BG141" s="497"/>
      <c r="BH141" s="497"/>
      <c r="BI141" s="498"/>
      <c r="BJ141" s="508" t="s">
        <v>217</v>
      </c>
      <c r="BK141" s="509"/>
      <c r="BL141" s="497"/>
      <c r="BM141" s="497"/>
      <c r="BN141" s="497"/>
      <c r="BO141" s="498"/>
      <c r="BP141" s="508" t="s">
        <v>217</v>
      </c>
      <c r="BQ141" s="509"/>
      <c r="BR141" s="538" t="str">
        <f t="shared" si="3"/>
        <v/>
      </c>
      <c r="BS141" s="539"/>
      <c r="BT141" s="539"/>
      <c r="BU141" s="539"/>
      <c r="BV141" s="539"/>
      <c r="BW141" s="539"/>
      <c r="BX141" s="539"/>
      <c r="BY141" s="539"/>
      <c r="BZ141" s="539"/>
      <c r="CA141" s="539"/>
      <c r="CB141" s="539"/>
      <c r="CC141" s="539"/>
      <c r="CD141" s="540"/>
      <c r="CJ141" s="138">
        <f t="shared" si="4"/>
        <v>5</v>
      </c>
    </row>
    <row r="142" spans="1:88" s="93" customFormat="1" ht="35.1" customHeight="1">
      <c r="A142" s="512">
        <v>26</v>
      </c>
      <c r="B142" s="512"/>
      <c r="C142" s="472"/>
      <c r="D142" s="473"/>
      <c r="E142" s="473"/>
      <c r="F142" s="473"/>
      <c r="G142" s="473"/>
      <c r="H142" s="473"/>
      <c r="I142" s="473"/>
      <c r="J142" s="473"/>
      <c r="K142" s="473"/>
      <c r="L142" s="473"/>
      <c r="M142" s="473"/>
      <c r="N142" s="473"/>
      <c r="O142" s="473"/>
      <c r="P142" s="473"/>
      <c r="Q142" s="473"/>
      <c r="R142" s="473"/>
      <c r="S142" s="473"/>
      <c r="T142" s="473"/>
      <c r="U142" s="473"/>
      <c r="V142" s="473"/>
      <c r="W142" s="473"/>
      <c r="X142" s="473"/>
      <c r="Y142" s="473"/>
      <c r="Z142" s="473"/>
      <c r="AA142" s="473"/>
      <c r="AB142" s="473"/>
      <c r="AC142" s="474"/>
      <c r="AD142" s="475" t="s">
        <v>310</v>
      </c>
      <c r="AE142" s="476"/>
      <c r="AF142" s="476"/>
      <c r="AG142" s="476"/>
      <c r="AH142" s="477"/>
      <c r="AI142" s="513" t="s">
        <v>310</v>
      </c>
      <c r="AJ142" s="514"/>
      <c r="AK142" s="514"/>
      <c r="AL142" s="514"/>
      <c r="AM142" s="514"/>
      <c r="AN142" s="510"/>
      <c r="AO142" s="510"/>
      <c r="AP142" s="510"/>
      <c r="AQ142" s="511"/>
      <c r="AR142" s="488" t="s">
        <v>219</v>
      </c>
      <c r="AS142" s="489"/>
      <c r="AT142" s="490"/>
      <c r="AU142" s="491"/>
      <c r="AV142" s="492" t="s">
        <v>218</v>
      </c>
      <c r="AW142" s="493"/>
      <c r="AX142" s="494"/>
      <c r="AY142" s="495"/>
      <c r="AZ142" s="495"/>
      <c r="BA142" s="496"/>
      <c r="BB142" s="501"/>
      <c r="BC142" s="501"/>
      <c r="BD142" s="501"/>
      <c r="BE142" s="501"/>
      <c r="BF142" s="497"/>
      <c r="BG142" s="497"/>
      <c r="BH142" s="497"/>
      <c r="BI142" s="498"/>
      <c r="BJ142" s="508" t="s">
        <v>217</v>
      </c>
      <c r="BK142" s="509"/>
      <c r="BL142" s="497"/>
      <c r="BM142" s="497"/>
      <c r="BN142" s="497"/>
      <c r="BO142" s="498"/>
      <c r="BP142" s="508" t="s">
        <v>217</v>
      </c>
      <c r="BQ142" s="509"/>
      <c r="BR142" s="538" t="str">
        <f t="shared" si="3"/>
        <v/>
      </c>
      <c r="BS142" s="539"/>
      <c r="BT142" s="539"/>
      <c r="BU142" s="539"/>
      <c r="BV142" s="539"/>
      <c r="BW142" s="539"/>
      <c r="BX142" s="539"/>
      <c r="BY142" s="539"/>
      <c r="BZ142" s="539"/>
      <c r="CA142" s="539"/>
      <c r="CB142" s="539"/>
      <c r="CC142" s="539"/>
      <c r="CD142" s="540"/>
      <c r="CJ142" s="138">
        <f t="shared" si="4"/>
        <v>5</v>
      </c>
    </row>
    <row r="143" spans="1:88" s="93" customFormat="1" ht="35.1" customHeight="1">
      <c r="A143" s="512">
        <v>27</v>
      </c>
      <c r="B143" s="512"/>
      <c r="C143" s="472"/>
      <c r="D143" s="473"/>
      <c r="E143" s="473"/>
      <c r="F143" s="473"/>
      <c r="G143" s="473"/>
      <c r="H143" s="473"/>
      <c r="I143" s="473"/>
      <c r="J143" s="473"/>
      <c r="K143" s="473"/>
      <c r="L143" s="473"/>
      <c r="M143" s="473"/>
      <c r="N143" s="473"/>
      <c r="O143" s="473"/>
      <c r="P143" s="473"/>
      <c r="Q143" s="473"/>
      <c r="R143" s="473"/>
      <c r="S143" s="473"/>
      <c r="T143" s="473"/>
      <c r="U143" s="473"/>
      <c r="V143" s="473"/>
      <c r="W143" s="473"/>
      <c r="X143" s="473"/>
      <c r="Y143" s="473"/>
      <c r="Z143" s="473"/>
      <c r="AA143" s="473"/>
      <c r="AB143" s="473"/>
      <c r="AC143" s="474"/>
      <c r="AD143" s="475" t="s">
        <v>310</v>
      </c>
      <c r="AE143" s="476"/>
      <c r="AF143" s="476"/>
      <c r="AG143" s="476"/>
      <c r="AH143" s="477"/>
      <c r="AI143" s="513" t="s">
        <v>310</v>
      </c>
      <c r="AJ143" s="514"/>
      <c r="AK143" s="514"/>
      <c r="AL143" s="514"/>
      <c r="AM143" s="514"/>
      <c r="AN143" s="510"/>
      <c r="AO143" s="510"/>
      <c r="AP143" s="510"/>
      <c r="AQ143" s="511"/>
      <c r="AR143" s="488" t="s">
        <v>219</v>
      </c>
      <c r="AS143" s="489"/>
      <c r="AT143" s="490"/>
      <c r="AU143" s="491"/>
      <c r="AV143" s="492" t="s">
        <v>218</v>
      </c>
      <c r="AW143" s="493"/>
      <c r="AX143" s="494"/>
      <c r="AY143" s="495"/>
      <c r="AZ143" s="495"/>
      <c r="BA143" s="496"/>
      <c r="BB143" s="501"/>
      <c r="BC143" s="501"/>
      <c r="BD143" s="501"/>
      <c r="BE143" s="501"/>
      <c r="BF143" s="497"/>
      <c r="BG143" s="497"/>
      <c r="BH143" s="497"/>
      <c r="BI143" s="498"/>
      <c r="BJ143" s="508" t="s">
        <v>217</v>
      </c>
      <c r="BK143" s="509"/>
      <c r="BL143" s="497"/>
      <c r="BM143" s="497"/>
      <c r="BN143" s="497"/>
      <c r="BO143" s="498"/>
      <c r="BP143" s="508" t="s">
        <v>217</v>
      </c>
      <c r="BQ143" s="509"/>
      <c r="BR143" s="538" t="str">
        <f t="shared" si="3"/>
        <v/>
      </c>
      <c r="BS143" s="539"/>
      <c r="BT143" s="539"/>
      <c r="BU143" s="539"/>
      <c r="BV143" s="539"/>
      <c r="BW143" s="539"/>
      <c r="BX143" s="539"/>
      <c r="BY143" s="539"/>
      <c r="BZ143" s="539"/>
      <c r="CA143" s="539"/>
      <c r="CB143" s="539"/>
      <c r="CC143" s="539"/>
      <c r="CD143" s="540"/>
      <c r="CJ143" s="138">
        <f t="shared" si="4"/>
        <v>5</v>
      </c>
    </row>
    <row r="144" spans="1:88" s="93" customFormat="1" ht="35.1" customHeight="1">
      <c r="A144" s="512">
        <v>28</v>
      </c>
      <c r="B144" s="512"/>
      <c r="C144" s="472"/>
      <c r="D144" s="473"/>
      <c r="E144" s="473"/>
      <c r="F144" s="473"/>
      <c r="G144" s="473"/>
      <c r="H144" s="473"/>
      <c r="I144" s="473"/>
      <c r="J144" s="473"/>
      <c r="K144" s="473"/>
      <c r="L144" s="473"/>
      <c r="M144" s="473"/>
      <c r="N144" s="473"/>
      <c r="O144" s="473"/>
      <c r="P144" s="473"/>
      <c r="Q144" s="473"/>
      <c r="R144" s="473"/>
      <c r="S144" s="473"/>
      <c r="T144" s="473"/>
      <c r="U144" s="473"/>
      <c r="V144" s="473"/>
      <c r="W144" s="473"/>
      <c r="X144" s="473"/>
      <c r="Y144" s="473"/>
      <c r="Z144" s="473"/>
      <c r="AA144" s="473"/>
      <c r="AB144" s="473"/>
      <c r="AC144" s="474"/>
      <c r="AD144" s="475" t="s">
        <v>310</v>
      </c>
      <c r="AE144" s="476"/>
      <c r="AF144" s="476"/>
      <c r="AG144" s="476"/>
      <c r="AH144" s="477"/>
      <c r="AI144" s="513" t="s">
        <v>310</v>
      </c>
      <c r="AJ144" s="514"/>
      <c r="AK144" s="514"/>
      <c r="AL144" s="514"/>
      <c r="AM144" s="514"/>
      <c r="AN144" s="510"/>
      <c r="AO144" s="510"/>
      <c r="AP144" s="510"/>
      <c r="AQ144" s="511"/>
      <c r="AR144" s="488" t="s">
        <v>219</v>
      </c>
      <c r="AS144" s="489"/>
      <c r="AT144" s="490"/>
      <c r="AU144" s="491"/>
      <c r="AV144" s="492" t="s">
        <v>218</v>
      </c>
      <c r="AW144" s="493"/>
      <c r="AX144" s="494"/>
      <c r="AY144" s="495"/>
      <c r="AZ144" s="495"/>
      <c r="BA144" s="496"/>
      <c r="BB144" s="501"/>
      <c r="BC144" s="501"/>
      <c r="BD144" s="501"/>
      <c r="BE144" s="501"/>
      <c r="BF144" s="497"/>
      <c r="BG144" s="497"/>
      <c r="BH144" s="497"/>
      <c r="BI144" s="498"/>
      <c r="BJ144" s="508" t="s">
        <v>217</v>
      </c>
      <c r="BK144" s="509"/>
      <c r="BL144" s="497"/>
      <c r="BM144" s="497"/>
      <c r="BN144" s="497"/>
      <c r="BO144" s="498"/>
      <c r="BP144" s="508" t="s">
        <v>217</v>
      </c>
      <c r="BQ144" s="509"/>
      <c r="BR144" s="538" t="str">
        <f t="shared" si="3"/>
        <v/>
      </c>
      <c r="BS144" s="539"/>
      <c r="BT144" s="539"/>
      <c r="BU144" s="539"/>
      <c r="BV144" s="539"/>
      <c r="BW144" s="539"/>
      <c r="BX144" s="539"/>
      <c r="BY144" s="539"/>
      <c r="BZ144" s="539"/>
      <c r="CA144" s="539"/>
      <c r="CB144" s="539"/>
      <c r="CC144" s="539"/>
      <c r="CD144" s="540"/>
      <c r="CJ144" s="138">
        <f t="shared" si="4"/>
        <v>5</v>
      </c>
    </row>
    <row r="145" spans="1:88" s="93" customFormat="1" ht="35.1" customHeight="1">
      <c r="A145" s="512">
        <v>29</v>
      </c>
      <c r="B145" s="512"/>
      <c r="C145" s="472"/>
      <c r="D145" s="473"/>
      <c r="E145" s="473"/>
      <c r="F145" s="473"/>
      <c r="G145" s="473"/>
      <c r="H145" s="473"/>
      <c r="I145" s="473"/>
      <c r="J145" s="473"/>
      <c r="K145" s="473"/>
      <c r="L145" s="473"/>
      <c r="M145" s="473"/>
      <c r="N145" s="473"/>
      <c r="O145" s="473"/>
      <c r="P145" s="473"/>
      <c r="Q145" s="473"/>
      <c r="R145" s="473"/>
      <c r="S145" s="473"/>
      <c r="T145" s="473"/>
      <c r="U145" s="473"/>
      <c r="V145" s="473"/>
      <c r="W145" s="473"/>
      <c r="X145" s="473"/>
      <c r="Y145" s="473"/>
      <c r="Z145" s="473"/>
      <c r="AA145" s="473"/>
      <c r="AB145" s="473"/>
      <c r="AC145" s="474"/>
      <c r="AD145" s="475" t="s">
        <v>310</v>
      </c>
      <c r="AE145" s="476"/>
      <c r="AF145" s="476"/>
      <c r="AG145" s="476"/>
      <c r="AH145" s="477"/>
      <c r="AI145" s="513" t="s">
        <v>310</v>
      </c>
      <c r="AJ145" s="514"/>
      <c r="AK145" s="514"/>
      <c r="AL145" s="514"/>
      <c r="AM145" s="514"/>
      <c r="AN145" s="510"/>
      <c r="AO145" s="510"/>
      <c r="AP145" s="510"/>
      <c r="AQ145" s="511"/>
      <c r="AR145" s="488" t="s">
        <v>219</v>
      </c>
      <c r="AS145" s="489"/>
      <c r="AT145" s="490"/>
      <c r="AU145" s="491"/>
      <c r="AV145" s="492" t="s">
        <v>218</v>
      </c>
      <c r="AW145" s="493"/>
      <c r="AX145" s="494"/>
      <c r="AY145" s="495"/>
      <c r="AZ145" s="495"/>
      <c r="BA145" s="496"/>
      <c r="BB145" s="501"/>
      <c r="BC145" s="501"/>
      <c r="BD145" s="501"/>
      <c r="BE145" s="501"/>
      <c r="BF145" s="497"/>
      <c r="BG145" s="497"/>
      <c r="BH145" s="497"/>
      <c r="BI145" s="498"/>
      <c r="BJ145" s="508" t="s">
        <v>217</v>
      </c>
      <c r="BK145" s="509"/>
      <c r="BL145" s="497"/>
      <c r="BM145" s="497"/>
      <c r="BN145" s="497"/>
      <c r="BO145" s="498"/>
      <c r="BP145" s="508" t="s">
        <v>217</v>
      </c>
      <c r="BQ145" s="509"/>
      <c r="BR145" s="538" t="str">
        <f t="shared" si="3"/>
        <v/>
      </c>
      <c r="BS145" s="539"/>
      <c r="BT145" s="539"/>
      <c r="BU145" s="539"/>
      <c r="BV145" s="539"/>
      <c r="BW145" s="539"/>
      <c r="BX145" s="539"/>
      <c r="BY145" s="539"/>
      <c r="BZ145" s="539"/>
      <c r="CA145" s="539"/>
      <c r="CB145" s="539"/>
      <c r="CC145" s="539"/>
      <c r="CD145" s="540"/>
      <c r="CJ145" s="138">
        <f t="shared" si="4"/>
        <v>5</v>
      </c>
    </row>
    <row r="146" spans="1:88" s="93" customFormat="1" ht="35.1" customHeight="1">
      <c r="A146" s="512">
        <v>30</v>
      </c>
      <c r="B146" s="512"/>
      <c r="C146" s="472"/>
      <c r="D146" s="473"/>
      <c r="E146" s="473"/>
      <c r="F146" s="473"/>
      <c r="G146" s="473"/>
      <c r="H146" s="473"/>
      <c r="I146" s="473"/>
      <c r="J146" s="473"/>
      <c r="K146" s="473"/>
      <c r="L146" s="473"/>
      <c r="M146" s="473"/>
      <c r="N146" s="473"/>
      <c r="O146" s="473"/>
      <c r="P146" s="473"/>
      <c r="Q146" s="473"/>
      <c r="R146" s="473"/>
      <c r="S146" s="473"/>
      <c r="T146" s="473"/>
      <c r="U146" s="473"/>
      <c r="V146" s="473"/>
      <c r="W146" s="473"/>
      <c r="X146" s="473"/>
      <c r="Y146" s="473"/>
      <c r="Z146" s="473"/>
      <c r="AA146" s="473"/>
      <c r="AB146" s="473"/>
      <c r="AC146" s="474"/>
      <c r="AD146" s="475" t="s">
        <v>310</v>
      </c>
      <c r="AE146" s="476"/>
      <c r="AF146" s="476"/>
      <c r="AG146" s="476"/>
      <c r="AH146" s="477"/>
      <c r="AI146" s="513" t="s">
        <v>310</v>
      </c>
      <c r="AJ146" s="514"/>
      <c r="AK146" s="514"/>
      <c r="AL146" s="514"/>
      <c r="AM146" s="514"/>
      <c r="AN146" s="510"/>
      <c r="AO146" s="510"/>
      <c r="AP146" s="510"/>
      <c r="AQ146" s="511"/>
      <c r="AR146" s="488" t="s">
        <v>219</v>
      </c>
      <c r="AS146" s="489"/>
      <c r="AT146" s="490"/>
      <c r="AU146" s="491"/>
      <c r="AV146" s="492" t="s">
        <v>218</v>
      </c>
      <c r="AW146" s="493"/>
      <c r="AX146" s="494"/>
      <c r="AY146" s="495"/>
      <c r="AZ146" s="495"/>
      <c r="BA146" s="496"/>
      <c r="BB146" s="501"/>
      <c r="BC146" s="501"/>
      <c r="BD146" s="501"/>
      <c r="BE146" s="501"/>
      <c r="BF146" s="497"/>
      <c r="BG146" s="497"/>
      <c r="BH146" s="497"/>
      <c r="BI146" s="498"/>
      <c r="BJ146" s="508" t="s">
        <v>217</v>
      </c>
      <c r="BK146" s="509"/>
      <c r="BL146" s="497"/>
      <c r="BM146" s="497"/>
      <c r="BN146" s="497"/>
      <c r="BO146" s="498"/>
      <c r="BP146" s="508" t="s">
        <v>217</v>
      </c>
      <c r="BQ146" s="509"/>
      <c r="BR146" s="538" t="str">
        <f t="shared" si="3"/>
        <v/>
      </c>
      <c r="BS146" s="539"/>
      <c r="BT146" s="539"/>
      <c r="BU146" s="539"/>
      <c r="BV146" s="539"/>
      <c r="BW146" s="539"/>
      <c r="BX146" s="539"/>
      <c r="BY146" s="539"/>
      <c r="BZ146" s="539"/>
      <c r="CA146" s="539"/>
      <c r="CB146" s="539"/>
      <c r="CC146" s="539"/>
      <c r="CD146" s="540"/>
      <c r="CJ146" s="138">
        <f t="shared" si="4"/>
        <v>5</v>
      </c>
    </row>
    <row r="147" spans="1:88" s="93" customFormat="1" ht="35.1" customHeight="1">
      <c r="A147" s="512">
        <v>31</v>
      </c>
      <c r="B147" s="512"/>
      <c r="C147" s="472"/>
      <c r="D147" s="473"/>
      <c r="E147" s="473"/>
      <c r="F147" s="473"/>
      <c r="G147" s="473"/>
      <c r="H147" s="473"/>
      <c r="I147" s="473"/>
      <c r="J147" s="473"/>
      <c r="K147" s="473"/>
      <c r="L147" s="473"/>
      <c r="M147" s="473"/>
      <c r="N147" s="473"/>
      <c r="O147" s="473"/>
      <c r="P147" s="473"/>
      <c r="Q147" s="473"/>
      <c r="R147" s="473"/>
      <c r="S147" s="473"/>
      <c r="T147" s="473"/>
      <c r="U147" s="473"/>
      <c r="V147" s="473"/>
      <c r="W147" s="473"/>
      <c r="X147" s="473"/>
      <c r="Y147" s="473"/>
      <c r="Z147" s="473"/>
      <c r="AA147" s="473"/>
      <c r="AB147" s="473"/>
      <c r="AC147" s="474"/>
      <c r="AD147" s="475" t="s">
        <v>310</v>
      </c>
      <c r="AE147" s="476"/>
      <c r="AF147" s="476"/>
      <c r="AG147" s="476"/>
      <c r="AH147" s="477"/>
      <c r="AI147" s="513" t="s">
        <v>310</v>
      </c>
      <c r="AJ147" s="514"/>
      <c r="AK147" s="514"/>
      <c r="AL147" s="514"/>
      <c r="AM147" s="514"/>
      <c r="AN147" s="510"/>
      <c r="AO147" s="510"/>
      <c r="AP147" s="510"/>
      <c r="AQ147" s="511"/>
      <c r="AR147" s="488" t="s">
        <v>219</v>
      </c>
      <c r="AS147" s="489"/>
      <c r="AT147" s="490"/>
      <c r="AU147" s="491"/>
      <c r="AV147" s="492" t="s">
        <v>218</v>
      </c>
      <c r="AW147" s="493"/>
      <c r="AX147" s="494"/>
      <c r="AY147" s="495"/>
      <c r="AZ147" s="495"/>
      <c r="BA147" s="496"/>
      <c r="BB147" s="501"/>
      <c r="BC147" s="501"/>
      <c r="BD147" s="501"/>
      <c r="BE147" s="501"/>
      <c r="BF147" s="497"/>
      <c r="BG147" s="497"/>
      <c r="BH147" s="497"/>
      <c r="BI147" s="498"/>
      <c r="BJ147" s="508" t="s">
        <v>217</v>
      </c>
      <c r="BK147" s="509"/>
      <c r="BL147" s="497"/>
      <c r="BM147" s="497"/>
      <c r="BN147" s="497"/>
      <c r="BO147" s="498"/>
      <c r="BP147" s="508" t="s">
        <v>217</v>
      </c>
      <c r="BQ147" s="509"/>
      <c r="BR147" s="538" t="str">
        <f t="shared" si="3"/>
        <v/>
      </c>
      <c r="BS147" s="539"/>
      <c r="BT147" s="539"/>
      <c r="BU147" s="539"/>
      <c r="BV147" s="539"/>
      <c r="BW147" s="539"/>
      <c r="BX147" s="539"/>
      <c r="BY147" s="539"/>
      <c r="BZ147" s="539"/>
      <c r="CA147" s="539"/>
      <c r="CB147" s="539"/>
      <c r="CC147" s="539"/>
      <c r="CD147" s="540"/>
      <c r="CJ147" s="138">
        <f t="shared" si="4"/>
        <v>5</v>
      </c>
    </row>
    <row r="148" spans="1:88" s="93" customFormat="1" ht="35.1" customHeight="1">
      <c r="A148" s="512">
        <v>32</v>
      </c>
      <c r="B148" s="512"/>
      <c r="C148" s="472"/>
      <c r="D148" s="473"/>
      <c r="E148" s="473"/>
      <c r="F148" s="473"/>
      <c r="G148" s="473"/>
      <c r="H148" s="473"/>
      <c r="I148" s="473"/>
      <c r="J148" s="473"/>
      <c r="K148" s="473"/>
      <c r="L148" s="473"/>
      <c r="M148" s="473"/>
      <c r="N148" s="473"/>
      <c r="O148" s="473"/>
      <c r="P148" s="473"/>
      <c r="Q148" s="473"/>
      <c r="R148" s="473"/>
      <c r="S148" s="473"/>
      <c r="T148" s="473"/>
      <c r="U148" s="473"/>
      <c r="V148" s="473"/>
      <c r="W148" s="473"/>
      <c r="X148" s="473"/>
      <c r="Y148" s="473"/>
      <c r="Z148" s="473"/>
      <c r="AA148" s="473"/>
      <c r="AB148" s="473"/>
      <c r="AC148" s="474"/>
      <c r="AD148" s="475" t="s">
        <v>310</v>
      </c>
      <c r="AE148" s="476"/>
      <c r="AF148" s="476"/>
      <c r="AG148" s="476"/>
      <c r="AH148" s="477"/>
      <c r="AI148" s="513" t="s">
        <v>310</v>
      </c>
      <c r="AJ148" s="514"/>
      <c r="AK148" s="514"/>
      <c r="AL148" s="514"/>
      <c r="AM148" s="514"/>
      <c r="AN148" s="510"/>
      <c r="AO148" s="510"/>
      <c r="AP148" s="510"/>
      <c r="AQ148" s="511"/>
      <c r="AR148" s="488" t="s">
        <v>219</v>
      </c>
      <c r="AS148" s="489"/>
      <c r="AT148" s="490"/>
      <c r="AU148" s="491"/>
      <c r="AV148" s="492" t="s">
        <v>218</v>
      </c>
      <c r="AW148" s="493"/>
      <c r="AX148" s="494"/>
      <c r="AY148" s="495"/>
      <c r="AZ148" s="495"/>
      <c r="BA148" s="496"/>
      <c r="BB148" s="501"/>
      <c r="BC148" s="501"/>
      <c r="BD148" s="501"/>
      <c r="BE148" s="501"/>
      <c r="BF148" s="497"/>
      <c r="BG148" s="497"/>
      <c r="BH148" s="497"/>
      <c r="BI148" s="498"/>
      <c r="BJ148" s="508" t="s">
        <v>217</v>
      </c>
      <c r="BK148" s="509"/>
      <c r="BL148" s="497"/>
      <c r="BM148" s="497"/>
      <c r="BN148" s="497"/>
      <c r="BO148" s="498"/>
      <c r="BP148" s="508" t="s">
        <v>217</v>
      </c>
      <c r="BQ148" s="509"/>
      <c r="BR148" s="538" t="str">
        <f t="shared" si="3"/>
        <v/>
      </c>
      <c r="BS148" s="539"/>
      <c r="BT148" s="539"/>
      <c r="BU148" s="539"/>
      <c r="BV148" s="539"/>
      <c r="BW148" s="539"/>
      <c r="BX148" s="539"/>
      <c r="BY148" s="539"/>
      <c r="BZ148" s="539"/>
      <c r="CA148" s="539"/>
      <c r="CB148" s="539"/>
      <c r="CC148" s="539"/>
      <c r="CD148" s="540"/>
      <c r="CJ148" s="138">
        <f t="shared" si="4"/>
        <v>5</v>
      </c>
    </row>
    <row r="149" spans="1:88" s="93" customFormat="1" ht="35.1" customHeight="1">
      <c r="A149" s="512">
        <v>33</v>
      </c>
      <c r="B149" s="512"/>
      <c r="C149" s="472"/>
      <c r="D149" s="473"/>
      <c r="E149" s="473"/>
      <c r="F149" s="473"/>
      <c r="G149" s="473"/>
      <c r="H149" s="473"/>
      <c r="I149" s="473"/>
      <c r="J149" s="473"/>
      <c r="K149" s="473"/>
      <c r="L149" s="473"/>
      <c r="M149" s="473"/>
      <c r="N149" s="473"/>
      <c r="O149" s="473"/>
      <c r="P149" s="473"/>
      <c r="Q149" s="473"/>
      <c r="R149" s="473"/>
      <c r="S149" s="473"/>
      <c r="T149" s="473"/>
      <c r="U149" s="473"/>
      <c r="V149" s="473"/>
      <c r="W149" s="473"/>
      <c r="X149" s="473"/>
      <c r="Y149" s="473"/>
      <c r="Z149" s="473"/>
      <c r="AA149" s="473"/>
      <c r="AB149" s="473"/>
      <c r="AC149" s="474"/>
      <c r="AD149" s="475" t="s">
        <v>310</v>
      </c>
      <c r="AE149" s="476"/>
      <c r="AF149" s="476"/>
      <c r="AG149" s="476"/>
      <c r="AH149" s="477"/>
      <c r="AI149" s="513" t="s">
        <v>310</v>
      </c>
      <c r="AJ149" s="514"/>
      <c r="AK149" s="514"/>
      <c r="AL149" s="514"/>
      <c r="AM149" s="514"/>
      <c r="AN149" s="510"/>
      <c r="AO149" s="510"/>
      <c r="AP149" s="510"/>
      <c r="AQ149" s="511"/>
      <c r="AR149" s="488" t="s">
        <v>219</v>
      </c>
      <c r="AS149" s="489"/>
      <c r="AT149" s="490"/>
      <c r="AU149" s="491"/>
      <c r="AV149" s="492" t="s">
        <v>218</v>
      </c>
      <c r="AW149" s="493"/>
      <c r="AX149" s="494"/>
      <c r="AY149" s="495"/>
      <c r="AZ149" s="495"/>
      <c r="BA149" s="496"/>
      <c r="BB149" s="501"/>
      <c r="BC149" s="501"/>
      <c r="BD149" s="501"/>
      <c r="BE149" s="501"/>
      <c r="BF149" s="497"/>
      <c r="BG149" s="497"/>
      <c r="BH149" s="497"/>
      <c r="BI149" s="498"/>
      <c r="BJ149" s="508" t="s">
        <v>217</v>
      </c>
      <c r="BK149" s="509"/>
      <c r="BL149" s="497"/>
      <c r="BM149" s="497"/>
      <c r="BN149" s="497"/>
      <c r="BO149" s="498"/>
      <c r="BP149" s="508" t="s">
        <v>217</v>
      </c>
      <c r="BQ149" s="509"/>
      <c r="BR149" s="538" t="str">
        <f t="shared" si="3"/>
        <v/>
      </c>
      <c r="BS149" s="539"/>
      <c r="BT149" s="539"/>
      <c r="BU149" s="539"/>
      <c r="BV149" s="539"/>
      <c r="BW149" s="539"/>
      <c r="BX149" s="539"/>
      <c r="BY149" s="539"/>
      <c r="BZ149" s="539"/>
      <c r="CA149" s="539"/>
      <c r="CB149" s="539"/>
      <c r="CC149" s="539"/>
      <c r="CD149" s="540"/>
      <c r="CJ149" s="138">
        <f t="shared" si="4"/>
        <v>5</v>
      </c>
    </row>
    <row r="150" spans="1:88" s="93" customFormat="1" ht="35.1" customHeight="1">
      <c r="A150" s="512">
        <v>34</v>
      </c>
      <c r="B150" s="512"/>
      <c r="C150" s="472"/>
      <c r="D150" s="473"/>
      <c r="E150" s="473"/>
      <c r="F150" s="473"/>
      <c r="G150" s="473"/>
      <c r="H150" s="473"/>
      <c r="I150" s="473"/>
      <c r="J150" s="473"/>
      <c r="K150" s="473"/>
      <c r="L150" s="473"/>
      <c r="M150" s="473"/>
      <c r="N150" s="473"/>
      <c r="O150" s="473"/>
      <c r="P150" s="473"/>
      <c r="Q150" s="473"/>
      <c r="R150" s="473"/>
      <c r="S150" s="473"/>
      <c r="T150" s="473"/>
      <c r="U150" s="473"/>
      <c r="V150" s="473"/>
      <c r="W150" s="473"/>
      <c r="X150" s="473"/>
      <c r="Y150" s="473"/>
      <c r="Z150" s="473"/>
      <c r="AA150" s="473"/>
      <c r="AB150" s="473"/>
      <c r="AC150" s="474"/>
      <c r="AD150" s="475" t="s">
        <v>310</v>
      </c>
      <c r="AE150" s="476"/>
      <c r="AF150" s="476"/>
      <c r="AG150" s="476"/>
      <c r="AH150" s="477"/>
      <c r="AI150" s="513" t="s">
        <v>310</v>
      </c>
      <c r="AJ150" s="514"/>
      <c r="AK150" s="514"/>
      <c r="AL150" s="514"/>
      <c r="AM150" s="514"/>
      <c r="AN150" s="510"/>
      <c r="AO150" s="510"/>
      <c r="AP150" s="510"/>
      <c r="AQ150" s="511"/>
      <c r="AR150" s="488" t="s">
        <v>219</v>
      </c>
      <c r="AS150" s="489"/>
      <c r="AT150" s="490"/>
      <c r="AU150" s="491"/>
      <c r="AV150" s="492" t="s">
        <v>218</v>
      </c>
      <c r="AW150" s="493"/>
      <c r="AX150" s="494"/>
      <c r="AY150" s="495"/>
      <c r="AZ150" s="495"/>
      <c r="BA150" s="496"/>
      <c r="BB150" s="501"/>
      <c r="BC150" s="501"/>
      <c r="BD150" s="501"/>
      <c r="BE150" s="501"/>
      <c r="BF150" s="497"/>
      <c r="BG150" s="497"/>
      <c r="BH150" s="497"/>
      <c r="BI150" s="498"/>
      <c r="BJ150" s="508" t="s">
        <v>217</v>
      </c>
      <c r="BK150" s="509"/>
      <c r="BL150" s="497"/>
      <c r="BM150" s="497"/>
      <c r="BN150" s="497"/>
      <c r="BO150" s="498"/>
      <c r="BP150" s="508" t="s">
        <v>217</v>
      </c>
      <c r="BQ150" s="509"/>
      <c r="BR150" s="538" t="str">
        <f t="shared" si="3"/>
        <v/>
      </c>
      <c r="BS150" s="539"/>
      <c r="BT150" s="539"/>
      <c r="BU150" s="539"/>
      <c r="BV150" s="539"/>
      <c r="BW150" s="539"/>
      <c r="BX150" s="539"/>
      <c r="BY150" s="539"/>
      <c r="BZ150" s="539"/>
      <c r="CA150" s="539"/>
      <c r="CB150" s="539"/>
      <c r="CC150" s="539"/>
      <c r="CD150" s="540"/>
      <c r="CJ150" s="138">
        <f t="shared" si="4"/>
        <v>5</v>
      </c>
    </row>
    <row r="151" spans="1:88" s="93" customFormat="1" ht="35.1" customHeight="1">
      <c r="A151" s="512">
        <v>35</v>
      </c>
      <c r="B151" s="512"/>
      <c r="C151" s="472"/>
      <c r="D151" s="473"/>
      <c r="E151" s="473"/>
      <c r="F151" s="473"/>
      <c r="G151" s="473"/>
      <c r="H151" s="473"/>
      <c r="I151" s="473"/>
      <c r="J151" s="473"/>
      <c r="K151" s="473"/>
      <c r="L151" s="473"/>
      <c r="M151" s="473"/>
      <c r="N151" s="473"/>
      <c r="O151" s="473"/>
      <c r="P151" s="473"/>
      <c r="Q151" s="473"/>
      <c r="R151" s="473"/>
      <c r="S151" s="473"/>
      <c r="T151" s="473"/>
      <c r="U151" s="473"/>
      <c r="V151" s="473"/>
      <c r="W151" s="473"/>
      <c r="X151" s="473"/>
      <c r="Y151" s="473"/>
      <c r="Z151" s="473"/>
      <c r="AA151" s="473"/>
      <c r="AB151" s="473"/>
      <c r="AC151" s="474"/>
      <c r="AD151" s="475" t="s">
        <v>310</v>
      </c>
      <c r="AE151" s="476"/>
      <c r="AF151" s="476"/>
      <c r="AG151" s="476"/>
      <c r="AH151" s="477"/>
      <c r="AI151" s="513" t="s">
        <v>310</v>
      </c>
      <c r="AJ151" s="514"/>
      <c r="AK151" s="514"/>
      <c r="AL151" s="514"/>
      <c r="AM151" s="514"/>
      <c r="AN151" s="510"/>
      <c r="AO151" s="510"/>
      <c r="AP151" s="510"/>
      <c r="AQ151" s="511"/>
      <c r="AR151" s="488" t="s">
        <v>219</v>
      </c>
      <c r="AS151" s="489"/>
      <c r="AT151" s="490"/>
      <c r="AU151" s="491"/>
      <c r="AV151" s="492" t="s">
        <v>218</v>
      </c>
      <c r="AW151" s="493"/>
      <c r="AX151" s="494"/>
      <c r="AY151" s="495"/>
      <c r="AZ151" s="495"/>
      <c r="BA151" s="496"/>
      <c r="BB151" s="501"/>
      <c r="BC151" s="501"/>
      <c r="BD151" s="501"/>
      <c r="BE151" s="501"/>
      <c r="BF151" s="497"/>
      <c r="BG151" s="497"/>
      <c r="BH151" s="497"/>
      <c r="BI151" s="498"/>
      <c r="BJ151" s="508" t="s">
        <v>217</v>
      </c>
      <c r="BK151" s="509"/>
      <c r="BL151" s="497"/>
      <c r="BM151" s="497"/>
      <c r="BN151" s="497"/>
      <c r="BO151" s="498"/>
      <c r="BP151" s="508" t="s">
        <v>217</v>
      </c>
      <c r="BQ151" s="509"/>
      <c r="BR151" s="538" t="str">
        <f t="shared" si="3"/>
        <v/>
      </c>
      <c r="BS151" s="539"/>
      <c r="BT151" s="539"/>
      <c r="BU151" s="539"/>
      <c r="BV151" s="539"/>
      <c r="BW151" s="539"/>
      <c r="BX151" s="539"/>
      <c r="BY151" s="539"/>
      <c r="BZ151" s="539"/>
      <c r="CA151" s="539"/>
      <c r="CB151" s="539"/>
      <c r="CC151" s="539"/>
      <c r="CD151" s="540"/>
      <c r="CJ151" s="138">
        <f t="shared" si="4"/>
        <v>5</v>
      </c>
    </row>
    <row r="152" spans="1:88" s="93" customFormat="1" ht="35.1" customHeight="1">
      <c r="A152" s="512">
        <v>36</v>
      </c>
      <c r="B152" s="512"/>
      <c r="C152" s="472"/>
      <c r="D152" s="473"/>
      <c r="E152" s="473"/>
      <c r="F152" s="473"/>
      <c r="G152" s="473"/>
      <c r="H152" s="473"/>
      <c r="I152" s="473"/>
      <c r="J152" s="473"/>
      <c r="K152" s="473"/>
      <c r="L152" s="473"/>
      <c r="M152" s="473"/>
      <c r="N152" s="473"/>
      <c r="O152" s="473"/>
      <c r="P152" s="473"/>
      <c r="Q152" s="473"/>
      <c r="R152" s="473"/>
      <c r="S152" s="473"/>
      <c r="T152" s="473"/>
      <c r="U152" s="473"/>
      <c r="V152" s="473"/>
      <c r="W152" s="473"/>
      <c r="X152" s="473"/>
      <c r="Y152" s="473"/>
      <c r="Z152" s="473"/>
      <c r="AA152" s="473"/>
      <c r="AB152" s="473"/>
      <c r="AC152" s="474"/>
      <c r="AD152" s="475" t="s">
        <v>310</v>
      </c>
      <c r="AE152" s="476"/>
      <c r="AF152" s="476"/>
      <c r="AG152" s="476"/>
      <c r="AH152" s="477"/>
      <c r="AI152" s="513" t="s">
        <v>310</v>
      </c>
      <c r="AJ152" s="514"/>
      <c r="AK152" s="514"/>
      <c r="AL152" s="514"/>
      <c r="AM152" s="514"/>
      <c r="AN152" s="510"/>
      <c r="AO152" s="510"/>
      <c r="AP152" s="510"/>
      <c r="AQ152" s="511"/>
      <c r="AR152" s="488" t="s">
        <v>219</v>
      </c>
      <c r="AS152" s="489"/>
      <c r="AT152" s="490"/>
      <c r="AU152" s="491"/>
      <c r="AV152" s="492" t="s">
        <v>218</v>
      </c>
      <c r="AW152" s="493"/>
      <c r="AX152" s="494"/>
      <c r="AY152" s="495"/>
      <c r="AZ152" s="495"/>
      <c r="BA152" s="496"/>
      <c r="BB152" s="501"/>
      <c r="BC152" s="501"/>
      <c r="BD152" s="501"/>
      <c r="BE152" s="501"/>
      <c r="BF152" s="497"/>
      <c r="BG152" s="497"/>
      <c r="BH152" s="497"/>
      <c r="BI152" s="498"/>
      <c r="BJ152" s="508" t="s">
        <v>217</v>
      </c>
      <c r="BK152" s="509"/>
      <c r="BL152" s="497"/>
      <c r="BM152" s="497"/>
      <c r="BN152" s="497"/>
      <c r="BO152" s="498"/>
      <c r="BP152" s="508" t="s">
        <v>217</v>
      </c>
      <c r="BQ152" s="509"/>
      <c r="BR152" s="538" t="str">
        <f t="shared" si="3"/>
        <v/>
      </c>
      <c r="BS152" s="539"/>
      <c r="BT152" s="539"/>
      <c r="BU152" s="539"/>
      <c r="BV152" s="539"/>
      <c r="BW152" s="539"/>
      <c r="BX152" s="539"/>
      <c r="BY152" s="539"/>
      <c r="BZ152" s="539"/>
      <c r="CA152" s="539"/>
      <c r="CB152" s="539"/>
      <c r="CC152" s="539"/>
      <c r="CD152" s="540"/>
      <c r="CJ152" s="138">
        <f t="shared" si="4"/>
        <v>5</v>
      </c>
    </row>
    <row r="153" spans="1:88" s="93" customFormat="1" ht="35.1" customHeight="1">
      <c r="A153" s="512">
        <v>37</v>
      </c>
      <c r="B153" s="512"/>
      <c r="C153" s="472"/>
      <c r="D153" s="473"/>
      <c r="E153" s="473"/>
      <c r="F153" s="473"/>
      <c r="G153" s="473"/>
      <c r="H153" s="473"/>
      <c r="I153" s="473"/>
      <c r="J153" s="473"/>
      <c r="K153" s="473"/>
      <c r="L153" s="473"/>
      <c r="M153" s="473"/>
      <c r="N153" s="473"/>
      <c r="O153" s="473"/>
      <c r="P153" s="473"/>
      <c r="Q153" s="473"/>
      <c r="R153" s="473"/>
      <c r="S153" s="473"/>
      <c r="T153" s="473"/>
      <c r="U153" s="473"/>
      <c r="V153" s="473"/>
      <c r="W153" s="473"/>
      <c r="X153" s="473"/>
      <c r="Y153" s="473"/>
      <c r="Z153" s="473"/>
      <c r="AA153" s="473"/>
      <c r="AB153" s="473"/>
      <c r="AC153" s="474"/>
      <c r="AD153" s="475" t="s">
        <v>310</v>
      </c>
      <c r="AE153" s="476"/>
      <c r="AF153" s="476"/>
      <c r="AG153" s="476"/>
      <c r="AH153" s="477"/>
      <c r="AI153" s="513" t="s">
        <v>310</v>
      </c>
      <c r="AJ153" s="514"/>
      <c r="AK153" s="514"/>
      <c r="AL153" s="514"/>
      <c r="AM153" s="514"/>
      <c r="AN153" s="510"/>
      <c r="AO153" s="510"/>
      <c r="AP153" s="510"/>
      <c r="AQ153" s="511"/>
      <c r="AR153" s="488" t="s">
        <v>219</v>
      </c>
      <c r="AS153" s="489"/>
      <c r="AT153" s="490"/>
      <c r="AU153" s="491"/>
      <c r="AV153" s="492" t="s">
        <v>218</v>
      </c>
      <c r="AW153" s="493"/>
      <c r="AX153" s="494"/>
      <c r="AY153" s="495"/>
      <c r="AZ153" s="495"/>
      <c r="BA153" s="496"/>
      <c r="BB153" s="501"/>
      <c r="BC153" s="501"/>
      <c r="BD153" s="501"/>
      <c r="BE153" s="501"/>
      <c r="BF153" s="497"/>
      <c r="BG153" s="497"/>
      <c r="BH153" s="497"/>
      <c r="BI153" s="498"/>
      <c r="BJ153" s="508" t="s">
        <v>217</v>
      </c>
      <c r="BK153" s="509"/>
      <c r="BL153" s="497"/>
      <c r="BM153" s="497"/>
      <c r="BN153" s="497"/>
      <c r="BO153" s="498"/>
      <c r="BP153" s="508" t="s">
        <v>217</v>
      </c>
      <c r="BQ153" s="509"/>
      <c r="BR153" s="538" t="str">
        <f t="shared" si="3"/>
        <v/>
      </c>
      <c r="BS153" s="539"/>
      <c r="BT153" s="539"/>
      <c r="BU153" s="539"/>
      <c r="BV153" s="539"/>
      <c r="BW153" s="539"/>
      <c r="BX153" s="539"/>
      <c r="BY153" s="539"/>
      <c r="BZ153" s="539"/>
      <c r="CA153" s="539"/>
      <c r="CB153" s="539"/>
      <c r="CC153" s="539"/>
      <c r="CD153" s="540"/>
      <c r="CJ153" s="138">
        <f t="shared" si="4"/>
        <v>5</v>
      </c>
    </row>
    <row r="154" spans="1:88" s="93" customFormat="1" ht="35.1" customHeight="1">
      <c r="A154" s="512">
        <v>38</v>
      </c>
      <c r="B154" s="512"/>
      <c r="C154" s="472"/>
      <c r="D154" s="473"/>
      <c r="E154" s="473"/>
      <c r="F154" s="473"/>
      <c r="G154" s="473"/>
      <c r="H154" s="473"/>
      <c r="I154" s="473"/>
      <c r="J154" s="473"/>
      <c r="K154" s="473"/>
      <c r="L154" s="473"/>
      <c r="M154" s="473"/>
      <c r="N154" s="473"/>
      <c r="O154" s="473"/>
      <c r="P154" s="473"/>
      <c r="Q154" s="473"/>
      <c r="R154" s="473"/>
      <c r="S154" s="473"/>
      <c r="T154" s="473"/>
      <c r="U154" s="473"/>
      <c r="V154" s="473"/>
      <c r="W154" s="473"/>
      <c r="X154" s="473"/>
      <c r="Y154" s="473"/>
      <c r="Z154" s="473"/>
      <c r="AA154" s="473"/>
      <c r="AB154" s="473"/>
      <c r="AC154" s="474"/>
      <c r="AD154" s="475" t="s">
        <v>310</v>
      </c>
      <c r="AE154" s="476"/>
      <c r="AF154" s="476"/>
      <c r="AG154" s="476"/>
      <c r="AH154" s="477"/>
      <c r="AI154" s="513" t="s">
        <v>310</v>
      </c>
      <c r="AJ154" s="514"/>
      <c r="AK154" s="514"/>
      <c r="AL154" s="514"/>
      <c r="AM154" s="514"/>
      <c r="AN154" s="510"/>
      <c r="AO154" s="510"/>
      <c r="AP154" s="510"/>
      <c r="AQ154" s="511"/>
      <c r="AR154" s="488" t="s">
        <v>219</v>
      </c>
      <c r="AS154" s="489"/>
      <c r="AT154" s="490"/>
      <c r="AU154" s="491"/>
      <c r="AV154" s="492" t="s">
        <v>218</v>
      </c>
      <c r="AW154" s="493"/>
      <c r="AX154" s="494"/>
      <c r="AY154" s="495"/>
      <c r="AZ154" s="495"/>
      <c r="BA154" s="496"/>
      <c r="BB154" s="501"/>
      <c r="BC154" s="501"/>
      <c r="BD154" s="501"/>
      <c r="BE154" s="501"/>
      <c r="BF154" s="497"/>
      <c r="BG154" s="497"/>
      <c r="BH154" s="497"/>
      <c r="BI154" s="498"/>
      <c r="BJ154" s="508" t="s">
        <v>217</v>
      </c>
      <c r="BK154" s="509"/>
      <c r="BL154" s="497"/>
      <c r="BM154" s="497"/>
      <c r="BN154" s="497"/>
      <c r="BO154" s="498"/>
      <c r="BP154" s="508" t="s">
        <v>217</v>
      </c>
      <c r="BQ154" s="509"/>
      <c r="BR154" s="538" t="str">
        <f t="shared" si="3"/>
        <v/>
      </c>
      <c r="BS154" s="539"/>
      <c r="BT154" s="539"/>
      <c r="BU154" s="539"/>
      <c r="BV154" s="539"/>
      <c r="BW154" s="539"/>
      <c r="BX154" s="539"/>
      <c r="BY154" s="539"/>
      <c r="BZ154" s="539"/>
      <c r="CA154" s="539"/>
      <c r="CB154" s="539"/>
      <c r="CC154" s="539"/>
      <c r="CD154" s="540"/>
      <c r="CJ154" s="138">
        <f t="shared" si="4"/>
        <v>5</v>
      </c>
    </row>
    <row r="155" spans="1:88" s="93" customFormat="1" ht="35.1" customHeight="1">
      <c r="A155" s="512">
        <v>39</v>
      </c>
      <c r="B155" s="512"/>
      <c r="C155" s="472"/>
      <c r="D155" s="473"/>
      <c r="E155" s="473"/>
      <c r="F155" s="473"/>
      <c r="G155" s="473"/>
      <c r="H155" s="473"/>
      <c r="I155" s="473"/>
      <c r="J155" s="473"/>
      <c r="K155" s="473"/>
      <c r="L155" s="473"/>
      <c r="M155" s="473"/>
      <c r="N155" s="473"/>
      <c r="O155" s="473"/>
      <c r="P155" s="473"/>
      <c r="Q155" s="473"/>
      <c r="R155" s="473"/>
      <c r="S155" s="473"/>
      <c r="T155" s="473"/>
      <c r="U155" s="473"/>
      <c r="V155" s="473"/>
      <c r="W155" s="473"/>
      <c r="X155" s="473"/>
      <c r="Y155" s="473"/>
      <c r="Z155" s="473"/>
      <c r="AA155" s="473"/>
      <c r="AB155" s="473"/>
      <c r="AC155" s="474"/>
      <c r="AD155" s="475" t="s">
        <v>310</v>
      </c>
      <c r="AE155" s="476"/>
      <c r="AF155" s="476"/>
      <c r="AG155" s="476"/>
      <c r="AH155" s="477"/>
      <c r="AI155" s="513" t="s">
        <v>310</v>
      </c>
      <c r="AJ155" s="514"/>
      <c r="AK155" s="514"/>
      <c r="AL155" s="514"/>
      <c r="AM155" s="514"/>
      <c r="AN155" s="510"/>
      <c r="AO155" s="510"/>
      <c r="AP155" s="510"/>
      <c r="AQ155" s="511"/>
      <c r="AR155" s="488" t="s">
        <v>219</v>
      </c>
      <c r="AS155" s="489"/>
      <c r="AT155" s="490"/>
      <c r="AU155" s="491"/>
      <c r="AV155" s="492" t="s">
        <v>218</v>
      </c>
      <c r="AW155" s="493"/>
      <c r="AX155" s="494"/>
      <c r="AY155" s="495"/>
      <c r="AZ155" s="495"/>
      <c r="BA155" s="496"/>
      <c r="BB155" s="501"/>
      <c r="BC155" s="501"/>
      <c r="BD155" s="501"/>
      <c r="BE155" s="501"/>
      <c r="BF155" s="497"/>
      <c r="BG155" s="497"/>
      <c r="BH155" s="497"/>
      <c r="BI155" s="498"/>
      <c r="BJ155" s="508" t="s">
        <v>217</v>
      </c>
      <c r="BK155" s="509"/>
      <c r="BL155" s="497"/>
      <c r="BM155" s="497"/>
      <c r="BN155" s="497"/>
      <c r="BO155" s="498"/>
      <c r="BP155" s="508" t="s">
        <v>217</v>
      </c>
      <c r="BQ155" s="509"/>
      <c r="BR155" s="538" t="str">
        <f t="shared" si="3"/>
        <v/>
      </c>
      <c r="BS155" s="539"/>
      <c r="BT155" s="539"/>
      <c r="BU155" s="539"/>
      <c r="BV155" s="539"/>
      <c r="BW155" s="539"/>
      <c r="BX155" s="539"/>
      <c r="BY155" s="539"/>
      <c r="BZ155" s="539"/>
      <c r="CA155" s="539"/>
      <c r="CB155" s="539"/>
      <c r="CC155" s="539"/>
      <c r="CD155" s="540"/>
      <c r="CJ155" s="138">
        <f t="shared" si="4"/>
        <v>5</v>
      </c>
    </row>
    <row r="156" spans="1:88" s="93" customFormat="1" ht="35.1" customHeight="1">
      <c r="A156" s="512">
        <v>40</v>
      </c>
      <c r="B156" s="512"/>
      <c r="C156" s="472"/>
      <c r="D156" s="473"/>
      <c r="E156" s="473"/>
      <c r="F156" s="473"/>
      <c r="G156" s="473"/>
      <c r="H156" s="473"/>
      <c r="I156" s="473"/>
      <c r="J156" s="473"/>
      <c r="K156" s="473"/>
      <c r="L156" s="473"/>
      <c r="M156" s="473"/>
      <c r="N156" s="473"/>
      <c r="O156" s="473"/>
      <c r="P156" s="473"/>
      <c r="Q156" s="473"/>
      <c r="R156" s="473"/>
      <c r="S156" s="473"/>
      <c r="T156" s="473"/>
      <c r="U156" s="473"/>
      <c r="V156" s="473"/>
      <c r="W156" s="473"/>
      <c r="X156" s="473"/>
      <c r="Y156" s="473"/>
      <c r="Z156" s="473"/>
      <c r="AA156" s="473"/>
      <c r="AB156" s="473"/>
      <c r="AC156" s="474"/>
      <c r="AD156" s="475" t="s">
        <v>310</v>
      </c>
      <c r="AE156" s="476"/>
      <c r="AF156" s="476"/>
      <c r="AG156" s="476"/>
      <c r="AH156" s="477"/>
      <c r="AI156" s="513" t="s">
        <v>310</v>
      </c>
      <c r="AJ156" s="514"/>
      <c r="AK156" s="514"/>
      <c r="AL156" s="514"/>
      <c r="AM156" s="514"/>
      <c r="AN156" s="510"/>
      <c r="AO156" s="510"/>
      <c r="AP156" s="510"/>
      <c r="AQ156" s="511"/>
      <c r="AR156" s="488" t="s">
        <v>219</v>
      </c>
      <c r="AS156" s="489"/>
      <c r="AT156" s="490"/>
      <c r="AU156" s="491"/>
      <c r="AV156" s="492" t="s">
        <v>218</v>
      </c>
      <c r="AW156" s="493"/>
      <c r="AX156" s="494"/>
      <c r="AY156" s="495"/>
      <c r="AZ156" s="495"/>
      <c r="BA156" s="496"/>
      <c r="BB156" s="501"/>
      <c r="BC156" s="501"/>
      <c r="BD156" s="501"/>
      <c r="BE156" s="501"/>
      <c r="BF156" s="497"/>
      <c r="BG156" s="497"/>
      <c r="BH156" s="497"/>
      <c r="BI156" s="498"/>
      <c r="BJ156" s="508" t="s">
        <v>217</v>
      </c>
      <c r="BK156" s="509"/>
      <c r="BL156" s="497"/>
      <c r="BM156" s="497"/>
      <c r="BN156" s="497"/>
      <c r="BO156" s="498"/>
      <c r="BP156" s="508" t="s">
        <v>217</v>
      </c>
      <c r="BQ156" s="509"/>
      <c r="BR156" s="538" t="str">
        <f t="shared" si="3"/>
        <v/>
      </c>
      <c r="BS156" s="539"/>
      <c r="BT156" s="539"/>
      <c r="BU156" s="539"/>
      <c r="BV156" s="539"/>
      <c r="BW156" s="539"/>
      <c r="BX156" s="539"/>
      <c r="BY156" s="539"/>
      <c r="BZ156" s="539"/>
      <c r="CA156" s="539"/>
      <c r="CB156" s="539"/>
      <c r="CC156" s="539"/>
      <c r="CD156" s="540"/>
      <c r="CJ156" s="138">
        <f t="shared" si="4"/>
        <v>5</v>
      </c>
    </row>
    <row r="157" spans="1:88" s="93" customFormat="1" ht="35.1" customHeight="1">
      <c r="A157" s="512">
        <v>41</v>
      </c>
      <c r="B157" s="512"/>
      <c r="C157" s="472"/>
      <c r="D157" s="473"/>
      <c r="E157" s="473"/>
      <c r="F157" s="473"/>
      <c r="G157" s="473"/>
      <c r="H157" s="473"/>
      <c r="I157" s="473"/>
      <c r="J157" s="473"/>
      <c r="K157" s="473"/>
      <c r="L157" s="473"/>
      <c r="M157" s="473"/>
      <c r="N157" s="473"/>
      <c r="O157" s="473"/>
      <c r="P157" s="473"/>
      <c r="Q157" s="473"/>
      <c r="R157" s="473"/>
      <c r="S157" s="473"/>
      <c r="T157" s="473"/>
      <c r="U157" s="473"/>
      <c r="V157" s="473"/>
      <c r="W157" s="473"/>
      <c r="X157" s="473"/>
      <c r="Y157" s="473"/>
      <c r="Z157" s="473"/>
      <c r="AA157" s="473"/>
      <c r="AB157" s="473"/>
      <c r="AC157" s="474"/>
      <c r="AD157" s="475" t="s">
        <v>310</v>
      </c>
      <c r="AE157" s="476"/>
      <c r="AF157" s="476"/>
      <c r="AG157" s="476"/>
      <c r="AH157" s="477"/>
      <c r="AI157" s="513" t="s">
        <v>310</v>
      </c>
      <c r="AJ157" s="514"/>
      <c r="AK157" s="514"/>
      <c r="AL157" s="514"/>
      <c r="AM157" s="514"/>
      <c r="AN157" s="510"/>
      <c r="AO157" s="510"/>
      <c r="AP157" s="510"/>
      <c r="AQ157" s="511"/>
      <c r="AR157" s="488" t="s">
        <v>219</v>
      </c>
      <c r="AS157" s="489"/>
      <c r="AT157" s="490"/>
      <c r="AU157" s="491"/>
      <c r="AV157" s="492" t="s">
        <v>218</v>
      </c>
      <c r="AW157" s="493"/>
      <c r="AX157" s="494"/>
      <c r="AY157" s="495"/>
      <c r="AZ157" s="495"/>
      <c r="BA157" s="496"/>
      <c r="BB157" s="501"/>
      <c r="BC157" s="501"/>
      <c r="BD157" s="501"/>
      <c r="BE157" s="501"/>
      <c r="BF157" s="497"/>
      <c r="BG157" s="497"/>
      <c r="BH157" s="497"/>
      <c r="BI157" s="498"/>
      <c r="BJ157" s="508" t="s">
        <v>217</v>
      </c>
      <c r="BK157" s="509"/>
      <c r="BL157" s="497"/>
      <c r="BM157" s="497"/>
      <c r="BN157" s="497"/>
      <c r="BO157" s="498"/>
      <c r="BP157" s="508" t="s">
        <v>217</v>
      </c>
      <c r="BQ157" s="509"/>
      <c r="BR157" s="538" t="str">
        <f t="shared" si="3"/>
        <v/>
      </c>
      <c r="BS157" s="539"/>
      <c r="BT157" s="539"/>
      <c r="BU157" s="539"/>
      <c r="BV157" s="539"/>
      <c r="BW157" s="539"/>
      <c r="BX157" s="539"/>
      <c r="BY157" s="539"/>
      <c r="BZ157" s="539"/>
      <c r="CA157" s="539"/>
      <c r="CB157" s="539"/>
      <c r="CC157" s="539"/>
      <c r="CD157" s="540"/>
      <c r="CJ157" s="138">
        <f t="shared" si="4"/>
        <v>5</v>
      </c>
    </row>
    <row r="158" spans="1:88" s="93" customFormat="1" ht="35.1" customHeight="1">
      <c r="A158" s="512">
        <v>42</v>
      </c>
      <c r="B158" s="512"/>
      <c r="C158" s="472"/>
      <c r="D158" s="473"/>
      <c r="E158" s="473"/>
      <c r="F158" s="473"/>
      <c r="G158" s="473"/>
      <c r="H158" s="473"/>
      <c r="I158" s="473"/>
      <c r="J158" s="473"/>
      <c r="K158" s="473"/>
      <c r="L158" s="473"/>
      <c r="M158" s="473"/>
      <c r="N158" s="473"/>
      <c r="O158" s="473"/>
      <c r="P158" s="473"/>
      <c r="Q158" s="473"/>
      <c r="R158" s="473"/>
      <c r="S158" s="473"/>
      <c r="T158" s="473"/>
      <c r="U158" s="473"/>
      <c r="V158" s="473"/>
      <c r="W158" s="473"/>
      <c r="X158" s="473"/>
      <c r="Y158" s="473"/>
      <c r="Z158" s="473"/>
      <c r="AA158" s="473"/>
      <c r="AB158" s="473"/>
      <c r="AC158" s="474"/>
      <c r="AD158" s="475" t="s">
        <v>310</v>
      </c>
      <c r="AE158" s="476"/>
      <c r="AF158" s="476"/>
      <c r="AG158" s="476"/>
      <c r="AH158" s="477"/>
      <c r="AI158" s="513" t="s">
        <v>310</v>
      </c>
      <c r="AJ158" s="514"/>
      <c r="AK158" s="514"/>
      <c r="AL158" s="514"/>
      <c r="AM158" s="514"/>
      <c r="AN158" s="510"/>
      <c r="AO158" s="510"/>
      <c r="AP158" s="510"/>
      <c r="AQ158" s="511"/>
      <c r="AR158" s="488" t="s">
        <v>219</v>
      </c>
      <c r="AS158" s="489"/>
      <c r="AT158" s="490"/>
      <c r="AU158" s="491"/>
      <c r="AV158" s="492" t="s">
        <v>218</v>
      </c>
      <c r="AW158" s="493"/>
      <c r="AX158" s="494"/>
      <c r="AY158" s="495"/>
      <c r="AZ158" s="495"/>
      <c r="BA158" s="496"/>
      <c r="BB158" s="501"/>
      <c r="BC158" s="501"/>
      <c r="BD158" s="501"/>
      <c r="BE158" s="501"/>
      <c r="BF158" s="497"/>
      <c r="BG158" s="497"/>
      <c r="BH158" s="497"/>
      <c r="BI158" s="498"/>
      <c r="BJ158" s="508" t="s">
        <v>217</v>
      </c>
      <c r="BK158" s="509"/>
      <c r="BL158" s="497"/>
      <c r="BM158" s="497"/>
      <c r="BN158" s="497"/>
      <c r="BO158" s="498"/>
      <c r="BP158" s="508" t="s">
        <v>217</v>
      </c>
      <c r="BQ158" s="509"/>
      <c r="BR158" s="538" t="str">
        <f t="shared" si="3"/>
        <v/>
      </c>
      <c r="BS158" s="539"/>
      <c r="BT158" s="539"/>
      <c r="BU158" s="539"/>
      <c r="BV158" s="539"/>
      <c r="BW158" s="539"/>
      <c r="BX158" s="539"/>
      <c r="BY158" s="539"/>
      <c r="BZ158" s="539"/>
      <c r="CA158" s="539"/>
      <c r="CB158" s="539"/>
      <c r="CC158" s="539"/>
      <c r="CD158" s="540"/>
      <c r="CJ158" s="138">
        <f t="shared" si="4"/>
        <v>5</v>
      </c>
    </row>
    <row r="159" spans="1:88" s="93" customFormat="1" ht="35.1" customHeight="1">
      <c r="A159" s="512">
        <v>43</v>
      </c>
      <c r="B159" s="512"/>
      <c r="C159" s="472"/>
      <c r="D159" s="473"/>
      <c r="E159" s="473"/>
      <c r="F159" s="473"/>
      <c r="G159" s="473"/>
      <c r="H159" s="473"/>
      <c r="I159" s="473"/>
      <c r="J159" s="473"/>
      <c r="K159" s="473"/>
      <c r="L159" s="473"/>
      <c r="M159" s="473"/>
      <c r="N159" s="473"/>
      <c r="O159" s="473"/>
      <c r="P159" s="473"/>
      <c r="Q159" s="473"/>
      <c r="R159" s="473"/>
      <c r="S159" s="473"/>
      <c r="T159" s="473"/>
      <c r="U159" s="473"/>
      <c r="V159" s="473"/>
      <c r="W159" s="473"/>
      <c r="X159" s="473"/>
      <c r="Y159" s="473"/>
      <c r="Z159" s="473"/>
      <c r="AA159" s="473"/>
      <c r="AB159" s="473"/>
      <c r="AC159" s="474"/>
      <c r="AD159" s="475" t="s">
        <v>310</v>
      </c>
      <c r="AE159" s="476"/>
      <c r="AF159" s="476"/>
      <c r="AG159" s="476"/>
      <c r="AH159" s="477"/>
      <c r="AI159" s="513" t="s">
        <v>310</v>
      </c>
      <c r="AJ159" s="514"/>
      <c r="AK159" s="514"/>
      <c r="AL159" s="514"/>
      <c r="AM159" s="514"/>
      <c r="AN159" s="510"/>
      <c r="AO159" s="510"/>
      <c r="AP159" s="510"/>
      <c r="AQ159" s="511"/>
      <c r="AR159" s="488" t="s">
        <v>219</v>
      </c>
      <c r="AS159" s="489"/>
      <c r="AT159" s="490"/>
      <c r="AU159" s="491"/>
      <c r="AV159" s="492" t="s">
        <v>218</v>
      </c>
      <c r="AW159" s="493"/>
      <c r="AX159" s="494"/>
      <c r="AY159" s="495"/>
      <c r="AZ159" s="495"/>
      <c r="BA159" s="496"/>
      <c r="BB159" s="501"/>
      <c r="BC159" s="501"/>
      <c r="BD159" s="501"/>
      <c r="BE159" s="501"/>
      <c r="BF159" s="497"/>
      <c r="BG159" s="497"/>
      <c r="BH159" s="497"/>
      <c r="BI159" s="498"/>
      <c r="BJ159" s="508" t="s">
        <v>217</v>
      </c>
      <c r="BK159" s="509"/>
      <c r="BL159" s="497"/>
      <c r="BM159" s="497"/>
      <c r="BN159" s="497"/>
      <c r="BO159" s="498"/>
      <c r="BP159" s="508" t="s">
        <v>217</v>
      </c>
      <c r="BQ159" s="509"/>
      <c r="BR159" s="538" t="str">
        <f t="shared" si="3"/>
        <v/>
      </c>
      <c r="BS159" s="539"/>
      <c r="BT159" s="539"/>
      <c r="BU159" s="539"/>
      <c r="BV159" s="539"/>
      <c r="BW159" s="539"/>
      <c r="BX159" s="539"/>
      <c r="BY159" s="539"/>
      <c r="BZ159" s="539"/>
      <c r="CA159" s="539"/>
      <c r="CB159" s="539"/>
      <c r="CC159" s="539"/>
      <c r="CD159" s="540"/>
      <c r="CJ159" s="138">
        <f t="shared" si="4"/>
        <v>5</v>
      </c>
    </row>
    <row r="160" spans="1:88" s="93" customFormat="1" ht="35.1" customHeight="1">
      <c r="A160" s="512">
        <v>44</v>
      </c>
      <c r="B160" s="512"/>
      <c r="C160" s="472"/>
      <c r="D160" s="473"/>
      <c r="E160" s="473"/>
      <c r="F160" s="473"/>
      <c r="G160" s="473"/>
      <c r="H160" s="473"/>
      <c r="I160" s="473"/>
      <c r="J160" s="473"/>
      <c r="K160" s="473"/>
      <c r="L160" s="473"/>
      <c r="M160" s="473"/>
      <c r="N160" s="473"/>
      <c r="O160" s="473"/>
      <c r="P160" s="473"/>
      <c r="Q160" s="473"/>
      <c r="R160" s="473"/>
      <c r="S160" s="473"/>
      <c r="T160" s="473"/>
      <c r="U160" s="473"/>
      <c r="V160" s="473"/>
      <c r="W160" s="473"/>
      <c r="X160" s="473"/>
      <c r="Y160" s="473"/>
      <c r="Z160" s="473"/>
      <c r="AA160" s="473"/>
      <c r="AB160" s="473"/>
      <c r="AC160" s="474"/>
      <c r="AD160" s="475" t="s">
        <v>310</v>
      </c>
      <c r="AE160" s="476"/>
      <c r="AF160" s="476"/>
      <c r="AG160" s="476"/>
      <c r="AH160" s="477"/>
      <c r="AI160" s="513" t="s">
        <v>310</v>
      </c>
      <c r="AJ160" s="514"/>
      <c r="AK160" s="514"/>
      <c r="AL160" s="514"/>
      <c r="AM160" s="514"/>
      <c r="AN160" s="510"/>
      <c r="AO160" s="510"/>
      <c r="AP160" s="510"/>
      <c r="AQ160" s="511"/>
      <c r="AR160" s="488" t="s">
        <v>219</v>
      </c>
      <c r="AS160" s="489"/>
      <c r="AT160" s="490"/>
      <c r="AU160" s="491"/>
      <c r="AV160" s="492" t="s">
        <v>218</v>
      </c>
      <c r="AW160" s="493"/>
      <c r="AX160" s="494"/>
      <c r="AY160" s="495"/>
      <c r="AZ160" s="495"/>
      <c r="BA160" s="496"/>
      <c r="BB160" s="501"/>
      <c r="BC160" s="501"/>
      <c r="BD160" s="501"/>
      <c r="BE160" s="501"/>
      <c r="BF160" s="497"/>
      <c r="BG160" s="497"/>
      <c r="BH160" s="497"/>
      <c r="BI160" s="498"/>
      <c r="BJ160" s="508" t="s">
        <v>217</v>
      </c>
      <c r="BK160" s="509"/>
      <c r="BL160" s="497"/>
      <c r="BM160" s="497"/>
      <c r="BN160" s="497"/>
      <c r="BO160" s="498"/>
      <c r="BP160" s="508" t="s">
        <v>217</v>
      </c>
      <c r="BQ160" s="509"/>
      <c r="BR160" s="538" t="str">
        <f t="shared" si="3"/>
        <v/>
      </c>
      <c r="BS160" s="539"/>
      <c r="BT160" s="539"/>
      <c r="BU160" s="539"/>
      <c r="BV160" s="539"/>
      <c r="BW160" s="539"/>
      <c r="BX160" s="539"/>
      <c r="BY160" s="539"/>
      <c r="BZ160" s="539"/>
      <c r="CA160" s="539"/>
      <c r="CB160" s="539"/>
      <c r="CC160" s="539"/>
      <c r="CD160" s="540"/>
      <c r="CJ160" s="138">
        <f t="shared" si="4"/>
        <v>5</v>
      </c>
    </row>
    <row r="161" spans="1:88" s="93" customFormat="1" ht="35.1" customHeight="1">
      <c r="A161" s="512">
        <v>45</v>
      </c>
      <c r="B161" s="512"/>
      <c r="C161" s="472"/>
      <c r="D161" s="473"/>
      <c r="E161" s="473"/>
      <c r="F161" s="473"/>
      <c r="G161" s="473"/>
      <c r="H161" s="473"/>
      <c r="I161" s="473"/>
      <c r="J161" s="473"/>
      <c r="K161" s="473"/>
      <c r="L161" s="473"/>
      <c r="M161" s="473"/>
      <c r="N161" s="473"/>
      <c r="O161" s="473"/>
      <c r="P161" s="473"/>
      <c r="Q161" s="473"/>
      <c r="R161" s="473"/>
      <c r="S161" s="473"/>
      <c r="T161" s="473"/>
      <c r="U161" s="473"/>
      <c r="V161" s="473"/>
      <c r="W161" s="473"/>
      <c r="X161" s="473"/>
      <c r="Y161" s="473"/>
      <c r="Z161" s="473"/>
      <c r="AA161" s="473"/>
      <c r="AB161" s="473"/>
      <c r="AC161" s="474"/>
      <c r="AD161" s="475" t="s">
        <v>310</v>
      </c>
      <c r="AE161" s="476"/>
      <c r="AF161" s="476"/>
      <c r="AG161" s="476"/>
      <c r="AH161" s="477"/>
      <c r="AI161" s="513" t="s">
        <v>310</v>
      </c>
      <c r="AJ161" s="514"/>
      <c r="AK161" s="514"/>
      <c r="AL161" s="514"/>
      <c r="AM161" s="514"/>
      <c r="AN161" s="510"/>
      <c r="AO161" s="510"/>
      <c r="AP161" s="510"/>
      <c r="AQ161" s="511"/>
      <c r="AR161" s="488" t="s">
        <v>219</v>
      </c>
      <c r="AS161" s="489"/>
      <c r="AT161" s="490"/>
      <c r="AU161" s="491"/>
      <c r="AV161" s="492" t="s">
        <v>218</v>
      </c>
      <c r="AW161" s="493"/>
      <c r="AX161" s="494"/>
      <c r="AY161" s="495"/>
      <c r="AZ161" s="495"/>
      <c r="BA161" s="496"/>
      <c r="BB161" s="501"/>
      <c r="BC161" s="501"/>
      <c r="BD161" s="501"/>
      <c r="BE161" s="501"/>
      <c r="BF161" s="497"/>
      <c r="BG161" s="497"/>
      <c r="BH161" s="497"/>
      <c r="BI161" s="498"/>
      <c r="BJ161" s="508" t="s">
        <v>217</v>
      </c>
      <c r="BK161" s="509"/>
      <c r="BL161" s="497"/>
      <c r="BM161" s="497"/>
      <c r="BN161" s="497"/>
      <c r="BO161" s="498"/>
      <c r="BP161" s="508" t="s">
        <v>217</v>
      </c>
      <c r="BQ161" s="509"/>
      <c r="BR161" s="538" t="str">
        <f t="shared" si="3"/>
        <v/>
      </c>
      <c r="BS161" s="539"/>
      <c r="BT161" s="539"/>
      <c r="BU161" s="539"/>
      <c r="BV161" s="539"/>
      <c r="BW161" s="539"/>
      <c r="BX161" s="539"/>
      <c r="BY161" s="539"/>
      <c r="BZ161" s="539"/>
      <c r="CA161" s="539"/>
      <c r="CB161" s="539"/>
      <c r="CC161" s="539"/>
      <c r="CD161" s="540"/>
      <c r="CJ161" s="138">
        <f t="shared" si="4"/>
        <v>5</v>
      </c>
    </row>
    <row r="162" spans="1:88" s="93" customFormat="1" ht="35.1" customHeight="1">
      <c r="A162" s="512">
        <v>46</v>
      </c>
      <c r="B162" s="512"/>
      <c r="C162" s="472"/>
      <c r="D162" s="473"/>
      <c r="E162" s="473"/>
      <c r="F162" s="473"/>
      <c r="G162" s="473"/>
      <c r="H162" s="473"/>
      <c r="I162" s="473"/>
      <c r="J162" s="473"/>
      <c r="K162" s="473"/>
      <c r="L162" s="473"/>
      <c r="M162" s="473"/>
      <c r="N162" s="473"/>
      <c r="O162" s="473"/>
      <c r="P162" s="473"/>
      <c r="Q162" s="473"/>
      <c r="R162" s="473"/>
      <c r="S162" s="473"/>
      <c r="T162" s="473"/>
      <c r="U162" s="473"/>
      <c r="V162" s="473"/>
      <c r="W162" s="473"/>
      <c r="X162" s="473"/>
      <c r="Y162" s="473"/>
      <c r="Z162" s="473"/>
      <c r="AA162" s="473"/>
      <c r="AB162" s="473"/>
      <c r="AC162" s="474"/>
      <c r="AD162" s="475" t="s">
        <v>310</v>
      </c>
      <c r="AE162" s="476"/>
      <c r="AF162" s="476"/>
      <c r="AG162" s="476"/>
      <c r="AH162" s="477"/>
      <c r="AI162" s="513" t="s">
        <v>310</v>
      </c>
      <c r="AJ162" s="514"/>
      <c r="AK162" s="514"/>
      <c r="AL162" s="514"/>
      <c r="AM162" s="514"/>
      <c r="AN162" s="510"/>
      <c r="AO162" s="510"/>
      <c r="AP162" s="510"/>
      <c r="AQ162" s="511"/>
      <c r="AR162" s="488" t="s">
        <v>219</v>
      </c>
      <c r="AS162" s="489"/>
      <c r="AT162" s="490"/>
      <c r="AU162" s="491"/>
      <c r="AV162" s="492" t="s">
        <v>218</v>
      </c>
      <c r="AW162" s="493"/>
      <c r="AX162" s="494"/>
      <c r="AY162" s="495"/>
      <c r="AZ162" s="495"/>
      <c r="BA162" s="496"/>
      <c r="BB162" s="501"/>
      <c r="BC162" s="501"/>
      <c r="BD162" s="501"/>
      <c r="BE162" s="501"/>
      <c r="BF162" s="497"/>
      <c r="BG162" s="497"/>
      <c r="BH162" s="497"/>
      <c r="BI162" s="498"/>
      <c r="BJ162" s="508" t="s">
        <v>217</v>
      </c>
      <c r="BK162" s="509"/>
      <c r="BL162" s="497"/>
      <c r="BM162" s="497"/>
      <c r="BN162" s="497"/>
      <c r="BO162" s="498"/>
      <c r="BP162" s="508" t="s">
        <v>217</v>
      </c>
      <c r="BQ162" s="509"/>
      <c r="BR162" s="538" t="str">
        <f t="shared" si="3"/>
        <v/>
      </c>
      <c r="BS162" s="539"/>
      <c r="BT162" s="539"/>
      <c r="BU162" s="539"/>
      <c r="BV162" s="539"/>
      <c r="BW162" s="539"/>
      <c r="BX162" s="539"/>
      <c r="BY162" s="539"/>
      <c r="BZ162" s="539"/>
      <c r="CA162" s="539"/>
      <c r="CB162" s="539"/>
      <c r="CC162" s="539"/>
      <c r="CD162" s="540"/>
      <c r="CJ162" s="138">
        <f t="shared" si="4"/>
        <v>5</v>
      </c>
    </row>
    <row r="163" spans="1:88" s="93" customFormat="1" ht="35.1" customHeight="1">
      <c r="A163" s="512">
        <v>47</v>
      </c>
      <c r="B163" s="512"/>
      <c r="C163" s="472"/>
      <c r="D163" s="473"/>
      <c r="E163" s="473"/>
      <c r="F163" s="473"/>
      <c r="G163" s="473"/>
      <c r="H163" s="473"/>
      <c r="I163" s="473"/>
      <c r="J163" s="473"/>
      <c r="K163" s="473"/>
      <c r="L163" s="473"/>
      <c r="M163" s="473"/>
      <c r="N163" s="473"/>
      <c r="O163" s="473"/>
      <c r="P163" s="473"/>
      <c r="Q163" s="473"/>
      <c r="R163" s="473"/>
      <c r="S163" s="473"/>
      <c r="T163" s="473"/>
      <c r="U163" s="473"/>
      <c r="V163" s="473"/>
      <c r="W163" s="473"/>
      <c r="X163" s="473"/>
      <c r="Y163" s="473"/>
      <c r="Z163" s="473"/>
      <c r="AA163" s="473"/>
      <c r="AB163" s="473"/>
      <c r="AC163" s="474"/>
      <c r="AD163" s="475" t="s">
        <v>310</v>
      </c>
      <c r="AE163" s="476"/>
      <c r="AF163" s="476"/>
      <c r="AG163" s="476"/>
      <c r="AH163" s="477"/>
      <c r="AI163" s="513" t="s">
        <v>310</v>
      </c>
      <c r="AJ163" s="514"/>
      <c r="AK163" s="514"/>
      <c r="AL163" s="514"/>
      <c r="AM163" s="514"/>
      <c r="AN163" s="510"/>
      <c r="AO163" s="510"/>
      <c r="AP163" s="510"/>
      <c r="AQ163" s="511"/>
      <c r="AR163" s="488" t="s">
        <v>219</v>
      </c>
      <c r="AS163" s="489"/>
      <c r="AT163" s="490"/>
      <c r="AU163" s="491"/>
      <c r="AV163" s="492" t="s">
        <v>218</v>
      </c>
      <c r="AW163" s="493"/>
      <c r="AX163" s="494"/>
      <c r="AY163" s="495"/>
      <c r="AZ163" s="495"/>
      <c r="BA163" s="496"/>
      <c r="BB163" s="501"/>
      <c r="BC163" s="501"/>
      <c r="BD163" s="501"/>
      <c r="BE163" s="501"/>
      <c r="BF163" s="497"/>
      <c r="BG163" s="497"/>
      <c r="BH163" s="497"/>
      <c r="BI163" s="498"/>
      <c r="BJ163" s="508" t="s">
        <v>217</v>
      </c>
      <c r="BK163" s="509"/>
      <c r="BL163" s="497"/>
      <c r="BM163" s="497"/>
      <c r="BN163" s="497"/>
      <c r="BO163" s="498"/>
      <c r="BP163" s="508" t="s">
        <v>217</v>
      </c>
      <c r="BQ163" s="509"/>
      <c r="BR163" s="538" t="str">
        <f t="shared" si="3"/>
        <v/>
      </c>
      <c r="BS163" s="539"/>
      <c r="BT163" s="539"/>
      <c r="BU163" s="539"/>
      <c r="BV163" s="539"/>
      <c r="BW163" s="539"/>
      <c r="BX163" s="539"/>
      <c r="BY163" s="539"/>
      <c r="BZ163" s="539"/>
      <c r="CA163" s="539"/>
      <c r="CB163" s="539"/>
      <c r="CC163" s="539"/>
      <c r="CD163" s="540"/>
      <c r="CJ163" s="138">
        <f t="shared" si="4"/>
        <v>5</v>
      </c>
    </row>
    <row r="164" spans="1:88" s="93" customFormat="1" ht="35.1" customHeight="1">
      <c r="A164" s="512">
        <v>48</v>
      </c>
      <c r="B164" s="512"/>
      <c r="C164" s="472"/>
      <c r="D164" s="473"/>
      <c r="E164" s="473"/>
      <c r="F164" s="473"/>
      <c r="G164" s="473"/>
      <c r="H164" s="473"/>
      <c r="I164" s="473"/>
      <c r="J164" s="473"/>
      <c r="K164" s="473"/>
      <c r="L164" s="473"/>
      <c r="M164" s="473"/>
      <c r="N164" s="473"/>
      <c r="O164" s="473"/>
      <c r="P164" s="473"/>
      <c r="Q164" s="473"/>
      <c r="R164" s="473"/>
      <c r="S164" s="473"/>
      <c r="T164" s="473"/>
      <c r="U164" s="473"/>
      <c r="V164" s="473"/>
      <c r="W164" s="473"/>
      <c r="X164" s="473"/>
      <c r="Y164" s="473"/>
      <c r="Z164" s="473"/>
      <c r="AA164" s="473"/>
      <c r="AB164" s="473"/>
      <c r="AC164" s="474"/>
      <c r="AD164" s="475" t="s">
        <v>310</v>
      </c>
      <c r="AE164" s="476"/>
      <c r="AF164" s="476"/>
      <c r="AG164" s="476"/>
      <c r="AH164" s="477"/>
      <c r="AI164" s="513" t="s">
        <v>310</v>
      </c>
      <c r="AJ164" s="514"/>
      <c r="AK164" s="514"/>
      <c r="AL164" s="514"/>
      <c r="AM164" s="514"/>
      <c r="AN164" s="510"/>
      <c r="AO164" s="510"/>
      <c r="AP164" s="510"/>
      <c r="AQ164" s="511"/>
      <c r="AR164" s="488" t="s">
        <v>219</v>
      </c>
      <c r="AS164" s="489"/>
      <c r="AT164" s="490"/>
      <c r="AU164" s="491"/>
      <c r="AV164" s="492" t="s">
        <v>218</v>
      </c>
      <c r="AW164" s="493"/>
      <c r="AX164" s="494"/>
      <c r="AY164" s="495"/>
      <c r="AZ164" s="495"/>
      <c r="BA164" s="496"/>
      <c r="BB164" s="501"/>
      <c r="BC164" s="501"/>
      <c r="BD164" s="501"/>
      <c r="BE164" s="501"/>
      <c r="BF164" s="497"/>
      <c r="BG164" s="497"/>
      <c r="BH164" s="497"/>
      <c r="BI164" s="498"/>
      <c r="BJ164" s="508" t="s">
        <v>217</v>
      </c>
      <c r="BK164" s="509"/>
      <c r="BL164" s="497"/>
      <c r="BM164" s="497"/>
      <c r="BN164" s="497"/>
      <c r="BO164" s="498"/>
      <c r="BP164" s="508" t="s">
        <v>217</v>
      </c>
      <c r="BQ164" s="509"/>
      <c r="BR164" s="538" t="str">
        <f t="shared" si="3"/>
        <v/>
      </c>
      <c r="BS164" s="539"/>
      <c r="BT164" s="539"/>
      <c r="BU164" s="539"/>
      <c r="BV164" s="539"/>
      <c r="BW164" s="539"/>
      <c r="BX164" s="539"/>
      <c r="BY164" s="539"/>
      <c r="BZ164" s="539"/>
      <c r="CA164" s="539"/>
      <c r="CB164" s="539"/>
      <c r="CC164" s="539"/>
      <c r="CD164" s="540"/>
      <c r="CJ164" s="138">
        <f t="shared" si="4"/>
        <v>5</v>
      </c>
    </row>
    <row r="165" spans="1:88" s="93" customFormat="1" ht="35.1" customHeight="1">
      <c r="A165" s="512">
        <v>49</v>
      </c>
      <c r="B165" s="512"/>
      <c r="C165" s="472"/>
      <c r="D165" s="473"/>
      <c r="E165" s="473"/>
      <c r="F165" s="473"/>
      <c r="G165" s="473"/>
      <c r="H165" s="473"/>
      <c r="I165" s="473"/>
      <c r="J165" s="473"/>
      <c r="K165" s="473"/>
      <c r="L165" s="473"/>
      <c r="M165" s="473"/>
      <c r="N165" s="473"/>
      <c r="O165" s="473"/>
      <c r="P165" s="473"/>
      <c r="Q165" s="473"/>
      <c r="R165" s="473"/>
      <c r="S165" s="473"/>
      <c r="T165" s="473"/>
      <c r="U165" s="473"/>
      <c r="V165" s="473"/>
      <c r="W165" s="473"/>
      <c r="X165" s="473"/>
      <c r="Y165" s="473"/>
      <c r="Z165" s="473"/>
      <c r="AA165" s="473"/>
      <c r="AB165" s="473"/>
      <c r="AC165" s="474"/>
      <c r="AD165" s="475" t="s">
        <v>310</v>
      </c>
      <c r="AE165" s="476"/>
      <c r="AF165" s="476"/>
      <c r="AG165" s="476"/>
      <c r="AH165" s="477"/>
      <c r="AI165" s="513" t="s">
        <v>310</v>
      </c>
      <c r="AJ165" s="514"/>
      <c r="AK165" s="514"/>
      <c r="AL165" s="514"/>
      <c r="AM165" s="514"/>
      <c r="AN165" s="510"/>
      <c r="AO165" s="510"/>
      <c r="AP165" s="510"/>
      <c r="AQ165" s="511"/>
      <c r="AR165" s="488" t="s">
        <v>219</v>
      </c>
      <c r="AS165" s="489"/>
      <c r="AT165" s="490"/>
      <c r="AU165" s="491"/>
      <c r="AV165" s="492" t="s">
        <v>218</v>
      </c>
      <c r="AW165" s="493"/>
      <c r="AX165" s="494"/>
      <c r="AY165" s="495"/>
      <c r="AZ165" s="495"/>
      <c r="BA165" s="496"/>
      <c r="BB165" s="501"/>
      <c r="BC165" s="501"/>
      <c r="BD165" s="501"/>
      <c r="BE165" s="501"/>
      <c r="BF165" s="497"/>
      <c r="BG165" s="497"/>
      <c r="BH165" s="497"/>
      <c r="BI165" s="498"/>
      <c r="BJ165" s="508" t="s">
        <v>217</v>
      </c>
      <c r="BK165" s="509"/>
      <c r="BL165" s="497"/>
      <c r="BM165" s="497"/>
      <c r="BN165" s="497"/>
      <c r="BO165" s="498"/>
      <c r="BP165" s="508" t="s">
        <v>217</v>
      </c>
      <c r="BQ165" s="509"/>
      <c r="BR165" s="538" t="str">
        <f t="shared" si="3"/>
        <v/>
      </c>
      <c r="BS165" s="539"/>
      <c r="BT165" s="539"/>
      <c r="BU165" s="539"/>
      <c r="BV165" s="539"/>
      <c r="BW165" s="539"/>
      <c r="BX165" s="539"/>
      <c r="BY165" s="539"/>
      <c r="BZ165" s="539"/>
      <c r="CA165" s="539"/>
      <c r="CB165" s="539"/>
      <c r="CC165" s="539"/>
      <c r="CD165" s="540"/>
      <c r="CJ165" s="138">
        <f t="shared" si="4"/>
        <v>5</v>
      </c>
    </row>
    <row r="166" spans="1:88" s="93" customFormat="1" ht="35.1" customHeight="1">
      <c r="A166" s="512">
        <v>50</v>
      </c>
      <c r="B166" s="512"/>
      <c r="C166" s="472"/>
      <c r="D166" s="473"/>
      <c r="E166" s="473"/>
      <c r="F166" s="473"/>
      <c r="G166" s="473"/>
      <c r="H166" s="473"/>
      <c r="I166" s="473"/>
      <c r="J166" s="473"/>
      <c r="K166" s="473"/>
      <c r="L166" s="473"/>
      <c r="M166" s="473"/>
      <c r="N166" s="473"/>
      <c r="O166" s="473"/>
      <c r="P166" s="473"/>
      <c r="Q166" s="473"/>
      <c r="R166" s="473"/>
      <c r="S166" s="473"/>
      <c r="T166" s="473"/>
      <c r="U166" s="473"/>
      <c r="V166" s="473"/>
      <c r="W166" s="473"/>
      <c r="X166" s="473"/>
      <c r="Y166" s="473"/>
      <c r="Z166" s="473"/>
      <c r="AA166" s="473"/>
      <c r="AB166" s="473"/>
      <c r="AC166" s="474"/>
      <c r="AD166" s="475" t="s">
        <v>310</v>
      </c>
      <c r="AE166" s="476"/>
      <c r="AF166" s="476"/>
      <c r="AG166" s="476"/>
      <c r="AH166" s="477"/>
      <c r="AI166" s="513" t="s">
        <v>310</v>
      </c>
      <c r="AJ166" s="514"/>
      <c r="AK166" s="514"/>
      <c r="AL166" s="514"/>
      <c r="AM166" s="514"/>
      <c r="AN166" s="510"/>
      <c r="AO166" s="510"/>
      <c r="AP166" s="510"/>
      <c r="AQ166" s="511"/>
      <c r="AR166" s="488" t="s">
        <v>219</v>
      </c>
      <c r="AS166" s="489"/>
      <c r="AT166" s="490"/>
      <c r="AU166" s="491"/>
      <c r="AV166" s="492" t="s">
        <v>218</v>
      </c>
      <c r="AW166" s="493"/>
      <c r="AX166" s="494"/>
      <c r="AY166" s="495"/>
      <c r="AZ166" s="495"/>
      <c r="BA166" s="496"/>
      <c r="BB166" s="501"/>
      <c r="BC166" s="501"/>
      <c r="BD166" s="501"/>
      <c r="BE166" s="501"/>
      <c r="BF166" s="497"/>
      <c r="BG166" s="497"/>
      <c r="BH166" s="497"/>
      <c r="BI166" s="498"/>
      <c r="BJ166" s="508" t="s">
        <v>217</v>
      </c>
      <c r="BK166" s="509"/>
      <c r="BL166" s="497"/>
      <c r="BM166" s="497"/>
      <c r="BN166" s="497"/>
      <c r="BO166" s="498"/>
      <c r="BP166" s="508" t="s">
        <v>217</v>
      </c>
      <c r="BQ166" s="509"/>
      <c r="BR166" s="538" t="str">
        <f t="shared" si="3"/>
        <v/>
      </c>
      <c r="BS166" s="539"/>
      <c r="BT166" s="539"/>
      <c r="BU166" s="539"/>
      <c r="BV166" s="539"/>
      <c r="BW166" s="539"/>
      <c r="BX166" s="539"/>
      <c r="BY166" s="539"/>
      <c r="BZ166" s="539"/>
      <c r="CA166" s="539"/>
      <c r="CB166" s="539"/>
      <c r="CC166" s="539"/>
      <c r="CD166" s="540"/>
      <c r="CJ166" s="138">
        <f t="shared" si="4"/>
        <v>5</v>
      </c>
    </row>
    <row r="167" spans="1:88" s="93" customFormat="1" ht="18.75" customHeight="1">
      <c r="A167" s="139"/>
      <c r="B167" s="128"/>
      <c r="C167" s="141"/>
      <c r="D167" s="141"/>
      <c r="E167" s="141"/>
      <c r="F167" s="141"/>
      <c r="G167" s="141"/>
      <c r="H167" s="141"/>
      <c r="I167" s="141"/>
      <c r="J167" s="141"/>
      <c r="K167" s="141"/>
      <c r="L167" s="141"/>
      <c r="M167" s="141"/>
      <c r="N167" s="141"/>
      <c r="O167" s="141"/>
      <c r="P167" s="141"/>
      <c r="Q167" s="141"/>
      <c r="R167" s="141"/>
      <c r="S167" s="141"/>
      <c r="T167" s="141"/>
      <c r="U167" s="141"/>
      <c r="V167" s="141"/>
      <c r="W167" s="141"/>
      <c r="X167" s="141"/>
      <c r="Y167" s="141"/>
      <c r="Z167" s="141"/>
      <c r="AA167" s="141"/>
      <c r="AB167" s="141"/>
      <c r="AC167" s="141"/>
      <c r="AD167" s="141"/>
      <c r="AE167" s="141"/>
      <c r="AF167" s="141"/>
      <c r="AG167" s="141"/>
      <c r="AH167" s="141"/>
      <c r="AI167" s="142"/>
      <c r="AJ167" s="142"/>
      <c r="AK167" s="142"/>
      <c r="AL167" s="142"/>
      <c r="AM167" s="142"/>
      <c r="AN167" s="143"/>
      <c r="AO167" s="143"/>
      <c r="AP167" s="143"/>
      <c r="AQ167" s="143"/>
      <c r="AR167" s="144"/>
      <c r="AS167" s="144"/>
      <c r="AT167" s="145"/>
      <c r="AU167" s="145"/>
      <c r="AV167" s="146"/>
      <c r="AW167" s="146"/>
      <c r="AX167" s="128"/>
      <c r="AY167" s="128"/>
      <c r="AZ167" s="128"/>
      <c r="BA167" s="128"/>
      <c r="BB167" s="147"/>
      <c r="BC167" s="147"/>
      <c r="BD167" s="147"/>
      <c r="BE167" s="147"/>
      <c r="BF167" s="148"/>
      <c r="BG167" s="148"/>
      <c r="BH167" s="148"/>
      <c r="BI167" s="148"/>
      <c r="BJ167" s="149"/>
      <c r="BK167" s="149"/>
      <c r="BL167" s="148"/>
      <c r="BM167" s="148"/>
      <c r="BN167" s="148"/>
      <c r="BO167" s="148"/>
      <c r="BP167" s="149"/>
      <c r="BQ167" s="149"/>
      <c r="BR167" s="150"/>
      <c r="BS167" s="150"/>
      <c r="BT167" s="150"/>
      <c r="BU167" s="150"/>
      <c r="BV167" s="150"/>
      <c r="BW167" s="150"/>
      <c r="BX167" s="150"/>
      <c r="BY167" s="150"/>
      <c r="BZ167" s="133"/>
      <c r="CA167" s="133"/>
      <c r="CB167" s="133"/>
      <c r="CC167" s="133"/>
      <c r="CD167" s="133"/>
      <c r="CJ167" s="137"/>
    </row>
    <row r="168" spans="1:88" ht="18.75" customHeight="1">
      <c r="A168" s="139"/>
      <c r="B168" s="151"/>
      <c r="C168" s="151"/>
      <c r="D168" s="151"/>
      <c r="E168" s="151"/>
      <c r="F168" s="151"/>
      <c r="G168" s="151"/>
      <c r="H168" s="151"/>
      <c r="I168" s="151"/>
      <c r="J168" s="151"/>
      <c r="K168" s="151"/>
      <c r="L168" s="151"/>
      <c r="M168" s="151"/>
      <c r="N168" s="151"/>
      <c r="O168" s="151"/>
      <c r="P168" s="151"/>
      <c r="Q168" s="151"/>
      <c r="R168" s="151"/>
      <c r="S168" s="151"/>
      <c r="T168" s="151"/>
      <c r="U168" s="151"/>
      <c r="V168" s="151"/>
      <c r="W168" s="151"/>
      <c r="X168" s="151"/>
      <c r="Y168" s="151"/>
      <c r="Z168" s="151"/>
      <c r="AA168" s="151"/>
      <c r="AB168" s="151"/>
      <c r="AC168" s="151"/>
      <c r="AD168" s="151"/>
      <c r="AE168" s="151"/>
      <c r="AF168" s="151"/>
      <c r="AG168" s="151"/>
      <c r="AH168" s="151"/>
      <c r="AI168" s="151"/>
      <c r="AJ168" s="151"/>
      <c r="AK168" s="151"/>
      <c r="AL168" s="151"/>
      <c r="AM168" s="151"/>
      <c r="AN168" s="151"/>
      <c r="AO168" s="152"/>
      <c r="AP168" s="152"/>
      <c r="AQ168" s="152"/>
      <c r="AR168" s="152"/>
      <c r="AS168" s="152"/>
      <c r="AT168" s="152"/>
      <c r="AU168" s="152"/>
      <c r="AV168" s="152"/>
      <c r="AW168" s="152"/>
      <c r="AX168" s="152"/>
      <c r="AY168" s="152"/>
      <c r="AZ168" s="152"/>
      <c r="BA168" s="152"/>
      <c r="BB168" s="152"/>
      <c r="BC168" s="152"/>
      <c r="BD168" s="152"/>
      <c r="BE168" s="152"/>
      <c r="BF168" s="152"/>
      <c r="BG168" s="152"/>
      <c r="BH168" s="152"/>
      <c r="BI168" s="152"/>
      <c r="BJ168" s="152"/>
      <c r="BK168" s="152"/>
      <c r="BL168" s="152"/>
      <c r="BM168" s="152"/>
      <c r="BN168" s="152"/>
      <c r="BO168" s="152"/>
      <c r="BP168" s="152"/>
      <c r="BQ168" s="152"/>
      <c r="BR168" s="152"/>
      <c r="BS168" s="152"/>
      <c r="BT168" s="152"/>
      <c r="BU168" s="152"/>
      <c r="BV168" s="152"/>
      <c r="BW168" s="152"/>
      <c r="BX168" s="152"/>
      <c r="BY168" s="152"/>
      <c r="BZ168" s="152"/>
      <c r="CA168" s="152"/>
      <c r="CB168" s="152"/>
    </row>
    <row r="169" spans="1:88" ht="28.5" customHeight="1">
      <c r="A169" s="64" t="s">
        <v>759</v>
      </c>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c r="BG169" s="65"/>
      <c r="BH169" s="65"/>
      <c r="BI169" s="65"/>
      <c r="BJ169" s="65"/>
      <c r="BK169" s="65"/>
      <c r="BL169" s="65"/>
      <c r="BM169" s="65"/>
      <c r="BN169" s="65"/>
      <c r="BO169" s="65"/>
      <c r="BP169" s="65"/>
      <c r="BQ169" s="65"/>
      <c r="BR169" s="65"/>
      <c r="BS169" s="65"/>
      <c r="BT169" s="65"/>
      <c r="BU169" s="65"/>
      <c r="BV169" s="65"/>
      <c r="BW169" s="65"/>
      <c r="BX169" s="65"/>
      <c r="BY169" s="66" t="s">
        <v>414</v>
      </c>
      <c r="BZ169" s="597" t="s">
        <v>422</v>
      </c>
      <c r="CA169" s="597"/>
      <c r="CB169" s="67" t="s">
        <v>416</v>
      </c>
      <c r="CC169" s="597" t="s">
        <v>422</v>
      </c>
      <c r="CD169" s="597"/>
      <c r="CE169" s="66" t="s">
        <v>418</v>
      </c>
      <c r="CF169" s="66" t="s">
        <v>419</v>
      </c>
    </row>
    <row r="170" spans="1:88" ht="18.75" customHeight="1">
      <c r="A170" s="64"/>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c r="BG170" s="65"/>
      <c r="BH170" s="65"/>
      <c r="BI170" s="65"/>
      <c r="BJ170" s="65"/>
      <c r="BK170" s="65"/>
      <c r="BL170" s="65"/>
      <c r="BM170" s="65"/>
      <c r="BN170" s="65"/>
      <c r="BO170" s="65"/>
      <c r="BP170" s="65"/>
      <c r="BQ170" s="65"/>
      <c r="BR170" s="65"/>
      <c r="BS170" s="65"/>
      <c r="BT170" s="65"/>
      <c r="BU170" s="65"/>
      <c r="BV170" s="65"/>
      <c r="BW170" s="65"/>
      <c r="BX170" s="65"/>
      <c r="BY170" s="66"/>
      <c r="BZ170" s="140"/>
      <c r="CA170" s="140"/>
      <c r="CB170" s="67"/>
      <c r="CC170" s="140"/>
      <c r="CD170" s="140"/>
      <c r="CE170" s="66"/>
      <c r="CF170" s="66"/>
    </row>
    <row r="171" spans="1:88" ht="18.75" customHeight="1">
      <c r="A171" s="64"/>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c r="BG171" s="65"/>
      <c r="BH171" s="65"/>
      <c r="BI171" s="65"/>
      <c r="BJ171" s="65"/>
      <c r="BK171" s="65"/>
      <c r="BL171" s="65"/>
      <c r="BM171" s="65"/>
      <c r="BN171" s="65"/>
      <c r="BO171" s="65"/>
      <c r="BP171" s="65"/>
      <c r="BQ171" s="65"/>
      <c r="BR171" s="65"/>
      <c r="BS171" s="65"/>
      <c r="BT171" s="65"/>
      <c r="BU171" s="65"/>
      <c r="BV171" s="65"/>
      <c r="BW171" s="65"/>
      <c r="BX171" s="65"/>
      <c r="BY171" s="66"/>
      <c r="BZ171" s="140"/>
      <c r="CA171" s="140"/>
      <c r="CB171" s="67"/>
      <c r="CC171" s="140"/>
      <c r="CD171" s="140"/>
      <c r="CE171" s="66"/>
      <c r="CF171" s="66"/>
    </row>
    <row r="172" spans="1:88" ht="29.25" customHeight="1">
      <c r="A172" s="609" t="s">
        <v>444</v>
      </c>
      <c r="B172" s="609"/>
      <c r="C172" s="609"/>
      <c r="D172" s="609"/>
      <c r="E172" s="609"/>
      <c r="F172" s="609"/>
      <c r="G172" s="609"/>
      <c r="H172" s="609"/>
      <c r="I172" s="609"/>
      <c r="J172" s="609"/>
      <c r="K172" s="609"/>
      <c r="L172" s="609"/>
      <c r="M172" s="609"/>
      <c r="N172" s="609"/>
      <c r="O172" s="609"/>
      <c r="P172" s="609"/>
      <c r="Q172" s="609"/>
      <c r="R172" s="609"/>
      <c r="S172" s="609"/>
      <c r="T172" s="609"/>
      <c r="U172" s="609"/>
      <c r="V172" s="609"/>
      <c r="W172" s="609"/>
      <c r="X172" s="609"/>
      <c r="Y172" s="609"/>
      <c r="Z172" s="609"/>
      <c r="AA172" s="609"/>
      <c r="AB172" s="609"/>
      <c r="AC172" s="609"/>
      <c r="AD172" s="609"/>
      <c r="AE172" s="609"/>
      <c r="AF172" s="609"/>
      <c r="AG172" s="609"/>
      <c r="AH172" s="609"/>
      <c r="AI172" s="609"/>
      <c r="AJ172" s="609"/>
      <c r="AK172" s="609"/>
      <c r="AL172" s="609"/>
      <c r="AM172" s="609"/>
      <c r="AN172" s="609"/>
      <c r="AO172" s="609"/>
      <c r="AP172" s="609"/>
      <c r="AQ172" s="609"/>
      <c r="AR172" s="609"/>
      <c r="AS172" s="609"/>
      <c r="AT172" s="609"/>
      <c r="AU172" s="609"/>
      <c r="AV172" s="609"/>
      <c r="AW172" s="609"/>
      <c r="AX172" s="609"/>
      <c r="AY172" s="609"/>
      <c r="AZ172" s="609"/>
      <c r="BA172" s="609"/>
      <c r="BB172" s="609"/>
      <c r="BC172" s="609"/>
      <c r="BD172" s="609"/>
      <c r="BE172" s="609"/>
      <c r="BF172" s="609"/>
      <c r="BG172" s="609"/>
      <c r="BH172" s="609"/>
      <c r="BI172" s="609"/>
      <c r="BJ172" s="609"/>
      <c r="BK172" s="609"/>
      <c r="BL172" s="609"/>
      <c r="BM172" s="609"/>
      <c r="BN172" s="609"/>
      <c r="BO172" s="609"/>
      <c r="BP172" s="609"/>
      <c r="BQ172" s="609"/>
      <c r="BR172" s="609"/>
      <c r="BS172" s="609"/>
      <c r="BT172" s="609"/>
      <c r="BU172" s="609"/>
      <c r="BV172" s="609"/>
      <c r="BW172" s="609"/>
      <c r="BX172" s="609"/>
      <c r="BY172" s="609"/>
      <c r="BZ172" s="609"/>
      <c r="CA172" s="609"/>
      <c r="CB172" s="609"/>
    </row>
    <row r="173" spans="1:88" ht="19.5" customHeight="1">
      <c r="A173" s="687" t="s">
        <v>754</v>
      </c>
      <c r="B173" s="687"/>
      <c r="C173" s="687"/>
      <c r="D173" s="687"/>
      <c r="E173" s="687"/>
      <c r="F173" s="687"/>
      <c r="G173" s="687"/>
      <c r="H173" s="687"/>
      <c r="I173" s="687"/>
      <c r="J173" s="687"/>
      <c r="K173" s="687"/>
      <c r="L173" s="687"/>
      <c r="M173" s="687"/>
      <c r="N173" s="687"/>
      <c r="O173" s="687"/>
      <c r="P173" s="687"/>
      <c r="Q173" s="687"/>
      <c r="R173" s="687"/>
      <c r="S173" s="687"/>
      <c r="T173" s="687"/>
      <c r="U173" s="687"/>
      <c r="V173" s="687"/>
      <c r="W173" s="687"/>
      <c r="X173" s="687"/>
      <c r="Y173" s="687"/>
      <c r="Z173" s="687"/>
      <c r="AA173" s="687"/>
      <c r="AB173" s="687"/>
      <c r="AC173" s="687"/>
      <c r="AD173" s="687"/>
      <c r="AE173" s="687"/>
      <c r="AF173" s="687"/>
      <c r="AG173" s="687"/>
      <c r="AH173" s="687"/>
      <c r="AI173" s="687"/>
      <c r="AJ173" s="687"/>
      <c r="AK173" s="687"/>
      <c r="AL173" s="687"/>
      <c r="AM173" s="687"/>
      <c r="AN173" s="687"/>
      <c r="AO173" s="687"/>
      <c r="AP173" s="687"/>
      <c r="AQ173" s="687"/>
      <c r="AR173" s="687"/>
      <c r="AS173" s="687"/>
      <c r="AT173" s="687"/>
      <c r="AU173" s="687"/>
      <c r="AV173" s="687"/>
      <c r="AW173" s="687"/>
      <c r="AX173" s="687"/>
      <c r="AY173" s="687"/>
      <c r="AZ173" s="687"/>
      <c r="BA173" s="687"/>
      <c r="BB173" s="687"/>
      <c r="BC173" s="687"/>
      <c r="BD173" s="687"/>
      <c r="BE173" s="687"/>
      <c r="BF173" s="687"/>
      <c r="BG173" s="687"/>
      <c r="BH173" s="687"/>
      <c r="BI173" s="687"/>
      <c r="BJ173" s="687"/>
      <c r="BK173" s="687"/>
      <c r="BL173" s="687"/>
      <c r="BM173" s="687"/>
      <c r="BN173" s="687"/>
      <c r="BO173" s="687"/>
      <c r="BP173" s="687"/>
      <c r="BQ173" s="687"/>
      <c r="BR173" s="687"/>
      <c r="BS173" s="687"/>
      <c r="BT173" s="687"/>
      <c r="BU173" s="687"/>
      <c r="BV173" s="687"/>
      <c r="BW173" s="687"/>
      <c r="BX173" s="687"/>
      <c r="BY173" s="687"/>
      <c r="BZ173" s="687"/>
      <c r="CA173" s="687"/>
      <c r="CB173" s="687"/>
    </row>
    <row r="174" spans="1:88" ht="9.9499999999999993" customHeight="1">
      <c r="A174" s="87"/>
      <c r="B174" s="89"/>
      <c r="C174" s="89"/>
      <c r="D174" s="89"/>
      <c r="E174" s="89"/>
      <c r="F174" s="89"/>
      <c r="G174" s="89"/>
      <c r="H174" s="89"/>
      <c r="I174" s="89"/>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c r="AO174" s="91"/>
      <c r="AP174" s="91"/>
      <c r="AQ174" s="92"/>
      <c r="AS174" s="93"/>
      <c r="AT174" s="84"/>
      <c r="AU174" s="84"/>
      <c r="AV174" s="84"/>
      <c r="AW174" s="84"/>
      <c r="AX174" s="84"/>
      <c r="AY174" s="84"/>
      <c r="AZ174" s="84"/>
      <c r="BA174" s="84"/>
      <c r="BB174" s="84"/>
      <c r="BC174" s="84"/>
      <c r="BD174" s="84"/>
      <c r="BE174" s="84"/>
      <c r="BF174" s="84"/>
      <c r="BG174" s="84"/>
      <c r="BH174" s="84"/>
      <c r="BI174" s="84"/>
      <c r="BJ174" s="84"/>
      <c r="BK174" s="84"/>
      <c r="BL174" s="84"/>
      <c r="BM174" s="84"/>
      <c r="BN174" s="84"/>
      <c r="BO174" s="84"/>
      <c r="BP174" s="84"/>
      <c r="BQ174" s="84"/>
      <c r="BR174" s="84"/>
      <c r="BS174" s="84"/>
      <c r="BT174" s="84"/>
      <c r="BU174" s="84"/>
      <c r="BV174" s="84"/>
      <c r="BW174" s="84"/>
      <c r="BX174" s="84"/>
      <c r="BY174" s="84"/>
      <c r="BZ174" s="84"/>
    </row>
    <row r="175" spans="1:88" ht="19.5" customHeight="1">
      <c r="A175" s="101"/>
      <c r="B175" s="688"/>
      <c r="C175" s="689"/>
      <c r="D175" s="689"/>
      <c r="E175" s="689"/>
      <c r="F175" s="689"/>
      <c r="G175" s="689"/>
      <c r="H175" s="689"/>
      <c r="I175" s="689"/>
      <c r="J175" s="689"/>
      <c r="K175" s="689"/>
      <c r="L175" s="689"/>
      <c r="M175" s="689"/>
      <c r="N175" s="689"/>
      <c r="O175" s="689"/>
      <c r="P175" s="689"/>
      <c r="Q175" s="689"/>
      <c r="R175" s="689"/>
      <c r="S175" s="689"/>
      <c r="T175" s="689"/>
      <c r="U175" s="689"/>
      <c r="V175" s="689"/>
      <c r="W175" s="689"/>
      <c r="X175" s="689"/>
      <c r="Y175" s="689"/>
      <c r="Z175" s="689"/>
      <c r="AA175" s="689"/>
      <c r="AB175" s="689"/>
      <c r="AC175" s="689"/>
      <c r="AD175" s="689"/>
      <c r="AE175" s="689"/>
      <c r="AF175" s="689"/>
      <c r="AG175" s="689"/>
      <c r="AH175" s="689"/>
      <c r="AI175" s="689"/>
      <c r="AJ175" s="689"/>
      <c r="AK175" s="689"/>
      <c r="AL175" s="689"/>
      <c r="AM175" s="689"/>
      <c r="AN175" s="689"/>
      <c r="AO175" s="689"/>
      <c r="AP175" s="689"/>
      <c r="AQ175" s="689"/>
      <c r="AR175" s="689"/>
      <c r="AS175" s="689"/>
      <c r="AT175" s="689"/>
      <c r="AU175" s="689"/>
      <c r="AV175" s="689"/>
      <c r="AW175" s="689"/>
      <c r="AX175" s="689"/>
      <c r="AY175" s="689"/>
      <c r="AZ175" s="689"/>
      <c r="BA175" s="689"/>
      <c r="BB175" s="689"/>
      <c r="BC175" s="689"/>
      <c r="BD175" s="689"/>
      <c r="BE175" s="689"/>
      <c r="BF175" s="689"/>
      <c r="BG175" s="689"/>
      <c r="BH175" s="689"/>
      <c r="BI175" s="689"/>
      <c r="BJ175" s="689"/>
      <c r="BK175" s="689"/>
      <c r="BL175" s="689"/>
      <c r="BM175" s="689"/>
      <c r="BN175" s="689"/>
      <c r="BO175" s="689"/>
      <c r="BP175" s="689"/>
      <c r="BQ175" s="689"/>
      <c r="BR175" s="689"/>
      <c r="BS175" s="689"/>
      <c r="BT175" s="689"/>
      <c r="BU175" s="689"/>
      <c r="BV175" s="689"/>
      <c r="BW175" s="689"/>
      <c r="BX175" s="689"/>
      <c r="BY175" s="689"/>
      <c r="BZ175" s="689"/>
      <c r="CA175" s="689"/>
      <c r="CB175" s="689"/>
      <c r="CC175" s="689"/>
      <c r="CD175" s="690"/>
    </row>
    <row r="176" spans="1:88" ht="19.5" customHeight="1">
      <c r="A176" s="101"/>
      <c r="B176" s="691"/>
      <c r="C176" s="692"/>
      <c r="D176" s="692"/>
      <c r="E176" s="692"/>
      <c r="F176" s="692"/>
      <c r="G176" s="692"/>
      <c r="H176" s="692"/>
      <c r="I176" s="692"/>
      <c r="J176" s="692"/>
      <c r="K176" s="692"/>
      <c r="L176" s="692"/>
      <c r="M176" s="692"/>
      <c r="N176" s="692"/>
      <c r="O176" s="692"/>
      <c r="P176" s="692"/>
      <c r="Q176" s="692"/>
      <c r="R176" s="692"/>
      <c r="S176" s="692"/>
      <c r="T176" s="692"/>
      <c r="U176" s="692"/>
      <c r="V176" s="692"/>
      <c r="W176" s="692"/>
      <c r="X176" s="692"/>
      <c r="Y176" s="692"/>
      <c r="Z176" s="692"/>
      <c r="AA176" s="692"/>
      <c r="AB176" s="692"/>
      <c r="AC176" s="692"/>
      <c r="AD176" s="692"/>
      <c r="AE176" s="692"/>
      <c r="AF176" s="692"/>
      <c r="AG176" s="692"/>
      <c r="AH176" s="692"/>
      <c r="AI176" s="692"/>
      <c r="AJ176" s="692"/>
      <c r="AK176" s="692"/>
      <c r="AL176" s="692"/>
      <c r="AM176" s="692"/>
      <c r="AN176" s="692"/>
      <c r="AO176" s="692"/>
      <c r="AP176" s="692"/>
      <c r="AQ176" s="692"/>
      <c r="AR176" s="692"/>
      <c r="AS176" s="692"/>
      <c r="AT176" s="692"/>
      <c r="AU176" s="692"/>
      <c r="AV176" s="692"/>
      <c r="AW176" s="692"/>
      <c r="AX176" s="692"/>
      <c r="AY176" s="692"/>
      <c r="AZ176" s="692"/>
      <c r="BA176" s="692"/>
      <c r="BB176" s="692"/>
      <c r="BC176" s="692"/>
      <c r="BD176" s="692"/>
      <c r="BE176" s="692"/>
      <c r="BF176" s="692"/>
      <c r="BG176" s="692"/>
      <c r="BH176" s="692"/>
      <c r="BI176" s="692"/>
      <c r="BJ176" s="692"/>
      <c r="BK176" s="692"/>
      <c r="BL176" s="692"/>
      <c r="BM176" s="692"/>
      <c r="BN176" s="692"/>
      <c r="BO176" s="692"/>
      <c r="BP176" s="692"/>
      <c r="BQ176" s="692"/>
      <c r="BR176" s="692"/>
      <c r="BS176" s="692"/>
      <c r="BT176" s="692"/>
      <c r="BU176" s="692"/>
      <c r="BV176" s="692"/>
      <c r="BW176" s="692"/>
      <c r="BX176" s="692"/>
      <c r="BY176" s="692"/>
      <c r="BZ176" s="692"/>
      <c r="CA176" s="692"/>
      <c r="CB176" s="692"/>
      <c r="CC176" s="692"/>
      <c r="CD176" s="693"/>
    </row>
    <row r="177" spans="1:88" ht="19.5" customHeight="1">
      <c r="A177" s="101"/>
      <c r="B177" s="691"/>
      <c r="C177" s="692"/>
      <c r="D177" s="692"/>
      <c r="E177" s="692"/>
      <c r="F177" s="692"/>
      <c r="G177" s="692"/>
      <c r="H177" s="692"/>
      <c r="I177" s="692"/>
      <c r="J177" s="692"/>
      <c r="K177" s="692"/>
      <c r="L177" s="692"/>
      <c r="M177" s="692"/>
      <c r="N177" s="692"/>
      <c r="O177" s="692"/>
      <c r="P177" s="692"/>
      <c r="Q177" s="692"/>
      <c r="R177" s="692"/>
      <c r="S177" s="692"/>
      <c r="T177" s="692"/>
      <c r="U177" s="692"/>
      <c r="V177" s="692"/>
      <c r="W177" s="692"/>
      <c r="X177" s="692"/>
      <c r="Y177" s="692"/>
      <c r="Z177" s="692"/>
      <c r="AA177" s="692"/>
      <c r="AB177" s="692"/>
      <c r="AC177" s="692"/>
      <c r="AD177" s="692"/>
      <c r="AE177" s="692"/>
      <c r="AF177" s="692"/>
      <c r="AG177" s="692"/>
      <c r="AH177" s="692"/>
      <c r="AI177" s="692"/>
      <c r="AJ177" s="692"/>
      <c r="AK177" s="692"/>
      <c r="AL177" s="692"/>
      <c r="AM177" s="692"/>
      <c r="AN177" s="692"/>
      <c r="AO177" s="692"/>
      <c r="AP177" s="692"/>
      <c r="AQ177" s="692"/>
      <c r="AR177" s="692"/>
      <c r="AS177" s="692"/>
      <c r="AT177" s="692"/>
      <c r="AU177" s="692"/>
      <c r="AV177" s="692"/>
      <c r="AW177" s="692"/>
      <c r="AX177" s="692"/>
      <c r="AY177" s="692"/>
      <c r="AZ177" s="692"/>
      <c r="BA177" s="692"/>
      <c r="BB177" s="692"/>
      <c r="BC177" s="692"/>
      <c r="BD177" s="692"/>
      <c r="BE177" s="692"/>
      <c r="BF177" s="692"/>
      <c r="BG177" s="692"/>
      <c r="BH177" s="692"/>
      <c r="BI177" s="692"/>
      <c r="BJ177" s="692"/>
      <c r="BK177" s="692"/>
      <c r="BL177" s="692"/>
      <c r="BM177" s="692"/>
      <c r="BN177" s="692"/>
      <c r="BO177" s="692"/>
      <c r="BP177" s="692"/>
      <c r="BQ177" s="692"/>
      <c r="BR177" s="692"/>
      <c r="BS177" s="692"/>
      <c r="BT177" s="692"/>
      <c r="BU177" s="692"/>
      <c r="BV177" s="692"/>
      <c r="BW177" s="692"/>
      <c r="BX177" s="692"/>
      <c r="BY177" s="692"/>
      <c r="BZ177" s="692"/>
      <c r="CA177" s="692"/>
      <c r="CB177" s="692"/>
      <c r="CC177" s="692"/>
      <c r="CD177" s="693"/>
    </row>
    <row r="178" spans="1:88" ht="19.5" customHeight="1">
      <c r="A178" s="101"/>
      <c r="B178" s="691"/>
      <c r="C178" s="692"/>
      <c r="D178" s="692"/>
      <c r="E178" s="692"/>
      <c r="F178" s="692"/>
      <c r="G178" s="692"/>
      <c r="H178" s="692"/>
      <c r="I178" s="692"/>
      <c r="J178" s="692"/>
      <c r="K178" s="692"/>
      <c r="L178" s="692"/>
      <c r="M178" s="692"/>
      <c r="N178" s="692"/>
      <c r="O178" s="692"/>
      <c r="P178" s="692"/>
      <c r="Q178" s="692"/>
      <c r="R178" s="692"/>
      <c r="S178" s="692"/>
      <c r="T178" s="692"/>
      <c r="U178" s="692"/>
      <c r="V178" s="692"/>
      <c r="W178" s="692"/>
      <c r="X178" s="692"/>
      <c r="Y178" s="692"/>
      <c r="Z178" s="692"/>
      <c r="AA178" s="692"/>
      <c r="AB178" s="692"/>
      <c r="AC178" s="692"/>
      <c r="AD178" s="692"/>
      <c r="AE178" s="692"/>
      <c r="AF178" s="692"/>
      <c r="AG178" s="692"/>
      <c r="AH178" s="692"/>
      <c r="AI178" s="692"/>
      <c r="AJ178" s="692"/>
      <c r="AK178" s="692"/>
      <c r="AL178" s="692"/>
      <c r="AM178" s="692"/>
      <c r="AN178" s="692"/>
      <c r="AO178" s="692"/>
      <c r="AP178" s="692"/>
      <c r="AQ178" s="692"/>
      <c r="AR178" s="692"/>
      <c r="AS178" s="692"/>
      <c r="AT178" s="692"/>
      <c r="AU178" s="692"/>
      <c r="AV178" s="692"/>
      <c r="AW178" s="692"/>
      <c r="AX178" s="692"/>
      <c r="AY178" s="692"/>
      <c r="AZ178" s="692"/>
      <c r="BA178" s="692"/>
      <c r="BB178" s="692"/>
      <c r="BC178" s="692"/>
      <c r="BD178" s="692"/>
      <c r="BE178" s="692"/>
      <c r="BF178" s="692"/>
      <c r="BG178" s="692"/>
      <c r="BH178" s="692"/>
      <c r="BI178" s="692"/>
      <c r="BJ178" s="692"/>
      <c r="BK178" s="692"/>
      <c r="BL178" s="692"/>
      <c r="BM178" s="692"/>
      <c r="BN178" s="692"/>
      <c r="BO178" s="692"/>
      <c r="BP178" s="692"/>
      <c r="BQ178" s="692"/>
      <c r="BR178" s="692"/>
      <c r="BS178" s="692"/>
      <c r="BT178" s="692"/>
      <c r="BU178" s="692"/>
      <c r="BV178" s="692"/>
      <c r="BW178" s="692"/>
      <c r="BX178" s="692"/>
      <c r="BY178" s="692"/>
      <c r="BZ178" s="692"/>
      <c r="CA178" s="692"/>
      <c r="CB178" s="692"/>
      <c r="CC178" s="692"/>
      <c r="CD178" s="693"/>
    </row>
    <row r="179" spans="1:88" ht="19.5" customHeight="1">
      <c r="A179" s="101"/>
      <c r="B179" s="691"/>
      <c r="C179" s="692"/>
      <c r="D179" s="692"/>
      <c r="E179" s="692"/>
      <c r="F179" s="692"/>
      <c r="G179" s="692"/>
      <c r="H179" s="692"/>
      <c r="I179" s="692"/>
      <c r="J179" s="692"/>
      <c r="K179" s="692"/>
      <c r="L179" s="692"/>
      <c r="M179" s="692"/>
      <c r="N179" s="692"/>
      <c r="O179" s="692"/>
      <c r="P179" s="692"/>
      <c r="Q179" s="692"/>
      <c r="R179" s="692"/>
      <c r="S179" s="692"/>
      <c r="T179" s="692"/>
      <c r="U179" s="692"/>
      <c r="V179" s="692"/>
      <c r="W179" s="692"/>
      <c r="X179" s="692"/>
      <c r="Y179" s="692"/>
      <c r="Z179" s="692"/>
      <c r="AA179" s="692"/>
      <c r="AB179" s="692"/>
      <c r="AC179" s="692"/>
      <c r="AD179" s="692"/>
      <c r="AE179" s="692"/>
      <c r="AF179" s="692"/>
      <c r="AG179" s="692"/>
      <c r="AH179" s="692"/>
      <c r="AI179" s="692"/>
      <c r="AJ179" s="692"/>
      <c r="AK179" s="692"/>
      <c r="AL179" s="692"/>
      <c r="AM179" s="692"/>
      <c r="AN179" s="692"/>
      <c r="AO179" s="692"/>
      <c r="AP179" s="692"/>
      <c r="AQ179" s="692"/>
      <c r="AR179" s="692"/>
      <c r="AS179" s="692"/>
      <c r="AT179" s="692"/>
      <c r="AU179" s="692"/>
      <c r="AV179" s="692"/>
      <c r="AW179" s="692"/>
      <c r="AX179" s="692"/>
      <c r="AY179" s="692"/>
      <c r="AZ179" s="692"/>
      <c r="BA179" s="692"/>
      <c r="BB179" s="692"/>
      <c r="BC179" s="692"/>
      <c r="BD179" s="692"/>
      <c r="BE179" s="692"/>
      <c r="BF179" s="692"/>
      <c r="BG179" s="692"/>
      <c r="BH179" s="692"/>
      <c r="BI179" s="692"/>
      <c r="BJ179" s="692"/>
      <c r="BK179" s="692"/>
      <c r="BL179" s="692"/>
      <c r="BM179" s="692"/>
      <c r="BN179" s="692"/>
      <c r="BO179" s="692"/>
      <c r="BP179" s="692"/>
      <c r="BQ179" s="692"/>
      <c r="BR179" s="692"/>
      <c r="BS179" s="692"/>
      <c r="BT179" s="692"/>
      <c r="BU179" s="692"/>
      <c r="BV179" s="692"/>
      <c r="BW179" s="692"/>
      <c r="BX179" s="692"/>
      <c r="BY179" s="692"/>
      <c r="BZ179" s="692"/>
      <c r="CA179" s="692"/>
      <c r="CB179" s="692"/>
      <c r="CC179" s="692"/>
      <c r="CD179" s="693"/>
    </row>
    <row r="180" spans="1:88" ht="19.5" customHeight="1">
      <c r="A180" s="101"/>
      <c r="B180" s="691"/>
      <c r="C180" s="692"/>
      <c r="D180" s="692"/>
      <c r="E180" s="692"/>
      <c r="F180" s="692"/>
      <c r="G180" s="692"/>
      <c r="H180" s="692"/>
      <c r="I180" s="692"/>
      <c r="J180" s="692"/>
      <c r="K180" s="692"/>
      <c r="L180" s="692"/>
      <c r="M180" s="692"/>
      <c r="N180" s="692"/>
      <c r="O180" s="692"/>
      <c r="P180" s="692"/>
      <c r="Q180" s="692"/>
      <c r="R180" s="692"/>
      <c r="S180" s="692"/>
      <c r="T180" s="692"/>
      <c r="U180" s="692"/>
      <c r="V180" s="692"/>
      <c r="W180" s="692"/>
      <c r="X180" s="692"/>
      <c r="Y180" s="692"/>
      <c r="Z180" s="692"/>
      <c r="AA180" s="692"/>
      <c r="AB180" s="692"/>
      <c r="AC180" s="692"/>
      <c r="AD180" s="692"/>
      <c r="AE180" s="692"/>
      <c r="AF180" s="692"/>
      <c r="AG180" s="692"/>
      <c r="AH180" s="692"/>
      <c r="AI180" s="692"/>
      <c r="AJ180" s="692"/>
      <c r="AK180" s="692"/>
      <c r="AL180" s="692"/>
      <c r="AM180" s="692"/>
      <c r="AN180" s="692"/>
      <c r="AO180" s="692"/>
      <c r="AP180" s="692"/>
      <c r="AQ180" s="692"/>
      <c r="AR180" s="692"/>
      <c r="AS180" s="692"/>
      <c r="AT180" s="692"/>
      <c r="AU180" s="692"/>
      <c r="AV180" s="692"/>
      <c r="AW180" s="692"/>
      <c r="AX180" s="692"/>
      <c r="AY180" s="692"/>
      <c r="AZ180" s="692"/>
      <c r="BA180" s="692"/>
      <c r="BB180" s="692"/>
      <c r="BC180" s="692"/>
      <c r="BD180" s="692"/>
      <c r="BE180" s="692"/>
      <c r="BF180" s="692"/>
      <c r="BG180" s="692"/>
      <c r="BH180" s="692"/>
      <c r="BI180" s="692"/>
      <c r="BJ180" s="692"/>
      <c r="BK180" s="692"/>
      <c r="BL180" s="692"/>
      <c r="BM180" s="692"/>
      <c r="BN180" s="692"/>
      <c r="BO180" s="692"/>
      <c r="BP180" s="692"/>
      <c r="BQ180" s="692"/>
      <c r="BR180" s="692"/>
      <c r="BS180" s="692"/>
      <c r="BT180" s="692"/>
      <c r="BU180" s="692"/>
      <c r="BV180" s="692"/>
      <c r="BW180" s="692"/>
      <c r="BX180" s="692"/>
      <c r="BY180" s="692"/>
      <c r="BZ180" s="692"/>
      <c r="CA180" s="692"/>
      <c r="CB180" s="692"/>
      <c r="CC180" s="692"/>
      <c r="CD180" s="693"/>
    </row>
    <row r="181" spans="1:88" ht="19.5" customHeight="1">
      <c r="A181" s="101"/>
      <c r="B181" s="691"/>
      <c r="C181" s="692"/>
      <c r="D181" s="692"/>
      <c r="E181" s="692"/>
      <c r="F181" s="692"/>
      <c r="G181" s="692"/>
      <c r="H181" s="692"/>
      <c r="I181" s="692"/>
      <c r="J181" s="692"/>
      <c r="K181" s="692"/>
      <c r="L181" s="692"/>
      <c r="M181" s="692"/>
      <c r="N181" s="692"/>
      <c r="O181" s="692"/>
      <c r="P181" s="692"/>
      <c r="Q181" s="692"/>
      <c r="R181" s="692"/>
      <c r="S181" s="692"/>
      <c r="T181" s="692"/>
      <c r="U181" s="692"/>
      <c r="V181" s="692"/>
      <c r="W181" s="692"/>
      <c r="X181" s="692"/>
      <c r="Y181" s="692"/>
      <c r="Z181" s="692"/>
      <c r="AA181" s="692"/>
      <c r="AB181" s="692"/>
      <c r="AC181" s="692"/>
      <c r="AD181" s="692"/>
      <c r="AE181" s="692"/>
      <c r="AF181" s="692"/>
      <c r="AG181" s="692"/>
      <c r="AH181" s="692"/>
      <c r="AI181" s="692"/>
      <c r="AJ181" s="692"/>
      <c r="AK181" s="692"/>
      <c r="AL181" s="692"/>
      <c r="AM181" s="692"/>
      <c r="AN181" s="692"/>
      <c r="AO181" s="692"/>
      <c r="AP181" s="692"/>
      <c r="AQ181" s="692"/>
      <c r="AR181" s="692"/>
      <c r="AS181" s="692"/>
      <c r="AT181" s="692"/>
      <c r="AU181" s="692"/>
      <c r="AV181" s="692"/>
      <c r="AW181" s="692"/>
      <c r="AX181" s="692"/>
      <c r="AY181" s="692"/>
      <c r="AZ181" s="692"/>
      <c r="BA181" s="692"/>
      <c r="BB181" s="692"/>
      <c r="BC181" s="692"/>
      <c r="BD181" s="692"/>
      <c r="BE181" s="692"/>
      <c r="BF181" s="692"/>
      <c r="BG181" s="692"/>
      <c r="BH181" s="692"/>
      <c r="BI181" s="692"/>
      <c r="BJ181" s="692"/>
      <c r="BK181" s="692"/>
      <c r="BL181" s="692"/>
      <c r="BM181" s="692"/>
      <c r="BN181" s="692"/>
      <c r="BO181" s="692"/>
      <c r="BP181" s="692"/>
      <c r="BQ181" s="692"/>
      <c r="BR181" s="692"/>
      <c r="BS181" s="692"/>
      <c r="BT181" s="692"/>
      <c r="BU181" s="692"/>
      <c r="BV181" s="692"/>
      <c r="BW181" s="692"/>
      <c r="BX181" s="692"/>
      <c r="BY181" s="692"/>
      <c r="BZ181" s="692"/>
      <c r="CA181" s="692"/>
      <c r="CB181" s="692"/>
      <c r="CC181" s="692"/>
      <c r="CD181" s="693"/>
    </row>
    <row r="182" spans="1:88" ht="19.5" customHeight="1">
      <c r="A182" s="101"/>
      <c r="B182" s="691"/>
      <c r="C182" s="692"/>
      <c r="D182" s="692"/>
      <c r="E182" s="692"/>
      <c r="F182" s="692"/>
      <c r="G182" s="692"/>
      <c r="H182" s="692"/>
      <c r="I182" s="692"/>
      <c r="J182" s="692"/>
      <c r="K182" s="692"/>
      <c r="L182" s="692"/>
      <c r="M182" s="692"/>
      <c r="N182" s="692"/>
      <c r="O182" s="692"/>
      <c r="P182" s="692"/>
      <c r="Q182" s="692"/>
      <c r="R182" s="692"/>
      <c r="S182" s="692"/>
      <c r="T182" s="692"/>
      <c r="U182" s="692"/>
      <c r="V182" s="692"/>
      <c r="W182" s="692"/>
      <c r="X182" s="692"/>
      <c r="Y182" s="692"/>
      <c r="Z182" s="692"/>
      <c r="AA182" s="692"/>
      <c r="AB182" s="692"/>
      <c r="AC182" s="692"/>
      <c r="AD182" s="692"/>
      <c r="AE182" s="692"/>
      <c r="AF182" s="692"/>
      <c r="AG182" s="692"/>
      <c r="AH182" s="692"/>
      <c r="AI182" s="692"/>
      <c r="AJ182" s="692"/>
      <c r="AK182" s="692"/>
      <c r="AL182" s="692"/>
      <c r="AM182" s="692"/>
      <c r="AN182" s="692"/>
      <c r="AO182" s="692"/>
      <c r="AP182" s="692"/>
      <c r="AQ182" s="692"/>
      <c r="AR182" s="692"/>
      <c r="AS182" s="692"/>
      <c r="AT182" s="692"/>
      <c r="AU182" s="692"/>
      <c r="AV182" s="692"/>
      <c r="AW182" s="692"/>
      <c r="AX182" s="692"/>
      <c r="AY182" s="692"/>
      <c r="AZ182" s="692"/>
      <c r="BA182" s="692"/>
      <c r="BB182" s="692"/>
      <c r="BC182" s="692"/>
      <c r="BD182" s="692"/>
      <c r="BE182" s="692"/>
      <c r="BF182" s="692"/>
      <c r="BG182" s="692"/>
      <c r="BH182" s="692"/>
      <c r="BI182" s="692"/>
      <c r="BJ182" s="692"/>
      <c r="BK182" s="692"/>
      <c r="BL182" s="692"/>
      <c r="BM182" s="692"/>
      <c r="BN182" s="692"/>
      <c r="BO182" s="692"/>
      <c r="BP182" s="692"/>
      <c r="BQ182" s="692"/>
      <c r="BR182" s="692"/>
      <c r="BS182" s="692"/>
      <c r="BT182" s="692"/>
      <c r="BU182" s="692"/>
      <c r="BV182" s="692"/>
      <c r="BW182" s="692"/>
      <c r="BX182" s="692"/>
      <c r="BY182" s="692"/>
      <c r="BZ182" s="692"/>
      <c r="CA182" s="692"/>
      <c r="CB182" s="692"/>
      <c r="CC182" s="692"/>
      <c r="CD182" s="693"/>
    </row>
    <row r="183" spans="1:88" ht="19.5" customHeight="1">
      <c r="A183" s="101"/>
      <c r="B183" s="691"/>
      <c r="C183" s="692"/>
      <c r="D183" s="692"/>
      <c r="E183" s="692"/>
      <c r="F183" s="692"/>
      <c r="G183" s="692"/>
      <c r="H183" s="692"/>
      <c r="I183" s="692"/>
      <c r="J183" s="692"/>
      <c r="K183" s="692"/>
      <c r="L183" s="692"/>
      <c r="M183" s="692"/>
      <c r="N183" s="692"/>
      <c r="O183" s="692"/>
      <c r="P183" s="692"/>
      <c r="Q183" s="692"/>
      <c r="R183" s="692"/>
      <c r="S183" s="692"/>
      <c r="T183" s="692"/>
      <c r="U183" s="692"/>
      <c r="V183" s="692"/>
      <c r="W183" s="692"/>
      <c r="X183" s="692"/>
      <c r="Y183" s="692"/>
      <c r="Z183" s="692"/>
      <c r="AA183" s="692"/>
      <c r="AB183" s="692"/>
      <c r="AC183" s="692"/>
      <c r="AD183" s="692"/>
      <c r="AE183" s="692"/>
      <c r="AF183" s="692"/>
      <c r="AG183" s="692"/>
      <c r="AH183" s="692"/>
      <c r="AI183" s="692"/>
      <c r="AJ183" s="692"/>
      <c r="AK183" s="692"/>
      <c r="AL183" s="692"/>
      <c r="AM183" s="692"/>
      <c r="AN183" s="692"/>
      <c r="AO183" s="692"/>
      <c r="AP183" s="692"/>
      <c r="AQ183" s="692"/>
      <c r="AR183" s="692"/>
      <c r="AS183" s="692"/>
      <c r="AT183" s="692"/>
      <c r="AU183" s="692"/>
      <c r="AV183" s="692"/>
      <c r="AW183" s="692"/>
      <c r="AX183" s="692"/>
      <c r="AY183" s="692"/>
      <c r="AZ183" s="692"/>
      <c r="BA183" s="692"/>
      <c r="BB183" s="692"/>
      <c r="BC183" s="692"/>
      <c r="BD183" s="692"/>
      <c r="BE183" s="692"/>
      <c r="BF183" s="692"/>
      <c r="BG183" s="692"/>
      <c r="BH183" s="692"/>
      <c r="BI183" s="692"/>
      <c r="BJ183" s="692"/>
      <c r="BK183" s="692"/>
      <c r="BL183" s="692"/>
      <c r="BM183" s="692"/>
      <c r="BN183" s="692"/>
      <c r="BO183" s="692"/>
      <c r="BP183" s="692"/>
      <c r="BQ183" s="692"/>
      <c r="BR183" s="692"/>
      <c r="BS183" s="692"/>
      <c r="BT183" s="692"/>
      <c r="BU183" s="692"/>
      <c r="BV183" s="692"/>
      <c r="BW183" s="692"/>
      <c r="BX183" s="692"/>
      <c r="BY183" s="692"/>
      <c r="BZ183" s="692"/>
      <c r="CA183" s="692"/>
      <c r="CB183" s="692"/>
      <c r="CC183" s="692"/>
      <c r="CD183" s="693"/>
    </row>
    <row r="184" spans="1:88" ht="19.5" customHeight="1">
      <c r="A184" s="101"/>
      <c r="B184" s="691"/>
      <c r="C184" s="692"/>
      <c r="D184" s="692"/>
      <c r="E184" s="692"/>
      <c r="F184" s="692"/>
      <c r="G184" s="692"/>
      <c r="H184" s="692"/>
      <c r="I184" s="692"/>
      <c r="J184" s="692"/>
      <c r="K184" s="692"/>
      <c r="L184" s="692"/>
      <c r="M184" s="692"/>
      <c r="N184" s="692"/>
      <c r="O184" s="692"/>
      <c r="P184" s="692"/>
      <c r="Q184" s="692"/>
      <c r="R184" s="692"/>
      <c r="S184" s="692"/>
      <c r="T184" s="692"/>
      <c r="U184" s="692"/>
      <c r="V184" s="692"/>
      <c r="W184" s="692"/>
      <c r="X184" s="692"/>
      <c r="Y184" s="692"/>
      <c r="Z184" s="692"/>
      <c r="AA184" s="692"/>
      <c r="AB184" s="692"/>
      <c r="AC184" s="692"/>
      <c r="AD184" s="692"/>
      <c r="AE184" s="692"/>
      <c r="AF184" s="692"/>
      <c r="AG184" s="692"/>
      <c r="AH184" s="692"/>
      <c r="AI184" s="692"/>
      <c r="AJ184" s="692"/>
      <c r="AK184" s="692"/>
      <c r="AL184" s="692"/>
      <c r="AM184" s="692"/>
      <c r="AN184" s="692"/>
      <c r="AO184" s="692"/>
      <c r="AP184" s="692"/>
      <c r="AQ184" s="692"/>
      <c r="AR184" s="692"/>
      <c r="AS184" s="692"/>
      <c r="AT184" s="692"/>
      <c r="AU184" s="692"/>
      <c r="AV184" s="692"/>
      <c r="AW184" s="692"/>
      <c r="AX184" s="692"/>
      <c r="AY184" s="692"/>
      <c r="AZ184" s="692"/>
      <c r="BA184" s="692"/>
      <c r="BB184" s="692"/>
      <c r="BC184" s="692"/>
      <c r="BD184" s="692"/>
      <c r="BE184" s="692"/>
      <c r="BF184" s="692"/>
      <c r="BG184" s="692"/>
      <c r="BH184" s="692"/>
      <c r="BI184" s="692"/>
      <c r="BJ184" s="692"/>
      <c r="BK184" s="692"/>
      <c r="BL184" s="692"/>
      <c r="BM184" s="692"/>
      <c r="BN184" s="692"/>
      <c r="BO184" s="692"/>
      <c r="BP184" s="692"/>
      <c r="BQ184" s="692"/>
      <c r="BR184" s="692"/>
      <c r="BS184" s="692"/>
      <c r="BT184" s="692"/>
      <c r="BU184" s="692"/>
      <c r="BV184" s="692"/>
      <c r="BW184" s="692"/>
      <c r="BX184" s="692"/>
      <c r="BY184" s="692"/>
      <c r="BZ184" s="692"/>
      <c r="CA184" s="692"/>
      <c r="CB184" s="692"/>
      <c r="CC184" s="692"/>
      <c r="CD184" s="693"/>
    </row>
    <row r="185" spans="1:88" ht="19.5" customHeight="1">
      <c r="A185" s="101"/>
      <c r="B185" s="694"/>
      <c r="C185" s="695"/>
      <c r="D185" s="695"/>
      <c r="E185" s="695"/>
      <c r="F185" s="695"/>
      <c r="G185" s="695"/>
      <c r="H185" s="695"/>
      <c r="I185" s="695"/>
      <c r="J185" s="695"/>
      <c r="K185" s="695"/>
      <c r="L185" s="695"/>
      <c r="M185" s="695"/>
      <c r="N185" s="695"/>
      <c r="O185" s="695"/>
      <c r="P185" s="695"/>
      <c r="Q185" s="695"/>
      <c r="R185" s="695"/>
      <c r="S185" s="695"/>
      <c r="T185" s="695"/>
      <c r="U185" s="695"/>
      <c r="V185" s="695"/>
      <c r="W185" s="695"/>
      <c r="X185" s="695"/>
      <c r="Y185" s="695"/>
      <c r="Z185" s="695"/>
      <c r="AA185" s="695"/>
      <c r="AB185" s="695"/>
      <c r="AC185" s="695"/>
      <c r="AD185" s="695"/>
      <c r="AE185" s="695"/>
      <c r="AF185" s="695"/>
      <c r="AG185" s="695"/>
      <c r="AH185" s="695"/>
      <c r="AI185" s="695"/>
      <c r="AJ185" s="695"/>
      <c r="AK185" s="695"/>
      <c r="AL185" s="695"/>
      <c r="AM185" s="695"/>
      <c r="AN185" s="695"/>
      <c r="AO185" s="695"/>
      <c r="AP185" s="695"/>
      <c r="AQ185" s="695"/>
      <c r="AR185" s="695"/>
      <c r="AS185" s="695"/>
      <c r="AT185" s="695"/>
      <c r="AU185" s="695"/>
      <c r="AV185" s="695"/>
      <c r="AW185" s="695"/>
      <c r="AX185" s="695"/>
      <c r="AY185" s="695"/>
      <c r="AZ185" s="695"/>
      <c r="BA185" s="695"/>
      <c r="BB185" s="695"/>
      <c r="BC185" s="695"/>
      <c r="BD185" s="695"/>
      <c r="BE185" s="695"/>
      <c r="BF185" s="695"/>
      <c r="BG185" s="695"/>
      <c r="BH185" s="695"/>
      <c r="BI185" s="695"/>
      <c r="BJ185" s="695"/>
      <c r="BK185" s="695"/>
      <c r="BL185" s="695"/>
      <c r="BM185" s="695"/>
      <c r="BN185" s="695"/>
      <c r="BO185" s="695"/>
      <c r="BP185" s="695"/>
      <c r="BQ185" s="695"/>
      <c r="BR185" s="695"/>
      <c r="BS185" s="695"/>
      <c r="BT185" s="695"/>
      <c r="BU185" s="695"/>
      <c r="BV185" s="695"/>
      <c r="BW185" s="695"/>
      <c r="BX185" s="695"/>
      <c r="BY185" s="695"/>
      <c r="BZ185" s="695"/>
      <c r="CA185" s="695"/>
      <c r="CB185" s="695"/>
      <c r="CC185" s="695"/>
      <c r="CD185" s="696"/>
    </row>
    <row r="186" spans="1:88" ht="30" customHeight="1">
      <c r="A186" s="87"/>
      <c r="B186" s="153"/>
      <c r="C186" s="153"/>
      <c r="D186" s="153"/>
      <c r="E186" s="153"/>
      <c r="F186" s="153"/>
      <c r="G186" s="153"/>
      <c r="H186" s="153"/>
      <c r="I186" s="153"/>
      <c r="J186" s="153"/>
      <c r="K186" s="153"/>
      <c r="L186" s="153"/>
      <c r="M186" s="153"/>
      <c r="N186" s="121"/>
      <c r="O186" s="121"/>
      <c r="P186" s="154"/>
      <c r="Q186" s="154"/>
      <c r="R186" s="154"/>
      <c r="S186" s="154"/>
      <c r="T186" s="154"/>
      <c r="U186" s="155"/>
      <c r="V186" s="155"/>
      <c r="W186" s="155"/>
      <c r="X186" s="155"/>
      <c r="Y186" s="155"/>
      <c r="Z186" s="156"/>
      <c r="AA186" s="156"/>
      <c r="AB186" s="156"/>
      <c r="AC186" s="156"/>
      <c r="AD186" s="156"/>
      <c r="AE186" s="156"/>
      <c r="AF186" s="156"/>
      <c r="AG186" s="156"/>
      <c r="AH186" s="156"/>
      <c r="AI186" s="156"/>
      <c r="AJ186" s="156"/>
      <c r="AK186" s="125"/>
      <c r="AL186" s="125"/>
      <c r="AM186" s="125"/>
      <c r="AN186" s="125"/>
      <c r="AO186" s="125"/>
      <c r="AP186" s="125"/>
      <c r="AQ186" s="125"/>
      <c r="AR186" s="125"/>
      <c r="AS186" s="121"/>
      <c r="AT186" s="121"/>
      <c r="AU186" s="121"/>
      <c r="AV186" s="121"/>
      <c r="AW186" s="121"/>
      <c r="AX186" s="121"/>
      <c r="AY186" s="121"/>
      <c r="AZ186" s="121"/>
      <c r="BA186" s="121"/>
      <c r="BB186" s="121"/>
      <c r="BC186" s="121"/>
      <c r="BD186" s="121"/>
      <c r="BE186" s="121"/>
      <c r="BF186" s="121"/>
      <c r="BG186" s="121"/>
      <c r="BH186" s="121"/>
      <c r="BI186" s="121"/>
      <c r="BJ186" s="121"/>
      <c r="BK186" s="121"/>
      <c r="BL186" s="121"/>
      <c r="BM186" s="121"/>
      <c r="BN186" s="121"/>
      <c r="BO186" s="121"/>
      <c r="BP186" s="121"/>
      <c r="BQ186" s="121"/>
      <c r="BR186" s="121"/>
      <c r="BS186" s="121"/>
      <c r="BT186" s="121"/>
      <c r="BU186" s="121"/>
      <c r="BV186" s="121"/>
      <c r="BW186" s="121"/>
      <c r="BX186" s="121"/>
      <c r="BY186" s="121"/>
      <c r="BZ186" s="121"/>
      <c r="CA186" s="121"/>
      <c r="CB186" s="121"/>
    </row>
    <row r="187" spans="1:88" ht="29.25" customHeight="1">
      <c r="A187" s="609" t="s">
        <v>462</v>
      </c>
      <c r="B187" s="609"/>
      <c r="C187" s="609"/>
      <c r="D187" s="609"/>
      <c r="E187" s="609"/>
      <c r="F187" s="609"/>
      <c r="G187" s="609"/>
      <c r="H187" s="609"/>
      <c r="I187" s="609"/>
      <c r="J187" s="609"/>
      <c r="K187" s="609"/>
      <c r="L187" s="609"/>
      <c r="M187" s="609"/>
      <c r="N187" s="609"/>
      <c r="O187" s="609"/>
      <c r="P187" s="609"/>
      <c r="Q187" s="609"/>
      <c r="R187" s="609"/>
      <c r="S187" s="609"/>
      <c r="T187" s="609"/>
      <c r="U187" s="609"/>
      <c r="V187" s="609"/>
      <c r="W187" s="609"/>
      <c r="X187" s="609"/>
      <c r="Y187" s="609"/>
      <c r="Z187" s="609"/>
      <c r="AA187" s="609"/>
      <c r="AB187" s="609"/>
      <c r="AC187" s="609"/>
      <c r="AD187" s="609"/>
      <c r="AE187" s="609"/>
      <c r="AF187" s="609"/>
      <c r="AG187" s="609"/>
      <c r="AH187" s="609"/>
      <c r="AI187" s="609"/>
      <c r="AJ187" s="609"/>
      <c r="AK187" s="609"/>
      <c r="AL187" s="609"/>
      <c r="AM187" s="609"/>
      <c r="AN187" s="609"/>
      <c r="AO187" s="609"/>
      <c r="AP187" s="609"/>
      <c r="AQ187" s="609"/>
      <c r="AR187" s="609"/>
      <c r="AS187" s="609"/>
      <c r="AT187" s="609"/>
      <c r="AU187" s="609"/>
      <c r="AV187" s="609"/>
      <c r="AW187" s="609"/>
      <c r="AX187" s="609"/>
      <c r="AY187" s="609"/>
      <c r="AZ187" s="609"/>
      <c r="BA187" s="609"/>
      <c r="BB187" s="609"/>
      <c r="BC187" s="609"/>
      <c r="BD187" s="609"/>
      <c r="BE187" s="609"/>
      <c r="BF187" s="609"/>
      <c r="BG187" s="609"/>
      <c r="BH187" s="609"/>
      <c r="BI187" s="609"/>
      <c r="BJ187" s="609"/>
      <c r="BK187" s="609"/>
      <c r="BL187" s="609"/>
      <c r="BM187" s="609"/>
      <c r="BN187" s="609"/>
      <c r="BO187" s="609"/>
      <c r="BP187" s="609"/>
      <c r="BQ187" s="609"/>
      <c r="BR187" s="609"/>
      <c r="BS187" s="609"/>
      <c r="BT187" s="609"/>
      <c r="BU187" s="609"/>
      <c r="BV187" s="609"/>
      <c r="BW187" s="609"/>
      <c r="BX187" s="609"/>
      <c r="BY187" s="609"/>
      <c r="BZ187" s="609"/>
      <c r="CA187" s="609"/>
      <c r="CB187" s="609"/>
    </row>
    <row r="188" spans="1:88" s="166" customFormat="1" ht="9.9499999999999993" customHeight="1">
      <c r="A188" s="157"/>
      <c r="B188" s="157"/>
      <c r="C188" s="157"/>
      <c r="D188" s="157"/>
      <c r="E188" s="157"/>
      <c r="F188" s="157"/>
      <c r="G188" s="157"/>
      <c r="H188" s="157"/>
      <c r="I188" s="158"/>
      <c r="J188" s="159"/>
      <c r="K188" s="158"/>
      <c r="L188" s="158"/>
      <c r="M188" s="158"/>
      <c r="N188" s="158"/>
      <c r="O188" s="158"/>
      <c r="P188" s="158"/>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0"/>
      <c r="AY188" s="160"/>
      <c r="AZ188" s="160"/>
      <c r="BA188" s="160"/>
      <c r="BB188" s="160"/>
      <c r="BC188" s="160"/>
      <c r="BD188" s="160"/>
      <c r="BE188" s="160"/>
      <c r="BF188" s="160"/>
      <c r="BG188" s="160"/>
      <c r="BH188" s="160"/>
      <c r="BI188" s="160"/>
      <c r="BJ188" s="160"/>
      <c r="BK188" s="160"/>
      <c r="BL188" s="160"/>
      <c r="BM188" s="161"/>
      <c r="BN188" s="161"/>
      <c r="BO188" s="162"/>
      <c r="BP188" s="162"/>
      <c r="BQ188" s="162"/>
      <c r="BR188" s="162"/>
      <c r="BS188" s="162"/>
      <c r="BT188" s="162"/>
      <c r="BU188" s="162"/>
      <c r="BV188" s="163"/>
      <c r="BW188" s="163"/>
      <c r="BX188" s="163"/>
      <c r="BY188" s="163"/>
      <c r="BZ188" s="163"/>
      <c r="CA188" s="163"/>
      <c r="CB188" s="160"/>
      <c r="CC188" s="160"/>
      <c r="CD188" s="164"/>
      <c r="CE188" s="164"/>
      <c r="CF188" s="164"/>
      <c r="CG188" s="165"/>
      <c r="CH188" s="165"/>
      <c r="CI188" s="165"/>
      <c r="CJ188" s="165"/>
    </row>
    <row r="189" spans="1:88" ht="35.1" customHeight="1">
      <c r="A189" s="86"/>
      <c r="B189" s="598" t="s">
        <v>755</v>
      </c>
      <c r="C189" s="599"/>
      <c r="D189" s="599"/>
      <c r="E189" s="599"/>
      <c r="F189" s="599"/>
      <c r="G189" s="599"/>
      <c r="H189" s="599"/>
      <c r="I189" s="599"/>
      <c r="J189" s="599"/>
      <c r="K189" s="599"/>
      <c r="L189" s="599"/>
      <c r="M189" s="599"/>
      <c r="N189" s="599"/>
      <c r="O189" s="599"/>
      <c r="P189" s="599"/>
      <c r="Q189" s="599"/>
      <c r="R189" s="599"/>
      <c r="S189" s="599"/>
      <c r="T189" s="599"/>
      <c r="U189" s="599"/>
      <c r="V189" s="599"/>
      <c r="W189" s="599"/>
      <c r="X189" s="599"/>
      <c r="Y189" s="599"/>
      <c r="Z189" s="599"/>
      <c r="AA189" s="599"/>
      <c r="AB189" s="599"/>
      <c r="AC189" s="599"/>
      <c r="AD189" s="599"/>
      <c r="AE189" s="599"/>
      <c r="AF189" s="599"/>
      <c r="AG189" s="599"/>
      <c r="AH189" s="599"/>
      <c r="AI189" s="599"/>
      <c r="AJ189" s="599"/>
      <c r="AK189" s="599"/>
      <c r="AL189" s="599"/>
      <c r="AM189" s="599"/>
      <c r="AN189" s="599"/>
      <c r="AO189" s="599"/>
      <c r="AP189" s="599"/>
      <c r="AQ189" s="599"/>
      <c r="AR189" s="599"/>
      <c r="AS189" s="599"/>
      <c r="AT189" s="599"/>
      <c r="AU189" s="599"/>
      <c r="AV189" s="599"/>
      <c r="AW189" s="599"/>
      <c r="AX189" s="599"/>
      <c r="AY189" s="599"/>
      <c r="AZ189" s="599"/>
      <c r="BA189" s="599"/>
      <c r="BB189" s="599"/>
      <c r="BC189" s="599"/>
      <c r="BD189" s="599"/>
      <c r="BE189" s="599"/>
      <c r="BF189" s="599"/>
      <c r="BG189" s="599"/>
      <c r="BH189" s="599"/>
      <c r="BI189" s="599"/>
      <c r="BJ189" s="599"/>
      <c r="BK189" s="599"/>
      <c r="BL189" s="599"/>
      <c r="BM189" s="599"/>
      <c r="BN189" s="599"/>
      <c r="BO189" s="599"/>
      <c r="BP189" s="599"/>
      <c r="BQ189" s="599"/>
      <c r="BR189" s="599"/>
      <c r="BS189" s="599"/>
      <c r="BT189" s="599"/>
      <c r="BU189" s="599"/>
      <c r="BV189" s="599"/>
      <c r="BW189" s="599"/>
      <c r="BX189" s="599"/>
      <c r="BY189" s="599"/>
      <c r="BZ189" s="599"/>
      <c r="CA189" s="599"/>
      <c r="CB189" s="599"/>
      <c r="CC189" s="599"/>
      <c r="CD189" s="600"/>
      <c r="CE189" s="85"/>
      <c r="CF189" s="85"/>
      <c r="CG189" s="85"/>
      <c r="CH189" s="85"/>
    </row>
    <row r="190" spans="1:88" ht="35.1" customHeight="1">
      <c r="A190" s="87"/>
      <c r="B190" s="610" t="s">
        <v>353</v>
      </c>
      <c r="C190" s="611"/>
      <c r="D190" s="611"/>
      <c r="E190" s="611"/>
      <c r="F190" s="611"/>
      <c r="G190" s="611"/>
      <c r="H190" s="611"/>
      <c r="I190" s="611"/>
      <c r="J190" s="611"/>
      <c r="K190" s="611"/>
      <c r="L190" s="611"/>
      <c r="M190" s="612"/>
      <c r="N190" s="683"/>
      <c r="O190" s="684"/>
      <c r="P190" s="684"/>
      <c r="Q190" s="684"/>
      <c r="R190" s="684"/>
      <c r="S190" s="684"/>
      <c r="T190" s="684"/>
      <c r="U190" s="684"/>
      <c r="V190" s="684"/>
      <c r="W190" s="684"/>
      <c r="X190" s="684"/>
      <c r="Y190" s="684"/>
      <c r="Z190" s="684"/>
      <c r="AA190" s="684"/>
      <c r="AB190" s="684"/>
      <c r="AC190" s="684"/>
      <c r="AD190" s="684"/>
      <c r="AE190" s="684"/>
      <c r="AF190" s="684"/>
      <c r="AG190" s="684"/>
      <c r="AH190" s="684"/>
      <c r="AI190" s="684"/>
      <c r="AJ190" s="684"/>
      <c r="AK190" s="684"/>
      <c r="AL190" s="684"/>
      <c r="AM190" s="684"/>
      <c r="AN190" s="684"/>
      <c r="AO190" s="684"/>
      <c r="AP190" s="684"/>
      <c r="AQ190" s="684"/>
      <c r="AR190" s="684"/>
      <c r="AS190" s="684"/>
      <c r="AT190" s="684"/>
      <c r="AU190" s="684"/>
      <c r="AV190" s="684"/>
      <c r="AW190" s="684"/>
      <c r="AX190" s="684"/>
      <c r="AY190" s="684"/>
      <c r="AZ190" s="684"/>
      <c r="BA190" s="684"/>
      <c r="BB190" s="684"/>
      <c r="BC190" s="684"/>
      <c r="BD190" s="684"/>
      <c r="BE190" s="684"/>
      <c r="BF190" s="684"/>
      <c r="BG190" s="684"/>
      <c r="BH190" s="684"/>
      <c r="BI190" s="684"/>
      <c r="BJ190" s="684"/>
      <c r="BK190" s="684"/>
      <c r="BL190" s="684"/>
      <c r="BM190" s="684"/>
      <c r="BN190" s="684"/>
      <c r="BO190" s="684"/>
      <c r="BP190" s="684"/>
      <c r="BQ190" s="684"/>
      <c r="BR190" s="684"/>
      <c r="BS190" s="684"/>
      <c r="BT190" s="684"/>
      <c r="BU190" s="684"/>
      <c r="BV190" s="684"/>
      <c r="BW190" s="684"/>
      <c r="BX190" s="684"/>
      <c r="BY190" s="684"/>
      <c r="BZ190" s="684"/>
      <c r="CA190" s="684"/>
      <c r="CB190" s="684"/>
      <c r="CC190" s="684"/>
      <c r="CD190" s="685"/>
    </row>
    <row r="191" spans="1:88" ht="35.1" customHeight="1">
      <c r="A191" s="87"/>
      <c r="B191" s="583" t="s">
        <v>389</v>
      </c>
      <c r="C191" s="584"/>
      <c r="D191" s="584"/>
      <c r="E191" s="584"/>
      <c r="F191" s="584"/>
      <c r="G191" s="584"/>
      <c r="H191" s="584"/>
      <c r="I191" s="584"/>
      <c r="J191" s="584"/>
      <c r="K191" s="584"/>
      <c r="L191" s="584"/>
      <c r="M191" s="585"/>
      <c r="N191" s="586"/>
      <c r="O191" s="587"/>
      <c r="P191" s="587"/>
      <c r="Q191" s="587"/>
      <c r="R191" s="587"/>
      <c r="S191" s="167" t="s">
        <v>445</v>
      </c>
      <c r="T191" s="588"/>
      <c r="U191" s="587"/>
      <c r="V191" s="587"/>
      <c r="W191" s="587"/>
      <c r="X191" s="587"/>
      <c r="Y191" s="167" t="s">
        <v>445</v>
      </c>
      <c r="Z191" s="588"/>
      <c r="AA191" s="587"/>
      <c r="AB191" s="587"/>
      <c r="AC191" s="587"/>
      <c r="AD191" s="587"/>
      <c r="AE191" s="168"/>
      <c r="AF191" s="361"/>
      <c r="AG191" s="361"/>
      <c r="AH191" s="361"/>
      <c r="AI191" s="361"/>
      <c r="AJ191" s="361"/>
      <c r="AK191" s="361"/>
      <c r="AL191" s="361"/>
      <c r="AM191" s="361"/>
      <c r="AN191" s="361"/>
      <c r="AO191" s="361"/>
      <c r="AP191" s="361"/>
      <c r="AQ191" s="361"/>
      <c r="AR191" s="359"/>
      <c r="AS191" s="359"/>
      <c r="AT191" s="359"/>
      <c r="AU191" s="359"/>
      <c r="AV191" s="359"/>
      <c r="AW191" s="359"/>
      <c r="AX191" s="359"/>
      <c r="AY191" s="359"/>
      <c r="AZ191" s="359"/>
      <c r="BA191" s="359"/>
      <c r="BB191" s="359"/>
      <c r="BC191" s="359"/>
      <c r="BD191" s="359"/>
      <c r="BE191" s="359"/>
      <c r="BF191" s="359"/>
      <c r="BG191" s="359"/>
      <c r="BH191" s="359"/>
      <c r="BI191" s="359"/>
      <c r="BJ191" s="359"/>
      <c r="BK191" s="359"/>
      <c r="BL191" s="359"/>
      <c r="BM191" s="359"/>
      <c r="BN191" s="359"/>
      <c r="BO191" s="359"/>
      <c r="BP191" s="359"/>
      <c r="BQ191" s="359"/>
      <c r="BR191" s="359"/>
      <c r="BS191" s="359"/>
      <c r="BT191" s="359"/>
      <c r="BU191" s="359"/>
      <c r="BV191" s="359"/>
      <c r="BW191" s="359"/>
      <c r="BX191" s="359"/>
      <c r="BY191" s="359"/>
      <c r="BZ191" s="359"/>
      <c r="CA191" s="359"/>
      <c r="CB191" s="359"/>
      <c r="CC191" s="362"/>
      <c r="CD191" s="363"/>
    </row>
    <row r="192" spans="1:88" ht="35.1" customHeight="1">
      <c r="B192" s="568" t="s">
        <v>438</v>
      </c>
      <c r="C192" s="569"/>
      <c r="D192" s="569"/>
      <c r="E192" s="569"/>
      <c r="F192" s="569"/>
      <c r="G192" s="569"/>
      <c r="H192" s="569"/>
      <c r="I192" s="569"/>
      <c r="J192" s="569"/>
      <c r="K192" s="569"/>
      <c r="L192" s="569"/>
      <c r="M192" s="570"/>
      <c r="N192" s="683"/>
      <c r="O192" s="684"/>
      <c r="P192" s="684"/>
      <c r="Q192" s="684"/>
      <c r="R192" s="684"/>
      <c r="S192" s="684"/>
      <c r="T192" s="684"/>
      <c r="U192" s="684"/>
      <c r="V192" s="684"/>
      <c r="W192" s="684"/>
      <c r="X192" s="684"/>
      <c r="Y192" s="684"/>
      <c r="Z192" s="684"/>
      <c r="AA192" s="684"/>
      <c r="AB192" s="684"/>
      <c r="AC192" s="684"/>
      <c r="AD192" s="684"/>
      <c r="AE192" s="684"/>
      <c r="AF192" s="684"/>
      <c r="AG192" s="684"/>
      <c r="AH192" s="684"/>
      <c r="AI192" s="684"/>
      <c r="AJ192" s="684"/>
      <c r="AK192" s="684"/>
      <c r="AL192" s="684"/>
      <c r="AM192" s="684"/>
      <c r="AN192" s="684"/>
      <c r="AO192" s="684"/>
      <c r="AP192" s="684"/>
      <c r="AQ192" s="684"/>
      <c r="AR192" s="684"/>
      <c r="AS192" s="684"/>
      <c r="AT192" s="684"/>
      <c r="AU192" s="684"/>
      <c r="AV192" s="684"/>
      <c r="AW192" s="684"/>
      <c r="AX192" s="684"/>
      <c r="AY192" s="684"/>
      <c r="AZ192" s="684"/>
      <c r="BA192" s="684"/>
      <c r="BB192" s="684"/>
      <c r="BC192" s="684"/>
      <c r="BD192" s="684"/>
      <c r="BE192" s="684"/>
      <c r="BF192" s="684"/>
      <c r="BG192" s="684"/>
      <c r="BH192" s="684"/>
      <c r="BI192" s="684"/>
      <c r="BJ192" s="684"/>
      <c r="BK192" s="684"/>
      <c r="BL192" s="684"/>
      <c r="BM192" s="684"/>
      <c r="BN192" s="684"/>
      <c r="BO192" s="684"/>
      <c r="BP192" s="684"/>
      <c r="BQ192" s="684"/>
      <c r="BR192" s="684"/>
      <c r="BS192" s="684"/>
      <c r="BT192" s="684"/>
      <c r="BU192" s="684"/>
      <c r="BV192" s="684"/>
      <c r="BW192" s="684"/>
      <c r="BX192" s="684"/>
      <c r="BY192" s="684"/>
      <c r="BZ192" s="684"/>
      <c r="CA192" s="684"/>
      <c r="CB192" s="684"/>
      <c r="CC192" s="684"/>
      <c r="CD192" s="685"/>
    </row>
    <row r="193" spans="1:88" s="166" customFormat="1" ht="18">
      <c r="A193" s="157"/>
      <c r="B193" s="157"/>
      <c r="C193" s="157"/>
      <c r="D193" s="157"/>
      <c r="E193" s="157"/>
      <c r="F193" s="157"/>
      <c r="G193" s="157"/>
      <c r="H193" s="157"/>
      <c r="I193" s="158"/>
      <c r="J193" s="159"/>
      <c r="K193" s="158"/>
      <c r="L193" s="158"/>
      <c r="M193" s="158"/>
      <c r="N193" s="158"/>
      <c r="O193" s="158"/>
      <c r="P193" s="158"/>
      <c r="Q193" s="160"/>
      <c r="R193" s="160"/>
      <c r="S193" s="160"/>
      <c r="T193" s="160"/>
      <c r="U193" s="160"/>
      <c r="V193" s="160"/>
      <c r="W193" s="160"/>
      <c r="X193" s="160"/>
      <c r="Y193" s="160"/>
      <c r="Z193" s="160"/>
      <c r="AA193" s="160"/>
      <c r="AB193" s="160"/>
      <c r="AC193" s="160"/>
      <c r="AD193" s="160"/>
      <c r="AE193" s="160"/>
      <c r="AF193" s="160"/>
      <c r="AG193" s="160"/>
      <c r="AH193" s="160"/>
      <c r="AI193" s="160"/>
      <c r="AJ193" s="160"/>
      <c r="AK193" s="160"/>
      <c r="AL193" s="160"/>
      <c r="AM193" s="160"/>
      <c r="AN193" s="160"/>
      <c r="AO193" s="160"/>
      <c r="AP193" s="160"/>
      <c r="AQ193" s="160"/>
      <c r="AR193" s="160"/>
      <c r="AS193" s="160"/>
      <c r="AT193" s="160"/>
      <c r="AU193" s="160"/>
      <c r="AV193" s="160"/>
      <c r="AW193" s="160"/>
      <c r="AX193" s="160"/>
      <c r="AY193" s="160"/>
      <c r="AZ193" s="160"/>
      <c r="BA193" s="160"/>
      <c r="BB193" s="160"/>
      <c r="BC193" s="160"/>
      <c r="BD193" s="160"/>
      <c r="BE193" s="160"/>
      <c r="BF193" s="160"/>
      <c r="BG193" s="160"/>
      <c r="BH193" s="160"/>
      <c r="BI193" s="160"/>
      <c r="BJ193" s="160"/>
      <c r="BK193" s="160"/>
      <c r="BL193" s="160"/>
      <c r="BM193" s="161"/>
      <c r="BN193" s="161"/>
      <c r="BO193" s="162"/>
      <c r="BP193" s="162"/>
      <c r="BQ193" s="162"/>
      <c r="BR193" s="162"/>
      <c r="BS193" s="162"/>
      <c r="BT193" s="162"/>
      <c r="BU193" s="162"/>
      <c r="BV193" s="163"/>
      <c r="BW193" s="163"/>
      <c r="BX193" s="163"/>
      <c r="BY193" s="163"/>
      <c r="BZ193" s="163"/>
      <c r="CA193" s="163"/>
      <c r="CB193" s="160"/>
      <c r="CC193" s="160"/>
      <c r="CD193" s="164"/>
      <c r="CE193" s="164"/>
      <c r="CF193" s="164"/>
      <c r="CG193" s="165"/>
      <c r="CH193" s="165"/>
      <c r="CI193" s="165"/>
      <c r="CJ193" s="165"/>
    </row>
    <row r="194" spans="1:88" ht="19.5" customHeight="1">
      <c r="A194" s="594" t="s">
        <v>463</v>
      </c>
      <c r="B194" s="594"/>
      <c r="C194" s="594"/>
      <c r="D194" s="594"/>
      <c r="E194" s="594"/>
      <c r="F194" s="594"/>
      <c r="G194" s="594"/>
      <c r="H194" s="594"/>
      <c r="I194" s="594"/>
      <c r="J194" s="594"/>
      <c r="K194" s="594"/>
      <c r="L194" s="594"/>
      <c r="M194" s="594"/>
      <c r="N194" s="594"/>
      <c r="O194" s="594"/>
      <c r="P194" s="594"/>
      <c r="Q194" s="594"/>
      <c r="R194" s="594"/>
      <c r="S194" s="594"/>
      <c r="T194" s="594"/>
      <c r="U194" s="594"/>
      <c r="V194" s="594"/>
      <c r="W194" s="594"/>
      <c r="X194" s="594"/>
      <c r="Y194" s="594"/>
      <c r="Z194" s="594"/>
      <c r="AA194" s="594"/>
      <c r="AB194" s="594"/>
      <c r="AC194" s="594"/>
      <c r="AD194" s="594"/>
      <c r="AE194" s="594"/>
      <c r="AF194" s="594"/>
      <c r="AG194" s="594"/>
      <c r="AH194" s="594"/>
      <c r="AI194" s="594"/>
      <c r="AJ194" s="594"/>
      <c r="AK194" s="594"/>
      <c r="AL194" s="594"/>
      <c r="AM194" s="594"/>
      <c r="AN194" s="594"/>
      <c r="AO194" s="594"/>
      <c r="AP194" s="594"/>
      <c r="AQ194" s="594"/>
      <c r="AR194" s="594"/>
      <c r="AS194" s="594"/>
      <c r="AT194" s="594"/>
      <c r="AU194" s="594"/>
      <c r="AV194" s="594"/>
      <c r="AW194" s="594"/>
      <c r="AX194" s="594"/>
      <c r="AY194" s="594"/>
      <c r="AZ194" s="594"/>
      <c r="BA194" s="594"/>
      <c r="BB194" s="594"/>
      <c r="BC194" s="594"/>
      <c r="BD194" s="594"/>
      <c r="BE194" s="594"/>
      <c r="BF194" s="594"/>
      <c r="BG194" s="594"/>
      <c r="BH194" s="594"/>
      <c r="BI194" s="594"/>
      <c r="BJ194" s="594"/>
      <c r="BK194" s="594"/>
      <c r="BL194" s="594"/>
      <c r="BM194" s="594"/>
      <c r="BN194" s="594"/>
      <c r="BO194" s="594"/>
      <c r="BP194" s="594"/>
      <c r="BQ194" s="594"/>
      <c r="BR194" s="594"/>
      <c r="BS194" s="594"/>
      <c r="BT194" s="594"/>
      <c r="BU194" s="594"/>
      <c r="BV194" s="594"/>
      <c r="BW194" s="594"/>
      <c r="BX194" s="594"/>
      <c r="BY194" s="594"/>
      <c r="BZ194" s="594"/>
      <c r="CA194" s="594"/>
      <c r="CB194" s="594"/>
    </row>
    <row r="195" spans="1:88" s="166" customFormat="1" ht="18">
      <c r="A195" s="157"/>
      <c r="B195" s="157"/>
      <c r="C195" s="157"/>
      <c r="D195" s="157"/>
      <c r="E195" s="157"/>
      <c r="F195" s="157"/>
      <c r="G195" s="157"/>
      <c r="H195" s="157"/>
      <c r="I195" s="158"/>
      <c r="J195" s="159"/>
      <c r="K195" s="158"/>
      <c r="L195" s="158"/>
      <c r="M195" s="158"/>
      <c r="N195" s="158"/>
      <c r="O195" s="158"/>
      <c r="P195" s="158"/>
      <c r="Q195" s="160"/>
      <c r="R195" s="160"/>
      <c r="S195" s="160"/>
      <c r="T195" s="160"/>
      <c r="U195" s="160"/>
      <c r="V195" s="160"/>
      <c r="W195" s="160"/>
      <c r="X195" s="160"/>
      <c r="Y195" s="160"/>
      <c r="Z195" s="160"/>
      <c r="AA195" s="160"/>
      <c r="AB195" s="160"/>
      <c r="AC195" s="160"/>
      <c r="AD195" s="160"/>
      <c r="AE195" s="160"/>
      <c r="AF195" s="160"/>
      <c r="AG195" s="160"/>
      <c r="AH195" s="160"/>
      <c r="AI195" s="160"/>
      <c r="AJ195" s="160"/>
      <c r="AK195" s="160"/>
      <c r="AL195" s="160"/>
      <c r="AM195" s="160"/>
      <c r="AN195" s="160"/>
      <c r="AO195" s="160"/>
      <c r="AP195" s="160"/>
      <c r="AQ195" s="160"/>
      <c r="AR195" s="160"/>
      <c r="AS195" s="160"/>
      <c r="AT195" s="160"/>
      <c r="AU195" s="160"/>
      <c r="AV195" s="160"/>
      <c r="AW195" s="160"/>
      <c r="AX195" s="160"/>
      <c r="AY195" s="160"/>
      <c r="AZ195" s="160"/>
      <c r="BA195" s="160"/>
      <c r="BB195" s="160"/>
      <c r="BC195" s="160"/>
      <c r="BD195" s="160"/>
      <c r="BE195" s="160"/>
      <c r="BF195" s="160"/>
      <c r="BG195" s="160"/>
      <c r="BH195" s="160"/>
      <c r="BI195" s="160"/>
      <c r="BJ195" s="160"/>
      <c r="BK195" s="160"/>
      <c r="BL195" s="160"/>
      <c r="BM195" s="161"/>
      <c r="BN195" s="161"/>
      <c r="BO195" s="162"/>
      <c r="BP195" s="162"/>
      <c r="BQ195" s="162"/>
      <c r="BR195" s="162"/>
      <c r="BS195" s="162"/>
      <c r="BT195" s="162"/>
      <c r="BU195" s="162"/>
      <c r="BV195" s="163"/>
      <c r="BW195" s="163"/>
      <c r="BX195" s="163"/>
      <c r="BY195" s="163"/>
      <c r="BZ195" s="163"/>
      <c r="CA195" s="163"/>
      <c r="CB195" s="160"/>
      <c r="CC195" s="160"/>
      <c r="CD195" s="164"/>
      <c r="CE195" s="164"/>
      <c r="CF195" s="164"/>
      <c r="CG195" s="165"/>
      <c r="CH195" s="165"/>
      <c r="CI195" s="165"/>
      <c r="CJ195" s="165"/>
    </row>
    <row r="196" spans="1:88" s="166" customFormat="1" ht="29.25" customHeight="1">
      <c r="A196" s="652"/>
      <c r="B196" s="652"/>
      <c r="C196" s="653" t="s">
        <v>390</v>
      </c>
      <c r="D196" s="654"/>
      <c r="E196" s="654"/>
      <c r="F196" s="654"/>
      <c r="G196" s="654"/>
      <c r="H196" s="654"/>
      <c r="I196" s="654"/>
      <c r="J196" s="654"/>
      <c r="K196" s="654"/>
      <c r="L196" s="654"/>
      <c r="M196" s="654"/>
      <c r="N196" s="654"/>
      <c r="O196" s="654"/>
      <c r="P196" s="655"/>
      <c r="Q196" s="589" t="s">
        <v>452</v>
      </c>
      <c r="R196" s="590"/>
      <c r="S196" s="590"/>
      <c r="T196" s="590"/>
      <c r="U196" s="590"/>
      <c r="V196" s="590"/>
      <c r="W196" s="590"/>
      <c r="X196" s="590"/>
      <c r="Y196" s="590"/>
      <c r="Z196" s="590"/>
      <c r="AA196" s="590"/>
      <c r="AB196" s="590"/>
      <c r="AC196" s="590"/>
      <c r="AD196" s="590"/>
      <c r="AE196" s="590"/>
      <c r="AF196" s="590"/>
      <c r="AG196" s="590"/>
      <c r="AH196" s="686" t="s">
        <v>749</v>
      </c>
      <c r="AI196" s="686"/>
      <c r="AJ196" s="686"/>
      <c r="AK196" s="686"/>
      <c r="AL196" s="686"/>
      <c r="AM196" s="686"/>
      <c r="AN196" s="686"/>
      <c r="AO196" s="686"/>
      <c r="AP196" s="686"/>
      <c r="AQ196" s="686"/>
      <c r="AR196" s="686"/>
      <c r="AS196" s="686"/>
      <c r="AT196" s="686"/>
      <c r="AU196" s="686"/>
      <c r="AV196" s="686"/>
      <c r="AW196" s="686"/>
      <c r="AX196" s="686"/>
      <c r="AY196" s="686"/>
      <c r="AZ196" s="686"/>
      <c r="BA196" s="686"/>
      <c r="BB196" s="686"/>
      <c r="BC196" s="686"/>
      <c r="BD196" s="686"/>
      <c r="BE196" s="686"/>
      <c r="BF196" s="686"/>
      <c r="BG196" s="686"/>
      <c r="BH196" s="686"/>
      <c r="BI196" s="686"/>
      <c r="BJ196" s="686"/>
      <c r="BK196" s="686"/>
      <c r="BL196" s="686"/>
      <c r="BM196" s="686"/>
      <c r="BN196" s="686"/>
      <c r="BO196" s="686"/>
      <c r="BP196" s="686"/>
      <c r="BQ196" s="686"/>
      <c r="BR196" s="686"/>
      <c r="BS196" s="686"/>
      <c r="BT196" s="686"/>
      <c r="BU196" s="686"/>
      <c r="BV196" s="686"/>
      <c r="BW196" s="686"/>
      <c r="BX196" s="686"/>
      <c r="BY196" s="686"/>
      <c r="BZ196" s="686"/>
      <c r="CA196" s="686"/>
      <c r="CB196" s="686"/>
      <c r="CC196" s="686"/>
      <c r="CD196" s="686"/>
      <c r="CE196" s="160"/>
      <c r="CF196" s="160"/>
    </row>
    <row r="197" spans="1:88" s="166" customFormat="1" ht="33.6" customHeight="1">
      <c r="A197" s="553">
        <v>1</v>
      </c>
      <c r="B197" s="553"/>
      <c r="C197" s="556"/>
      <c r="D197" s="556"/>
      <c r="E197" s="556"/>
      <c r="F197" s="556"/>
      <c r="G197" s="556"/>
      <c r="H197" s="556"/>
      <c r="I197" s="556"/>
      <c r="J197" s="556"/>
      <c r="K197" s="556"/>
      <c r="L197" s="556"/>
      <c r="M197" s="556"/>
      <c r="N197" s="556"/>
      <c r="O197" s="556"/>
      <c r="P197" s="556"/>
      <c r="Q197" s="557"/>
      <c r="R197" s="555"/>
      <c r="S197" s="555"/>
      <c r="T197" s="555"/>
      <c r="U197" s="555"/>
      <c r="V197" s="346" t="s">
        <v>60</v>
      </c>
      <c r="W197" s="554"/>
      <c r="X197" s="555"/>
      <c r="Y197" s="555"/>
      <c r="Z197" s="555"/>
      <c r="AA197" s="555"/>
      <c r="AB197" s="346" t="s">
        <v>60</v>
      </c>
      <c r="AC197" s="554"/>
      <c r="AD197" s="555"/>
      <c r="AE197" s="555"/>
      <c r="AF197" s="555"/>
      <c r="AG197" s="555"/>
      <c r="AH197" s="552"/>
      <c r="AI197" s="552"/>
      <c r="AJ197" s="552"/>
      <c r="AK197" s="552"/>
      <c r="AL197" s="552"/>
      <c r="AM197" s="552"/>
      <c r="AN197" s="552"/>
      <c r="AO197" s="552"/>
      <c r="AP197" s="552"/>
      <c r="AQ197" s="552"/>
      <c r="AR197" s="552"/>
      <c r="AS197" s="552"/>
      <c r="AT197" s="552"/>
      <c r="AU197" s="552"/>
      <c r="AV197" s="552"/>
      <c r="AW197" s="552"/>
      <c r="AX197" s="552"/>
      <c r="AY197" s="552"/>
      <c r="AZ197" s="552"/>
      <c r="BA197" s="552"/>
      <c r="BB197" s="552"/>
      <c r="BC197" s="552"/>
      <c r="BD197" s="552"/>
      <c r="BE197" s="552"/>
      <c r="BF197" s="552"/>
      <c r="BG197" s="552"/>
      <c r="BH197" s="552"/>
      <c r="BI197" s="552"/>
      <c r="BJ197" s="552"/>
      <c r="BK197" s="552"/>
      <c r="BL197" s="552"/>
      <c r="BM197" s="552"/>
      <c r="BN197" s="552"/>
      <c r="BO197" s="552"/>
      <c r="BP197" s="552"/>
      <c r="BQ197" s="552"/>
      <c r="BR197" s="552"/>
      <c r="BS197" s="552"/>
      <c r="BT197" s="552"/>
      <c r="BU197" s="552"/>
      <c r="BV197" s="552"/>
      <c r="BW197" s="552"/>
      <c r="BX197" s="552"/>
      <c r="BY197" s="552"/>
      <c r="BZ197" s="552"/>
      <c r="CA197" s="552"/>
      <c r="CB197" s="552"/>
      <c r="CC197" s="552"/>
      <c r="CD197" s="552"/>
      <c r="CE197" s="160"/>
      <c r="CF197" s="160"/>
    </row>
    <row r="198" spans="1:88" s="166" customFormat="1" ht="33.6" customHeight="1">
      <c r="A198" s="553">
        <v>2</v>
      </c>
      <c r="B198" s="553"/>
      <c r="C198" s="556"/>
      <c r="D198" s="556"/>
      <c r="E198" s="556"/>
      <c r="F198" s="556"/>
      <c r="G198" s="556"/>
      <c r="H198" s="556"/>
      <c r="I198" s="556"/>
      <c r="J198" s="556"/>
      <c r="K198" s="556"/>
      <c r="L198" s="556"/>
      <c r="M198" s="556"/>
      <c r="N198" s="556"/>
      <c r="O198" s="556"/>
      <c r="P198" s="556"/>
      <c r="Q198" s="557"/>
      <c r="R198" s="555"/>
      <c r="S198" s="555"/>
      <c r="T198" s="555"/>
      <c r="U198" s="555"/>
      <c r="V198" s="346" t="s">
        <v>445</v>
      </c>
      <c r="W198" s="554"/>
      <c r="X198" s="555"/>
      <c r="Y198" s="555"/>
      <c r="Z198" s="555"/>
      <c r="AA198" s="555"/>
      <c r="AB198" s="346" t="s">
        <v>445</v>
      </c>
      <c r="AC198" s="554"/>
      <c r="AD198" s="555"/>
      <c r="AE198" s="555"/>
      <c r="AF198" s="555"/>
      <c r="AG198" s="555"/>
      <c r="AH198" s="552"/>
      <c r="AI198" s="552"/>
      <c r="AJ198" s="552"/>
      <c r="AK198" s="552"/>
      <c r="AL198" s="552"/>
      <c r="AM198" s="552"/>
      <c r="AN198" s="552"/>
      <c r="AO198" s="552"/>
      <c r="AP198" s="552"/>
      <c r="AQ198" s="552"/>
      <c r="AR198" s="552"/>
      <c r="AS198" s="552"/>
      <c r="AT198" s="552"/>
      <c r="AU198" s="552"/>
      <c r="AV198" s="552"/>
      <c r="AW198" s="552"/>
      <c r="AX198" s="552"/>
      <c r="AY198" s="552"/>
      <c r="AZ198" s="552"/>
      <c r="BA198" s="552"/>
      <c r="BB198" s="552"/>
      <c r="BC198" s="552"/>
      <c r="BD198" s="552"/>
      <c r="BE198" s="552"/>
      <c r="BF198" s="552"/>
      <c r="BG198" s="552"/>
      <c r="BH198" s="552"/>
      <c r="BI198" s="552"/>
      <c r="BJ198" s="552"/>
      <c r="BK198" s="552"/>
      <c r="BL198" s="552"/>
      <c r="BM198" s="552"/>
      <c r="BN198" s="552"/>
      <c r="BO198" s="552"/>
      <c r="BP198" s="552"/>
      <c r="BQ198" s="552"/>
      <c r="BR198" s="552"/>
      <c r="BS198" s="552"/>
      <c r="BT198" s="552"/>
      <c r="BU198" s="552"/>
      <c r="BV198" s="552"/>
      <c r="BW198" s="552"/>
      <c r="BX198" s="552"/>
      <c r="BY198" s="552"/>
      <c r="BZ198" s="552"/>
      <c r="CA198" s="552"/>
      <c r="CB198" s="552"/>
      <c r="CC198" s="552"/>
      <c r="CD198" s="552"/>
      <c r="CE198" s="160"/>
      <c r="CF198" s="160"/>
    </row>
    <row r="199" spans="1:88" s="166" customFormat="1" ht="33.6" customHeight="1">
      <c r="A199" s="553">
        <v>3</v>
      </c>
      <c r="B199" s="553"/>
      <c r="C199" s="556"/>
      <c r="D199" s="556"/>
      <c r="E199" s="556"/>
      <c r="F199" s="556"/>
      <c r="G199" s="556"/>
      <c r="H199" s="556"/>
      <c r="I199" s="556"/>
      <c r="J199" s="556"/>
      <c r="K199" s="556"/>
      <c r="L199" s="556"/>
      <c r="M199" s="556"/>
      <c r="N199" s="556"/>
      <c r="O199" s="556"/>
      <c r="P199" s="556"/>
      <c r="Q199" s="557"/>
      <c r="R199" s="555"/>
      <c r="S199" s="555"/>
      <c r="T199" s="555"/>
      <c r="U199" s="555"/>
      <c r="V199" s="346" t="s">
        <v>445</v>
      </c>
      <c r="W199" s="554"/>
      <c r="X199" s="555"/>
      <c r="Y199" s="555"/>
      <c r="Z199" s="555"/>
      <c r="AA199" s="555"/>
      <c r="AB199" s="346" t="s">
        <v>445</v>
      </c>
      <c r="AC199" s="554"/>
      <c r="AD199" s="555"/>
      <c r="AE199" s="555"/>
      <c r="AF199" s="555"/>
      <c r="AG199" s="555"/>
      <c r="AH199" s="552"/>
      <c r="AI199" s="552"/>
      <c r="AJ199" s="552"/>
      <c r="AK199" s="552"/>
      <c r="AL199" s="552"/>
      <c r="AM199" s="552"/>
      <c r="AN199" s="552"/>
      <c r="AO199" s="552"/>
      <c r="AP199" s="552"/>
      <c r="AQ199" s="552"/>
      <c r="AR199" s="552"/>
      <c r="AS199" s="552"/>
      <c r="AT199" s="552"/>
      <c r="AU199" s="552"/>
      <c r="AV199" s="552"/>
      <c r="AW199" s="552"/>
      <c r="AX199" s="552"/>
      <c r="AY199" s="552"/>
      <c r="AZ199" s="552"/>
      <c r="BA199" s="552"/>
      <c r="BB199" s="552"/>
      <c r="BC199" s="552"/>
      <c r="BD199" s="552"/>
      <c r="BE199" s="552"/>
      <c r="BF199" s="552"/>
      <c r="BG199" s="552"/>
      <c r="BH199" s="552"/>
      <c r="BI199" s="552"/>
      <c r="BJ199" s="552"/>
      <c r="BK199" s="552"/>
      <c r="BL199" s="552"/>
      <c r="BM199" s="552"/>
      <c r="BN199" s="552"/>
      <c r="BO199" s="552"/>
      <c r="BP199" s="552"/>
      <c r="BQ199" s="552"/>
      <c r="BR199" s="552"/>
      <c r="BS199" s="552"/>
      <c r="BT199" s="552"/>
      <c r="BU199" s="552"/>
      <c r="BV199" s="552"/>
      <c r="BW199" s="552"/>
      <c r="BX199" s="552"/>
      <c r="BY199" s="552"/>
      <c r="BZ199" s="552"/>
      <c r="CA199" s="552"/>
      <c r="CB199" s="552"/>
      <c r="CC199" s="552"/>
      <c r="CD199" s="552"/>
      <c r="CE199" s="160"/>
      <c r="CF199" s="160"/>
    </row>
    <row r="200" spans="1:88" s="166" customFormat="1" ht="33.6" customHeight="1">
      <c r="A200" s="553">
        <v>4</v>
      </c>
      <c r="B200" s="553"/>
      <c r="C200" s="556"/>
      <c r="D200" s="556"/>
      <c r="E200" s="556"/>
      <c r="F200" s="556"/>
      <c r="G200" s="556"/>
      <c r="H200" s="556"/>
      <c r="I200" s="556"/>
      <c r="J200" s="556"/>
      <c r="K200" s="556"/>
      <c r="L200" s="556"/>
      <c r="M200" s="556"/>
      <c r="N200" s="556"/>
      <c r="O200" s="556"/>
      <c r="P200" s="556"/>
      <c r="Q200" s="557"/>
      <c r="R200" s="555"/>
      <c r="S200" s="555"/>
      <c r="T200" s="555"/>
      <c r="U200" s="555"/>
      <c r="V200" s="346" t="s">
        <v>445</v>
      </c>
      <c r="W200" s="554"/>
      <c r="X200" s="555"/>
      <c r="Y200" s="555"/>
      <c r="Z200" s="555"/>
      <c r="AA200" s="555"/>
      <c r="AB200" s="346" t="s">
        <v>445</v>
      </c>
      <c r="AC200" s="554"/>
      <c r="AD200" s="555"/>
      <c r="AE200" s="555"/>
      <c r="AF200" s="555"/>
      <c r="AG200" s="555"/>
      <c r="AH200" s="552"/>
      <c r="AI200" s="552"/>
      <c r="AJ200" s="552"/>
      <c r="AK200" s="552"/>
      <c r="AL200" s="552"/>
      <c r="AM200" s="552"/>
      <c r="AN200" s="552"/>
      <c r="AO200" s="552"/>
      <c r="AP200" s="552"/>
      <c r="AQ200" s="552"/>
      <c r="AR200" s="552"/>
      <c r="AS200" s="552"/>
      <c r="AT200" s="552"/>
      <c r="AU200" s="552"/>
      <c r="AV200" s="552"/>
      <c r="AW200" s="552"/>
      <c r="AX200" s="552"/>
      <c r="AY200" s="552"/>
      <c r="AZ200" s="552"/>
      <c r="BA200" s="552"/>
      <c r="BB200" s="552"/>
      <c r="BC200" s="552"/>
      <c r="BD200" s="552"/>
      <c r="BE200" s="552"/>
      <c r="BF200" s="552"/>
      <c r="BG200" s="552"/>
      <c r="BH200" s="552"/>
      <c r="BI200" s="552"/>
      <c r="BJ200" s="552"/>
      <c r="BK200" s="552"/>
      <c r="BL200" s="552"/>
      <c r="BM200" s="552"/>
      <c r="BN200" s="552"/>
      <c r="BO200" s="552"/>
      <c r="BP200" s="552"/>
      <c r="BQ200" s="552"/>
      <c r="BR200" s="552"/>
      <c r="BS200" s="552"/>
      <c r="BT200" s="552"/>
      <c r="BU200" s="552"/>
      <c r="BV200" s="552"/>
      <c r="BW200" s="552"/>
      <c r="BX200" s="552"/>
      <c r="BY200" s="552"/>
      <c r="BZ200" s="552"/>
      <c r="CA200" s="552"/>
      <c r="CB200" s="552"/>
      <c r="CC200" s="552"/>
      <c r="CD200" s="552"/>
      <c r="CE200" s="160"/>
      <c r="CF200" s="160"/>
    </row>
    <row r="201" spans="1:88" s="166" customFormat="1" ht="33.6" customHeight="1">
      <c r="A201" s="553">
        <v>5</v>
      </c>
      <c r="B201" s="553"/>
      <c r="C201" s="556"/>
      <c r="D201" s="556"/>
      <c r="E201" s="556"/>
      <c r="F201" s="556"/>
      <c r="G201" s="556"/>
      <c r="H201" s="556"/>
      <c r="I201" s="556"/>
      <c r="J201" s="556"/>
      <c r="K201" s="556"/>
      <c r="L201" s="556"/>
      <c r="M201" s="556"/>
      <c r="N201" s="556"/>
      <c r="O201" s="556"/>
      <c r="P201" s="556"/>
      <c r="Q201" s="557"/>
      <c r="R201" s="555"/>
      <c r="S201" s="555"/>
      <c r="T201" s="555"/>
      <c r="U201" s="555"/>
      <c r="V201" s="346" t="s">
        <v>445</v>
      </c>
      <c r="W201" s="554"/>
      <c r="X201" s="555"/>
      <c r="Y201" s="555"/>
      <c r="Z201" s="555"/>
      <c r="AA201" s="555"/>
      <c r="AB201" s="346" t="s">
        <v>445</v>
      </c>
      <c r="AC201" s="554"/>
      <c r="AD201" s="555"/>
      <c r="AE201" s="555"/>
      <c r="AF201" s="555"/>
      <c r="AG201" s="555"/>
      <c r="AH201" s="552"/>
      <c r="AI201" s="552"/>
      <c r="AJ201" s="552"/>
      <c r="AK201" s="552"/>
      <c r="AL201" s="552"/>
      <c r="AM201" s="552"/>
      <c r="AN201" s="552"/>
      <c r="AO201" s="552"/>
      <c r="AP201" s="552"/>
      <c r="AQ201" s="552"/>
      <c r="AR201" s="552"/>
      <c r="AS201" s="552"/>
      <c r="AT201" s="552"/>
      <c r="AU201" s="552"/>
      <c r="AV201" s="552"/>
      <c r="AW201" s="552"/>
      <c r="AX201" s="552"/>
      <c r="AY201" s="552"/>
      <c r="AZ201" s="552"/>
      <c r="BA201" s="552"/>
      <c r="BB201" s="552"/>
      <c r="BC201" s="552"/>
      <c r="BD201" s="552"/>
      <c r="BE201" s="552"/>
      <c r="BF201" s="552"/>
      <c r="BG201" s="552"/>
      <c r="BH201" s="552"/>
      <c r="BI201" s="552"/>
      <c r="BJ201" s="552"/>
      <c r="BK201" s="552"/>
      <c r="BL201" s="552"/>
      <c r="BM201" s="552"/>
      <c r="BN201" s="552"/>
      <c r="BO201" s="552"/>
      <c r="BP201" s="552"/>
      <c r="BQ201" s="552"/>
      <c r="BR201" s="552"/>
      <c r="BS201" s="552"/>
      <c r="BT201" s="552"/>
      <c r="BU201" s="552"/>
      <c r="BV201" s="552"/>
      <c r="BW201" s="552"/>
      <c r="BX201" s="552"/>
      <c r="BY201" s="552"/>
      <c r="BZ201" s="552"/>
      <c r="CA201" s="552"/>
      <c r="CB201" s="552"/>
      <c r="CC201" s="552"/>
      <c r="CD201" s="552"/>
      <c r="CE201" s="160"/>
      <c r="CF201" s="160"/>
    </row>
    <row r="202" spans="1:88" ht="33.6" customHeight="1">
      <c r="A202" s="553">
        <v>6</v>
      </c>
      <c r="B202" s="553"/>
      <c r="C202" s="556"/>
      <c r="D202" s="556"/>
      <c r="E202" s="556"/>
      <c r="F202" s="556"/>
      <c r="G202" s="556"/>
      <c r="H202" s="556"/>
      <c r="I202" s="556"/>
      <c r="J202" s="556"/>
      <c r="K202" s="556"/>
      <c r="L202" s="556"/>
      <c r="M202" s="556"/>
      <c r="N202" s="556"/>
      <c r="O202" s="556"/>
      <c r="P202" s="556"/>
      <c r="Q202" s="557"/>
      <c r="R202" s="555"/>
      <c r="S202" s="555"/>
      <c r="T202" s="555"/>
      <c r="U202" s="555"/>
      <c r="V202" s="346" t="s">
        <v>445</v>
      </c>
      <c r="W202" s="554"/>
      <c r="X202" s="555"/>
      <c r="Y202" s="555"/>
      <c r="Z202" s="555"/>
      <c r="AA202" s="555"/>
      <c r="AB202" s="346" t="s">
        <v>445</v>
      </c>
      <c r="AC202" s="554"/>
      <c r="AD202" s="555"/>
      <c r="AE202" s="555"/>
      <c r="AF202" s="555"/>
      <c r="AG202" s="555"/>
      <c r="AH202" s="552"/>
      <c r="AI202" s="552"/>
      <c r="AJ202" s="552"/>
      <c r="AK202" s="552"/>
      <c r="AL202" s="552"/>
      <c r="AM202" s="552"/>
      <c r="AN202" s="552"/>
      <c r="AO202" s="552"/>
      <c r="AP202" s="552"/>
      <c r="AQ202" s="552"/>
      <c r="AR202" s="552"/>
      <c r="AS202" s="552"/>
      <c r="AT202" s="552"/>
      <c r="AU202" s="552"/>
      <c r="AV202" s="552"/>
      <c r="AW202" s="552"/>
      <c r="AX202" s="552"/>
      <c r="AY202" s="552"/>
      <c r="AZ202" s="552"/>
      <c r="BA202" s="552"/>
      <c r="BB202" s="552"/>
      <c r="BC202" s="552"/>
      <c r="BD202" s="552"/>
      <c r="BE202" s="552"/>
      <c r="BF202" s="552"/>
      <c r="BG202" s="552"/>
      <c r="BH202" s="552"/>
      <c r="BI202" s="552"/>
      <c r="BJ202" s="552"/>
      <c r="BK202" s="552"/>
      <c r="BL202" s="552"/>
      <c r="BM202" s="552"/>
      <c r="BN202" s="552"/>
      <c r="BO202" s="552"/>
      <c r="BP202" s="552"/>
      <c r="BQ202" s="552"/>
      <c r="BR202" s="552"/>
      <c r="BS202" s="552"/>
      <c r="BT202" s="552"/>
      <c r="BU202" s="552"/>
      <c r="BV202" s="552"/>
      <c r="BW202" s="552"/>
      <c r="BX202" s="552"/>
      <c r="BY202" s="552"/>
      <c r="BZ202" s="552"/>
      <c r="CA202" s="552"/>
      <c r="CB202" s="552"/>
      <c r="CC202" s="552"/>
      <c r="CD202" s="552"/>
    </row>
    <row r="203" spans="1:88" ht="33.6" customHeight="1">
      <c r="A203" s="553">
        <v>7</v>
      </c>
      <c r="B203" s="553"/>
      <c r="C203" s="556"/>
      <c r="D203" s="556"/>
      <c r="E203" s="556"/>
      <c r="F203" s="556"/>
      <c r="G203" s="556"/>
      <c r="H203" s="556"/>
      <c r="I203" s="556"/>
      <c r="J203" s="556"/>
      <c r="K203" s="556"/>
      <c r="L203" s="556"/>
      <c r="M203" s="556"/>
      <c r="N203" s="556"/>
      <c r="O203" s="556"/>
      <c r="P203" s="556"/>
      <c r="Q203" s="557"/>
      <c r="R203" s="555"/>
      <c r="S203" s="555"/>
      <c r="T203" s="555"/>
      <c r="U203" s="555"/>
      <c r="V203" s="346" t="s">
        <v>445</v>
      </c>
      <c r="W203" s="554"/>
      <c r="X203" s="555"/>
      <c r="Y203" s="555"/>
      <c r="Z203" s="555"/>
      <c r="AA203" s="555"/>
      <c r="AB203" s="346" t="s">
        <v>445</v>
      </c>
      <c r="AC203" s="554"/>
      <c r="AD203" s="555"/>
      <c r="AE203" s="555"/>
      <c r="AF203" s="555"/>
      <c r="AG203" s="555"/>
      <c r="AH203" s="552"/>
      <c r="AI203" s="552"/>
      <c r="AJ203" s="552"/>
      <c r="AK203" s="552"/>
      <c r="AL203" s="552"/>
      <c r="AM203" s="552"/>
      <c r="AN203" s="552"/>
      <c r="AO203" s="552"/>
      <c r="AP203" s="552"/>
      <c r="AQ203" s="552"/>
      <c r="AR203" s="552"/>
      <c r="AS203" s="552"/>
      <c r="AT203" s="552"/>
      <c r="AU203" s="552"/>
      <c r="AV203" s="552"/>
      <c r="AW203" s="552"/>
      <c r="AX203" s="552"/>
      <c r="AY203" s="552"/>
      <c r="AZ203" s="552"/>
      <c r="BA203" s="552"/>
      <c r="BB203" s="552"/>
      <c r="BC203" s="552"/>
      <c r="BD203" s="552"/>
      <c r="BE203" s="552"/>
      <c r="BF203" s="552"/>
      <c r="BG203" s="552"/>
      <c r="BH203" s="552"/>
      <c r="BI203" s="552"/>
      <c r="BJ203" s="552"/>
      <c r="BK203" s="552"/>
      <c r="BL203" s="552"/>
      <c r="BM203" s="552"/>
      <c r="BN203" s="552"/>
      <c r="BO203" s="552"/>
      <c r="BP203" s="552"/>
      <c r="BQ203" s="552"/>
      <c r="BR203" s="552"/>
      <c r="BS203" s="552"/>
      <c r="BT203" s="552"/>
      <c r="BU203" s="552"/>
      <c r="BV203" s="552"/>
      <c r="BW203" s="552"/>
      <c r="BX203" s="552"/>
      <c r="BY203" s="552"/>
      <c r="BZ203" s="552"/>
      <c r="CA203" s="552"/>
      <c r="CB203" s="552"/>
      <c r="CC203" s="552"/>
      <c r="CD203" s="552"/>
    </row>
    <row r="204" spans="1:88" ht="33.6" customHeight="1">
      <c r="A204" s="553">
        <v>8</v>
      </c>
      <c r="B204" s="553"/>
      <c r="C204" s="556"/>
      <c r="D204" s="556"/>
      <c r="E204" s="556"/>
      <c r="F204" s="556"/>
      <c r="G204" s="556"/>
      <c r="H204" s="556"/>
      <c r="I204" s="556"/>
      <c r="J204" s="556"/>
      <c r="K204" s="556"/>
      <c r="L204" s="556"/>
      <c r="M204" s="556"/>
      <c r="N204" s="556"/>
      <c r="O204" s="556"/>
      <c r="P204" s="556"/>
      <c r="Q204" s="557"/>
      <c r="R204" s="555"/>
      <c r="S204" s="555"/>
      <c r="T204" s="555"/>
      <c r="U204" s="555"/>
      <c r="V204" s="346" t="s">
        <v>445</v>
      </c>
      <c r="W204" s="554"/>
      <c r="X204" s="555"/>
      <c r="Y204" s="555"/>
      <c r="Z204" s="555"/>
      <c r="AA204" s="555"/>
      <c r="AB204" s="346" t="s">
        <v>445</v>
      </c>
      <c r="AC204" s="554"/>
      <c r="AD204" s="555"/>
      <c r="AE204" s="555"/>
      <c r="AF204" s="555"/>
      <c r="AG204" s="555"/>
      <c r="AH204" s="552"/>
      <c r="AI204" s="552"/>
      <c r="AJ204" s="552"/>
      <c r="AK204" s="552"/>
      <c r="AL204" s="552"/>
      <c r="AM204" s="552"/>
      <c r="AN204" s="552"/>
      <c r="AO204" s="552"/>
      <c r="AP204" s="552"/>
      <c r="AQ204" s="552"/>
      <c r="AR204" s="552"/>
      <c r="AS204" s="552"/>
      <c r="AT204" s="552"/>
      <c r="AU204" s="552"/>
      <c r="AV204" s="552"/>
      <c r="AW204" s="552"/>
      <c r="AX204" s="552"/>
      <c r="AY204" s="552"/>
      <c r="AZ204" s="552"/>
      <c r="BA204" s="552"/>
      <c r="BB204" s="552"/>
      <c r="BC204" s="552"/>
      <c r="BD204" s="552"/>
      <c r="BE204" s="552"/>
      <c r="BF204" s="552"/>
      <c r="BG204" s="552"/>
      <c r="BH204" s="552"/>
      <c r="BI204" s="552"/>
      <c r="BJ204" s="552"/>
      <c r="BK204" s="552"/>
      <c r="BL204" s="552"/>
      <c r="BM204" s="552"/>
      <c r="BN204" s="552"/>
      <c r="BO204" s="552"/>
      <c r="BP204" s="552"/>
      <c r="BQ204" s="552"/>
      <c r="BR204" s="552"/>
      <c r="BS204" s="552"/>
      <c r="BT204" s="552"/>
      <c r="BU204" s="552"/>
      <c r="BV204" s="552"/>
      <c r="BW204" s="552"/>
      <c r="BX204" s="552"/>
      <c r="BY204" s="552"/>
      <c r="BZ204" s="552"/>
      <c r="CA204" s="552"/>
      <c r="CB204" s="552"/>
      <c r="CC204" s="552"/>
      <c r="CD204" s="552"/>
    </row>
    <row r="205" spans="1:88" ht="33.6" customHeight="1">
      <c r="A205" s="553">
        <v>9</v>
      </c>
      <c r="B205" s="553"/>
      <c r="C205" s="556"/>
      <c r="D205" s="556"/>
      <c r="E205" s="556"/>
      <c r="F205" s="556"/>
      <c r="G205" s="556"/>
      <c r="H205" s="556"/>
      <c r="I205" s="556"/>
      <c r="J205" s="556"/>
      <c r="K205" s="556"/>
      <c r="L205" s="556"/>
      <c r="M205" s="556"/>
      <c r="N205" s="556"/>
      <c r="O205" s="556"/>
      <c r="P205" s="556"/>
      <c r="Q205" s="557"/>
      <c r="R205" s="555"/>
      <c r="S205" s="555"/>
      <c r="T205" s="555"/>
      <c r="U205" s="555"/>
      <c r="V205" s="346" t="s">
        <v>445</v>
      </c>
      <c r="W205" s="554"/>
      <c r="X205" s="555"/>
      <c r="Y205" s="555"/>
      <c r="Z205" s="555"/>
      <c r="AA205" s="555"/>
      <c r="AB205" s="346" t="s">
        <v>445</v>
      </c>
      <c r="AC205" s="554"/>
      <c r="AD205" s="555"/>
      <c r="AE205" s="555"/>
      <c r="AF205" s="555"/>
      <c r="AG205" s="555"/>
      <c r="AH205" s="552"/>
      <c r="AI205" s="552"/>
      <c r="AJ205" s="552"/>
      <c r="AK205" s="552"/>
      <c r="AL205" s="552"/>
      <c r="AM205" s="552"/>
      <c r="AN205" s="552"/>
      <c r="AO205" s="552"/>
      <c r="AP205" s="552"/>
      <c r="AQ205" s="552"/>
      <c r="AR205" s="552"/>
      <c r="AS205" s="552"/>
      <c r="AT205" s="552"/>
      <c r="AU205" s="552"/>
      <c r="AV205" s="552"/>
      <c r="AW205" s="552"/>
      <c r="AX205" s="552"/>
      <c r="AY205" s="552"/>
      <c r="AZ205" s="552"/>
      <c r="BA205" s="552"/>
      <c r="BB205" s="552"/>
      <c r="BC205" s="552"/>
      <c r="BD205" s="552"/>
      <c r="BE205" s="552"/>
      <c r="BF205" s="552"/>
      <c r="BG205" s="552"/>
      <c r="BH205" s="552"/>
      <c r="BI205" s="552"/>
      <c r="BJ205" s="552"/>
      <c r="BK205" s="552"/>
      <c r="BL205" s="552"/>
      <c r="BM205" s="552"/>
      <c r="BN205" s="552"/>
      <c r="BO205" s="552"/>
      <c r="BP205" s="552"/>
      <c r="BQ205" s="552"/>
      <c r="BR205" s="552"/>
      <c r="BS205" s="552"/>
      <c r="BT205" s="552"/>
      <c r="BU205" s="552"/>
      <c r="BV205" s="552"/>
      <c r="BW205" s="552"/>
      <c r="BX205" s="552"/>
      <c r="BY205" s="552"/>
      <c r="BZ205" s="552"/>
      <c r="CA205" s="552"/>
      <c r="CB205" s="552"/>
      <c r="CC205" s="552"/>
      <c r="CD205" s="552"/>
    </row>
    <row r="206" spans="1:88" ht="33.6" customHeight="1">
      <c r="A206" s="553">
        <v>10</v>
      </c>
      <c r="B206" s="553"/>
      <c r="C206" s="556"/>
      <c r="D206" s="556"/>
      <c r="E206" s="556"/>
      <c r="F206" s="556"/>
      <c r="G206" s="556"/>
      <c r="H206" s="556"/>
      <c r="I206" s="556"/>
      <c r="J206" s="556"/>
      <c r="K206" s="556"/>
      <c r="L206" s="556"/>
      <c r="M206" s="556"/>
      <c r="N206" s="556"/>
      <c r="O206" s="556"/>
      <c r="P206" s="556"/>
      <c r="Q206" s="557"/>
      <c r="R206" s="555"/>
      <c r="S206" s="555"/>
      <c r="T206" s="555"/>
      <c r="U206" s="555"/>
      <c r="V206" s="346" t="s">
        <v>445</v>
      </c>
      <c r="W206" s="554"/>
      <c r="X206" s="555"/>
      <c r="Y206" s="555"/>
      <c r="Z206" s="555"/>
      <c r="AA206" s="555"/>
      <c r="AB206" s="346" t="s">
        <v>445</v>
      </c>
      <c r="AC206" s="554"/>
      <c r="AD206" s="555"/>
      <c r="AE206" s="555"/>
      <c r="AF206" s="555"/>
      <c r="AG206" s="555"/>
      <c r="AH206" s="552"/>
      <c r="AI206" s="552"/>
      <c r="AJ206" s="552"/>
      <c r="AK206" s="552"/>
      <c r="AL206" s="552"/>
      <c r="AM206" s="552"/>
      <c r="AN206" s="552"/>
      <c r="AO206" s="552"/>
      <c r="AP206" s="552"/>
      <c r="AQ206" s="552"/>
      <c r="AR206" s="552"/>
      <c r="AS206" s="552"/>
      <c r="AT206" s="552"/>
      <c r="AU206" s="552"/>
      <c r="AV206" s="552"/>
      <c r="AW206" s="552"/>
      <c r="AX206" s="552"/>
      <c r="AY206" s="552"/>
      <c r="AZ206" s="552"/>
      <c r="BA206" s="552"/>
      <c r="BB206" s="552"/>
      <c r="BC206" s="552"/>
      <c r="BD206" s="552"/>
      <c r="BE206" s="552"/>
      <c r="BF206" s="552"/>
      <c r="BG206" s="552"/>
      <c r="BH206" s="552"/>
      <c r="BI206" s="552"/>
      <c r="BJ206" s="552"/>
      <c r="BK206" s="552"/>
      <c r="BL206" s="552"/>
      <c r="BM206" s="552"/>
      <c r="BN206" s="552"/>
      <c r="BO206" s="552"/>
      <c r="BP206" s="552"/>
      <c r="BQ206" s="552"/>
      <c r="BR206" s="552"/>
      <c r="BS206" s="552"/>
      <c r="BT206" s="552"/>
      <c r="BU206" s="552"/>
      <c r="BV206" s="552"/>
      <c r="BW206" s="552"/>
      <c r="BX206" s="552"/>
      <c r="BY206" s="552"/>
      <c r="BZ206" s="552"/>
      <c r="CA206" s="552"/>
      <c r="CB206" s="552"/>
      <c r="CC206" s="552"/>
      <c r="CD206" s="552"/>
    </row>
    <row r="207" spans="1:88" ht="33.6" customHeight="1">
      <c r="A207" s="553">
        <v>11</v>
      </c>
      <c r="B207" s="553"/>
      <c r="C207" s="556"/>
      <c r="D207" s="556"/>
      <c r="E207" s="556"/>
      <c r="F207" s="556"/>
      <c r="G207" s="556"/>
      <c r="H207" s="556"/>
      <c r="I207" s="556"/>
      <c r="J207" s="556"/>
      <c r="K207" s="556"/>
      <c r="L207" s="556"/>
      <c r="M207" s="556"/>
      <c r="N207" s="556"/>
      <c r="O207" s="556"/>
      <c r="P207" s="556"/>
      <c r="Q207" s="557"/>
      <c r="R207" s="555"/>
      <c r="S207" s="555"/>
      <c r="T207" s="555"/>
      <c r="U207" s="555"/>
      <c r="V207" s="346" t="s">
        <v>445</v>
      </c>
      <c r="W207" s="554"/>
      <c r="X207" s="555"/>
      <c r="Y207" s="555"/>
      <c r="Z207" s="555"/>
      <c r="AA207" s="555"/>
      <c r="AB207" s="346" t="s">
        <v>445</v>
      </c>
      <c r="AC207" s="554"/>
      <c r="AD207" s="555"/>
      <c r="AE207" s="555"/>
      <c r="AF207" s="555"/>
      <c r="AG207" s="555"/>
      <c r="AH207" s="552"/>
      <c r="AI207" s="552"/>
      <c r="AJ207" s="552"/>
      <c r="AK207" s="552"/>
      <c r="AL207" s="552"/>
      <c r="AM207" s="552"/>
      <c r="AN207" s="552"/>
      <c r="AO207" s="552"/>
      <c r="AP207" s="552"/>
      <c r="AQ207" s="552"/>
      <c r="AR207" s="552"/>
      <c r="AS207" s="552"/>
      <c r="AT207" s="552"/>
      <c r="AU207" s="552"/>
      <c r="AV207" s="552"/>
      <c r="AW207" s="552"/>
      <c r="AX207" s="552"/>
      <c r="AY207" s="552"/>
      <c r="AZ207" s="552"/>
      <c r="BA207" s="552"/>
      <c r="BB207" s="552"/>
      <c r="BC207" s="552"/>
      <c r="BD207" s="552"/>
      <c r="BE207" s="552"/>
      <c r="BF207" s="552"/>
      <c r="BG207" s="552"/>
      <c r="BH207" s="552"/>
      <c r="BI207" s="552"/>
      <c r="BJ207" s="552"/>
      <c r="BK207" s="552"/>
      <c r="BL207" s="552"/>
      <c r="BM207" s="552"/>
      <c r="BN207" s="552"/>
      <c r="BO207" s="552"/>
      <c r="BP207" s="552"/>
      <c r="BQ207" s="552"/>
      <c r="BR207" s="552"/>
      <c r="BS207" s="552"/>
      <c r="BT207" s="552"/>
      <c r="BU207" s="552"/>
      <c r="BV207" s="552"/>
      <c r="BW207" s="552"/>
      <c r="BX207" s="552"/>
      <c r="BY207" s="552"/>
      <c r="BZ207" s="552"/>
      <c r="CA207" s="552"/>
      <c r="CB207" s="552"/>
      <c r="CC207" s="552"/>
      <c r="CD207" s="552"/>
    </row>
    <row r="208" spans="1:88" ht="33.6" customHeight="1">
      <c r="A208" s="553">
        <v>12</v>
      </c>
      <c r="B208" s="553"/>
      <c r="C208" s="556"/>
      <c r="D208" s="556"/>
      <c r="E208" s="556"/>
      <c r="F208" s="556"/>
      <c r="G208" s="556"/>
      <c r="H208" s="556"/>
      <c r="I208" s="556"/>
      <c r="J208" s="556"/>
      <c r="K208" s="556"/>
      <c r="L208" s="556"/>
      <c r="M208" s="556"/>
      <c r="N208" s="556"/>
      <c r="O208" s="556"/>
      <c r="P208" s="556"/>
      <c r="Q208" s="557"/>
      <c r="R208" s="555"/>
      <c r="S208" s="555"/>
      <c r="T208" s="555"/>
      <c r="U208" s="555"/>
      <c r="V208" s="346" t="s">
        <v>445</v>
      </c>
      <c r="W208" s="554"/>
      <c r="X208" s="555"/>
      <c r="Y208" s="555"/>
      <c r="Z208" s="555"/>
      <c r="AA208" s="555"/>
      <c r="AB208" s="346" t="s">
        <v>445</v>
      </c>
      <c r="AC208" s="554"/>
      <c r="AD208" s="555"/>
      <c r="AE208" s="555"/>
      <c r="AF208" s="555"/>
      <c r="AG208" s="555"/>
      <c r="AH208" s="552"/>
      <c r="AI208" s="552"/>
      <c r="AJ208" s="552"/>
      <c r="AK208" s="552"/>
      <c r="AL208" s="552"/>
      <c r="AM208" s="552"/>
      <c r="AN208" s="552"/>
      <c r="AO208" s="552"/>
      <c r="AP208" s="552"/>
      <c r="AQ208" s="552"/>
      <c r="AR208" s="552"/>
      <c r="AS208" s="552"/>
      <c r="AT208" s="552"/>
      <c r="AU208" s="552"/>
      <c r="AV208" s="552"/>
      <c r="AW208" s="552"/>
      <c r="AX208" s="552"/>
      <c r="AY208" s="552"/>
      <c r="AZ208" s="552"/>
      <c r="BA208" s="552"/>
      <c r="BB208" s="552"/>
      <c r="BC208" s="552"/>
      <c r="BD208" s="552"/>
      <c r="BE208" s="552"/>
      <c r="BF208" s="552"/>
      <c r="BG208" s="552"/>
      <c r="BH208" s="552"/>
      <c r="BI208" s="552"/>
      <c r="BJ208" s="552"/>
      <c r="BK208" s="552"/>
      <c r="BL208" s="552"/>
      <c r="BM208" s="552"/>
      <c r="BN208" s="552"/>
      <c r="BO208" s="552"/>
      <c r="BP208" s="552"/>
      <c r="BQ208" s="552"/>
      <c r="BR208" s="552"/>
      <c r="BS208" s="552"/>
      <c r="BT208" s="552"/>
      <c r="BU208" s="552"/>
      <c r="BV208" s="552"/>
      <c r="BW208" s="552"/>
      <c r="BX208" s="552"/>
      <c r="BY208" s="552"/>
      <c r="BZ208" s="552"/>
      <c r="CA208" s="552"/>
      <c r="CB208" s="552"/>
      <c r="CC208" s="552"/>
      <c r="CD208" s="552"/>
    </row>
    <row r="209" spans="1:82" ht="33.6" customHeight="1">
      <c r="A209" s="553">
        <v>13</v>
      </c>
      <c r="B209" s="553"/>
      <c r="C209" s="556"/>
      <c r="D209" s="556"/>
      <c r="E209" s="556"/>
      <c r="F209" s="556"/>
      <c r="G209" s="556"/>
      <c r="H209" s="556"/>
      <c r="I209" s="556"/>
      <c r="J209" s="556"/>
      <c r="K209" s="556"/>
      <c r="L209" s="556"/>
      <c r="M209" s="556"/>
      <c r="N209" s="556"/>
      <c r="O209" s="556"/>
      <c r="P209" s="556"/>
      <c r="Q209" s="557"/>
      <c r="R209" s="555"/>
      <c r="S209" s="555"/>
      <c r="T209" s="555"/>
      <c r="U209" s="555"/>
      <c r="V209" s="346" t="s">
        <v>445</v>
      </c>
      <c r="W209" s="554"/>
      <c r="X209" s="555"/>
      <c r="Y209" s="555"/>
      <c r="Z209" s="555"/>
      <c r="AA209" s="555"/>
      <c r="AB209" s="346" t="s">
        <v>445</v>
      </c>
      <c r="AC209" s="554"/>
      <c r="AD209" s="555"/>
      <c r="AE209" s="555"/>
      <c r="AF209" s="555"/>
      <c r="AG209" s="555"/>
      <c r="AH209" s="552"/>
      <c r="AI209" s="552"/>
      <c r="AJ209" s="552"/>
      <c r="AK209" s="552"/>
      <c r="AL209" s="552"/>
      <c r="AM209" s="552"/>
      <c r="AN209" s="552"/>
      <c r="AO209" s="552"/>
      <c r="AP209" s="552"/>
      <c r="AQ209" s="552"/>
      <c r="AR209" s="552"/>
      <c r="AS209" s="552"/>
      <c r="AT209" s="552"/>
      <c r="AU209" s="552"/>
      <c r="AV209" s="552"/>
      <c r="AW209" s="552"/>
      <c r="AX209" s="552"/>
      <c r="AY209" s="552"/>
      <c r="AZ209" s="552"/>
      <c r="BA209" s="552"/>
      <c r="BB209" s="552"/>
      <c r="BC209" s="552"/>
      <c r="BD209" s="552"/>
      <c r="BE209" s="552"/>
      <c r="BF209" s="552"/>
      <c r="BG209" s="552"/>
      <c r="BH209" s="552"/>
      <c r="BI209" s="552"/>
      <c r="BJ209" s="552"/>
      <c r="BK209" s="552"/>
      <c r="BL209" s="552"/>
      <c r="BM209" s="552"/>
      <c r="BN209" s="552"/>
      <c r="BO209" s="552"/>
      <c r="BP209" s="552"/>
      <c r="BQ209" s="552"/>
      <c r="BR209" s="552"/>
      <c r="BS209" s="552"/>
      <c r="BT209" s="552"/>
      <c r="BU209" s="552"/>
      <c r="BV209" s="552"/>
      <c r="BW209" s="552"/>
      <c r="BX209" s="552"/>
      <c r="BY209" s="552"/>
      <c r="BZ209" s="552"/>
      <c r="CA209" s="552"/>
      <c r="CB209" s="552"/>
      <c r="CC209" s="552"/>
      <c r="CD209" s="552"/>
    </row>
    <row r="210" spans="1:82" ht="33.6" customHeight="1">
      <c r="A210" s="553">
        <v>14</v>
      </c>
      <c r="B210" s="553"/>
      <c r="C210" s="556"/>
      <c r="D210" s="556"/>
      <c r="E210" s="556"/>
      <c r="F210" s="556"/>
      <c r="G210" s="556"/>
      <c r="H210" s="556"/>
      <c r="I210" s="556"/>
      <c r="J210" s="556"/>
      <c r="K210" s="556"/>
      <c r="L210" s="556"/>
      <c r="M210" s="556"/>
      <c r="N210" s="556"/>
      <c r="O210" s="556"/>
      <c r="P210" s="556"/>
      <c r="Q210" s="557"/>
      <c r="R210" s="555"/>
      <c r="S210" s="555"/>
      <c r="T210" s="555"/>
      <c r="U210" s="555"/>
      <c r="V210" s="346" t="s">
        <v>445</v>
      </c>
      <c r="W210" s="554"/>
      <c r="X210" s="555"/>
      <c r="Y210" s="555"/>
      <c r="Z210" s="555"/>
      <c r="AA210" s="555"/>
      <c r="AB210" s="346" t="s">
        <v>445</v>
      </c>
      <c r="AC210" s="554"/>
      <c r="AD210" s="555"/>
      <c r="AE210" s="555"/>
      <c r="AF210" s="555"/>
      <c r="AG210" s="555"/>
      <c r="AH210" s="552"/>
      <c r="AI210" s="552"/>
      <c r="AJ210" s="552"/>
      <c r="AK210" s="552"/>
      <c r="AL210" s="552"/>
      <c r="AM210" s="552"/>
      <c r="AN210" s="552"/>
      <c r="AO210" s="552"/>
      <c r="AP210" s="552"/>
      <c r="AQ210" s="552"/>
      <c r="AR210" s="552"/>
      <c r="AS210" s="552"/>
      <c r="AT210" s="552"/>
      <c r="AU210" s="552"/>
      <c r="AV210" s="552"/>
      <c r="AW210" s="552"/>
      <c r="AX210" s="552"/>
      <c r="AY210" s="552"/>
      <c r="AZ210" s="552"/>
      <c r="BA210" s="552"/>
      <c r="BB210" s="552"/>
      <c r="BC210" s="552"/>
      <c r="BD210" s="552"/>
      <c r="BE210" s="552"/>
      <c r="BF210" s="552"/>
      <c r="BG210" s="552"/>
      <c r="BH210" s="552"/>
      <c r="BI210" s="552"/>
      <c r="BJ210" s="552"/>
      <c r="BK210" s="552"/>
      <c r="BL210" s="552"/>
      <c r="BM210" s="552"/>
      <c r="BN210" s="552"/>
      <c r="BO210" s="552"/>
      <c r="BP210" s="552"/>
      <c r="BQ210" s="552"/>
      <c r="BR210" s="552"/>
      <c r="BS210" s="552"/>
      <c r="BT210" s="552"/>
      <c r="BU210" s="552"/>
      <c r="BV210" s="552"/>
      <c r="BW210" s="552"/>
      <c r="BX210" s="552"/>
      <c r="BY210" s="552"/>
      <c r="BZ210" s="552"/>
      <c r="CA210" s="552"/>
      <c r="CB210" s="552"/>
      <c r="CC210" s="552"/>
      <c r="CD210" s="552"/>
    </row>
    <row r="211" spans="1:82" ht="33.6" customHeight="1">
      <c r="A211" s="553">
        <v>15</v>
      </c>
      <c r="B211" s="553"/>
      <c r="C211" s="556"/>
      <c r="D211" s="556"/>
      <c r="E211" s="556"/>
      <c r="F211" s="556"/>
      <c r="G211" s="556"/>
      <c r="H211" s="556"/>
      <c r="I211" s="556"/>
      <c r="J211" s="556"/>
      <c r="K211" s="556"/>
      <c r="L211" s="556"/>
      <c r="M211" s="556"/>
      <c r="N211" s="556"/>
      <c r="O211" s="556"/>
      <c r="P211" s="556"/>
      <c r="Q211" s="557"/>
      <c r="R211" s="555"/>
      <c r="S211" s="555"/>
      <c r="T211" s="555"/>
      <c r="U211" s="555"/>
      <c r="V211" s="346" t="s">
        <v>445</v>
      </c>
      <c r="W211" s="554"/>
      <c r="X211" s="555"/>
      <c r="Y211" s="555"/>
      <c r="Z211" s="555"/>
      <c r="AA211" s="555"/>
      <c r="AB211" s="346" t="s">
        <v>445</v>
      </c>
      <c r="AC211" s="554"/>
      <c r="AD211" s="555"/>
      <c r="AE211" s="555"/>
      <c r="AF211" s="555"/>
      <c r="AG211" s="555"/>
      <c r="AH211" s="552"/>
      <c r="AI211" s="552"/>
      <c r="AJ211" s="552"/>
      <c r="AK211" s="552"/>
      <c r="AL211" s="552"/>
      <c r="AM211" s="552"/>
      <c r="AN211" s="552"/>
      <c r="AO211" s="552"/>
      <c r="AP211" s="552"/>
      <c r="AQ211" s="552"/>
      <c r="AR211" s="552"/>
      <c r="AS211" s="552"/>
      <c r="AT211" s="552"/>
      <c r="AU211" s="552"/>
      <c r="AV211" s="552"/>
      <c r="AW211" s="552"/>
      <c r="AX211" s="552"/>
      <c r="AY211" s="552"/>
      <c r="AZ211" s="552"/>
      <c r="BA211" s="552"/>
      <c r="BB211" s="552"/>
      <c r="BC211" s="552"/>
      <c r="BD211" s="552"/>
      <c r="BE211" s="552"/>
      <c r="BF211" s="552"/>
      <c r="BG211" s="552"/>
      <c r="BH211" s="552"/>
      <c r="BI211" s="552"/>
      <c r="BJ211" s="552"/>
      <c r="BK211" s="552"/>
      <c r="BL211" s="552"/>
      <c r="BM211" s="552"/>
      <c r="BN211" s="552"/>
      <c r="BO211" s="552"/>
      <c r="BP211" s="552"/>
      <c r="BQ211" s="552"/>
      <c r="BR211" s="552"/>
      <c r="BS211" s="552"/>
      <c r="BT211" s="552"/>
      <c r="BU211" s="552"/>
      <c r="BV211" s="552"/>
      <c r="BW211" s="552"/>
      <c r="BX211" s="552"/>
      <c r="BY211" s="552"/>
      <c r="BZ211" s="552"/>
      <c r="CA211" s="552"/>
      <c r="CB211" s="552"/>
      <c r="CC211" s="552"/>
      <c r="CD211" s="552"/>
    </row>
    <row r="212" spans="1:82" ht="33.6" customHeight="1">
      <c r="A212" s="553">
        <v>16</v>
      </c>
      <c r="B212" s="553"/>
      <c r="C212" s="556"/>
      <c r="D212" s="556"/>
      <c r="E212" s="556"/>
      <c r="F212" s="556"/>
      <c r="G212" s="556"/>
      <c r="H212" s="556"/>
      <c r="I212" s="556"/>
      <c r="J212" s="556"/>
      <c r="K212" s="556"/>
      <c r="L212" s="556"/>
      <c r="M212" s="556"/>
      <c r="N212" s="556"/>
      <c r="O212" s="556"/>
      <c r="P212" s="556"/>
      <c r="Q212" s="557"/>
      <c r="R212" s="555"/>
      <c r="S212" s="555"/>
      <c r="T212" s="555"/>
      <c r="U212" s="555"/>
      <c r="V212" s="346" t="s">
        <v>445</v>
      </c>
      <c r="W212" s="554"/>
      <c r="X212" s="555"/>
      <c r="Y212" s="555"/>
      <c r="Z212" s="555"/>
      <c r="AA212" s="555"/>
      <c r="AB212" s="346" t="s">
        <v>445</v>
      </c>
      <c r="AC212" s="554"/>
      <c r="AD212" s="555"/>
      <c r="AE212" s="555"/>
      <c r="AF212" s="555"/>
      <c r="AG212" s="555"/>
      <c r="AH212" s="552"/>
      <c r="AI212" s="552"/>
      <c r="AJ212" s="552"/>
      <c r="AK212" s="552"/>
      <c r="AL212" s="552"/>
      <c r="AM212" s="552"/>
      <c r="AN212" s="552"/>
      <c r="AO212" s="552"/>
      <c r="AP212" s="552"/>
      <c r="AQ212" s="552"/>
      <c r="AR212" s="552"/>
      <c r="AS212" s="552"/>
      <c r="AT212" s="552"/>
      <c r="AU212" s="552"/>
      <c r="AV212" s="552"/>
      <c r="AW212" s="552"/>
      <c r="AX212" s="552"/>
      <c r="AY212" s="552"/>
      <c r="AZ212" s="552"/>
      <c r="BA212" s="552"/>
      <c r="BB212" s="552"/>
      <c r="BC212" s="552"/>
      <c r="BD212" s="552"/>
      <c r="BE212" s="552"/>
      <c r="BF212" s="552"/>
      <c r="BG212" s="552"/>
      <c r="BH212" s="552"/>
      <c r="BI212" s="552"/>
      <c r="BJ212" s="552"/>
      <c r="BK212" s="552"/>
      <c r="BL212" s="552"/>
      <c r="BM212" s="552"/>
      <c r="BN212" s="552"/>
      <c r="BO212" s="552"/>
      <c r="BP212" s="552"/>
      <c r="BQ212" s="552"/>
      <c r="BR212" s="552"/>
      <c r="BS212" s="552"/>
      <c r="BT212" s="552"/>
      <c r="BU212" s="552"/>
      <c r="BV212" s="552"/>
      <c r="BW212" s="552"/>
      <c r="BX212" s="552"/>
      <c r="BY212" s="552"/>
      <c r="BZ212" s="552"/>
      <c r="CA212" s="552"/>
      <c r="CB212" s="552"/>
      <c r="CC212" s="552"/>
      <c r="CD212" s="552"/>
    </row>
    <row r="213" spans="1:82" ht="33.6" customHeight="1">
      <c r="A213" s="553">
        <v>17</v>
      </c>
      <c r="B213" s="553"/>
      <c r="C213" s="556"/>
      <c r="D213" s="556"/>
      <c r="E213" s="556"/>
      <c r="F213" s="556"/>
      <c r="G213" s="556"/>
      <c r="H213" s="556"/>
      <c r="I213" s="556"/>
      <c r="J213" s="556"/>
      <c r="K213" s="556"/>
      <c r="L213" s="556"/>
      <c r="M213" s="556"/>
      <c r="N213" s="556"/>
      <c r="O213" s="556"/>
      <c r="P213" s="556"/>
      <c r="Q213" s="557"/>
      <c r="R213" s="555"/>
      <c r="S213" s="555"/>
      <c r="T213" s="555"/>
      <c r="U213" s="555"/>
      <c r="V213" s="346" t="s">
        <v>445</v>
      </c>
      <c r="W213" s="554"/>
      <c r="X213" s="555"/>
      <c r="Y213" s="555"/>
      <c r="Z213" s="555"/>
      <c r="AA213" s="555"/>
      <c r="AB213" s="346" t="s">
        <v>445</v>
      </c>
      <c r="AC213" s="554"/>
      <c r="AD213" s="555"/>
      <c r="AE213" s="555"/>
      <c r="AF213" s="555"/>
      <c r="AG213" s="555"/>
      <c r="AH213" s="552"/>
      <c r="AI213" s="552"/>
      <c r="AJ213" s="552"/>
      <c r="AK213" s="552"/>
      <c r="AL213" s="552"/>
      <c r="AM213" s="552"/>
      <c r="AN213" s="552"/>
      <c r="AO213" s="552"/>
      <c r="AP213" s="552"/>
      <c r="AQ213" s="552"/>
      <c r="AR213" s="552"/>
      <c r="AS213" s="552"/>
      <c r="AT213" s="552"/>
      <c r="AU213" s="552"/>
      <c r="AV213" s="552"/>
      <c r="AW213" s="552"/>
      <c r="AX213" s="552"/>
      <c r="AY213" s="552"/>
      <c r="AZ213" s="552"/>
      <c r="BA213" s="552"/>
      <c r="BB213" s="552"/>
      <c r="BC213" s="552"/>
      <c r="BD213" s="552"/>
      <c r="BE213" s="552"/>
      <c r="BF213" s="552"/>
      <c r="BG213" s="552"/>
      <c r="BH213" s="552"/>
      <c r="BI213" s="552"/>
      <c r="BJ213" s="552"/>
      <c r="BK213" s="552"/>
      <c r="BL213" s="552"/>
      <c r="BM213" s="552"/>
      <c r="BN213" s="552"/>
      <c r="BO213" s="552"/>
      <c r="BP213" s="552"/>
      <c r="BQ213" s="552"/>
      <c r="BR213" s="552"/>
      <c r="BS213" s="552"/>
      <c r="BT213" s="552"/>
      <c r="BU213" s="552"/>
      <c r="BV213" s="552"/>
      <c r="BW213" s="552"/>
      <c r="BX213" s="552"/>
      <c r="BY213" s="552"/>
      <c r="BZ213" s="552"/>
      <c r="CA213" s="552"/>
      <c r="CB213" s="552"/>
      <c r="CC213" s="552"/>
      <c r="CD213" s="552"/>
    </row>
    <row r="214" spans="1:82" ht="33.6" customHeight="1">
      <c r="A214" s="553">
        <v>18</v>
      </c>
      <c r="B214" s="553"/>
      <c r="C214" s="556"/>
      <c r="D214" s="556"/>
      <c r="E214" s="556"/>
      <c r="F214" s="556"/>
      <c r="G214" s="556"/>
      <c r="H214" s="556"/>
      <c r="I214" s="556"/>
      <c r="J214" s="556"/>
      <c r="K214" s="556"/>
      <c r="L214" s="556"/>
      <c r="M214" s="556"/>
      <c r="N214" s="556"/>
      <c r="O214" s="556"/>
      <c r="P214" s="556"/>
      <c r="Q214" s="557"/>
      <c r="R214" s="555"/>
      <c r="S214" s="555"/>
      <c r="T214" s="555"/>
      <c r="U214" s="555"/>
      <c r="V214" s="346" t="s">
        <v>445</v>
      </c>
      <c r="W214" s="554"/>
      <c r="X214" s="555"/>
      <c r="Y214" s="555"/>
      <c r="Z214" s="555"/>
      <c r="AA214" s="555"/>
      <c r="AB214" s="346" t="s">
        <v>445</v>
      </c>
      <c r="AC214" s="554"/>
      <c r="AD214" s="555"/>
      <c r="AE214" s="555"/>
      <c r="AF214" s="555"/>
      <c r="AG214" s="555"/>
      <c r="AH214" s="552"/>
      <c r="AI214" s="552"/>
      <c r="AJ214" s="552"/>
      <c r="AK214" s="552"/>
      <c r="AL214" s="552"/>
      <c r="AM214" s="552"/>
      <c r="AN214" s="552"/>
      <c r="AO214" s="552"/>
      <c r="AP214" s="552"/>
      <c r="AQ214" s="552"/>
      <c r="AR214" s="552"/>
      <c r="AS214" s="552"/>
      <c r="AT214" s="552"/>
      <c r="AU214" s="552"/>
      <c r="AV214" s="552"/>
      <c r="AW214" s="552"/>
      <c r="AX214" s="552"/>
      <c r="AY214" s="552"/>
      <c r="AZ214" s="552"/>
      <c r="BA214" s="552"/>
      <c r="BB214" s="552"/>
      <c r="BC214" s="552"/>
      <c r="BD214" s="552"/>
      <c r="BE214" s="552"/>
      <c r="BF214" s="552"/>
      <c r="BG214" s="552"/>
      <c r="BH214" s="552"/>
      <c r="BI214" s="552"/>
      <c r="BJ214" s="552"/>
      <c r="BK214" s="552"/>
      <c r="BL214" s="552"/>
      <c r="BM214" s="552"/>
      <c r="BN214" s="552"/>
      <c r="BO214" s="552"/>
      <c r="BP214" s="552"/>
      <c r="BQ214" s="552"/>
      <c r="BR214" s="552"/>
      <c r="BS214" s="552"/>
      <c r="BT214" s="552"/>
      <c r="BU214" s="552"/>
      <c r="BV214" s="552"/>
      <c r="BW214" s="552"/>
      <c r="BX214" s="552"/>
      <c r="BY214" s="552"/>
      <c r="BZ214" s="552"/>
      <c r="CA214" s="552"/>
      <c r="CB214" s="552"/>
      <c r="CC214" s="552"/>
      <c r="CD214" s="552"/>
    </row>
    <row r="215" spans="1:82" ht="33.6" customHeight="1">
      <c r="A215" s="553">
        <v>19</v>
      </c>
      <c r="B215" s="553"/>
      <c r="C215" s="556"/>
      <c r="D215" s="556"/>
      <c r="E215" s="556"/>
      <c r="F215" s="556"/>
      <c r="G215" s="556"/>
      <c r="H215" s="556"/>
      <c r="I215" s="556"/>
      <c r="J215" s="556"/>
      <c r="K215" s="556"/>
      <c r="L215" s="556"/>
      <c r="M215" s="556"/>
      <c r="N215" s="556"/>
      <c r="O215" s="556"/>
      <c r="P215" s="556"/>
      <c r="Q215" s="557"/>
      <c r="R215" s="555"/>
      <c r="S215" s="555"/>
      <c r="T215" s="555"/>
      <c r="U215" s="555"/>
      <c r="V215" s="346" t="s">
        <v>445</v>
      </c>
      <c r="W215" s="554"/>
      <c r="X215" s="555"/>
      <c r="Y215" s="555"/>
      <c r="Z215" s="555"/>
      <c r="AA215" s="555"/>
      <c r="AB215" s="346" t="s">
        <v>445</v>
      </c>
      <c r="AC215" s="554"/>
      <c r="AD215" s="555"/>
      <c r="AE215" s="555"/>
      <c r="AF215" s="555"/>
      <c r="AG215" s="555"/>
      <c r="AH215" s="552"/>
      <c r="AI215" s="552"/>
      <c r="AJ215" s="552"/>
      <c r="AK215" s="552"/>
      <c r="AL215" s="552"/>
      <c r="AM215" s="552"/>
      <c r="AN215" s="552"/>
      <c r="AO215" s="552"/>
      <c r="AP215" s="552"/>
      <c r="AQ215" s="552"/>
      <c r="AR215" s="552"/>
      <c r="AS215" s="552"/>
      <c r="AT215" s="552"/>
      <c r="AU215" s="552"/>
      <c r="AV215" s="552"/>
      <c r="AW215" s="552"/>
      <c r="AX215" s="552"/>
      <c r="AY215" s="552"/>
      <c r="AZ215" s="552"/>
      <c r="BA215" s="552"/>
      <c r="BB215" s="552"/>
      <c r="BC215" s="552"/>
      <c r="BD215" s="552"/>
      <c r="BE215" s="552"/>
      <c r="BF215" s="552"/>
      <c r="BG215" s="552"/>
      <c r="BH215" s="552"/>
      <c r="BI215" s="552"/>
      <c r="BJ215" s="552"/>
      <c r="BK215" s="552"/>
      <c r="BL215" s="552"/>
      <c r="BM215" s="552"/>
      <c r="BN215" s="552"/>
      <c r="BO215" s="552"/>
      <c r="BP215" s="552"/>
      <c r="BQ215" s="552"/>
      <c r="BR215" s="552"/>
      <c r="BS215" s="552"/>
      <c r="BT215" s="552"/>
      <c r="BU215" s="552"/>
      <c r="BV215" s="552"/>
      <c r="BW215" s="552"/>
      <c r="BX215" s="552"/>
      <c r="BY215" s="552"/>
      <c r="BZ215" s="552"/>
      <c r="CA215" s="552"/>
      <c r="CB215" s="552"/>
      <c r="CC215" s="552"/>
      <c r="CD215" s="552"/>
    </row>
    <row r="216" spans="1:82" ht="33.6" customHeight="1">
      <c r="A216" s="553">
        <v>20</v>
      </c>
      <c r="B216" s="553"/>
      <c r="C216" s="556"/>
      <c r="D216" s="556"/>
      <c r="E216" s="556"/>
      <c r="F216" s="556"/>
      <c r="G216" s="556"/>
      <c r="H216" s="556"/>
      <c r="I216" s="556"/>
      <c r="J216" s="556"/>
      <c r="K216" s="556"/>
      <c r="L216" s="556"/>
      <c r="M216" s="556"/>
      <c r="N216" s="556"/>
      <c r="O216" s="556"/>
      <c r="P216" s="556"/>
      <c r="Q216" s="557"/>
      <c r="R216" s="555"/>
      <c r="S216" s="555"/>
      <c r="T216" s="555"/>
      <c r="U216" s="555"/>
      <c r="V216" s="346" t="s">
        <v>445</v>
      </c>
      <c r="W216" s="554"/>
      <c r="X216" s="555"/>
      <c r="Y216" s="555"/>
      <c r="Z216" s="555"/>
      <c r="AA216" s="555"/>
      <c r="AB216" s="346" t="s">
        <v>445</v>
      </c>
      <c r="AC216" s="554"/>
      <c r="AD216" s="555"/>
      <c r="AE216" s="555"/>
      <c r="AF216" s="555"/>
      <c r="AG216" s="555"/>
      <c r="AH216" s="552"/>
      <c r="AI216" s="552"/>
      <c r="AJ216" s="552"/>
      <c r="AK216" s="552"/>
      <c r="AL216" s="552"/>
      <c r="AM216" s="552"/>
      <c r="AN216" s="552"/>
      <c r="AO216" s="552"/>
      <c r="AP216" s="552"/>
      <c r="AQ216" s="552"/>
      <c r="AR216" s="552"/>
      <c r="AS216" s="552"/>
      <c r="AT216" s="552"/>
      <c r="AU216" s="552"/>
      <c r="AV216" s="552"/>
      <c r="AW216" s="552"/>
      <c r="AX216" s="552"/>
      <c r="AY216" s="552"/>
      <c r="AZ216" s="552"/>
      <c r="BA216" s="552"/>
      <c r="BB216" s="552"/>
      <c r="BC216" s="552"/>
      <c r="BD216" s="552"/>
      <c r="BE216" s="552"/>
      <c r="BF216" s="552"/>
      <c r="BG216" s="552"/>
      <c r="BH216" s="552"/>
      <c r="BI216" s="552"/>
      <c r="BJ216" s="552"/>
      <c r="BK216" s="552"/>
      <c r="BL216" s="552"/>
      <c r="BM216" s="552"/>
      <c r="BN216" s="552"/>
      <c r="BO216" s="552"/>
      <c r="BP216" s="552"/>
      <c r="BQ216" s="552"/>
      <c r="BR216" s="552"/>
      <c r="BS216" s="552"/>
      <c r="BT216" s="552"/>
      <c r="BU216" s="552"/>
      <c r="BV216" s="552"/>
      <c r="BW216" s="552"/>
      <c r="BX216" s="552"/>
      <c r="BY216" s="552"/>
      <c r="BZ216" s="552"/>
      <c r="CA216" s="552"/>
      <c r="CB216" s="552"/>
      <c r="CC216" s="552"/>
      <c r="CD216" s="552"/>
    </row>
    <row r="217" spans="1:82" ht="33.6" customHeight="1">
      <c r="A217" s="553">
        <v>21</v>
      </c>
      <c r="B217" s="553"/>
      <c r="C217" s="556"/>
      <c r="D217" s="556"/>
      <c r="E217" s="556"/>
      <c r="F217" s="556"/>
      <c r="G217" s="556"/>
      <c r="H217" s="556"/>
      <c r="I217" s="556"/>
      <c r="J217" s="556"/>
      <c r="K217" s="556"/>
      <c r="L217" s="556"/>
      <c r="M217" s="556"/>
      <c r="N217" s="556"/>
      <c r="O217" s="556"/>
      <c r="P217" s="556"/>
      <c r="Q217" s="557"/>
      <c r="R217" s="555"/>
      <c r="S217" s="555"/>
      <c r="T217" s="555"/>
      <c r="U217" s="555"/>
      <c r="V217" s="346" t="s">
        <v>445</v>
      </c>
      <c r="W217" s="554"/>
      <c r="X217" s="555"/>
      <c r="Y217" s="555"/>
      <c r="Z217" s="555"/>
      <c r="AA217" s="555"/>
      <c r="AB217" s="346" t="s">
        <v>445</v>
      </c>
      <c r="AC217" s="554"/>
      <c r="AD217" s="555"/>
      <c r="AE217" s="555"/>
      <c r="AF217" s="555"/>
      <c r="AG217" s="555"/>
      <c r="AH217" s="552"/>
      <c r="AI217" s="552"/>
      <c r="AJ217" s="552"/>
      <c r="AK217" s="552"/>
      <c r="AL217" s="552"/>
      <c r="AM217" s="552"/>
      <c r="AN217" s="552"/>
      <c r="AO217" s="552"/>
      <c r="AP217" s="552"/>
      <c r="AQ217" s="552"/>
      <c r="AR217" s="552"/>
      <c r="AS217" s="552"/>
      <c r="AT217" s="552"/>
      <c r="AU217" s="552"/>
      <c r="AV217" s="552"/>
      <c r="AW217" s="552"/>
      <c r="AX217" s="552"/>
      <c r="AY217" s="552"/>
      <c r="AZ217" s="552"/>
      <c r="BA217" s="552"/>
      <c r="BB217" s="552"/>
      <c r="BC217" s="552"/>
      <c r="BD217" s="552"/>
      <c r="BE217" s="552"/>
      <c r="BF217" s="552"/>
      <c r="BG217" s="552"/>
      <c r="BH217" s="552"/>
      <c r="BI217" s="552"/>
      <c r="BJ217" s="552"/>
      <c r="BK217" s="552"/>
      <c r="BL217" s="552"/>
      <c r="BM217" s="552"/>
      <c r="BN217" s="552"/>
      <c r="BO217" s="552"/>
      <c r="BP217" s="552"/>
      <c r="BQ217" s="552"/>
      <c r="BR217" s="552"/>
      <c r="BS217" s="552"/>
      <c r="BT217" s="552"/>
      <c r="BU217" s="552"/>
      <c r="BV217" s="552"/>
      <c r="BW217" s="552"/>
      <c r="BX217" s="552"/>
      <c r="BY217" s="552"/>
      <c r="BZ217" s="552"/>
      <c r="CA217" s="552"/>
      <c r="CB217" s="552"/>
      <c r="CC217" s="552"/>
      <c r="CD217" s="552"/>
    </row>
    <row r="218" spans="1:82" ht="33.6" customHeight="1">
      <c r="A218" s="553">
        <v>22</v>
      </c>
      <c r="B218" s="553"/>
      <c r="C218" s="556"/>
      <c r="D218" s="556"/>
      <c r="E218" s="556"/>
      <c r="F218" s="556"/>
      <c r="G218" s="556"/>
      <c r="H218" s="556"/>
      <c r="I218" s="556"/>
      <c r="J218" s="556"/>
      <c r="K218" s="556"/>
      <c r="L218" s="556"/>
      <c r="M218" s="556"/>
      <c r="N218" s="556"/>
      <c r="O218" s="556"/>
      <c r="P218" s="556"/>
      <c r="Q218" s="557"/>
      <c r="R218" s="555"/>
      <c r="S218" s="555"/>
      <c r="T218" s="555"/>
      <c r="U218" s="555"/>
      <c r="V218" s="346" t="s">
        <v>445</v>
      </c>
      <c r="W218" s="554"/>
      <c r="X218" s="555"/>
      <c r="Y218" s="555"/>
      <c r="Z218" s="555"/>
      <c r="AA218" s="555"/>
      <c r="AB218" s="346" t="s">
        <v>445</v>
      </c>
      <c r="AC218" s="554"/>
      <c r="AD218" s="555"/>
      <c r="AE218" s="555"/>
      <c r="AF218" s="555"/>
      <c r="AG218" s="555"/>
      <c r="AH218" s="552"/>
      <c r="AI218" s="552"/>
      <c r="AJ218" s="552"/>
      <c r="AK218" s="552"/>
      <c r="AL218" s="552"/>
      <c r="AM218" s="552"/>
      <c r="AN218" s="552"/>
      <c r="AO218" s="552"/>
      <c r="AP218" s="552"/>
      <c r="AQ218" s="552"/>
      <c r="AR218" s="552"/>
      <c r="AS218" s="552"/>
      <c r="AT218" s="552"/>
      <c r="AU218" s="552"/>
      <c r="AV218" s="552"/>
      <c r="AW218" s="552"/>
      <c r="AX218" s="552"/>
      <c r="AY218" s="552"/>
      <c r="AZ218" s="552"/>
      <c r="BA218" s="552"/>
      <c r="BB218" s="552"/>
      <c r="BC218" s="552"/>
      <c r="BD218" s="552"/>
      <c r="BE218" s="552"/>
      <c r="BF218" s="552"/>
      <c r="BG218" s="552"/>
      <c r="BH218" s="552"/>
      <c r="BI218" s="552"/>
      <c r="BJ218" s="552"/>
      <c r="BK218" s="552"/>
      <c r="BL218" s="552"/>
      <c r="BM218" s="552"/>
      <c r="BN218" s="552"/>
      <c r="BO218" s="552"/>
      <c r="BP218" s="552"/>
      <c r="BQ218" s="552"/>
      <c r="BR218" s="552"/>
      <c r="BS218" s="552"/>
      <c r="BT218" s="552"/>
      <c r="BU218" s="552"/>
      <c r="BV218" s="552"/>
      <c r="BW218" s="552"/>
      <c r="BX218" s="552"/>
      <c r="BY218" s="552"/>
      <c r="BZ218" s="552"/>
      <c r="CA218" s="552"/>
      <c r="CB218" s="552"/>
      <c r="CC218" s="552"/>
      <c r="CD218" s="552"/>
    </row>
    <row r="219" spans="1:82" ht="33.6" customHeight="1">
      <c r="A219" s="553">
        <v>23</v>
      </c>
      <c r="B219" s="553"/>
      <c r="C219" s="556"/>
      <c r="D219" s="556"/>
      <c r="E219" s="556"/>
      <c r="F219" s="556"/>
      <c r="G219" s="556"/>
      <c r="H219" s="556"/>
      <c r="I219" s="556"/>
      <c r="J219" s="556"/>
      <c r="K219" s="556"/>
      <c r="L219" s="556"/>
      <c r="M219" s="556"/>
      <c r="N219" s="556"/>
      <c r="O219" s="556"/>
      <c r="P219" s="556"/>
      <c r="Q219" s="557"/>
      <c r="R219" s="555"/>
      <c r="S219" s="555"/>
      <c r="T219" s="555"/>
      <c r="U219" s="555"/>
      <c r="V219" s="346" t="s">
        <v>445</v>
      </c>
      <c r="W219" s="554"/>
      <c r="X219" s="555"/>
      <c r="Y219" s="555"/>
      <c r="Z219" s="555"/>
      <c r="AA219" s="555"/>
      <c r="AB219" s="346" t="s">
        <v>445</v>
      </c>
      <c r="AC219" s="554"/>
      <c r="AD219" s="555"/>
      <c r="AE219" s="555"/>
      <c r="AF219" s="555"/>
      <c r="AG219" s="555"/>
      <c r="AH219" s="552"/>
      <c r="AI219" s="552"/>
      <c r="AJ219" s="552"/>
      <c r="AK219" s="552"/>
      <c r="AL219" s="552"/>
      <c r="AM219" s="552"/>
      <c r="AN219" s="552"/>
      <c r="AO219" s="552"/>
      <c r="AP219" s="552"/>
      <c r="AQ219" s="552"/>
      <c r="AR219" s="552"/>
      <c r="AS219" s="552"/>
      <c r="AT219" s="552"/>
      <c r="AU219" s="552"/>
      <c r="AV219" s="552"/>
      <c r="AW219" s="552"/>
      <c r="AX219" s="552"/>
      <c r="AY219" s="552"/>
      <c r="AZ219" s="552"/>
      <c r="BA219" s="552"/>
      <c r="BB219" s="552"/>
      <c r="BC219" s="552"/>
      <c r="BD219" s="552"/>
      <c r="BE219" s="552"/>
      <c r="BF219" s="552"/>
      <c r="BG219" s="552"/>
      <c r="BH219" s="552"/>
      <c r="BI219" s="552"/>
      <c r="BJ219" s="552"/>
      <c r="BK219" s="552"/>
      <c r="BL219" s="552"/>
      <c r="BM219" s="552"/>
      <c r="BN219" s="552"/>
      <c r="BO219" s="552"/>
      <c r="BP219" s="552"/>
      <c r="BQ219" s="552"/>
      <c r="BR219" s="552"/>
      <c r="BS219" s="552"/>
      <c r="BT219" s="552"/>
      <c r="BU219" s="552"/>
      <c r="BV219" s="552"/>
      <c r="BW219" s="552"/>
      <c r="BX219" s="552"/>
      <c r="BY219" s="552"/>
      <c r="BZ219" s="552"/>
      <c r="CA219" s="552"/>
      <c r="CB219" s="552"/>
      <c r="CC219" s="552"/>
      <c r="CD219" s="552"/>
    </row>
    <row r="220" spans="1:82" ht="33.6" customHeight="1">
      <c r="A220" s="553">
        <v>24</v>
      </c>
      <c r="B220" s="553"/>
      <c r="C220" s="556"/>
      <c r="D220" s="556"/>
      <c r="E220" s="556"/>
      <c r="F220" s="556"/>
      <c r="G220" s="556"/>
      <c r="H220" s="556"/>
      <c r="I220" s="556"/>
      <c r="J220" s="556"/>
      <c r="K220" s="556"/>
      <c r="L220" s="556"/>
      <c r="M220" s="556"/>
      <c r="N220" s="556"/>
      <c r="O220" s="556"/>
      <c r="P220" s="556"/>
      <c r="Q220" s="557"/>
      <c r="R220" s="555"/>
      <c r="S220" s="555"/>
      <c r="T220" s="555"/>
      <c r="U220" s="555"/>
      <c r="V220" s="346" t="s">
        <v>445</v>
      </c>
      <c r="W220" s="554"/>
      <c r="X220" s="555"/>
      <c r="Y220" s="555"/>
      <c r="Z220" s="555"/>
      <c r="AA220" s="555"/>
      <c r="AB220" s="346" t="s">
        <v>445</v>
      </c>
      <c r="AC220" s="554"/>
      <c r="AD220" s="555"/>
      <c r="AE220" s="555"/>
      <c r="AF220" s="555"/>
      <c r="AG220" s="555"/>
      <c r="AH220" s="552"/>
      <c r="AI220" s="552"/>
      <c r="AJ220" s="552"/>
      <c r="AK220" s="552"/>
      <c r="AL220" s="552"/>
      <c r="AM220" s="552"/>
      <c r="AN220" s="552"/>
      <c r="AO220" s="552"/>
      <c r="AP220" s="552"/>
      <c r="AQ220" s="552"/>
      <c r="AR220" s="552"/>
      <c r="AS220" s="552"/>
      <c r="AT220" s="552"/>
      <c r="AU220" s="552"/>
      <c r="AV220" s="552"/>
      <c r="AW220" s="552"/>
      <c r="AX220" s="552"/>
      <c r="AY220" s="552"/>
      <c r="AZ220" s="552"/>
      <c r="BA220" s="552"/>
      <c r="BB220" s="552"/>
      <c r="BC220" s="552"/>
      <c r="BD220" s="552"/>
      <c r="BE220" s="552"/>
      <c r="BF220" s="552"/>
      <c r="BG220" s="552"/>
      <c r="BH220" s="552"/>
      <c r="BI220" s="552"/>
      <c r="BJ220" s="552"/>
      <c r="BK220" s="552"/>
      <c r="BL220" s="552"/>
      <c r="BM220" s="552"/>
      <c r="BN220" s="552"/>
      <c r="BO220" s="552"/>
      <c r="BP220" s="552"/>
      <c r="BQ220" s="552"/>
      <c r="BR220" s="552"/>
      <c r="BS220" s="552"/>
      <c r="BT220" s="552"/>
      <c r="BU220" s="552"/>
      <c r="BV220" s="552"/>
      <c r="BW220" s="552"/>
      <c r="BX220" s="552"/>
      <c r="BY220" s="552"/>
      <c r="BZ220" s="552"/>
      <c r="CA220" s="552"/>
      <c r="CB220" s="552"/>
      <c r="CC220" s="552"/>
      <c r="CD220" s="552"/>
    </row>
    <row r="221" spans="1:82" ht="33.6" customHeight="1">
      <c r="A221" s="553">
        <v>25</v>
      </c>
      <c r="B221" s="553"/>
      <c r="C221" s="556"/>
      <c r="D221" s="556"/>
      <c r="E221" s="556"/>
      <c r="F221" s="556"/>
      <c r="G221" s="556"/>
      <c r="H221" s="556"/>
      <c r="I221" s="556"/>
      <c r="J221" s="556"/>
      <c r="K221" s="556"/>
      <c r="L221" s="556"/>
      <c r="M221" s="556"/>
      <c r="N221" s="556"/>
      <c r="O221" s="556"/>
      <c r="P221" s="556"/>
      <c r="Q221" s="557"/>
      <c r="R221" s="555"/>
      <c r="S221" s="555"/>
      <c r="T221" s="555"/>
      <c r="U221" s="555"/>
      <c r="V221" s="346" t="s">
        <v>445</v>
      </c>
      <c r="W221" s="554"/>
      <c r="X221" s="555"/>
      <c r="Y221" s="555"/>
      <c r="Z221" s="555"/>
      <c r="AA221" s="555"/>
      <c r="AB221" s="346" t="s">
        <v>445</v>
      </c>
      <c r="AC221" s="554"/>
      <c r="AD221" s="555"/>
      <c r="AE221" s="555"/>
      <c r="AF221" s="555"/>
      <c r="AG221" s="555"/>
      <c r="AH221" s="552"/>
      <c r="AI221" s="552"/>
      <c r="AJ221" s="552"/>
      <c r="AK221" s="552"/>
      <c r="AL221" s="552"/>
      <c r="AM221" s="552"/>
      <c r="AN221" s="552"/>
      <c r="AO221" s="552"/>
      <c r="AP221" s="552"/>
      <c r="AQ221" s="552"/>
      <c r="AR221" s="552"/>
      <c r="AS221" s="552"/>
      <c r="AT221" s="552"/>
      <c r="AU221" s="552"/>
      <c r="AV221" s="552"/>
      <c r="AW221" s="552"/>
      <c r="AX221" s="552"/>
      <c r="AY221" s="552"/>
      <c r="AZ221" s="552"/>
      <c r="BA221" s="552"/>
      <c r="BB221" s="552"/>
      <c r="BC221" s="552"/>
      <c r="BD221" s="552"/>
      <c r="BE221" s="552"/>
      <c r="BF221" s="552"/>
      <c r="BG221" s="552"/>
      <c r="BH221" s="552"/>
      <c r="BI221" s="552"/>
      <c r="BJ221" s="552"/>
      <c r="BK221" s="552"/>
      <c r="BL221" s="552"/>
      <c r="BM221" s="552"/>
      <c r="BN221" s="552"/>
      <c r="BO221" s="552"/>
      <c r="BP221" s="552"/>
      <c r="BQ221" s="552"/>
      <c r="BR221" s="552"/>
      <c r="BS221" s="552"/>
      <c r="BT221" s="552"/>
      <c r="BU221" s="552"/>
      <c r="BV221" s="552"/>
      <c r="BW221" s="552"/>
      <c r="BX221" s="552"/>
      <c r="BY221" s="552"/>
      <c r="BZ221" s="552"/>
      <c r="CA221" s="552"/>
      <c r="CB221" s="552"/>
      <c r="CC221" s="552"/>
      <c r="CD221" s="552"/>
    </row>
    <row r="222" spans="1:82" ht="33.6" customHeight="1">
      <c r="A222" s="553">
        <v>26</v>
      </c>
      <c r="B222" s="553"/>
      <c r="C222" s="556"/>
      <c r="D222" s="556"/>
      <c r="E222" s="556"/>
      <c r="F222" s="556"/>
      <c r="G222" s="556"/>
      <c r="H222" s="556"/>
      <c r="I222" s="556"/>
      <c r="J222" s="556"/>
      <c r="K222" s="556"/>
      <c r="L222" s="556"/>
      <c r="M222" s="556"/>
      <c r="N222" s="556"/>
      <c r="O222" s="556"/>
      <c r="P222" s="556"/>
      <c r="Q222" s="557"/>
      <c r="R222" s="555"/>
      <c r="S222" s="555"/>
      <c r="T222" s="555"/>
      <c r="U222" s="555"/>
      <c r="V222" s="346" t="s">
        <v>445</v>
      </c>
      <c r="W222" s="554"/>
      <c r="X222" s="555"/>
      <c r="Y222" s="555"/>
      <c r="Z222" s="555"/>
      <c r="AA222" s="555"/>
      <c r="AB222" s="346" t="s">
        <v>445</v>
      </c>
      <c r="AC222" s="554"/>
      <c r="AD222" s="555"/>
      <c r="AE222" s="555"/>
      <c r="AF222" s="555"/>
      <c r="AG222" s="555"/>
      <c r="AH222" s="552"/>
      <c r="AI222" s="552"/>
      <c r="AJ222" s="552"/>
      <c r="AK222" s="552"/>
      <c r="AL222" s="552"/>
      <c r="AM222" s="552"/>
      <c r="AN222" s="552"/>
      <c r="AO222" s="552"/>
      <c r="AP222" s="552"/>
      <c r="AQ222" s="552"/>
      <c r="AR222" s="552"/>
      <c r="AS222" s="552"/>
      <c r="AT222" s="552"/>
      <c r="AU222" s="552"/>
      <c r="AV222" s="552"/>
      <c r="AW222" s="552"/>
      <c r="AX222" s="552"/>
      <c r="AY222" s="552"/>
      <c r="AZ222" s="552"/>
      <c r="BA222" s="552"/>
      <c r="BB222" s="552"/>
      <c r="BC222" s="552"/>
      <c r="BD222" s="552"/>
      <c r="BE222" s="552"/>
      <c r="BF222" s="552"/>
      <c r="BG222" s="552"/>
      <c r="BH222" s="552"/>
      <c r="BI222" s="552"/>
      <c r="BJ222" s="552"/>
      <c r="BK222" s="552"/>
      <c r="BL222" s="552"/>
      <c r="BM222" s="552"/>
      <c r="BN222" s="552"/>
      <c r="BO222" s="552"/>
      <c r="BP222" s="552"/>
      <c r="BQ222" s="552"/>
      <c r="BR222" s="552"/>
      <c r="BS222" s="552"/>
      <c r="BT222" s="552"/>
      <c r="BU222" s="552"/>
      <c r="BV222" s="552"/>
      <c r="BW222" s="552"/>
      <c r="BX222" s="552"/>
      <c r="BY222" s="552"/>
      <c r="BZ222" s="552"/>
      <c r="CA222" s="552"/>
      <c r="CB222" s="552"/>
      <c r="CC222" s="552"/>
      <c r="CD222" s="552"/>
    </row>
    <row r="223" spans="1:82" ht="33.6" customHeight="1">
      <c r="A223" s="553">
        <v>27</v>
      </c>
      <c r="B223" s="553"/>
      <c r="C223" s="556"/>
      <c r="D223" s="556"/>
      <c r="E223" s="556"/>
      <c r="F223" s="556"/>
      <c r="G223" s="556"/>
      <c r="H223" s="556"/>
      <c r="I223" s="556"/>
      <c r="J223" s="556"/>
      <c r="K223" s="556"/>
      <c r="L223" s="556"/>
      <c r="M223" s="556"/>
      <c r="N223" s="556"/>
      <c r="O223" s="556"/>
      <c r="P223" s="556"/>
      <c r="Q223" s="557"/>
      <c r="R223" s="555"/>
      <c r="S223" s="555"/>
      <c r="T223" s="555"/>
      <c r="U223" s="555"/>
      <c r="V223" s="346" t="s">
        <v>445</v>
      </c>
      <c r="W223" s="554"/>
      <c r="X223" s="555"/>
      <c r="Y223" s="555"/>
      <c r="Z223" s="555"/>
      <c r="AA223" s="555"/>
      <c r="AB223" s="346" t="s">
        <v>445</v>
      </c>
      <c r="AC223" s="554"/>
      <c r="AD223" s="555"/>
      <c r="AE223" s="555"/>
      <c r="AF223" s="555"/>
      <c r="AG223" s="555"/>
      <c r="AH223" s="552"/>
      <c r="AI223" s="552"/>
      <c r="AJ223" s="552"/>
      <c r="AK223" s="552"/>
      <c r="AL223" s="552"/>
      <c r="AM223" s="552"/>
      <c r="AN223" s="552"/>
      <c r="AO223" s="552"/>
      <c r="AP223" s="552"/>
      <c r="AQ223" s="552"/>
      <c r="AR223" s="552"/>
      <c r="AS223" s="552"/>
      <c r="AT223" s="552"/>
      <c r="AU223" s="552"/>
      <c r="AV223" s="552"/>
      <c r="AW223" s="552"/>
      <c r="AX223" s="552"/>
      <c r="AY223" s="552"/>
      <c r="AZ223" s="552"/>
      <c r="BA223" s="552"/>
      <c r="BB223" s="552"/>
      <c r="BC223" s="552"/>
      <c r="BD223" s="552"/>
      <c r="BE223" s="552"/>
      <c r="BF223" s="552"/>
      <c r="BG223" s="552"/>
      <c r="BH223" s="552"/>
      <c r="BI223" s="552"/>
      <c r="BJ223" s="552"/>
      <c r="BK223" s="552"/>
      <c r="BL223" s="552"/>
      <c r="BM223" s="552"/>
      <c r="BN223" s="552"/>
      <c r="BO223" s="552"/>
      <c r="BP223" s="552"/>
      <c r="BQ223" s="552"/>
      <c r="BR223" s="552"/>
      <c r="BS223" s="552"/>
      <c r="BT223" s="552"/>
      <c r="BU223" s="552"/>
      <c r="BV223" s="552"/>
      <c r="BW223" s="552"/>
      <c r="BX223" s="552"/>
      <c r="BY223" s="552"/>
      <c r="BZ223" s="552"/>
      <c r="CA223" s="552"/>
      <c r="CB223" s="552"/>
      <c r="CC223" s="552"/>
      <c r="CD223" s="552"/>
    </row>
    <row r="224" spans="1:82" ht="33.6" customHeight="1">
      <c r="A224" s="553">
        <v>28</v>
      </c>
      <c r="B224" s="553"/>
      <c r="C224" s="556"/>
      <c r="D224" s="556"/>
      <c r="E224" s="556"/>
      <c r="F224" s="556"/>
      <c r="G224" s="556"/>
      <c r="H224" s="556"/>
      <c r="I224" s="556"/>
      <c r="J224" s="556"/>
      <c r="K224" s="556"/>
      <c r="L224" s="556"/>
      <c r="M224" s="556"/>
      <c r="N224" s="556"/>
      <c r="O224" s="556"/>
      <c r="P224" s="556"/>
      <c r="Q224" s="557"/>
      <c r="R224" s="555"/>
      <c r="S224" s="555"/>
      <c r="T224" s="555"/>
      <c r="U224" s="555"/>
      <c r="V224" s="346" t="s">
        <v>445</v>
      </c>
      <c r="W224" s="554"/>
      <c r="X224" s="555"/>
      <c r="Y224" s="555"/>
      <c r="Z224" s="555"/>
      <c r="AA224" s="555"/>
      <c r="AB224" s="346" t="s">
        <v>445</v>
      </c>
      <c r="AC224" s="554"/>
      <c r="AD224" s="555"/>
      <c r="AE224" s="555"/>
      <c r="AF224" s="555"/>
      <c r="AG224" s="555"/>
      <c r="AH224" s="552"/>
      <c r="AI224" s="552"/>
      <c r="AJ224" s="552"/>
      <c r="AK224" s="552"/>
      <c r="AL224" s="552"/>
      <c r="AM224" s="552"/>
      <c r="AN224" s="552"/>
      <c r="AO224" s="552"/>
      <c r="AP224" s="552"/>
      <c r="AQ224" s="552"/>
      <c r="AR224" s="552"/>
      <c r="AS224" s="552"/>
      <c r="AT224" s="552"/>
      <c r="AU224" s="552"/>
      <c r="AV224" s="552"/>
      <c r="AW224" s="552"/>
      <c r="AX224" s="552"/>
      <c r="AY224" s="552"/>
      <c r="AZ224" s="552"/>
      <c r="BA224" s="552"/>
      <c r="BB224" s="552"/>
      <c r="BC224" s="552"/>
      <c r="BD224" s="552"/>
      <c r="BE224" s="552"/>
      <c r="BF224" s="552"/>
      <c r="BG224" s="552"/>
      <c r="BH224" s="552"/>
      <c r="BI224" s="552"/>
      <c r="BJ224" s="552"/>
      <c r="BK224" s="552"/>
      <c r="BL224" s="552"/>
      <c r="BM224" s="552"/>
      <c r="BN224" s="552"/>
      <c r="BO224" s="552"/>
      <c r="BP224" s="552"/>
      <c r="BQ224" s="552"/>
      <c r="BR224" s="552"/>
      <c r="BS224" s="552"/>
      <c r="BT224" s="552"/>
      <c r="BU224" s="552"/>
      <c r="BV224" s="552"/>
      <c r="BW224" s="552"/>
      <c r="BX224" s="552"/>
      <c r="BY224" s="552"/>
      <c r="BZ224" s="552"/>
      <c r="CA224" s="552"/>
      <c r="CB224" s="552"/>
      <c r="CC224" s="552"/>
      <c r="CD224" s="552"/>
    </row>
    <row r="225" spans="1:84" ht="33.6" customHeight="1">
      <c r="A225" s="553">
        <v>29</v>
      </c>
      <c r="B225" s="553"/>
      <c r="C225" s="556"/>
      <c r="D225" s="556"/>
      <c r="E225" s="556"/>
      <c r="F225" s="556"/>
      <c r="G225" s="556"/>
      <c r="H225" s="556"/>
      <c r="I225" s="556"/>
      <c r="J225" s="556"/>
      <c r="K225" s="556"/>
      <c r="L225" s="556"/>
      <c r="M225" s="556"/>
      <c r="N225" s="556"/>
      <c r="O225" s="556"/>
      <c r="P225" s="556"/>
      <c r="Q225" s="557"/>
      <c r="R225" s="555"/>
      <c r="S225" s="555"/>
      <c r="T225" s="555"/>
      <c r="U225" s="555"/>
      <c r="V225" s="346" t="s">
        <v>445</v>
      </c>
      <c r="W225" s="554"/>
      <c r="X225" s="555"/>
      <c r="Y225" s="555"/>
      <c r="Z225" s="555"/>
      <c r="AA225" s="555"/>
      <c r="AB225" s="346" t="s">
        <v>445</v>
      </c>
      <c r="AC225" s="554"/>
      <c r="AD225" s="555"/>
      <c r="AE225" s="555"/>
      <c r="AF225" s="555"/>
      <c r="AG225" s="555"/>
      <c r="AH225" s="552"/>
      <c r="AI225" s="552"/>
      <c r="AJ225" s="552"/>
      <c r="AK225" s="552"/>
      <c r="AL225" s="552"/>
      <c r="AM225" s="552"/>
      <c r="AN225" s="552"/>
      <c r="AO225" s="552"/>
      <c r="AP225" s="552"/>
      <c r="AQ225" s="552"/>
      <c r="AR225" s="552"/>
      <c r="AS225" s="552"/>
      <c r="AT225" s="552"/>
      <c r="AU225" s="552"/>
      <c r="AV225" s="552"/>
      <c r="AW225" s="552"/>
      <c r="AX225" s="552"/>
      <c r="AY225" s="552"/>
      <c r="AZ225" s="552"/>
      <c r="BA225" s="552"/>
      <c r="BB225" s="552"/>
      <c r="BC225" s="552"/>
      <c r="BD225" s="552"/>
      <c r="BE225" s="552"/>
      <c r="BF225" s="552"/>
      <c r="BG225" s="552"/>
      <c r="BH225" s="552"/>
      <c r="BI225" s="552"/>
      <c r="BJ225" s="552"/>
      <c r="BK225" s="552"/>
      <c r="BL225" s="552"/>
      <c r="BM225" s="552"/>
      <c r="BN225" s="552"/>
      <c r="BO225" s="552"/>
      <c r="BP225" s="552"/>
      <c r="BQ225" s="552"/>
      <c r="BR225" s="552"/>
      <c r="BS225" s="552"/>
      <c r="BT225" s="552"/>
      <c r="BU225" s="552"/>
      <c r="BV225" s="552"/>
      <c r="BW225" s="552"/>
      <c r="BX225" s="552"/>
      <c r="BY225" s="552"/>
      <c r="BZ225" s="552"/>
      <c r="CA225" s="552"/>
      <c r="CB225" s="552"/>
      <c r="CC225" s="552"/>
      <c r="CD225" s="552"/>
    </row>
    <row r="226" spans="1:84" ht="33.6" customHeight="1">
      <c r="A226" s="553">
        <v>30</v>
      </c>
      <c r="B226" s="553"/>
      <c r="C226" s="556"/>
      <c r="D226" s="556"/>
      <c r="E226" s="556"/>
      <c r="F226" s="556"/>
      <c r="G226" s="556"/>
      <c r="H226" s="556"/>
      <c r="I226" s="556"/>
      <c r="J226" s="556"/>
      <c r="K226" s="556"/>
      <c r="L226" s="556"/>
      <c r="M226" s="556"/>
      <c r="N226" s="556"/>
      <c r="O226" s="556"/>
      <c r="P226" s="556"/>
      <c r="Q226" s="557"/>
      <c r="R226" s="555"/>
      <c r="S226" s="555"/>
      <c r="T226" s="555"/>
      <c r="U226" s="555"/>
      <c r="V226" s="346" t="s">
        <v>445</v>
      </c>
      <c r="W226" s="554"/>
      <c r="X226" s="555"/>
      <c r="Y226" s="555"/>
      <c r="Z226" s="555"/>
      <c r="AA226" s="555"/>
      <c r="AB226" s="346" t="s">
        <v>445</v>
      </c>
      <c r="AC226" s="554"/>
      <c r="AD226" s="555"/>
      <c r="AE226" s="555"/>
      <c r="AF226" s="555"/>
      <c r="AG226" s="555"/>
      <c r="AH226" s="552"/>
      <c r="AI226" s="552"/>
      <c r="AJ226" s="552"/>
      <c r="AK226" s="552"/>
      <c r="AL226" s="552"/>
      <c r="AM226" s="552"/>
      <c r="AN226" s="552"/>
      <c r="AO226" s="552"/>
      <c r="AP226" s="552"/>
      <c r="AQ226" s="552"/>
      <c r="AR226" s="552"/>
      <c r="AS226" s="552"/>
      <c r="AT226" s="552"/>
      <c r="AU226" s="552"/>
      <c r="AV226" s="552"/>
      <c r="AW226" s="552"/>
      <c r="AX226" s="552"/>
      <c r="AY226" s="552"/>
      <c r="AZ226" s="552"/>
      <c r="BA226" s="552"/>
      <c r="BB226" s="552"/>
      <c r="BC226" s="552"/>
      <c r="BD226" s="552"/>
      <c r="BE226" s="552"/>
      <c r="BF226" s="552"/>
      <c r="BG226" s="552"/>
      <c r="BH226" s="552"/>
      <c r="BI226" s="552"/>
      <c r="BJ226" s="552"/>
      <c r="BK226" s="552"/>
      <c r="BL226" s="552"/>
      <c r="BM226" s="552"/>
      <c r="BN226" s="552"/>
      <c r="BO226" s="552"/>
      <c r="BP226" s="552"/>
      <c r="BQ226" s="552"/>
      <c r="BR226" s="552"/>
      <c r="BS226" s="552"/>
      <c r="BT226" s="552"/>
      <c r="BU226" s="552"/>
      <c r="BV226" s="552"/>
      <c r="BW226" s="552"/>
      <c r="BX226" s="552"/>
      <c r="BY226" s="552"/>
      <c r="BZ226" s="552"/>
      <c r="CA226" s="552"/>
      <c r="CB226" s="552"/>
      <c r="CC226" s="552"/>
      <c r="CD226" s="552"/>
    </row>
    <row r="227" spans="1:84" ht="33.6" customHeight="1">
      <c r="A227" s="553">
        <v>31</v>
      </c>
      <c r="B227" s="553"/>
      <c r="C227" s="556"/>
      <c r="D227" s="556"/>
      <c r="E227" s="556"/>
      <c r="F227" s="556"/>
      <c r="G227" s="556"/>
      <c r="H227" s="556"/>
      <c r="I227" s="556"/>
      <c r="J227" s="556"/>
      <c r="K227" s="556"/>
      <c r="L227" s="556"/>
      <c r="M227" s="556"/>
      <c r="N227" s="556"/>
      <c r="O227" s="556"/>
      <c r="P227" s="556"/>
      <c r="Q227" s="557"/>
      <c r="R227" s="555"/>
      <c r="S227" s="555"/>
      <c r="T227" s="555"/>
      <c r="U227" s="555"/>
      <c r="V227" s="346" t="s">
        <v>60</v>
      </c>
      <c r="W227" s="554"/>
      <c r="X227" s="555"/>
      <c r="Y227" s="555"/>
      <c r="Z227" s="555"/>
      <c r="AA227" s="555"/>
      <c r="AB227" s="346" t="s">
        <v>60</v>
      </c>
      <c r="AC227" s="554"/>
      <c r="AD227" s="555"/>
      <c r="AE227" s="555"/>
      <c r="AF227" s="555"/>
      <c r="AG227" s="555"/>
      <c r="AH227" s="552"/>
      <c r="AI227" s="552"/>
      <c r="AJ227" s="552"/>
      <c r="AK227" s="552"/>
      <c r="AL227" s="552"/>
      <c r="AM227" s="552"/>
      <c r="AN227" s="552"/>
      <c r="AO227" s="552"/>
      <c r="AP227" s="552"/>
      <c r="AQ227" s="552"/>
      <c r="AR227" s="552"/>
      <c r="AS227" s="552"/>
      <c r="AT227" s="552"/>
      <c r="AU227" s="552"/>
      <c r="AV227" s="552"/>
      <c r="AW227" s="552"/>
      <c r="AX227" s="552"/>
      <c r="AY227" s="552"/>
      <c r="AZ227" s="552"/>
      <c r="BA227" s="552"/>
      <c r="BB227" s="552"/>
      <c r="BC227" s="552"/>
      <c r="BD227" s="552"/>
      <c r="BE227" s="552"/>
      <c r="BF227" s="552"/>
      <c r="BG227" s="552"/>
      <c r="BH227" s="552"/>
      <c r="BI227" s="552"/>
      <c r="BJ227" s="552"/>
      <c r="BK227" s="552"/>
      <c r="BL227" s="552"/>
      <c r="BM227" s="552"/>
      <c r="BN227" s="552"/>
      <c r="BO227" s="552"/>
      <c r="BP227" s="552"/>
      <c r="BQ227" s="552"/>
      <c r="BR227" s="552"/>
      <c r="BS227" s="552"/>
      <c r="BT227" s="552"/>
      <c r="BU227" s="552"/>
      <c r="BV227" s="552"/>
      <c r="BW227" s="552"/>
      <c r="BX227" s="552"/>
      <c r="BY227" s="552"/>
      <c r="BZ227" s="552"/>
      <c r="CA227" s="552"/>
      <c r="CB227" s="552"/>
      <c r="CC227" s="552"/>
      <c r="CD227" s="552"/>
    </row>
    <row r="228" spans="1:84" ht="33.6" customHeight="1">
      <c r="A228" s="553">
        <v>32</v>
      </c>
      <c r="B228" s="553"/>
      <c r="C228" s="556"/>
      <c r="D228" s="556"/>
      <c r="E228" s="556"/>
      <c r="F228" s="556"/>
      <c r="G228" s="556"/>
      <c r="H228" s="556"/>
      <c r="I228" s="556"/>
      <c r="J228" s="556"/>
      <c r="K228" s="556"/>
      <c r="L228" s="556"/>
      <c r="M228" s="556"/>
      <c r="N228" s="556"/>
      <c r="O228" s="556"/>
      <c r="P228" s="556"/>
      <c r="Q228" s="557"/>
      <c r="R228" s="555"/>
      <c r="S228" s="555"/>
      <c r="T228" s="555"/>
      <c r="U228" s="555"/>
      <c r="V228" s="346" t="s">
        <v>60</v>
      </c>
      <c r="W228" s="554"/>
      <c r="X228" s="555"/>
      <c r="Y228" s="555"/>
      <c r="Z228" s="555"/>
      <c r="AA228" s="555"/>
      <c r="AB228" s="346" t="s">
        <v>60</v>
      </c>
      <c r="AC228" s="554"/>
      <c r="AD228" s="555"/>
      <c r="AE228" s="555"/>
      <c r="AF228" s="555"/>
      <c r="AG228" s="555"/>
      <c r="AH228" s="552"/>
      <c r="AI228" s="552"/>
      <c r="AJ228" s="552"/>
      <c r="AK228" s="552"/>
      <c r="AL228" s="552"/>
      <c r="AM228" s="552"/>
      <c r="AN228" s="552"/>
      <c r="AO228" s="552"/>
      <c r="AP228" s="552"/>
      <c r="AQ228" s="552"/>
      <c r="AR228" s="552"/>
      <c r="AS228" s="552"/>
      <c r="AT228" s="552"/>
      <c r="AU228" s="552"/>
      <c r="AV228" s="552"/>
      <c r="AW228" s="552"/>
      <c r="AX228" s="552"/>
      <c r="AY228" s="552"/>
      <c r="AZ228" s="552"/>
      <c r="BA228" s="552"/>
      <c r="BB228" s="552"/>
      <c r="BC228" s="552"/>
      <c r="BD228" s="552"/>
      <c r="BE228" s="552"/>
      <c r="BF228" s="552"/>
      <c r="BG228" s="552"/>
      <c r="BH228" s="552"/>
      <c r="BI228" s="552"/>
      <c r="BJ228" s="552"/>
      <c r="BK228" s="552"/>
      <c r="BL228" s="552"/>
      <c r="BM228" s="552"/>
      <c r="BN228" s="552"/>
      <c r="BO228" s="552"/>
      <c r="BP228" s="552"/>
      <c r="BQ228" s="552"/>
      <c r="BR228" s="552"/>
      <c r="BS228" s="552"/>
      <c r="BT228" s="552"/>
      <c r="BU228" s="552"/>
      <c r="BV228" s="552"/>
      <c r="BW228" s="552"/>
      <c r="BX228" s="552"/>
      <c r="BY228" s="552"/>
      <c r="BZ228" s="552"/>
      <c r="CA228" s="552"/>
      <c r="CB228" s="552"/>
      <c r="CC228" s="552"/>
      <c r="CD228" s="552"/>
    </row>
    <row r="229" spans="1:84" ht="33.6" customHeight="1">
      <c r="A229" s="553">
        <v>33</v>
      </c>
      <c r="B229" s="553"/>
      <c r="C229" s="556"/>
      <c r="D229" s="556"/>
      <c r="E229" s="556"/>
      <c r="F229" s="556"/>
      <c r="G229" s="556"/>
      <c r="H229" s="556"/>
      <c r="I229" s="556"/>
      <c r="J229" s="556"/>
      <c r="K229" s="556"/>
      <c r="L229" s="556"/>
      <c r="M229" s="556"/>
      <c r="N229" s="556"/>
      <c r="O229" s="556"/>
      <c r="P229" s="556"/>
      <c r="Q229" s="557"/>
      <c r="R229" s="555"/>
      <c r="S229" s="555"/>
      <c r="T229" s="555"/>
      <c r="U229" s="555"/>
      <c r="V229" s="346" t="s">
        <v>60</v>
      </c>
      <c r="W229" s="554"/>
      <c r="X229" s="555"/>
      <c r="Y229" s="555"/>
      <c r="Z229" s="555"/>
      <c r="AA229" s="555"/>
      <c r="AB229" s="346" t="s">
        <v>60</v>
      </c>
      <c r="AC229" s="554"/>
      <c r="AD229" s="555"/>
      <c r="AE229" s="555"/>
      <c r="AF229" s="555"/>
      <c r="AG229" s="555"/>
      <c r="AH229" s="552"/>
      <c r="AI229" s="552"/>
      <c r="AJ229" s="552"/>
      <c r="AK229" s="552"/>
      <c r="AL229" s="552"/>
      <c r="AM229" s="552"/>
      <c r="AN229" s="552"/>
      <c r="AO229" s="552"/>
      <c r="AP229" s="552"/>
      <c r="AQ229" s="552"/>
      <c r="AR229" s="552"/>
      <c r="AS229" s="552"/>
      <c r="AT229" s="552"/>
      <c r="AU229" s="552"/>
      <c r="AV229" s="552"/>
      <c r="AW229" s="552"/>
      <c r="AX229" s="552"/>
      <c r="AY229" s="552"/>
      <c r="AZ229" s="552"/>
      <c r="BA229" s="552"/>
      <c r="BB229" s="552"/>
      <c r="BC229" s="552"/>
      <c r="BD229" s="552"/>
      <c r="BE229" s="552"/>
      <c r="BF229" s="552"/>
      <c r="BG229" s="552"/>
      <c r="BH229" s="552"/>
      <c r="BI229" s="552"/>
      <c r="BJ229" s="552"/>
      <c r="BK229" s="552"/>
      <c r="BL229" s="552"/>
      <c r="BM229" s="552"/>
      <c r="BN229" s="552"/>
      <c r="BO229" s="552"/>
      <c r="BP229" s="552"/>
      <c r="BQ229" s="552"/>
      <c r="BR229" s="552"/>
      <c r="BS229" s="552"/>
      <c r="BT229" s="552"/>
      <c r="BU229" s="552"/>
      <c r="BV229" s="552"/>
      <c r="BW229" s="552"/>
      <c r="BX229" s="552"/>
      <c r="BY229" s="552"/>
      <c r="BZ229" s="552"/>
      <c r="CA229" s="552"/>
      <c r="CB229" s="552"/>
      <c r="CC229" s="552"/>
      <c r="CD229" s="552"/>
    </row>
    <row r="230" spans="1:84" ht="33.6" customHeight="1">
      <c r="A230" s="553">
        <v>34</v>
      </c>
      <c r="B230" s="553"/>
      <c r="C230" s="556"/>
      <c r="D230" s="556"/>
      <c r="E230" s="556"/>
      <c r="F230" s="556"/>
      <c r="G230" s="556"/>
      <c r="H230" s="556"/>
      <c r="I230" s="556"/>
      <c r="J230" s="556"/>
      <c r="K230" s="556"/>
      <c r="L230" s="556"/>
      <c r="M230" s="556"/>
      <c r="N230" s="556"/>
      <c r="O230" s="556"/>
      <c r="P230" s="556"/>
      <c r="Q230" s="557"/>
      <c r="R230" s="555"/>
      <c r="S230" s="555"/>
      <c r="T230" s="555"/>
      <c r="U230" s="555"/>
      <c r="V230" s="346" t="s">
        <v>60</v>
      </c>
      <c r="W230" s="554"/>
      <c r="X230" s="555"/>
      <c r="Y230" s="555"/>
      <c r="Z230" s="555"/>
      <c r="AA230" s="555"/>
      <c r="AB230" s="346" t="s">
        <v>60</v>
      </c>
      <c r="AC230" s="554"/>
      <c r="AD230" s="555"/>
      <c r="AE230" s="555"/>
      <c r="AF230" s="555"/>
      <c r="AG230" s="555"/>
      <c r="AH230" s="552"/>
      <c r="AI230" s="552"/>
      <c r="AJ230" s="552"/>
      <c r="AK230" s="552"/>
      <c r="AL230" s="552"/>
      <c r="AM230" s="552"/>
      <c r="AN230" s="552"/>
      <c r="AO230" s="552"/>
      <c r="AP230" s="552"/>
      <c r="AQ230" s="552"/>
      <c r="AR230" s="552"/>
      <c r="AS230" s="552"/>
      <c r="AT230" s="552"/>
      <c r="AU230" s="552"/>
      <c r="AV230" s="552"/>
      <c r="AW230" s="552"/>
      <c r="AX230" s="552"/>
      <c r="AY230" s="552"/>
      <c r="AZ230" s="552"/>
      <c r="BA230" s="552"/>
      <c r="BB230" s="552"/>
      <c r="BC230" s="552"/>
      <c r="BD230" s="552"/>
      <c r="BE230" s="552"/>
      <c r="BF230" s="552"/>
      <c r="BG230" s="552"/>
      <c r="BH230" s="552"/>
      <c r="BI230" s="552"/>
      <c r="BJ230" s="552"/>
      <c r="BK230" s="552"/>
      <c r="BL230" s="552"/>
      <c r="BM230" s="552"/>
      <c r="BN230" s="552"/>
      <c r="BO230" s="552"/>
      <c r="BP230" s="552"/>
      <c r="BQ230" s="552"/>
      <c r="BR230" s="552"/>
      <c r="BS230" s="552"/>
      <c r="BT230" s="552"/>
      <c r="BU230" s="552"/>
      <c r="BV230" s="552"/>
      <c r="BW230" s="552"/>
      <c r="BX230" s="552"/>
      <c r="BY230" s="552"/>
      <c r="BZ230" s="552"/>
      <c r="CA230" s="552"/>
      <c r="CB230" s="552"/>
      <c r="CC230" s="552"/>
      <c r="CD230" s="552"/>
    </row>
    <row r="231" spans="1:84" ht="33.6" customHeight="1">
      <c r="A231" s="553">
        <v>35</v>
      </c>
      <c r="B231" s="553"/>
      <c r="C231" s="556"/>
      <c r="D231" s="556"/>
      <c r="E231" s="556"/>
      <c r="F231" s="556"/>
      <c r="G231" s="556"/>
      <c r="H231" s="556"/>
      <c r="I231" s="556"/>
      <c r="J231" s="556"/>
      <c r="K231" s="556"/>
      <c r="L231" s="556"/>
      <c r="M231" s="556"/>
      <c r="N231" s="556"/>
      <c r="O231" s="556"/>
      <c r="P231" s="556"/>
      <c r="Q231" s="557"/>
      <c r="R231" s="555"/>
      <c r="S231" s="555"/>
      <c r="T231" s="555"/>
      <c r="U231" s="555"/>
      <c r="V231" s="346" t="s">
        <v>60</v>
      </c>
      <c r="W231" s="554"/>
      <c r="X231" s="555"/>
      <c r="Y231" s="555"/>
      <c r="Z231" s="555"/>
      <c r="AA231" s="555"/>
      <c r="AB231" s="346" t="s">
        <v>60</v>
      </c>
      <c r="AC231" s="554"/>
      <c r="AD231" s="555"/>
      <c r="AE231" s="555"/>
      <c r="AF231" s="555"/>
      <c r="AG231" s="555"/>
      <c r="AH231" s="552"/>
      <c r="AI231" s="552"/>
      <c r="AJ231" s="552"/>
      <c r="AK231" s="552"/>
      <c r="AL231" s="552"/>
      <c r="AM231" s="552"/>
      <c r="AN231" s="552"/>
      <c r="AO231" s="552"/>
      <c r="AP231" s="552"/>
      <c r="AQ231" s="552"/>
      <c r="AR231" s="552"/>
      <c r="AS231" s="552"/>
      <c r="AT231" s="552"/>
      <c r="AU231" s="552"/>
      <c r="AV231" s="552"/>
      <c r="AW231" s="552"/>
      <c r="AX231" s="552"/>
      <c r="AY231" s="552"/>
      <c r="AZ231" s="552"/>
      <c r="BA231" s="552"/>
      <c r="BB231" s="552"/>
      <c r="BC231" s="552"/>
      <c r="BD231" s="552"/>
      <c r="BE231" s="552"/>
      <c r="BF231" s="552"/>
      <c r="BG231" s="552"/>
      <c r="BH231" s="552"/>
      <c r="BI231" s="552"/>
      <c r="BJ231" s="552"/>
      <c r="BK231" s="552"/>
      <c r="BL231" s="552"/>
      <c r="BM231" s="552"/>
      <c r="BN231" s="552"/>
      <c r="BO231" s="552"/>
      <c r="BP231" s="552"/>
      <c r="BQ231" s="552"/>
      <c r="BR231" s="552"/>
      <c r="BS231" s="552"/>
      <c r="BT231" s="552"/>
      <c r="BU231" s="552"/>
      <c r="BV231" s="552"/>
      <c r="BW231" s="552"/>
      <c r="BX231" s="552"/>
      <c r="BY231" s="552"/>
      <c r="BZ231" s="552"/>
      <c r="CA231" s="552"/>
      <c r="CB231" s="552"/>
      <c r="CC231" s="552"/>
      <c r="CD231" s="552"/>
    </row>
    <row r="232" spans="1:84" ht="33.6" customHeight="1">
      <c r="A232" s="553">
        <v>36</v>
      </c>
      <c r="B232" s="553"/>
      <c r="C232" s="556"/>
      <c r="D232" s="556"/>
      <c r="E232" s="556"/>
      <c r="F232" s="556"/>
      <c r="G232" s="556"/>
      <c r="H232" s="556"/>
      <c r="I232" s="556"/>
      <c r="J232" s="556"/>
      <c r="K232" s="556"/>
      <c r="L232" s="556"/>
      <c r="M232" s="556"/>
      <c r="N232" s="556"/>
      <c r="O232" s="556"/>
      <c r="P232" s="556"/>
      <c r="Q232" s="557"/>
      <c r="R232" s="555"/>
      <c r="S232" s="555"/>
      <c r="T232" s="555"/>
      <c r="U232" s="555"/>
      <c r="V232" s="346" t="s">
        <v>60</v>
      </c>
      <c r="W232" s="554"/>
      <c r="X232" s="555"/>
      <c r="Y232" s="555"/>
      <c r="Z232" s="555"/>
      <c r="AA232" s="555"/>
      <c r="AB232" s="346" t="s">
        <v>60</v>
      </c>
      <c r="AC232" s="554"/>
      <c r="AD232" s="555"/>
      <c r="AE232" s="555"/>
      <c r="AF232" s="555"/>
      <c r="AG232" s="555"/>
      <c r="AH232" s="552"/>
      <c r="AI232" s="552"/>
      <c r="AJ232" s="552"/>
      <c r="AK232" s="552"/>
      <c r="AL232" s="552"/>
      <c r="AM232" s="552"/>
      <c r="AN232" s="552"/>
      <c r="AO232" s="552"/>
      <c r="AP232" s="552"/>
      <c r="AQ232" s="552"/>
      <c r="AR232" s="552"/>
      <c r="AS232" s="552"/>
      <c r="AT232" s="552"/>
      <c r="AU232" s="552"/>
      <c r="AV232" s="552"/>
      <c r="AW232" s="552"/>
      <c r="AX232" s="552"/>
      <c r="AY232" s="552"/>
      <c r="AZ232" s="552"/>
      <c r="BA232" s="552"/>
      <c r="BB232" s="552"/>
      <c r="BC232" s="552"/>
      <c r="BD232" s="552"/>
      <c r="BE232" s="552"/>
      <c r="BF232" s="552"/>
      <c r="BG232" s="552"/>
      <c r="BH232" s="552"/>
      <c r="BI232" s="552"/>
      <c r="BJ232" s="552"/>
      <c r="BK232" s="552"/>
      <c r="BL232" s="552"/>
      <c r="BM232" s="552"/>
      <c r="BN232" s="552"/>
      <c r="BO232" s="552"/>
      <c r="BP232" s="552"/>
      <c r="BQ232" s="552"/>
      <c r="BR232" s="552"/>
      <c r="BS232" s="552"/>
      <c r="BT232" s="552"/>
      <c r="BU232" s="552"/>
      <c r="BV232" s="552"/>
      <c r="BW232" s="552"/>
      <c r="BX232" s="552"/>
      <c r="BY232" s="552"/>
      <c r="BZ232" s="552"/>
      <c r="CA232" s="552"/>
      <c r="CB232" s="552"/>
      <c r="CC232" s="552"/>
      <c r="CD232" s="552"/>
    </row>
    <row r="233" spans="1:84" ht="33.6" customHeight="1">
      <c r="A233" s="553">
        <v>37</v>
      </c>
      <c r="B233" s="553"/>
      <c r="C233" s="556"/>
      <c r="D233" s="556"/>
      <c r="E233" s="556"/>
      <c r="F233" s="556"/>
      <c r="G233" s="556"/>
      <c r="H233" s="556"/>
      <c r="I233" s="556"/>
      <c r="J233" s="556"/>
      <c r="K233" s="556"/>
      <c r="L233" s="556"/>
      <c r="M233" s="556"/>
      <c r="N233" s="556"/>
      <c r="O233" s="556"/>
      <c r="P233" s="556"/>
      <c r="Q233" s="557"/>
      <c r="R233" s="555"/>
      <c r="S233" s="555"/>
      <c r="T233" s="555"/>
      <c r="U233" s="555"/>
      <c r="V233" s="346" t="s">
        <v>60</v>
      </c>
      <c r="W233" s="554"/>
      <c r="X233" s="555"/>
      <c r="Y233" s="555"/>
      <c r="Z233" s="555"/>
      <c r="AA233" s="555"/>
      <c r="AB233" s="346" t="s">
        <v>60</v>
      </c>
      <c r="AC233" s="554"/>
      <c r="AD233" s="555"/>
      <c r="AE233" s="555"/>
      <c r="AF233" s="555"/>
      <c r="AG233" s="555"/>
      <c r="AH233" s="552"/>
      <c r="AI233" s="552"/>
      <c r="AJ233" s="552"/>
      <c r="AK233" s="552"/>
      <c r="AL233" s="552"/>
      <c r="AM233" s="552"/>
      <c r="AN233" s="552"/>
      <c r="AO233" s="552"/>
      <c r="AP233" s="552"/>
      <c r="AQ233" s="552"/>
      <c r="AR233" s="552"/>
      <c r="AS233" s="552"/>
      <c r="AT233" s="552"/>
      <c r="AU233" s="552"/>
      <c r="AV233" s="552"/>
      <c r="AW233" s="552"/>
      <c r="AX233" s="552"/>
      <c r="AY233" s="552"/>
      <c r="AZ233" s="552"/>
      <c r="BA233" s="552"/>
      <c r="BB233" s="552"/>
      <c r="BC233" s="552"/>
      <c r="BD233" s="552"/>
      <c r="BE233" s="552"/>
      <c r="BF233" s="552"/>
      <c r="BG233" s="552"/>
      <c r="BH233" s="552"/>
      <c r="BI233" s="552"/>
      <c r="BJ233" s="552"/>
      <c r="BK233" s="552"/>
      <c r="BL233" s="552"/>
      <c r="BM233" s="552"/>
      <c r="BN233" s="552"/>
      <c r="BO233" s="552"/>
      <c r="BP233" s="552"/>
      <c r="BQ233" s="552"/>
      <c r="BR233" s="552"/>
      <c r="BS233" s="552"/>
      <c r="BT233" s="552"/>
      <c r="BU233" s="552"/>
      <c r="BV233" s="552"/>
      <c r="BW233" s="552"/>
      <c r="BX233" s="552"/>
      <c r="BY233" s="552"/>
      <c r="BZ233" s="552"/>
      <c r="CA233" s="552"/>
      <c r="CB233" s="552"/>
      <c r="CC233" s="552"/>
      <c r="CD233" s="552"/>
    </row>
    <row r="234" spans="1:84" ht="33.6" customHeight="1">
      <c r="A234" s="553">
        <v>38</v>
      </c>
      <c r="B234" s="553"/>
      <c r="C234" s="556"/>
      <c r="D234" s="556"/>
      <c r="E234" s="556"/>
      <c r="F234" s="556"/>
      <c r="G234" s="556"/>
      <c r="H234" s="556"/>
      <c r="I234" s="556"/>
      <c r="J234" s="556"/>
      <c r="K234" s="556"/>
      <c r="L234" s="556"/>
      <c r="M234" s="556"/>
      <c r="N234" s="556"/>
      <c r="O234" s="556"/>
      <c r="P234" s="556"/>
      <c r="Q234" s="557"/>
      <c r="R234" s="555"/>
      <c r="S234" s="555"/>
      <c r="T234" s="555"/>
      <c r="U234" s="555"/>
      <c r="V234" s="346" t="s">
        <v>60</v>
      </c>
      <c r="W234" s="554"/>
      <c r="X234" s="555"/>
      <c r="Y234" s="555"/>
      <c r="Z234" s="555"/>
      <c r="AA234" s="555"/>
      <c r="AB234" s="346" t="s">
        <v>60</v>
      </c>
      <c r="AC234" s="554"/>
      <c r="AD234" s="555"/>
      <c r="AE234" s="555"/>
      <c r="AF234" s="555"/>
      <c r="AG234" s="555"/>
      <c r="AH234" s="552"/>
      <c r="AI234" s="552"/>
      <c r="AJ234" s="552"/>
      <c r="AK234" s="552"/>
      <c r="AL234" s="552"/>
      <c r="AM234" s="552"/>
      <c r="AN234" s="552"/>
      <c r="AO234" s="552"/>
      <c r="AP234" s="552"/>
      <c r="AQ234" s="552"/>
      <c r="AR234" s="552"/>
      <c r="AS234" s="552"/>
      <c r="AT234" s="552"/>
      <c r="AU234" s="552"/>
      <c r="AV234" s="552"/>
      <c r="AW234" s="552"/>
      <c r="AX234" s="552"/>
      <c r="AY234" s="552"/>
      <c r="AZ234" s="552"/>
      <c r="BA234" s="552"/>
      <c r="BB234" s="552"/>
      <c r="BC234" s="552"/>
      <c r="BD234" s="552"/>
      <c r="BE234" s="552"/>
      <c r="BF234" s="552"/>
      <c r="BG234" s="552"/>
      <c r="BH234" s="552"/>
      <c r="BI234" s="552"/>
      <c r="BJ234" s="552"/>
      <c r="BK234" s="552"/>
      <c r="BL234" s="552"/>
      <c r="BM234" s="552"/>
      <c r="BN234" s="552"/>
      <c r="BO234" s="552"/>
      <c r="BP234" s="552"/>
      <c r="BQ234" s="552"/>
      <c r="BR234" s="552"/>
      <c r="BS234" s="552"/>
      <c r="BT234" s="552"/>
      <c r="BU234" s="552"/>
      <c r="BV234" s="552"/>
      <c r="BW234" s="552"/>
      <c r="BX234" s="552"/>
      <c r="BY234" s="552"/>
      <c r="BZ234" s="552"/>
      <c r="CA234" s="552"/>
      <c r="CB234" s="552"/>
      <c r="CC234" s="552"/>
      <c r="CD234" s="552"/>
    </row>
    <row r="235" spans="1:84" ht="33.6" customHeight="1">
      <c r="A235" s="553">
        <v>39</v>
      </c>
      <c r="B235" s="553"/>
      <c r="C235" s="556"/>
      <c r="D235" s="556"/>
      <c r="E235" s="556"/>
      <c r="F235" s="556"/>
      <c r="G235" s="556"/>
      <c r="H235" s="556"/>
      <c r="I235" s="556"/>
      <c r="J235" s="556"/>
      <c r="K235" s="556"/>
      <c r="L235" s="556"/>
      <c r="M235" s="556"/>
      <c r="N235" s="556"/>
      <c r="O235" s="556"/>
      <c r="P235" s="556"/>
      <c r="Q235" s="557"/>
      <c r="R235" s="555"/>
      <c r="S235" s="555"/>
      <c r="T235" s="555"/>
      <c r="U235" s="555"/>
      <c r="V235" s="346" t="s">
        <v>60</v>
      </c>
      <c r="W235" s="554"/>
      <c r="X235" s="555"/>
      <c r="Y235" s="555"/>
      <c r="Z235" s="555"/>
      <c r="AA235" s="555"/>
      <c r="AB235" s="346" t="s">
        <v>60</v>
      </c>
      <c r="AC235" s="554"/>
      <c r="AD235" s="555"/>
      <c r="AE235" s="555"/>
      <c r="AF235" s="555"/>
      <c r="AG235" s="555"/>
      <c r="AH235" s="552"/>
      <c r="AI235" s="552"/>
      <c r="AJ235" s="552"/>
      <c r="AK235" s="552"/>
      <c r="AL235" s="552"/>
      <c r="AM235" s="552"/>
      <c r="AN235" s="552"/>
      <c r="AO235" s="552"/>
      <c r="AP235" s="552"/>
      <c r="AQ235" s="552"/>
      <c r="AR235" s="552"/>
      <c r="AS235" s="552"/>
      <c r="AT235" s="552"/>
      <c r="AU235" s="552"/>
      <c r="AV235" s="552"/>
      <c r="AW235" s="552"/>
      <c r="AX235" s="552"/>
      <c r="AY235" s="552"/>
      <c r="AZ235" s="552"/>
      <c r="BA235" s="552"/>
      <c r="BB235" s="552"/>
      <c r="BC235" s="552"/>
      <c r="BD235" s="552"/>
      <c r="BE235" s="552"/>
      <c r="BF235" s="552"/>
      <c r="BG235" s="552"/>
      <c r="BH235" s="552"/>
      <c r="BI235" s="552"/>
      <c r="BJ235" s="552"/>
      <c r="BK235" s="552"/>
      <c r="BL235" s="552"/>
      <c r="BM235" s="552"/>
      <c r="BN235" s="552"/>
      <c r="BO235" s="552"/>
      <c r="BP235" s="552"/>
      <c r="BQ235" s="552"/>
      <c r="BR235" s="552"/>
      <c r="BS235" s="552"/>
      <c r="BT235" s="552"/>
      <c r="BU235" s="552"/>
      <c r="BV235" s="552"/>
      <c r="BW235" s="552"/>
      <c r="BX235" s="552"/>
      <c r="BY235" s="552"/>
      <c r="BZ235" s="552"/>
      <c r="CA235" s="552"/>
      <c r="CB235" s="552"/>
      <c r="CC235" s="552"/>
      <c r="CD235" s="552"/>
    </row>
    <row r="236" spans="1:84" ht="33.6" customHeight="1">
      <c r="A236" s="553">
        <v>40</v>
      </c>
      <c r="B236" s="553"/>
      <c r="C236" s="556"/>
      <c r="D236" s="556"/>
      <c r="E236" s="556"/>
      <c r="F236" s="556"/>
      <c r="G236" s="556"/>
      <c r="H236" s="556"/>
      <c r="I236" s="556"/>
      <c r="J236" s="556"/>
      <c r="K236" s="556"/>
      <c r="L236" s="556"/>
      <c r="M236" s="556"/>
      <c r="N236" s="556"/>
      <c r="O236" s="556"/>
      <c r="P236" s="556"/>
      <c r="Q236" s="557"/>
      <c r="R236" s="555"/>
      <c r="S236" s="555"/>
      <c r="T236" s="555"/>
      <c r="U236" s="555"/>
      <c r="V236" s="346" t="s">
        <v>60</v>
      </c>
      <c r="W236" s="554"/>
      <c r="X236" s="555"/>
      <c r="Y236" s="555"/>
      <c r="Z236" s="555"/>
      <c r="AA236" s="555"/>
      <c r="AB236" s="346" t="s">
        <v>60</v>
      </c>
      <c r="AC236" s="554"/>
      <c r="AD236" s="555"/>
      <c r="AE236" s="555"/>
      <c r="AF236" s="555"/>
      <c r="AG236" s="555"/>
      <c r="AH236" s="552"/>
      <c r="AI236" s="552"/>
      <c r="AJ236" s="552"/>
      <c r="AK236" s="552"/>
      <c r="AL236" s="552"/>
      <c r="AM236" s="552"/>
      <c r="AN236" s="552"/>
      <c r="AO236" s="552"/>
      <c r="AP236" s="552"/>
      <c r="AQ236" s="552"/>
      <c r="AR236" s="552"/>
      <c r="AS236" s="552"/>
      <c r="AT236" s="552"/>
      <c r="AU236" s="552"/>
      <c r="AV236" s="552"/>
      <c r="AW236" s="552"/>
      <c r="AX236" s="552"/>
      <c r="AY236" s="552"/>
      <c r="AZ236" s="552"/>
      <c r="BA236" s="552"/>
      <c r="BB236" s="552"/>
      <c r="BC236" s="552"/>
      <c r="BD236" s="552"/>
      <c r="BE236" s="552"/>
      <c r="BF236" s="552"/>
      <c r="BG236" s="552"/>
      <c r="BH236" s="552"/>
      <c r="BI236" s="552"/>
      <c r="BJ236" s="552"/>
      <c r="BK236" s="552"/>
      <c r="BL236" s="552"/>
      <c r="BM236" s="552"/>
      <c r="BN236" s="552"/>
      <c r="BO236" s="552"/>
      <c r="BP236" s="552"/>
      <c r="BQ236" s="552"/>
      <c r="BR236" s="552"/>
      <c r="BS236" s="552"/>
      <c r="BT236" s="552"/>
      <c r="BU236" s="552"/>
      <c r="BV236" s="552"/>
      <c r="BW236" s="552"/>
      <c r="BX236" s="552"/>
      <c r="BY236" s="552"/>
      <c r="BZ236" s="552"/>
      <c r="CA236" s="552"/>
      <c r="CB236" s="552"/>
      <c r="CC236" s="552"/>
      <c r="CD236" s="552"/>
    </row>
    <row r="237" spans="1:84" ht="18.75" customHeight="1">
      <c r="C237" s="347"/>
      <c r="D237" s="347"/>
      <c r="E237" s="347"/>
      <c r="F237" s="347"/>
      <c r="G237" s="347"/>
      <c r="H237" s="347"/>
      <c r="I237" s="347"/>
      <c r="J237" s="347"/>
      <c r="K237" s="347"/>
      <c r="L237" s="347"/>
      <c r="M237" s="347"/>
      <c r="N237" s="347"/>
      <c r="O237" s="347"/>
      <c r="P237" s="347"/>
      <c r="Q237" s="347"/>
      <c r="R237" s="347"/>
      <c r="S237" s="347"/>
      <c r="T237" s="347"/>
      <c r="U237" s="347"/>
      <c r="V237" s="347"/>
      <c r="W237" s="347"/>
      <c r="X237" s="347"/>
      <c r="Y237" s="347"/>
      <c r="Z237" s="347"/>
      <c r="AA237" s="347"/>
      <c r="AB237" s="347"/>
      <c r="AC237" s="347"/>
      <c r="AD237" s="347"/>
      <c r="AE237" s="347"/>
      <c r="AF237" s="347"/>
      <c r="AG237" s="347"/>
      <c r="AH237" s="347"/>
      <c r="AI237" s="347"/>
      <c r="AJ237" s="347"/>
      <c r="AK237" s="347"/>
      <c r="AL237" s="347"/>
      <c r="AM237" s="347"/>
      <c r="AN237" s="347"/>
      <c r="AO237" s="348"/>
      <c r="AP237" s="348"/>
      <c r="AQ237" s="348"/>
      <c r="AR237" s="348"/>
      <c r="AS237" s="348"/>
      <c r="AT237" s="348"/>
      <c r="AU237" s="348"/>
      <c r="AV237" s="348"/>
      <c r="AW237" s="348"/>
      <c r="AX237" s="348"/>
      <c r="AY237" s="348"/>
      <c r="AZ237" s="348"/>
      <c r="BA237" s="348"/>
      <c r="BB237" s="348"/>
      <c r="BC237" s="348"/>
      <c r="BD237" s="348"/>
      <c r="BE237" s="348"/>
      <c r="BF237" s="348"/>
      <c r="BG237" s="348"/>
      <c r="BH237" s="348"/>
      <c r="BI237" s="348"/>
      <c r="BJ237" s="348"/>
      <c r="BK237" s="348"/>
      <c r="BL237" s="348"/>
      <c r="BM237" s="348"/>
      <c r="BN237" s="348"/>
      <c r="BO237" s="348"/>
      <c r="BP237" s="348"/>
      <c r="BQ237" s="348"/>
      <c r="BR237" s="348"/>
      <c r="BS237" s="348"/>
      <c r="BT237" s="348"/>
      <c r="BU237" s="348"/>
      <c r="BV237" s="348"/>
      <c r="BW237" s="348"/>
      <c r="BX237" s="348"/>
      <c r="BY237" s="348"/>
      <c r="BZ237" s="348"/>
      <c r="CA237" s="348"/>
      <c r="CB237" s="348"/>
      <c r="CC237" s="348"/>
      <c r="CD237" s="348"/>
    </row>
    <row r="238" spans="1:84" ht="18.75" customHeight="1">
      <c r="A238" s="139"/>
      <c r="B238" s="151"/>
      <c r="C238" s="349"/>
      <c r="D238" s="349"/>
      <c r="E238" s="349"/>
      <c r="F238" s="349"/>
      <c r="G238" s="349"/>
      <c r="H238" s="349"/>
      <c r="I238" s="349"/>
      <c r="J238" s="349"/>
      <c r="K238" s="349"/>
      <c r="L238" s="349"/>
      <c r="M238" s="349"/>
      <c r="N238" s="349"/>
      <c r="O238" s="349"/>
      <c r="P238" s="349"/>
      <c r="Q238" s="349"/>
      <c r="R238" s="349"/>
      <c r="S238" s="349"/>
      <c r="T238" s="349"/>
      <c r="U238" s="349"/>
      <c r="V238" s="349"/>
      <c r="W238" s="349"/>
      <c r="X238" s="349"/>
      <c r="Y238" s="349"/>
      <c r="Z238" s="349"/>
      <c r="AA238" s="349"/>
      <c r="AB238" s="349"/>
      <c r="AC238" s="349"/>
      <c r="AD238" s="349"/>
      <c r="AE238" s="349"/>
      <c r="AF238" s="349"/>
      <c r="AG238" s="349"/>
      <c r="AH238" s="349"/>
      <c r="AI238" s="349"/>
      <c r="AJ238" s="349"/>
      <c r="AK238" s="349"/>
      <c r="AL238" s="349"/>
      <c r="AM238" s="349"/>
      <c r="AN238" s="349"/>
      <c r="AO238" s="350"/>
      <c r="AP238" s="350"/>
      <c r="AQ238" s="350"/>
      <c r="AR238" s="350"/>
      <c r="AS238" s="350"/>
      <c r="AT238" s="350"/>
      <c r="AU238" s="350"/>
      <c r="AV238" s="350"/>
      <c r="AW238" s="350"/>
      <c r="AX238" s="350"/>
      <c r="AY238" s="350"/>
      <c r="AZ238" s="350"/>
      <c r="BA238" s="350"/>
      <c r="BB238" s="350"/>
      <c r="BC238" s="350"/>
      <c r="BD238" s="350"/>
      <c r="BE238" s="350"/>
      <c r="BF238" s="350"/>
      <c r="BG238" s="350"/>
      <c r="BH238" s="350"/>
      <c r="BI238" s="350"/>
      <c r="BJ238" s="350"/>
      <c r="BK238" s="350"/>
      <c r="BL238" s="350"/>
      <c r="BM238" s="350"/>
      <c r="BN238" s="350"/>
      <c r="BO238" s="350"/>
      <c r="BP238" s="350"/>
      <c r="BQ238" s="350"/>
      <c r="BR238" s="350"/>
      <c r="BS238" s="350"/>
      <c r="BT238" s="350"/>
      <c r="BU238" s="350"/>
      <c r="BV238" s="350"/>
      <c r="BW238" s="350"/>
      <c r="BX238" s="350"/>
      <c r="BY238" s="350"/>
      <c r="BZ238" s="350"/>
      <c r="CA238" s="350"/>
      <c r="CB238" s="350"/>
      <c r="CC238" s="348"/>
      <c r="CD238" s="348"/>
    </row>
    <row r="239" spans="1:84" ht="28.5" customHeight="1">
      <c r="A239" s="64" t="s">
        <v>759</v>
      </c>
      <c r="B239" s="65"/>
      <c r="C239" s="351"/>
      <c r="D239" s="351"/>
      <c r="E239" s="351"/>
      <c r="F239" s="351"/>
      <c r="G239" s="351"/>
      <c r="H239" s="351"/>
      <c r="I239" s="351"/>
      <c r="J239" s="351"/>
      <c r="K239" s="351"/>
      <c r="L239" s="351"/>
      <c r="M239" s="351"/>
      <c r="N239" s="351"/>
      <c r="O239" s="351"/>
      <c r="P239" s="351"/>
      <c r="Q239" s="351"/>
      <c r="R239" s="351"/>
      <c r="S239" s="351"/>
      <c r="T239" s="351"/>
      <c r="U239" s="351"/>
      <c r="V239" s="351"/>
      <c r="W239" s="351"/>
      <c r="X239" s="351"/>
      <c r="Y239" s="351"/>
      <c r="Z239" s="351"/>
      <c r="AA239" s="351"/>
      <c r="AB239" s="351"/>
      <c r="AC239" s="351"/>
      <c r="AD239" s="351"/>
      <c r="AE239" s="351"/>
      <c r="AF239" s="351"/>
      <c r="AG239" s="351"/>
      <c r="AH239" s="351"/>
      <c r="AI239" s="351"/>
      <c r="AJ239" s="351"/>
      <c r="AK239" s="351"/>
      <c r="AL239" s="351"/>
      <c r="AM239" s="351"/>
      <c r="AN239" s="351"/>
      <c r="AO239" s="351"/>
      <c r="AP239" s="351"/>
      <c r="AQ239" s="351"/>
      <c r="AR239" s="351"/>
      <c r="AS239" s="351"/>
      <c r="AT239" s="351"/>
      <c r="AU239" s="351"/>
      <c r="AV239" s="351"/>
      <c r="AW239" s="351"/>
      <c r="AX239" s="351"/>
      <c r="AY239" s="351"/>
      <c r="AZ239" s="351"/>
      <c r="BA239" s="351"/>
      <c r="BB239" s="351"/>
      <c r="BC239" s="351"/>
      <c r="BD239" s="351"/>
      <c r="BE239" s="351"/>
      <c r="BF239" s="351"/>
      <c r="BG239" s="351"/>
      <c r="BH239" s="351"/>
      <c r="BI239" s="351"/>
      <c r="BJ239" s="351"/>
      <c r="BK239" s="351"/>
      <c r="BL239" s="351"/>
      <c r="BM239" s="351"/>
      <c r="BN239" s="351"/>
      <c r="BO239" s="351"/>
      <c r="BP239" s="351"/>
      <c r="BQ239" s="351"/>
      <c r="BR239" s="351"/>
      <c r="BS239" s="351"/>
      <c r="BT239" s="351"/>
      <c r="BU239" s="351"/>
      <c r="BV239" s="351"/>
      <c r="BW239" s="351"/>
      <c r="BX239" s="351"/>
      <c r="BY239" s="352"/>
      <c r="BZ239" s="707"/>
      <c r="CA239" s="707"/>
      <c r="CB239" s="353"/>
      <c r="CC239" s="707"/>
      <c r="CD239" s="707"/>
      <c r="CE239" s="66"/>
      <c r="CF239" s="66"/>
    </row>
    <row r="240" spans="1:84" ht="18.75" customHeight="1">
      <c r="A240" s="64"/>
      <c r="B240" s="65"/>
      <c r="C240" s="351"/>
      <c r="D240" s="351"/>
      <c r="E240" s="351"/>
      <c r="F240" s="351"/>
      <c r="G240" s="351"/>
      <c r="H240" s="351"/>
      <c r="I240" s="351"/>
      <c r="J240" s="351"/>
      <c r="K240" s="351"/>
      <c r="L240" s="351"/>
      <c r="M240" s="351"/>
      <c r="N240" s="351"/>
      <c r="O240" s="351"/>
      <c r="P240" s="351"/>
      <c r="Q240" s="351"/>
      <c r="R240" s="351"/>
      <c r="S240" s="351"/>
      <c r="T240" s="351"/>
      <c r="U240" s="351"/>
      <c r="V240" s="351"/>
      <c r="W240" s="351"/>
      <c r="X240" s="351"/>
      <c r="Y240" s="351"/>
      <c r="Z240" s="351"/>
      <c r="AA240" s="351"/>
      <c r="AB240" s="351"/>
      <c r="AC240" s="351"/>
      <c r="AD240" s="351"/>
      <c r="AE240" s="351"/>
      <c r="AF240" s="351"/>
      <c r="AG240" s="351"/>
      <c r="AH240" s="351"/>
      <c r="AI240" s="351"/>
      <c r="AJ240" s="351"/>
      <c r="AK240" s="351"/>
      <c r="AL240" s="351"/>
      <c r="AM240" s="351"/>
      <c r="AN240" s="351"/>
      <c r="AO240" s="351"/>
      <c r="AP240" s="351"/>
      <c r="AQ240" s="351"/>
      <c r="AR240" s="351"/>
      <c r="AS240" s="351"/>
      <c r="AT240" s="351"/>
      <c r="AU240" s="351"/>
      <c r="AV240" s="351"/>
      <c r="AW240" s="351"/>
      <c r="AX240" s="351"/>
      <c r="AY240" s="351"/>
      <c r="AZ240" s="351"/>
      <c r="BA240" s="351"/>
      <c r="BB240" s="351"/>
      <c r="BC240" s="351"/>
      <c r="BD240" s="351"/>
      <c r="BE240" s="351"/>
      <c r="BF240" s="351"/>
      <c r="BG240" s="351"/>
      <c r="BH240" s="351"/>
      <c r="BI240" s="351"/>
      <c r="BJ240" s="351"/>
      <c r="BK240" s="351"/>
      <c r="BL240" s="351"/>
      <c r="BM240" s="351"/>
      <c r="BN240" s="351"/>
      <c r="BO240" s="351"/>
      <c r="BP240" s="351"/>
      <c r="BQ240" s="351"/>
      <c r="BR240" s="351"/>
      <c r="BS240" s="351"/>
      <c r="BT240" s="351"/>
      <c r="BU240" s="351"/>
      <c r="BV240" s="351"/>
      <c r="BW240" s="351"/>
      <c r="BX240" s="351"/>
      <c r="BY240" s="352"/>
      <c r="BZ240" s="354"/>
      <c r="CA240" s="354"/>
      <c r="CB240" s="353"/>
      <c r="CC240" s="354"/>
      <c r="CD240" s="354"/>
      <c r="CE240" s="66"/>
      <c r="CF240" s="66"/>
    </row>
    <row r="241" spans="1:84" ht="18.75" customHeight="1">
      <c r="A241" s="64"/>
      <c r="B241" s="65"/>
      <c r="C241" s="351"/>
      <c r="D241" s="351"/>
      <c r="E241" s="351"/>
      <c r="F241" s="351"/>
      <c r="G241" s="351"/>
      <c r="H241" s="351"/>
      <c r="I241" s="351"/>
      <c r="J241" s="351"/>
      <c r="K241" s="351"/>
      <c r="L241" s="351"/>
      <c r="M241" s="351"/>
      <c r="N241" s="351"/>
      <c r="O241" s="351"/>
      <c r="P241" s="351"/>
      <c r="Q241" s="351"/>
      <c r="R241" s="351"/>
      <c r="S241" s="351"/>
      <c r="T241" s="351"/>
      <c r="U241" s="351"/>
      <c r="V241" s="351"/>
      <c r="W241" s="351"/>
      <c r="X241" s="351"/>
      <c r="Y241" s="351"/>
      <c r="Z241" s="351"/>
      <c r="AA241" s="351"/>
      <c r="AB241" s="351"/>
      <c r="AC241" s="351"/>
      <c r="AD241" s="351"/>
      <c r="AE241" s="351"/>
      <c r="AF241" s="351"/>
      <c r="AG241" s="351"/>
      <c r="AH241" s="351"/>
      <c r="AI241" s="351"/>
      <c r="AJ241" s="351"/>
      <c r="AK241" s="351"/>
      <c r="AL241" s="351"/>
      <c r="AM241" s="351"/>
      <c r="AN241" s="351"/>
      <c r="AO241" s="351"/>
      <c r="AP241" s="351"/>
      <c r="AQ241" s="351"/>
      <c r="AR241" s="351"/>
      <c r="AS241" s="351"/>
      <c r="AT241" s="351"/>
      <c r="AU241" s="351"/>
      <c r="AV241" s="351"/>
      <c r="AW241" s="351"/>
      <c r="AX241" s="351"/>
      <c r="AY241" s="351"/>
      <c r="AZ241" s="351"/>
      <c r="BA241" s="351"/>
      <c r="BB241" s="351"/>
      <c r="BC241" s="351"/>
      <c r="BD241" s="351"/>
      <c r="BE241" s="351"/>
      <c r="BF241" s="351"/>
      <c r="BG241" s="351"/>
      <c r="BH241" s="351"/>
      <c r="BI241" s="351"/>
      <c r="BJ241" s="351"/>
      <c r="BK241" s="351"/>
      <c r="BL241" s="351"/>
      <c r="BM241" s="351"/>
      <c r="BN241" s="351"/>
      <c r="BO241" s="351"/>
      <c r="BP241" s="351"/>
      <c r="BQ241" s="351"/>
      <c r="BR241" s="351"/>
      <c r="BS241" s="351"/>
      <c r="BT241" s="351"/>
      <c r="BU241" s="351"/>
      <c r="BV241" s="351"/>
      <c r="BW241" s="351"/>
      <c r="BX241" s="351"/>
      <c r="BY241" s="352"/>
      <c r="BZ241" s="354"/>
      <c r="CA241" s="354"/>
      <c r="CB241" s="353"/>
      <c r="CC241" s="354"/>
      <c r="CD241" s="354"/>
      <c r="CE241" s="66"/>
      <c r="CF241" s="66"/>
    </row>
    <row r="242" spans="1:84" s="166" customFormat="1" ht="29.25" customHeight="1">
      <c r="A242" s="652"/>
      <c r="B242" s="652"/>
      <c r="C242" s="701" t="s">
        <v>390</v>
      </c>
      <c r="D242" s="702"/>
      <c r="E242" s="702"/>
      <c r="F242" s="702"/>
      <c r="G242" s="702"/>
      <c r="H242" s="702"/>
      <c r="I242" s="702"/>
      <c r="J242" s="702"/>
      <c r="K242" s="702"/>
      <c r="L242" s="702"/>
      <c r="M242" s="702"/>
      <c r="N242" s="702"/>
      <c r="O242" s="702"/>
      <c r="P242" s="703"/>
      <c r="Q242" s="705" t="s">
        <v>452</v>
      </c>
      <c r="R242" s="706"/>
      <c r="S242" s="706"/>
      <c r="T242" s="706"/>
      <c r="U242" s="706"/>
      <c r="V242" s="706"/>
      <c r="W242" s="706"/>
      <c r="X242" s="706"/>
      <c r="Y242" s="706"/>
      <c r="Z242" s="706"/>
      <c r="AA242" s="706"/>
      <c r="AB242" s="706"/>
      <c r="AC242" s="706"/>
      <c r="AD242" s="706"/>
      <c r="AE242" s="706"/>
      <c r="AF242" s="706"/>
      <c r="AG242" s="706"/>
      <c r="AH242" s="704" t="s">
        <v>749</v>
      </c>
      <c r="AI242" s="704"/>
      <c r="AJ242" s="704"/>
      <c r="AK242" s="704"/>
      <c r="AL242" s="704"/>
      <c r="AM242" s="704"/>
      <c r="AN242" s="704"/>
      <c r="AO242" s="704"/>
      <c r="AP242" s="704"/>
      <c r="AQ242" s="704"/>
      <c r="AR242" s="704"/>
      <c r="AS242" s="704"/>
      <c r="AT242" s="704"/>
      <c r="AU242" s="704"/>
      <c r="AV242" s="704"/>
      <c r="AW242" s="704"/>
      <c r="AX242" s="704"/>
      <c r="AY242" s="704"/>
      <c r="AZ242" s="704"/>
      <c r="BA242" s="704"/>
      <c r="BB242" s="704"/>
      <c r="BC242" s="704"/>
      <c r="BD242" s="704"/>
      <c r="BE242" s="704"/>
      <c r="BF242" s="704"/>
      <c r="BG242" s="704"/>
      <c r="BH242" s="704"/>
      <c r="BI242" s="704"/>
      <c r="BJ242" s="704"/>
      <c r="BK242" s="704"/>
      <c r="BL242" s="704"/>
      <c r="BM242" s="704"/>
      <c r="BN242" s="704"/>
      <c r="BO242" s="704"/>
      <c r="BP242" s="704"/>
      <c r="BQ242" s="704"/>
      <c r="BR242" s="704"/>
      <c r="BS242" s="704"/>
      <c r="BT242" s="704"/>
      <c r="BU242" s="704"/>
      <c r="BV242" s="704"/>
      <c r="BW242" s="704"/>
      <c r="BX242" s="704"/>
      <c r="BY242" s="704"/>
      <c r="BZ242" s="704"/>
      <c r="CA242" s="704"/>
      <c r="CB242" s="704"/>
      <c r="CC242" s="704"/>
      <c r="CD242" s="704"/>
      <c r="CE242" s="160"/>
      <c r="CF242" s="160"/>
    </row>
    <row r="243" spans="1:84" s="166" customFormat="1" ht="33.6" customHeight="1">
      <c r="A243" s="553">
        <v>41</v>
      </c>
      <c r="B243" s="553"/>
      <c r="C243" s="556"/>
      <c r="D243" s="556"/>
      <c r="E243" s="556"/>
      <c r="F243" s="556"/>
      <c r="G243" s="556"/>
      <c r="H243" s="556"/>
      <c r="I243" s="556"/>
      <c r="J243" s="556"/>
      <c r="K243" s="556"/>
      <c r="L243" s="556"/>
      <c r="M243" s="556"/>
      <c r="N243" s="556"/>
      <c r="O243" s="556"/>
      <c r="P243" s="556"/>
      <c r="Q243" s="698"/>
      <c r="R243" s="699"/>
      <c r="S243" s="699"/>
      <c r="T243" s="699"/>
      <c r="U243" s="699"/>
      <c r="V243" s="355" t="s">
        <v>60</v>
      </c>
      <c r="W243" s="700"/>
      <c r="X243" s="699"/>
      <c r="Y243" s="699"/>
      <c r="Z243" s="699"/>
      <c r="AA243" s="699"/>
      <c r="AB243" s="355" t="s">
        <v>60</v>
      </c>
      <c r="AC243" s="700"/>
      <c r="AD243" s="699"/>
      <c r="AE243" s="699"/>
      <c r="AF243" s="699"/>
      <c r="AG243" s="699"/>
      <c r="AH243" s="552"/>
      <c r="AI243" s="552"/>
      <c r="AJ243" s="552"/>
      <c r="AK243" s="552"/>
      <c r="AL243" s="552"/>
      <c r="AM243" s="552"/>
      <c r="AN243" s="552"/>
      <c r="AO243" s="552"/>
      <c r="AP243" s="552"/>
      <c r="AQ243" s="552"/>
      <c r="AR243" s="552"/>
      <c r="AS243" s="552"/>
      <c r="AT243" s="552"/>
      <c r="AU243" s="552"/>
      <c r="AV243" s="552"/>
      <c r="AW243" s="552"/>
      <c r="AX243" s="552"/>
      <c r="AY243" s="552"/>
      <c r="AZ243" s="552"/>
      <c r="BA243" s="552"/>
      <c r="BB243" s="552"/>
      <c r="BC243" s="552"/>
      <c r="BD243" s="552"/>
      <c r="BE243" s="552"/>
      <c r="BF243" s="552"/>
      <c r="BG243" s="552"/>
      <c r="BH243" s="552"/>
      <c r="BI243" s="552"/>
      <c r="BJ243" s="552"/>
      <c r="BK243" s="552"/>
      <c r="BL243" s="552"/>
      <c r="BM243" s="552"/>
      <c r="BN243" s="552"/>
      <c r="BO243" s="552"/>
      <c r="BP243" s="552"/>
      <c r="BQ243" s="552"/>
      <c r="BR243" s="552"/>
      <c r="BS243" s="552"/>
      <c r="BT243" s="552"/>
      <c r="BU243" s="552"/>
      <c r="BV243" s="552"/>
      <c r="BW243" s="552"/>
      <c r="BX243" s="552"/>
      <c r="BY243" s="552"/>
      <c r="BZ243" s="552"/>
      <c r="CA243" s="552"/>
      <c r="CB243" s="552"/>
      <c r="CC243" s="552"/>
      <c r="CD243" s="552"/>
      <c r="CE243" s="160"/>
      <c r="CF243" s="160"/>
    </row>
    <row r="244" spans="1:84" s="166" customFormat="1" ht="33.6" customHeight="1">
      <c r="A244" s="553">
        <v>42</v>
      </c>
      <c r="B244" s="553"/>
      <c r="C244" s="697"/>
      <c r="D244" s="697"/>
      <c r="E244" s="697"/>
      <c r="F244" s="697"/>
      <c r="G244" s="697"/>
      <c r="H244" s="697"/>
      <c r="I244" s="697"/>
      <c r="J244" s="697"/>
      <c r="K244" s="697"/>
      <c r="L244" s="697"/>
      <c r="M244" s="697"/>
      <c r="N244" s="697"/>
      <c r="O244" s="697"/>
      <c r="P244" s="697"/>
      <c r="Q244" s="698"/>
      <c r="R244" s="699"/>
      <c r="S244" s="699"/>
      <c r="T244" s="699"/>
      <c r="U244" s="699"/>
      <c r="V244" s="355" t="s">
        <v>60</v>
      </c>
      <c r="W244" s="700"/>
      <c r="X244" s="699"/>
      <c r="Y244" s="699"/>
      <c r="Z244" s="699"/>
      <c r="AA244" s="699"/>
      <c r="AB244" s="355" t="s">
        <v>60</v>
      </c>
      <c r="AC244" s="700"/>
      <c r="AD244" s="699"/>
      <c r="AE244" s="699"/>
      <c r="AF244" s="699"/>
      <c r="AG244" s="699"/>
      <c r="AH244" s="552"/>
      <c r="AI244" s="552"/>
      <c r="AJ244" s="552"/>
      <c r="AK244" s="552"/>
      <c r="AL244" s="552"/>
      <c r="AM244" s="552"/>
      <c r="AN244" s="552"/>
      <c r="AO244" s="552"/>
      <c r="AP244" s="552"/>
      <c r="AQ244" s="552"/>
      <c r="AR244" s="552"/>
      <c r="AS244" s="552"/>
      <c r="AT244" s="552"/>
      <c r="AU244" s="552"/>
      <c r="AV244" s="552"/>
      <c r="AW244" s="552"/>
      <c r="AX244" s="552"/>
      <c r="AY244" s="552"/>
      <c r="AZ244" s="552"/>
      <c r="BA244" s="552"/>
      <c r="BB244" s="552"/>
      <c r="BC244" s="552"/>
      <c r="BD244" s="552"/>
      <c r="BE244" s="552"/>
      <c r="BF244" s="552"/>
      <c r="BG244" s="552"/>
      <c r="BH244" s="552"/>
      <c r="BI244" s="552"/>
      <c r="BJ244" s="552"/>
      <c r="BK244" s="552"/>
      <c r="BL244" s="552"/>
      <c r="BM244" s="552"/>
      <c r="BN244" s="552"/>
      <c r="BO244" s="552"/>
      <c r="BP244" s="552"/>
      <c r="BQ244" s="552"/>
      <c r="BR244" s="552"/>
      <c r="BS244" s="552"/>
      <c r="BT244" s="552"/>
      <c r="BU244" s="552"/>
      <c r="BV244" s="552"/>
      <c r="BW244" s="552"/>
      <c r="BX244" s="552"/>
      <c r="BY244" s="552"/>
      <c r="BZ244" s="552"/>
      <c r="CA244" s="552"/>
      <c r="CB244" s="552"/>
      <c r="CC244" s="552"/>
      <c r="CD244" s="552"/>
      <c r="CE244" s="160"/>
      <c r="CF244" s="160"/>
    </row>
    <row r="245" spans="1:84" s="166" customFormat="1" ht="33.6" customHeight="1">
      <c r="A245" s="553">
        <v>43</v>
      </c>
      <c r="B245" s="553"/>
      <c r="C245" s="697"/>
      <c r="D245" s="697"/>
      <c r="E245" s="697"/>
      <c r="F245" s="697"/>
      <c r="G245" s="697"/>
      <c r="H245" s="697"/>
      <c r="I245" s="697"/>
      <c r="J245" s="697"/>
      <c r="K245" s="697"/>
      <c r="L245" s="697"/>
      <c r="M245" s="697"/>
      <c r="N245" s="697"/>
      <c r="O245" s="697"/>
      <c r="P245" s="697"/>
      <c r="Q245" s="698"/>
      <c r="R245" s="699"/>
      <c r="S245" s="699"/>
      <c r="T245" s="699"/>
      <c r="U245" s="699"/>
      <c r="V245" s="355" t="s">
        <v>60</v>
      </c>
      <c r="W245" s="700"/>
      <c r="X245" s="699"/>
      <c r="Y245" s="699"/>
      <c r="Z245" s="699"/>
      <c r="AA245" s="699"/>
      <c r="AB245" s="355" t="s">
        <v>60</v>
      </c>
      <c r="AC245" s="700"/>
      <c r="AD245" s="699"/>
      <c r="AE245" s="699"/>
      <c r="AF245" s="699"/>
      <c r="AG245" s="699"/>
      <c r="AH245" s="552"/>
      <c r="AI245" s="552"/>
      <c r="AJ245" s="552"/>
      <c r="AK245" s="552"/>
      <c r="AL245" s="552"/>
      <c r="AM245" s="552"/>
      <c r="AN245" s="552"/>
      <c r="AO245" s="552"/>
      <c r="AP245" s="552"/>
      <c r="AQ245" s="552"/>
      <c r="AR245" s="552"/>
      <c r="AS245" s="552"/>
      <c r="AT245" s="552"/>
      <c r="AU245" s="552"/>
      <c r="AV245" s="552"/>
      <c r="AW245" s="552"/>
      <c r="AX245" s="552"/>
      <c r="AY245" s="552"/>
      <c r="AZ245" s="552"/>
      <c r="BA245" s="552"/>
      <c r="BB245" s="552"/>
      <c r="BC245" s="552"/>
      <c r="BD245" s="552"/>
      <c r="BE245" s="552"/>
      <c r="BF245" s="552"/>
      <c r="BG245" s="552"/>
      <c r="BH245" s="552"/>
      <c r="BI245" s="552"/>
      <c r="BJ245" s="552"/>
      <c r="BK245" s="552"/>
      <c r="BL245" s="552"/>
      <c r="BM245" s="552"/>
      <c r="BN245" s="552"/>
      <c r="BO245" s="552"/>
      <c r="BP245" s="552"/>
      <c r="BQ245" s="552"/>
      <c r="BR245" s="552"/>
      <c r="BS245" s="552"/>
      <c r="BT245" s="552"/>
      <c r="BU245" s="552"/>
      <c r="BV245" s="552"/>
      <c r="BW245" s="552"/>
      <c r="BX245" s="552"/>
      <c r="BY245" s="552"/>
      <c r="BZ245" s="552"/>
      <c r="CA245" s="552"/>
      <c r="CB245" s="552"/>
      <c r="CC245" s="552"/>
      <c r="CD245" s="552"/>
      <c r="CE245" s="160"/>
      <c r="CF245" s="160"/>
    </row>
    <row r="246" spans="1:84" s="166" customFormat="1" ht="33.6" customHeight="1">
      <c r="A246" s="553">
        <v>44</v>
      </c>
      <c r="B246" s="553"/>
      <c r="C246" s="697"/>
      <c r="D246" s="697"/>
      <c r="E246" s="697"/>
      <c r="F246" s="697"/>
      <c r="G246" s="697"/>
      <c r="H246" s="697"/>
      <c r="I246" s="697"/>
      <c r="J246" s="697"/>
      <c r="K246" s="697"/>
      <c r="L246" s="697"/>
      <c r="M246" s="697"/>
      <c r="N246" s="697"/>
      <c r="O246" s="697"/>
      <c r="P246" s="697"/>
      <c r="Q246" s="698"/>
      <c r="R246" s="699"/>
      <c r="S246" s="699"/>
      <c r="T246" s="699"/>
      <c r="U246" s="699"/>
      <c r="V246" s="355" t="s">
        <v>60</v>
      </c>
      <c r="W246" s="700"/>
      <c r="X246" s="699"/>
      <c r="Y246" s="699"/>
      <c r="Z246" s="699"/>
      <c r="AA246" s="699"/>
      <c r="AB246" s="355" t="s">
        <v>60</v>
      </c>
      <c r="AC246" s="700"/>
      <c r="AD246" s="699"/>
      <c r="AE246" s="699"/>
      <c r="AF246" s="699"/>
      <c r="AG246" s="699"/>
      <c r="AH246" s="552"/>
      <c r="AI246" s="552"/>
      <c r="AJ246" s="552"/>
      <c r="AK246" s="552"/>
      <c r="AL246" s="552"/>
      <c r="AM246" s="552"/>
      <c r="AN246" s="552"/>
      <c r="AO246" s="552"/>
      <c r="AP246" s="552"/>
      <c r="AQ246" s="552"/>
      <c r="AR246" s="552"/>
      <c r="AS246" s="552"/>
      <c r="AT246" s="552"/>
      <c r="AU246" s="552"/>
      <c r="AV246" s="552"/>
      <c r="AW246" s="552"/>
      <c r="AX246" s="552"/>
      <c r="AY246" s="552"/>
      <c r="AZ246" s="552"/>
      <c r="BA246" s="552"/>
      <c r="BB246" s="552"/>
      <c r="BC246" s="552"/>
      <c r="BD246" s="552"/>
      <c r="BE246" s="552"/>
      <c r="BF246" s="552"/>
      <c r="BG246" s="552"/>
      <c r="BH246" s="552"/>
      <c r="BI246" s="552"/>
      <c r="BJ246" s="552"/>
      <c r="BK246" s="552"/>
      <c r="BL246" s="552"/>
      <c r="BM246" s="552"/>
      <c r="BN246" s="552"/>
      <c r="BO246" s="552"/>
      <c r="BP246" s="552"/>
      <c r="BQ246" s="552"/>
      <c r="BR246" s="552"/>
      <c r="BS246" s="552"/>
      <c r="BT246" s="552"/>
      <c r="BU246" s="552"/>
      <c r="BV246" s="552"/>
      <c r="BW246" s="552"/>
      <c r="BX246" s="552"/>
      <c r="BY246" s="552"/>
      <c r="BZ246" s="552"/>
      <c r="CA246" s="552"/>
      <c r="CB246" s="552"/>
      <c r="CC246" s="552"/>
      <c r="CD246" s="552"/>
      <c r="CE246" s="160"/>
      <c r="CF246" s="160"/>
    </row>
    <row r="247" spans="1:84" s="166" customFormat="1" ht="33.6" customHeight="1">
      <c r="A247" s="553">
        <v>45</v>
      </c>
      <c r="B247" s="553"/>
      <c r="C247" s="697"/>
      <c r="D247" s="697"/>
      <c r="E247" s="697"/>
      <c r="F247" s="697"/>
      <c r="G247" s="697"/>
      <c r="H247" s="697"/>
      <c r="I247" s="697"/>
      <c r="J247" s="697"/>
      <c r="K247" s="697"/>
      <c r="L247" s="697"/>
      <c r="M247" s="697"/>
      <c r="N247" s="697"/>
      <c r="O247" s="697"/>
      <c r="P247" s="697"/>
      <c r="Q247" s="698"/>
      <c r="R247" s="699"/>
      <c r="S247" s="699"/>
      <c r="T247" s="699"/>
      <c r="U247" s="699"/>
      <c r="V247" s="355" t="s">
        <v>60</v>
      </c>
      <c r="W247" s="700"/>
      <c r="X247" s="699"/>
      <c r="Y247" s="699"/>
      <c r="Z247" s="699"/>
      <c r="AA247" s="699"/>
      <c r="AB247" s="355" t="s">
        <v>60</v>
      </c>
      <c r="AC247" s="700"/>
      <c r="AD247" s="699"/>
      <c r="AE247" s="699"/>
      <c r="AF247" s="699"/>
      <c r="AG247" s="699"/>
      <c r="AH247" s="552"/>
      <c r="AI247" s="552"/>
      <c r="AJ247" s="552"/>
      <c r="AK247" s="552"/>
      <c r="AL247" s="552"/>
      <c r="AM247" s="552"/>
      <c r="AN247" s="552"/>
      <c r="AO247" s="552"/>
      <c r="AP247" s="552"/>
      <c r="AQ247" s="552"/>
      <c r="AR247" s="552"/>
      <c r="AS247" s="552"/>
      <c r="AT247" s="552"/>
      <c r="AU247" s="552"/>
      <c r="AV247" s="552"/>
      <c r="AW247" s="552"/>
      <c r="AX247" s="552"/>
      <c r="AY247" s="552"/>
      <c r="AZ247" s="552"/>
      <c r="BA247" s="552"/>
      <c r="BB247" s="552"/>
      <c r="BC247" s="552"/>
      <c r="BD247" s="552"/>
      <c r="BE247" s="552"/>
      <c r="BF247" s="552"/>
      <c r="BG247" s="552"/>
      <c r="BH247" s="552"/>
      <c r="BI247" s="552"/>
      <c r="BJ247" s="552"/>
      <c r="BK247" s="552"/>
      <c r="BL247" s="552"/>
      <c r="BM247" s="552"/>
      <c r="BN247" s="552"/>
      <c r="BO247" s="552"/>
      <c r="BP247" s="552"/>
      <c r="BQ247" s="552"/>
      <c r="BR247" s="552"/>
      <c r="BS247" s="552"/>
      <c r="BT247" s="552"/>
      <c r="BU247" s="552"/>
      <c r="BV247" s="552"/>
      <c r="BW247" s="552"/>
      <c r="BX247" s="552"/>
      <c r="BY247" s="552"/>
      <c r="BZ247" s="552"/>
      <c r="CA247" s="552"/>
      <c r="CB247" s="552"/>
      <c r="CC247" s="552"/>
      <c r="CD247" s="552"/>
      <c r="CE247" s="160"/>
      <c r="CF247" s="160"/>
    </row>
    <row r="248" spans="1:84" ht="33.6" customHeight="1">
      <c r="A248" s="553">
        <v>46</v>
      </c>
      <c r="B248" s="553"/>
      <c r="C248" s="697"/>
      <c r="D248" s="697"/>
      <c r="E248" s="697"/>
      <c r="F248" s="697"/>
      <c r="G248" s="697"/>
      <c r="H248" s="697"/>
      <c r="I248" s="697"/>
      <c r="J248" s="697"/>
      <c r="K248" s="697"/>
      <c r="L248" s="697"/>
      <c r="M248" s="697"/>
      <c r="N248" s="697"/>
      <c r="O248" s="697"/>
      <c r="P248" s="697"/>
      <c r="Q248" s="698"/>
      <c r="R248" s="699"/>
      <c r="S248" s="699"/>
      <c r="T248" s="699"/>
      <c r="U248" s="699"/>
      <c r="V248" s="355" t="s">
        <v>60</v>
      </c>
      <c r="W248" s="700"/>
      <c r="X248" s="699"/>
      <c r="Y248" s="699"/>
      <c r="Z248" s="699"/>
      <c r="AA248" s="699"/>
      <c r="AB248" s="355" t="s">
        <v>60</v>
      </c>
      <c r="AC248" s="700"/>
      <c r="AD248" s="699"/>
      <c r="AE248" s="699"/>
      <c r="AF248" s="699"/>
      <c r="AG248" s="699"/>
      <c r="AH248" s="552"/>
      <c r="AI248" s="552"/>
      <c r="AJ248" s="552"/>
      <c r="AK248" s="552"/>
      <c r="AL248" s="552"/>
      <c r="AM248" s="552"/>
      <c r="AN248" s="552"/>
      <c r="AO248" s="552"/>
      <c r="AP248" s="552"/>
      <c r="AQ248" s="552"/>
      <c r="AR248" s="552"/>
      <c r="AS248" s="552"/>
      <c r="AT248" s="552"/>
      <c r="AU248" s="552"/>
      <c r="AV248" s="552"/>
      <c r="AW248" s="552"/>
      <c r="AX248" s="552"/>
      <c r="AY248" s="552"/>
      <c r="AZ248" s="552"/>
      <c r="BA248" s="552"/>
      <c r="BB248" s="552"/>
      <c r="BC248" s="552"/>
      <c r="BD248" s="552"/>
      <c r="BE248" s="552"/>
      <c r="BF248" s="552"/>
      <c r="BG248" s="552"/>
      <c r="BH248" s="552"/>
      <c r="BI248" s="552"/>
      <c r="BJ248" s="552"/>
      <c r="BK248" s="552"/>
      <c r="BL248" s="552"/>
      <c r="BM248" s="552"/>
      <c r="BN248" s="552"/>
      <c r="BO248" s="552"/>
      <c r="BP248" s="552"/>
      <c r="BQ248" s="552"/>
      <c r="BR248" s="552"/>
      <c r="BS248" s="552"/>
      <c r="BT248" s="552"/>
      <c r="BU248" s="552"/>
      <c r="BV248" s="552"/>
      <c r="BW248" s="552"/>
      <c r="BX248" s="552"/>
      <c r="BY248" s="552"/>
      <c r="BZ248" s="552"/>
      <c r="CA248" s="552"/>
      <c r="CB248" s="552"/>
      <c r="CC248" s="552"/>
      <c r="CD248" s="552"/>
    </row>
    <row r="249" spans="1:84" ht="33.6" customHeight="1">
      <c r="A249" s="553">
        <v>47</v>
      </c>
      <c r="B249" s="553"/>
      <c r="C249" s="697"/>
      <c r="D249" s="697"/>
      <c r="E249" s="697"/>
      <c r="F249" s="697"/>
      <c r="G249" s="697"/>
      <c r="H249" s="697"/>
      <c r="I249" s="697"/>
      <c r="J249" s="697"/>
      <c r="K249" s="697"/>
      <c r="L249" s="697"/>
      <c r="M249" s="697"/>
      <c r="N249" s="697"/>
      <c r="O249" s="697"/>
      <c r="P249" s="697"/>
      <c r="Q249" s="698"/>
      <c r="R249" s="699"/>
      <c r="S249" s="699"/>
      <c r="T249" s="699"/>
      <c r="U249" s="699"/>
      <c r="V249" s="355" t="s">
        <v>60</v>
      </c>
      <c r="W249" s="700"/>
      <c r="X249" s="699"/>
      <c r="Y249" s="699"/>
      <c r="Z249" s="699"/>
      <c r="AA249" s="699"/>
      <c r="AB249" s="355" t="s">
        <v>60</v>
      </c>
      <c r="AC249" s="700"/>
      <c r="AD249" s="699"/>
      <c r="AE249" s="699"/>
      <c r="AF249" s="699"/>
      <c r="AG249" s="699"/>
      <c r="AH249" s="552"/>
      <c r="AI249" s="552"/>
      <c r="AJ249" s="552"/>
      <c r="AK249" s="552"/>
      <c r="AL249" s="552"/>
      <c r="AM249" s="552"/>
      <c r="AN249" s="552"/>
      <c r="AO249" s="552"/>
      <c r="AP249" s="552"/>
      <c r="AQ249" s="552"/>
      <c r="AR249" s="552"/>
      <c r="AS249" s="552"/>
      <c r="AT249" s="552"/>
      <c r="AU249" s="552"/>
      <c r="AV249" s="552"/>
      <c r="AW249" s="552"/>
      <c r="AX249" s="552"/>
      <c r="AY249" s="552"/>
      <c r="AZ249" s="552"/>
      <c r="BA249" s="552"/>
      <c r="BB249" s="552"/>
      <c r="BC249" s="552"/>
      <c r="BD249" s="552"/>
      <c r="BE249" s="552"/>
      <c r="BF249" s="552"/>
      <c r="BG249" s="552"/>
      <c r="BH249" s="552"/>
      <c r="BI249" s="552"/>
      <c r="BJ249" s="552"/>
      <c r="BK249" s="552"/>
      <c r="BL249" s="552"/>
      <c r="BM249" s="552"/>
      <c r="BN249" s="552"/>
      <c r="BO249" s="552"/>
      <c r="BP249" s="552"/>
      <c r="BQ249" s="552"/>
      <c r="BR249" s="552"/>
      <c r="BS249" s="552"/>
      <c r="BT249" s="552"/>
      <c r="BU249" s="552"/>
      <c r="BV249" s="552"/>
      <c r="BW249" s="552"/>
      <c r="BX249" s="552"/>
      <c r="BY249" s="552"/>
      <c r="BZ249" s="552"/>
      <c r="CA249" s="552"/>
      <c r="CB249" s="552"/>
      <c r="CC249" s="552"/>
      <c r="CD249" s="552"/>
    </row>
    <row r="250" spans="1:84" ht="33.6" customHeight="1">
      <c r="A250" s="553">
        <v>48</v>
      </c>
      <c r="B250" s="553"/>
      <c r="C250" s="697"/>
      <c r="D250" s="697"/>
      <c r="E250" s="697"/>
      <c r="F250" s="697"/>
      <c r="G250" s="697"/>
      <c r="H250" s="697"/>
      <c r="I250" s="697"/>
      <c r="J250" s="697"/>
      <c r="K250" s="697"/>
      <c r="L250" s="697"/>
      <c r="M250" s="697"/>
      <c r="N250" s="697"/>
      <c r="O250" s="697"/>
      <c r="P250" s="697"/>
      <c r="Q250" s="698"/>
      <c r="R250" s="699"/>
      <c r="S250" s="699"/>
      <c r="T250" s="699"/>
      <c r="U250" s="699"/>
      <c r="V250" s="355" t="s">
        <v>60</v>
      </c>
      <c r="W250" s="700"/>
      <c r="X250" s="699"/>
      <c r="Y250" s="699"/>
      <c r="Z250" s="699"/>
      <c r="AA250" s="699"/>
      <c r="AB250" s="355" t="s">
        <v>60</v>
      </c>
      <c r="AC250" s="700"/>
      <c r="AD250" s="699"/>
      <c r="AE250" s="699"/>
      <c r="AF250" s="699"/>
      <c r="AG250" s="699"/>
      <c r="AH250" s="552"/>
      <c r="AI250" s="552"/>
      <c r="AJ250" s="552"/>
      <c r="AK250" s="552"/>
      <c r="AL250" s="552"/>
      <c r="AM250" s="552"/>
      <c r="AN250" s="552"/>
      <c r="AO250" s="552"/>
      <c r="AP250" s="552"/>
      <c r="AQ250" s="552"/>
      <c r="AR250" s="552"/>
      <c r="AS250" s="552"/>
      <c r="AT250" s="552"/>
      <c r="AU250" s="552"/>
      <c r="AV250" s="552"/>
      <c r="AW250" s="552"/>
      <c r="AX250" s="552"/>
      <c r="AY250" s="552"/>
      <c r="AZ250" s="552"/>
      <c r="BA250" s="552"/>
      <c r="BB250" s="552"/>
      <c r="BC250" s="552"/>
      <c r="BD250" s="552"/>
      <c r="BE250" s="552"/>
      <c r="BF250" s="552"/>
      <c r="BG250" s="552"/>
      <c r="BH250" s="552"/>
      <c r="BI250" s="552"/>
      <c r="BJ250" s="552"/>
      <c r="BK250" s="552"/>
      <c r="BL250" s="552"/>
      <c r="BM250" s="552"/>
      <c r="BN250" s="552"/>
      <c r="BO250" s="552"/>
      <c r="BP250" s="552"/>
      <c r="BQ250" s="552"/>
      <c r="BR250" s="552"/>
      <c r="BS250" s="552"/>
      <c r="BT250" s="552"/>
      <c r="BU250" s="552"/>
      <c r="BV250" s="552"/>
      <c r="BW250" s="552"/>
      <c r="BX250" s="552"/>
      <c r="BY250" s="552"/>
      <c r="BZ250" s="552"/>
      <c r="CA250" s="552"/>
      <c r="CB250" s="552"/>
      <c r="CC250" s="552"/>
      <c r="CD250" s="552"/>
    </row>
    <row r="251" spans="1:84" ht="33.6" customHeight="1">
      <c r="A251" s="553">
        <v>49</v>
      </c>
      <c r="B251" s="553"/>
      <c r="C251" s="697"/>
      <c r="D251" s="697"/>
      <c r="E251" s="697"/>
      <c r="F251" s="697"/>
      <c r="G251" s="697"/>
      <c r="H251" s="697"/>
      <c r="I251" s="697"/>
      <c r="J251" s="697"/>
      <c r="K251" s="697"/>
      <c r="L251" s="697"/>
      <c r="M251" s="697"/>
      <c r="N251" s="697"/>
      <c r="O251" s="697"/>
      <c r="P251" s="697"/>
      <c r="Q251" s="698"/>
      <c r="R251" s="699"/>
      <c r="S251" s="699"/>
      <c r="T251" s="699"/>
      <c r="U251" s="699"/>
      <c r="V251" s="355" t="s">
        <v>60</v>
      </c>
      <c r="W251" s="700"/>
      <c r="X251" s="699"/>
      <c r="Y251" s="699"/>
      <c r="Z251" s="699"/>
      <c r="AA251" s="699"/>
      <c r="AB251" s="355" t="s">
        <v>60</v>
      </c>
      <c r="AC251" s="700"/>
      <c r="AD251" s="699"/>
      <c r="AE251" s="699"/>
      <c r="AF251" s="699"/>
      <c r="AG251" s="699"/>
      <c r="AH251" s="552"/>
      <c r="AI251" s="552"/>
      <c r="AJ251" s="552"/>
      <c r="AK251" s="552"/>
      <c r="AL251" s="552"/>
      <c r="AM251" s="552"/>
      <c r="AN251" s="552"/>
      <c r="AO251" s="552"/>
      <c r="AP251" s="552"/>
      <c r="AQ251" s="552"/>
      <c r="AR251" s="552"/>
      <c r="AS251" s="552"/>
      <c r="AT251" s="552"/>
      <c r="AU251" s="552"/>
      <c r="AV251" s="552"/>
      <c r="AW251" s="552"/>
      <c r="AX251" s="552"/>
      <c r="AY251" s="552"/>
      <c r="AZ251" s="552"/>
      <c r="BA251" s="552"/>
      <c r="BB251" s="552"/>
      <c r="BC251" s="552"/>
      <c r="BD251" s="552"/>
      <c r="BE251" s="552"/>
      <c r="BF251" s="552"/>
      <c r="BG251" s="552"/>
      <c r="BH251" s="552"/>
      <c r="BI251" s="552"/>
      <c r="BJ251" s="552"/>
      <c r="BK251" s="552"/>
      <c r="BL251" s="552"/>
      <c r="BM251" s="552"/>
      <c r="BN251" s="552"/>
      <c r="BO251" s="552"/>
      <c r="BP251" s="552"/>
      <c r="BQ251" s="552"/>
      <c r="BR251" s="552"/>
      <c r="BS251" s="552"/>
      <c r="BT251" s="552"/>
      <c r="BU251" s="552"/>
      <c r="BV251" s="552"/>
      <c r="BW251" s="552"/>
      <c r="BX251" s="552"/>
      <c r="BY251" s="552"/>
      <c r="BZ251" s="552"/>
      <c r="CA251" s="552"/>
      <c r="CB251" s="552"/>
      <c r="CC251" s="552"/>
      <c r="CD251" s="552"/>
    </row>
    <row r="252" spans="1:84" ht="33.6" customHeight="1">
      <c r="A252" s="553">
        <v>50</v>
      </c>
      <c r="B252" s="553"/>
      <c r="C252" s="697"/>
      <c r="D252" s="697"/>
      <c r="E252" s="697"/>
      <c r="F252" s="697"/>
      <c r="G252" s="697"/>
      <c r="H252" s="697"/>
      <c r="I252" s="697"/>
      <c r="J252" s="697"/>
      <c r="K252" s="697"/>
      <c r="L252" s="697"/>
      <c r="M252" s="697"/>
      <c r="N252" s="697"/>
      <c r="O252" s="697"/>
      <c r="P252" s="697"/>
      <c r="Q252" s="698"/>
      <c r="R252" s="699"/>
      <c r="S252" s="699"/>
      <c r="T252" s="699"/>
      <c r="U252" s="699"/>
      <c r="V252" s="355" t="s">
        <v>60</v>
      </c>
      <c r="W252" s="700"/>
      <c r="X252" s="699"/>
      <c r="Y252" s="699"/>
      <c r="Z252" s="699"/>
      <c r="AA252" s="699"/>
      <c r="AB252" s="355" t="s">
        <v>60</v>
      </c>
      <c r="AC252" s="700"/>
      <c r="AD252" s="699"/>
      <c r="AE252" s="699"/>
      <c r="AF252" s="699"/>
      <c r="AG252" s="699"/>
      <c r="AH252" s="552"/>
      <c r="AI252" s="552"/>
      <c r="AJ252" s="552"/>
      <c r="AK252" s="552"/>
      <c r="AL252" s="552"/>
      <c r="AM252" s="552"/>
      <c r="AN252" s="552"/>
      <c r="AO252" s="552"/>
      <c r="AP252" s="552"/>
      <c r="AQ252" s="552"/>
      <c r="AR252" s="552"/>
      <c r="AS252" s="552"/>
      <c r="AT252" s="552"/>
      <c r="AU252" s="552"/>
      <c r="AV252" s="552"/>
      <c r="AW252" s="552"/>
      <c r="AX252" s="552"/>
      <c r="AY252" s="552"/>
      <c r="AZ252" s="552"/>
      <c r="BA252" s="552"/>
      <c r="BB252" s="552"/>
      <c r="BC252" s="552"/>
      <c r="BD252" s="552"/>
      <c r="BE252" s="552"/>
      <c r="BF252" s="552"/>
      <c r="BG252" s="552"/>
      <c r="BH252" s="552"/>
      <c r="BI252" s="552"/>
      <c r="BJ252" s="552"/>
      <c r="BK252" s="552"/>
      <c r="BL252" s="552"/>
      <c r="BM252" s="552"/>
      <c r="BN252" s="552"/>
      <c r="BO252" s="552"/>
      <c r="BP252" s="552"/>
      <c r="BQ252" s="552"/>
      <c r="BR252" s="552"/>
      <c r="BS252" s="552"/>
      <c r="BT252" s="552"/>
      <c r="BU252" s="552"/>
      <c r="BV252" s="552"/>
      <c r="BW252" s="552"/>
      <c r="BX252" s="552"/>
      <c r="BY252" s="552"/>
      <c r="BZ252" s="552"/>
      <c r="CA252" s="552"/>
      <c r="CB252" s="552"/>
      <c r="CC252" s="552"/>
      <c r="CD252" s="552"/>
    </row>
    <row r="253" spans="1:84" ht="33.6" customHeight="1">
      <c r="A253" s="553">
        <v>51</v>
      </c>
      <c r="B253" s="553"/>
      <c r="C253" s="697"/>
      <c r="D253" s="697"/>
      <c r="E253" s="697"/>
      <c r="F253" s="697"/>
      <c r="G253" s="697"/>
      <c r="H253" s="697"/>
      <c r="I253" s="697"/>
      <c r="J253" s="697"/>
      <c r="K253" s="697"/>
      <c r="L253" s="697"/>
      <c r="M253" s="697"/>
      <c r="N253" s="697"/>
      <c r="O253" s="697"/>
      <c r="P253" s="697"/>
      <c r="Q253" s="698"/>
      <c r="R253" s="699"/>
      <c r="S253" s="699"/>
      <c r="T253" s="699"/>
      <c r="U253" s="699"/>
      <c r="V253" s="355" t="s">
        <v>60</v>
      </c>
      <c r="W253" s="700"/>
      <c r="X253" s="699"/>
      <c r="Y253" s="699"/>
      <c r="Z253" s="699"/>
      <c r="AA253" s="699"/>
      <c r="AB253" s="355" t="s">
        <v>60</v>
      </c>
      <c r="AC253" s="700"/>
      <c r="AD253" s="699"/>
      <c r="AE253" s="699"/>
      <c r="AF253" s="699"/>
      <c r="AG253" s="699"/>
      <c r="AH253" s="552"/>
      <c r="AI253" s="552"/>
      <c r="AJ253" s="552"/>
      <c r="AK253" s="552"/>
      <c r="AL253" s="552"/>
      <c r="AM253" s="552"/>
      <c r="AN253" s="552"/>
      <c r="AO253" s="552"/>
      <c r="AP253" s="552"/>
      <c r="AQ253" s="552"/>
      <c r="AR253" s="552"/>
      <c r="AS253" s="552"/>
      <c r="AT253" s="552"/>
      <c r="AU253" s="552"/>
      <c r="AV253" s="552"/>
      <c r="AW253" s="552"/>
      <c r="AX253" s="552"/>
      <c r="AY253" s="552"/>
      <c r="AZ253" s="552"/>
      <c r="BA253" s="552"/>
      <c r="BB253" s="552"/>
      <c r="BC253" s="552"/>
      <c r="BD253" s="552"/>
      <c r="BE253" s="552"/>
      <c r="BF253" s="552"/>
      <c r="BG253" s="552"/>
      <c r="BH253" s="552"/>
      <c r="BI253" s="552"/>
      <c r="BJ253" s="552"/>
      <c r="BK253" s="552"/>
      <c r="BL253" s="552"/>
      <c r="BM253" s="552"/>
      <c r="BN253" s="552"/>
      <c r="BO253" s="552"/>
      <c r="BP253" s="552"/>
      <c r="BQ253" s="552"/>
      <c r="BR253" s="552"/>
      <c r="BS253" s="552"/>
      <c r="BT253" s="552"/>
      <c r="BU253" s="552"/>
      <c r="BV253" s="552"/>
      <c r="BW253" s="552"/>
      <c r="BX253" s="552"/>
      <c r="BY253" s="552"/>
      <c r="BZ253" s="552"/>
      <c r="CA253" s="552"/>
      <c r="CB253" s="552"/>
      <c r="CC253" s="552"/>
      <c r="CD253" s="552"/>
    </row>
    <row r="254" spans="1:84" ht="33.6" customHeight="1">
      <c r="A254" s="553">
        <v>52</v>
      </c>
      <c r="B254" s="553"/>
      <c r="C254" s="697"/>
      <c r="D254" s="697"/>
      <c r="E254" s="697"/>
      <c r="F254" s="697"/>
      <c r="G254" s="697"/>
      <c r="H254" s="697"/>
      <c r="I254" s="697"/>
      <c r="J254" s="697"/>
      <c r="K254" s="697"/>
      <c r="L254" s="697"/>
      <c r="M254" s="697"/>
      <c r="N254" s="697"/>
      <c r="O254" s="697"/>
      <c r="P254" s="697"/>
      <c r="Q254" s="698"/>
      <c r="R254" s="699"/>
      <c r="S254" s="699"/>
      <c r="T254" s="699"/>
      <c r="U254" s="699"/>
      <c r="V254" s="355" t="s">
        <v>60</v>
      </c>
      <c r="W254" s="700"/>
      <c r="X254" s="699"/>
      <c r="Y254" s="699"/>
      <c r="Z254" s="699"/>
      <c r="AA254" s="699"/>
      <c r="AB254" s="355" t="s">
        <v>60</v>
      </c>
      <c r="AC254" s="700"/>
      <c r="AD254" s="699"/>
      <c r="AE254" s="699"/>
      <c r="AF254" s="699"/>
      <c r="AG254" s="699"/>
      <c r="AH254" s="552"/>
      <c r="AI254" s="552"/>
      <c r="AJ254" s="552"/>
      <c r="AK254" s="552"/>
      <c r="AL254" s="552"/>
      <c r="AM254" s="552"/>
      <c r="AN254" s="552"/>
      <c r="AO254" s="552"/>
      <c r="AP254" s="552"/>
      <c r="AQ254" s="552"/>
      <c r="AR254" s="552"/>
      <c r="AS254" s="552"/>
      <c r="AT254" s="552"/>
      <c r="AU254" s="552"/>
      <c r="AV254" s="552"/>
      <c r="AW254" s="552"/>
      <c r="AX254" s="552"/>
      <c r="AY254" s="552"/>
      <c r="AZ254" s="552"/>
      <c r="BA254" s="552"/>
      <c r="BB254" s="552"/>
      <c r="BC254" s="552"/>
      <c r="BD254" s="552"/>
      <c r="BE254" s="552"/>
      <c r="BF254" s="552"/>
      <c r="BG254" s="552"/>
      <c r="BH254" s="552"/>
      <c r="BI254" s="552"/>
      <c r="BJ254" s="552"/>
      <c r="BK254" s="552"/>
      <c r="BL254" s="552"/>
      <c r="BM254" s="552"/>
      <c r="BN254" s="552"/>
      <c r="BO254" s="552"/>
      <c r="BP254" s="552"/>
      <c r="BQ254" s="552"/>
      <c r="BR254" s="552"/>
      <c r="BS254" s="552"/>
      <c r="BT254" s="552"/>
      <c r="BU254" s="552"/>
      <c r="BV254" s="552"/>
      <c r="BW254" s="552"/>
      <c r="BX254" s="552"/>
      <c r="BY254" s="552"/>
      <c r="BZ254" s="552"/>
      <c r="CA254" s="552"/>
      <c r="CB254" s="552"/>
      <c r="CC254" s="552"/>
      <c r="CD254" s="552"/>
    </row>
    <row r="255" spans="1:84" ht="33.6" customHeight="1">
      <c r="A255" s="553">
        <v>53</v>
      </c>
      <c r="B255" s="553"/>
      <c r="C255" s="697"/>
      <c r="D255" s="697"/>
      <c r="E255" s="697"/>
      <c r="F255" s="697"/>
      <c r="G255" s="697"/>
      <c r="H255" s="697"/>
      <c r="I255" s="697"/>
      <c r="J255" s="697"/>
      <c r="K255" s="697"/>
      <c r="L255" s="697"/>
      <c r="M255" s="697"/>
      <c r="N255" s="697"/>
      <c r="O255" s="697"/>
      <c r="P255" s="697"/>
      <c r="Q255" s="698"/>
      <c r="R255" s="699"/>
      <c r="S255" s="699"/>
      <c r="T255" s="699"/>
      <c r="U255" s="699"/>
      <c r="V255" s="355" t="s">
        <v>60</v>
      </c>
      <c r="W255" s="700"/>
      <c r="X255" s="699"/>
      <c r="Y255" s="699"/>
      <c r="Z255" s="699"/>
      <c r="AA255" s="699"/>
      <c r="AB255" s="355" t="s">
        <v>60</v>
      </c>
      <c r="AC255" s="700"/>
      <c r="AD255" s="699"/>
      <c r="AE255" s="699"/>
      <c r="AF255" s="699"/>
      <c r="AG255" s="699"/>
      <c r="AH255" s="552"/>
      <c r="AI255" s="552"/>
      <c r="AJ255" s="552"/>
      <c r="AK255" s="552"/>
      <c r="AL255" s="552"/>
      <c r="AM255" s="552"/>
      <c r="AN255" s="552"/>
      <c r="AO255" s="552"/>
      <c r="AP255" s="552"/>
      <c r="AQ255" s="552"/>
      <c r="AR255" s="552"/>
      <c r="AS255" s="552"/>
      <c r="AT255" s="552"/>
      <c r="AU255" s="552"/>
      <c r="AV255" s="552"/>
      <c r="AW255" s="552"/>
      <c r="AX255" s="552"/>
      <c r="AY255" s="552"/>
      <c r="AZ255" s="552"/>
      <c r="BA255" s="552"/>
      <c r="BB255" s="552"/>
      <c r="BC255" s="552"/>
      <c r="BD255" s="552"/>
      <c r="BE255" s="552"/>
      <c r="BF255" s="552"/>
      <c r="BG255" s="552"/>
      <c r="BH255" s="552"/>
      <c r="BI255" s="552"/>
      <c r="BJ255" s="552"/>
      <c r="BK255" s="552"/>
      <c r="BL255" s="552"/>
      <c r="BM255" s="552"/>
      <c r="BN255" s="552"/>
      <c r="BO255" s="552"/>
      <c r="BP255" s="552"/>
      <c r="BQ255" s="552"/>
      <c r="BR255" s="552"/>
      <c r="BS255" s="552"/>
      <c r="BT255" s="552"/>
      <c r="BU255" s="552"/>
      <c r="BV255" s="552"/>
      <c r="BW255" s="552"/>
      <c r="BX255" s="552"/>
      <c r="BY255" s="552"/>
      <c r="BZ255" s="552"/>
      <c r="CA255" s="552"/>
      <c r="CB255" s="552"/>
      <c r="CC255" s="552"/>
      <c r="CD255" s="552"/>
    </row>
    <row r="256" spans="1:84" ht="33.6" customHeight="1">
      <c r="A256" s="553">
        <v>54</v>
      </c>
      <c r="B256" s="553"/>
      <c r="C256" s="697"/>
      <c r="D256" s="697"/>
      <c r="E256" s="697"/>
      <c r="F256" s="697"/>
      <c r="G256" s="697"/>
      <c r="H256" s="697"/>
      <c r="I256" s="697"/>
      <c r="J256" s="697"/>
      <c r="K256" s="697"/>
      <c r="L256" s="697"/>
      <c r="M256" s="697"/>
      <c r="N256" s="697"/>
      <c r="O256" s="697"/>
      <c r="P256" s="697"/>
      <c r="Q256" s="698"/>
      <c r="R256" s="699"/>
      <c r="S256" s="699"/>
      <c r="T256" s="699"/>
      <c r="U256" s="699"/>
      <c r="V256" s="355" t="s">
        <v>60</v>
      </c>
      <c r="W256" s="700"/>
      <c r="X256" s="699"/>
      <c r="Y256" s="699"/>
      <c r="Z256" s="699"/>
      <c r="AA256" s="699"/>
      <c r="AB256" s="355" t="s">
        <v>60</v>
      </c>
      <c r="AC256" s="700"/>
      <c r="AD256" s="699"/>
      <c r="AE256" s="699"/>
      <c r="AF256" s="699"/>
      <c r="AG256" s="699"/>
      <c r="AH256" s="552"/>
      <c r="AI256" s="552"/>
      <c r="AJ256" s="552"/>
      <c r="AK256" s="552"/>
      <c r="AL256" s="552"/>
      <c r="AM256" s="552"/>
      <c r="AN256" s="552"/>
      <c r="AO256" s="552"/>
      <c r="AP256" s="552"/>
      <c r="AQ256" s="552"/>
      <c r="AR256" s="552"/>
      <c r="AS256" s="552"/>
      <c r="AT256" s="552"/>
      <c r="AU256" s="552"/>
      <c r="AV256" s="552"/>
      <c r="AW256" s="552"/>
      <c r="AX256" s="552"/>
      <c r="AY256" s="552"/>
      <c r="AZ256" s="552"/>
      <c r="BA256" s="552"/>
      <c r="BB256" s="552"/>
      <c r="BC256" s="552"/>
      <c r="BD256" s="552"/>
      <c r="BE256" s="552"/>
      <c r="BF256" s="552"/>
      <c r="BG256" s="552"/>
      <c r="BH256" s="552"/>
      <c r="BI256" s="552"/>
      <c r="BJ256" s="552"/>
      <c r="BK256" s="552"/>
      <c r="BL256" s="552"/>
      <c r="BM256" s="552"/>
      <c r="BN256" s="552"/>
      <c r="BO256" s="552"/>
      <c r="BP256" s="552"/>
      <c r="BQ256" s="552"/>
      <c r="BR256" s="552"/>
      <c r="BS256" s="552"/>
      <c r="BT256" s="552"/>
      <c r="BU256" s="552"/>
      <c r="BV256" s="552"/>
      <c r="BW256" s="552"/>
      <c r="BX256" s="552"/>
      <c r="BY256" s="552"/>
      <c r="BZ256" s="552"/>
      <c r="CA256" s="552"/>
      <c r="CB256" s="552"/>
      <c r="CC256" s="552"/>
      <c r="CD256" s="552"/>
    </row>
    <row r="257" spans="1:82" ht="33.6" customHeight="1">
      <c r="A257" s="553">
        <v>55</v>
      </c>
      <c r="B257" s="553"/>
      <c r="C257" s="697"/>
      <c r="D257" s="697"/>
      <c r="E257" s="697"/>
      <c r="F257" s="697"/>
      <c r="G257" s="697"/>
      <c r="H257" s="697"/>
      <c r="I257" s="697"/>
      <c r="J257" s="697"/>
      <c r="K257" s="697"/>
      <c r="L257" s="697"/>
      <c r="M257" s="697"/>
      <c r="N257" s="697"/>
      <c r="O257" s="697"/>
      <c r="P257" s="697"/>
      <c r="Q257" s="698"/>
      <c r="R257" s="699"/>
      <c r="S257" s="699"/>
      <c r="T257" s="699"/>
      <c r="U257" s="699"/>
      <c r="V257" s="355" t="s">
        <v>60</v>
      </c>
      <c r="W257" s="700"/>
      <c r="X257" s="699"/>
      <c r="Y257" s="699"/>
      <c r="Z257" s="699"/>
      <c r="AA257" s="699"/>
      <c r="AB257" s="355" t="s">
        <v>60</v>
      </c>
      <c r="AC257" s="700"/>
      <c r="AD257" s="699"/>
      <c r="AE257" s="699"/>
      <c r="AF257" s="699"/>
      <c r="AG257" s="699"/>
      <c r="AH257" s="552"/>
      <c r="AI257" s="552"/>
      <c r="AJ257" s="552"/>
      <c r="AK257" s="552"/>
      <c r="AL257" s="552"/>
      <c r="AM257" s="552"/>
      <c r="AN257" s="552"/>
      <c r="AO257" s="552"/>
      <c r="AP257" s="552"/>
      <c r="AQ257" s="552"/>
      <c r="AR257" s="552"/>
      <c r="AS257" s="552"/>
      <c r="AT257" s="552"/>
      <c r="AU257" s="552"/>
      <c r="AV257" s="552"/>
      <c r="AW257" s="552"/>
      <c r="AX257" s="552"/>
      <c r="AY257" s="552"/>
      <c r="AZ257" s="552"/>
      <c r="BA257" s="552"/>
      <c r="BB257" s="552"/>
      <c r="BC257" s="552"/>
      <c r="BD257" s="552"/>
      <c r="BE257" s="552"/>
      <c r="BF257" s="552"/>
      <c r="BG257" s="552"/>
      <c r="BH257" s="552"/>
      <c r="BI257" s="552"/>
      <c r="BJ257" s="552"/>
      <c r="BK257" s="552"/>
      <c r="BL257" s="552"/>
      <c r="BM257" s="552"/>
      <c r="BN257" s="552"/>
      <c r="BO257" s="552"/>
      <c r="BP257" s="552"/>
      <c r="BQ257" s="552"/>
      <c r="BR257" s="552"/>
      <c r="BS257" s="552"/>
      <c r="BT257" s="552"/>
      <c r="BU257" s="552"/>
      <c r="BV257" s="552"/>
      <c r="BW257" s="552"/>
      <c r="BX257" s="552"/>
      <c r="BY257" s="552"/>
      <c r="BZ257" s="552"/>
      <c r="CA257" s="552"/>
      <c r="CB257" s="552"/>
      <c r="CC257" s="552"/>
      <c r="CD257" s="552"/>
    </row>
    <row r="258" spans="1:82" ht="33.6" customHeight="1">
      <c r="A258" s="553">
        <v>56</v>
      </c>
      <c r="B258" s="553"/>
      <c r="C258" s="697"/>
      <c r="D258" s="697"/>
      <c r="E258" s="697"/>
      <c r="F258" s="697"/>
      <c r="G258" s="697"/>
      <c r="H258" s="697"/>
      <c r="I258" s="697"/>
      <c r="J258" s="697"/>
      <c r="K258" s="697"/>
      <c r="L258" s="697"/>
      <c r="M258" s="697"/>
      <c r="N258" s="697"/>
      <c r="O258" s="697"/>
      <c r="P258" s="697"/>
      <c r="Q258" s="698"/>
      <c r="R258" s="699"/>
      <c r="S258" s="699"/>
      <c r="T258" s="699"/>
      <c r="U258" s="699"/>
      <c r="V258" s="355" t="s">
        <v>60</v>
      </c>
      <c r="W258" s="700"/>
      <c r="X258" s="699"/>
      <c r="Y258" s="699"/>
      <c r="Z258" s="699"/>
      <c r="AA258" s="699"/>
      <c r="AB258" s="355" t="s">
        <v>60</v>
      </c>
      <c r="AC258" s="700"/>
      <c r="AD258" s="699"/>
      <c r="AE258" s="699"/>
      <c r="AF258" s="699"/>
      <c r="AG258" s="699"/>
      <c r="AH258" s="552"/>
      <c r="AI258" s="552"/>
      <c r="AJ258" s="552"/>
      <c r="AK258" s="552"/>
      <c r="AL258" s="552"/>
      <c r="AM258" s="552"/>
      <c r="AN258" s="552"/>
      <c r="AO258" s="552"/>
      <c r="AP258" s="552"/>
      <c r="AQ258" s="552"/>
      <c r="AR258" s="552"/>
      <c r="AS258" s="552"/>
      <c r="AT258" s="552"/>
      <c r="AU258" s="552"/>
      <c r="AV258" s="552"/>
      <c r="AW258" s="552"/>
      <c r="AX258" s="552"/>
      <c r="AY258" s="552"/>
      <c r="AZ258" s="552"/>
      <c r="BA258" s="552"/>
      <c r="BB258" s="552"/>
      <c r="BC258" s="552"/>
      <c r="BD258" s="552"/>
      <c r="BE258" s="552"/>
      <c r="BF258" s="552"/>
      <c r="BG258" s="552"/>
      <c r="BH258" s="552"/>
      <c r="BI258" s="552"/>
      <c r="BJ258" s="552"/>
      <c r="BK258" s="552"/>
      <c r="BL258" s="552"/>
      <c r="BM258" s="552"/>
      <c r="BN258" s="552"/>
      <c r="BO258" s="552"/>
      <c r="BP258" s="552"/>
      <c r="BQ258" s="552"/>
      <c r="BR258" s="552"/>
      <c r="BS258" s="552"/>
      <c r="BT258" s="552"/>
      <c r="BU258" s="552"/>
      <c r="BV258" s="552"/>
      <c r="BW258" s="552"/>
      <c r="BX258" s="552"/>
      <c r="BY258" s="552"/>
      <c r="BZ258" s="552"/>
      <c r="CA258" s="552"/>
      <c r="CB258" s="552"/>
      <c r="CC258" s="552"/>
      <c r="CD258" s="552"/>
    </row>
    <row r="259" spans="1:82" ht="33.6" customHeight="1">
      <c r="A259" s="553">
        <v>57</v>
      </c>
      <c r="B259" s="553"/>
      <c r="C259" s="697"/>
      <c r="D259" s="697"/>
      <c r="E259" s="697"/>
      <c r="F259" s="697"/>
      <c r="G259" s="697"/>
      <c r="H259" s="697"/>
      <c r="I259" s="697"/>
      <c r="J259" s="697"/>
      <c r="K259" s="697"/>
      <c r="L259" s="697"/>
      <c r="M259" s="697"/>
      <c r="N259" s="697"/>
      <c r="O259" s="697"/>
      <c r="P259" s="697"/>
      <c r="Q259" s="698"/>
      <c r="R259" s="699"/>
      <c r="S259" s="699"/>
      <c r="T259" s="699"/>
      <c r="U259" s="699"/>
      <c r="V259" s="355" t="s">
        <v>60</v>
      </c>
      <c r="W259" s="700"/>
      <c r="X259" s="699"/>
      <c r="Y259" s="699"/>
      <c r="Z259" s="699"/>
      <c r="AA259" s="699"/>
      <c r="AB259" s="355" t="s">
        <v>60</v>
      </c>
      <c r="AC259" s="700"/>
      <c r="AD259" s="699"/>
      <c r="AE259" s="699"/>
      <c r="AF259" s="699"/>
      <c r="AG259" s="699"/>
      <c r="AH259" s="552"/>
      <c r="AI259" s="552"/>
      <c r="AJ259" s="552"/>
      <c r="AK259" s="552"/>
      <c r="AL259" s="552"/>
      <c r="AM259" s="552"/>
      <c r="AN259" s="552"/>
      <c r="AO259" s="552"/>
      <c r="AP259" s="552"/>
      <c r="AQ259" s="552"/>
      <c r="AR259" s="552"/>
      <c r="AS259" s="552"/>
      <c r="AT259" s="552"/>
      <c r="AU259" s="552"/>
      <c r="AV259" s="552"/>
      <c r="AW259" s="552"/>
      <c r="AX259" s="552"/>
      <c r="AY259" s="552"/>
      <c r="AZ259" s="552"/>
      <c r="BA259" s="552"/>
      <c r="BB259" s="552"/>
      <c r="BC259" s="552"/>
      <c r="BD259" s="552"/>
      <c r="BE259" s="552"/>
      <c r="BF259" s="552"/>
      <c r="BG259" s="552"/>
      <c r="BH259" s="552"/>
      <c r="BI259" s="552"/>
      <c r="BJ259" s="552"/>
      <c r="BK259" s="552"/>
      <c r="BL259" s="552"/>
      <c r="BM259" s="552"/>
      <c r="BN259" s="552"/>
      <c r="BO259" s="552"/>
      <c r="BP259" s="552"/>
      <c r="BQ259" s="552"/>
      <c r="BR259" s="552"/>
      <c r="BS259" s="552"/>
      <c r="BT259" s="552"/>
      <c r="BU259" s="552"/>
      <c r="BV259" s="552"/>
      <c r="BW259" s="552"/>
      <c r="BX259" s="552"/>
      <c r="BY259" s="552"/>
      <c r="BZ259" s="552"/>
      <c r="CA259" s="552"/>
      <c r="CB259" s="552"/>
      <c r="CC259" s="552"/>
      <c r="CD259" s="552"/>
    </row>
    <row r="260" spans="1:82" ht="33.6" customHeight="1">
      <c r="A260" s="553">
        <v>58</v>
      </c>
      <c r="B260" s="553"/>
      <c r="C260" s="697"/>
      <c r="D260" s="697"/>
      <c r="E260" s="697"/>
      <c r="F260" s="697"/>
      <c r="G260" s="697"/>
      <c r="H260" s="697"/>
      <c r="I260" s="697"/>
      <c r="J260" s="697"/>
      <c r="K260" s="697"/>
      <c r="L260" s="697"/>
      <c r="M260" s="697"/>
      <c r="N260" s="697"/>
      <c r="O260" s="697"/>
      <c r="P260" s="697"/>
      <c r="Q260" s="698"/>
      <c r="R260" s="699"/>
      <c r="S260" s="699"/>
      <c r="T260" s="699"/>
      <c r="U260" s="699"/>
      <c r="V260" s="355" t="s">
        <v>60</v>
      </c>
      <c r="W260" s="700"/>
      <c r="X260" s="699"/>
      <c r="Y260" s="699"/>
      <c r="Z260" s="699"/>
      <c r="AA260" s="699"/>
      <c r="AB260" s="355" t="s">
        <v>60</v>
      </c>
      <c r="AC260" s="700"/>
      <c r="AD260" s="699"/>
      <c r="AE260" s="699"/>
      <c r="AF260" s="699"/>
      <c r="AG260" s="699"/>
      <c r="AH260" s="552"/>
      <c r="AI260" s="552"/>
      <c r="AJ260" s="552"/>
      <c r="AK260" s="552"/>
      <c r="AL260" s="552"/>
      <c r="AM260" s="552"/>
      <c r="AN260" s="552"/>
      <c r="AO260" s="552"/>
      <c r="AP260" s="552"/>
      <c r="AQ260" s="552"/>
      <c r="AR260" s="552"/>
      <c r="AS260" s="552"/>
      <c r="AT260" s="552"/>
      <c r="AU260" s="552"/>
      <c r="AV260" s="552"/>
      <c r="AW260" s="552"/>
      <c r="AX260" s="552"/>
      <c r="AY260" s="552"/>
      <c r="AZ260" s="552"/>
      <c r="BA260" s="552"/>
      <c r="BB260" s="552"/>
      <c r="BC260" s="552"/>
      <c r="BD260" s="552"/>
      <c r="BE260" s="552"/>
      <c r="BF260" s="552"/>
      <c r="BG260" s="552"/>
      <c r="BH260" s="552"/>
      <c r="BI260" s="552"/>
      <c r="BJ260" s="552"/>
      <c r="BK260" s="552"/>
      <c r="BL260" s="552"/>
      <c r="BM260" s="552"/>
      <c r="BN260" s="552"/>
      <c r="BO260" s="552"/>
      <c r="BP260" s="552"/>
      <c r="BQ260" s="552"/>
      <c r="BR260" s="552"/>
      <c r="BS260" s="552"/>
      <c r="BT260" s="552"/>
      <c r="BU260" s="552"/>
      <c r="BV260" s="552"/>
      <c r="BW260" s="552"/>
      <c r="BX260" s="552"/>
      <c r="BY260" s="552"/>
      <c r="BZ260" s="552"/>
      <c r="CA260" s="552"/>
      <c r="CB260" s="552"/>
      <c r="CC260" s="552"/>
      <c r="CD260" s="552"/>
    </row>
    <row r="261" spans="1:82" ht="33.6" customHeight="1">
      <c r="A261" s="553">
        <v>59</v>
      </c>
      <c r="B261" s="553"/>
      <c r="C261" s="697"/>
      <c r="D261" s="697"/>
      <c r="E261" s="697"/>
      <c r="F261" s="697"/>
      <c r="G261" s="697"/>
      <c r="H261" s="697"/>
      <c r="I261" s="697"/>
      <c r="J261" s="697"/>
      <c r="K261" s="697"/>
      <c r="L261" s="697"/>
      <c r="M261" s="697"/>
      <c r="N261" s="697"/>
      <c r="O261" s="697"/>
      <c r="P261" s="697"/>
      <c r="Q261" s="698"/>
      <c r="R261" s="699"/>
      <c r="S261" s="699"/>
      <c r="T261" s="699"/>
      <c r="U261" s="699"/>
      <c r="V261" s="355" t="s">
        <v>60</v>
      </c>
      <c r="W261" s="700"/>
      <c r="X261" s="699"/>
      <c r="Y261" s="699"/>
      <c r="Z261" s="699"/>
      <c r="AA261" s="699"/>
      <c r="AB261" s="355" t="s">
        <v>60</v>
      </c>
      <c r="AC261" s="700"/>
      <c r="AD261" s="699"/>
      <c r="AE261" s="699"/>
      <c r="AF261" s="699"/>
      <c r="AG261" s="699"/>
      <c r="AH261" s="552"/>
      <c r="AI261" s="552"/>
      <c r="AJ261" s="552"/>
      <c r="AK261" s="552"/>
      <c r="AL261" s="552"/>
      <c r="AM261" s="552"/>
      <c r="AN261" s="552"/>
      <c r="AO261" s="552"/>
      <c r="AP261" s="552"/>
      <c r="AQ261" s="552"/>
      <c r="AR261" s="552"/>
      <c r="AS261" s="552"/>
      <c r="AT261" s="552"/>
      <c r="AU261" s="552"/>
      <c r="AV261" s="552"/>
      <c r="AW261" s="552"/>
      <c r="AX261" s="552"/>
      <c r="AY261" s="552"/>
      <c r="AZ261" s="552"/>
      <c r="BA261" s="552"/>
      <c r="BB261" s="552"/>
      <c r="BC261" s="552"/>
      <c r="BD261" s="552"/>
      <c r="BE261" s="552"/>
      <c r="BF261" s="552"/>
      <c r="BG261" s="552"/>
      <c r="BH261" s="552"/>
      <c r="BI261" s="552"/>
      <c r="BJ261" s="552"/>
      <c r="BK261" s="552"/>
      <c r="BL261" s="552"/>
      <c r="BM261" s="552"/>
      <c r="BN261" s="552"/>
      <c r="BO261" s="552"/>
      <c r="BP261" s="552"/>
      <c r="BQ261" s="552"/>
      <c r="BR261" s="552"/>
      <c r="BS261" s="552"/>
      <c r="BT261" s="552"/>
      <c r="BU261" s="552"/>
      <c r="BV261" s="552"/>
      <c r="BW261" s="552"/>
      <c r="BX261" s="552"/>
      <c r="BY261" s="552"/>
      <c r="BZ261" s="552"/>
      <c r="CA261" s="552"/>
      <c r="CB261" s="552"/>
      <c r="CC261" s="552"/>
      <c r="CD261" s="552"/>
    </row>
    <row r="262" spans="1:82" ht="33.6" customHeight="1">
      <c r="A262" s="553">
        <v>60</v>
      </c>
      <c r="B262" s="553"/>
      <c r="C262" s="697"/>
      <c r="D262" s="697"/>
      <c r="E262" s="697"/>
      <c r="F262" s="697"/>
      <c r="G262" s="697"/>
      <c r="H262" s="697"/>
      <c r="I262" s="697"/>
      <c r="J262" s="697"/>
      <c r="K262" s="697"/>
      <c r="L262" s="697"/>
      <c r="M262" s="697"/>
      <c r="N262" s="697"/>
      <c r="O262" s="697"/>
      <c r="P262" s="697"/>
      <c r="Q262" s="698"/>
      <c r="R262" s="699"/>
      <c r="S262" s="699"/>
      <c r="T262" s="699"/>
      <c r="U262" s="699"/>
      <c r="V262" s="355" t="s">
        <v>60</v>
      </c>
      <c r="W262" s="700"/>
      <c r="X262" s="699"/>
      <c r="Y262" s="699"/>
      <c r="Z262" s="699"/>
      <c r="AA262" s="699"/>
      <c r="AB262" s="355" t="s">
        <v>60</v>
      </c>
      <c r="AC262" s="700"/>
      <c r="AD262" s="699"/>
      <c r="AE262" s="699"/>
      <c r="AF262" s="699"/>
      <c r="AG262" s="699"/>
      <c r="AH262" s="552"/>
      <c r="AI262" s="552"/>
      <c r="AJ262" s="552"/>
      <c r="AK262" s="552"/>
      <c r="AL262" s="552"/>
      <c r="AM262" s="552"/>
      <c r="AN262" s="552"/>
      <c r="AO262" s="552"/>
      <c r="AP262" s="552"/>
      <c r="AQ262" s="552"/>
      <c r="AR262" s="552"/>
      <c r="AS262" s="552"/>
      <c r="AT262" s="552"/>
      <c r="AU262" s="552"/>
      <c r="AV262" s="552"/>
      <c r="AW262" s="552"/>
      <c r="AX262" s="552"/>
      <c r="AY262" s="552"/>
      <c r="AZ262" s="552"/>
      <c r="BA262" s="552"/>
      <c r="BB262" s="552"/>
      <c r="BC262" s="552"/>
      <c r="BD262" s="552"/>
      <c r="BE262" s="552"/>
      <c r="BF262" s="552"/>
      <c r="BG262" s="552"/>
      <c r="BH262" s="552"/>
      <c r="BI262" s="552"/>
      <c r="BJ262" s="552"/>
      <c r="BK262" s="552"/>
      <c r="BL262" s="552"/>
      <c r="BM262" s="552"/>
      <c r="BN262" s="552"/>
      <c r="BO262" s="552"/>
      <c r="BP262" s="552"/>
      <c r="BQ262" s="552"/>
      <c r="BR262" s="552"/>
      <c r="BS262" s="552"/>
      <c r="BT262" s="552"/>
      <c r="BU262" s="552"/>
      <c r="BV262" s="552"/>
      <c r="BW262" s="552"/>
      <c r="BX262" s="552"/>
      <c r="BY262" s="552"/>
      <c r="BZ262" s="552"/>
      <c r="CA262" s="552"/>
      <c r="CB262" s="552"/>
      <c r="CC262" s="552"/>
      <c r="CD262" s="552"/>
    </row>
    <row r="263" spans="1:82" ht="33.6" customHeight="1">
      <c r="A263" s="553">
        <v>61</v>
      </c>
      <c r="B263" s="553"/>
      <c r="C263" s="697"/>
      <c r="D263" s="697"/>
      <c r="E263" s="697"/>
      <c r="F263" s="697"/>
      <c r="G263" s="697"/>
      <c r="H263" s="697"/>
      <c r="I263" s="697"/>
      <c r="J263" s="697"/>
      <c r="K263" s="697"/>
      <c r="L263" s="697"/>
      <c r="M263" s="697"/>
      <c r="N263" s="697"/>
      <c r="O263" s="697"/>
      <c r="P263" s="697"/>
      <c r="Q263" s="698"/>
      <c r="R263" s="699"/>
      <c r="S263" s="699"/>
      <c r="T263" s="699"/>
      <c r="U263" s="699"/>
      <c r="V263" s="355" t="s">
        <v>60</v>
      </c>
      <c r="W263" s="700"/>
      <c r="X263" s="699"/>
      <c r="Y263" s="699"/>
      <c r="Z263" s="699"/>
      <c r="AA263" s="699"/>
      <c r="AB263" s="355" t="s">
        <v>60</v>
      </c>
      <c r="AC263" s="700"/>
      <c r="AD263" s="699"/>
      <c r="AE263" s="699"/>
      <c r="AF263" s="699"/>
      <c r="AG263" s="699"/>
      <c r="AH263" s="552"/>
      <c r="AI263" s="552"/>
      <c r="AJ263" s="552"/>
      <c r="AK263" s="552"/>
      <c r="AL263" s="552"/>
      <c r="AM263" s="552"/>
      <c r="AN263" s="552"/>
      <c r="AO263" s="552"/>
      <c r="AP263" s="552"/>
      <c r="AQ263" s="552"/>
      <c r="AR263" s="552"/>
      <c r="AS263" s="552"/>
      <c r="AT263" s="552"/>
      <c r="AU263" s="552"/>
      <c r="AV263" s="552"/>
      <c r="AW263" s="552"/>
      <c r="AX263" s="552"/>
      <c r="AY263" s="552"/>
      <c r="AZ263" s="552"/>
      <c r="BA263" s="552"/>
      <c r="BB263" s="552"/>
      <c r="BC263" s="552"/>
      <c r="BD263" s="552"/>
      <c r="BE263" s="552"/>
      <c r="BF263" s="552"/>
      <c r="BG263" s="552"/>
      <c r="BH263" s="552"/>
      <c r="BI263" s="552"/>
      <c r="BJ263" s="552"/>
      <c r="BK263" s="552"/>
      <c r="BL263" s="552"/>
      <c r="BM263" s="552"/>
      <c r="BN263" s="552"/>
      <c r="BO263" s="552"/>
      <c r="BP263" s="552"/>
      <c r="BQ263" s="552"/>
      <c r="BR263" s="552"/>
      <c r="BS263" s="552"/>
      <c r="BT263" s="552"/>
      <c r="BU263" s="552"/>
      <c r="BV263" s="552"/>
      <c r="BW263" s="552"/>
      <c r="BX263" s="552"/>
      <c r="BY263" s="552"/>
      <c r="BZ263" s="552"/>
      <c r="CA263" s="552"/>
      <c r="CB263" s="552"/>
      <c r="CC263" s="552"/>
      <c r="CD263" s="552"/>
    </row>
    <row r="264" spans="1:82" ht="33.6" customHeight="1">
      <c r="A264" s="553">
        <v>62</v>
      </c>
      <c r="B264" s="553"/>
      <c r="C264" s="697"/>
      <c r="D264" s="697"/>
      <c r="E264" s="697"/>
      <c r="F264" s="697"/>
      <c r="G264" s="697"/>
      <c r="H264" s="697"/>
      <c r="I264" s="697"/>
      <c r="J264" s="697"/>
      <c r="K264" s="697"/>
      <c r="L264" s="697"/>
      <c r="M264" s="697"/>
      <c r="N264" s="697"/>
      <c r="O264" s="697"/>
      <c r="P264" s="697"/>
      <c r="Q264" s="698"/>
      <c r="R264" s="699"/>
      <c r="S264" s="699"/>
      <c r="T264" s="699"/>
      <c r="U264" s="699"/>
      <c r="V264" s="355" t="s">
        <v>60</v>
      </c>
      <c r="W264" s="700"/>
      <c r="X264" s="699"/>
      <c r="Y264" s="699"/>
      <c r="Z264" s="699"/>
      <c r="AA264" s="699"/>
      <c r="AB264" s="355" t="s">
        <v>60</v>
      </c>
      <c r="AC264" s="700"/>
      <c r="AD264" s="699"/>
      <c r="AE264" s="699"/>
      <c r="AF264" s="699"/>
      <c r="AG264" s="699"/>
      <c r="AH264" s="552"/>
      <c r="AI264" s="552"/>
      <c r="AJ264" s="552"/>
      <c r="AK264" s="552"/>
      <c r="AL264" s="552"/>
      <c r="AM264" s="552"/>
      <c r="AN264" s="552"/>
      <c r="AO264" s="552"/>
      <c r="AP264" s="552"/>
      <c r="AQ264" s="552"/>
      <c r="AR264" s="552"/>
      <c r="AS264" s="552"/>
      <c r="AT264" s="552"/>
      <c r="AU264" s="552"/>
      <c r="AV264" s="552"/>
      <c r="AW264" s="552"/>
      <c r="AX264" s="552"/>
      <c r="AY264" s="552"/>
      <c r="AZ264" s="552"/>
      <c r="BA264" s="552"/>
      <c r="BB264" s="552"/>
      <c r="BC264" s="552"/>
      <c r="BD264" s="552"/>
      <c r="BE264" s="552"/>
      <c r="BF264" s="552"/>
      <c r="BG264" s="552"/>
      <c r="BH264" s="552"/>
      <c r="BI264" s="552"/>
      <c r="BJ264" s="552"/>
      <c r="BK264" s="552"/>
      <c r="BL264" s="552"/>
      <c r="BM264" s="552"/>
      <c r="BN264" s="552"/>
      <c r="BO264" s="552"/>
      <c r="BP264" s="552"/>
      <c r="BQ264" s="552"/>
      <c r="BR264" s="552"/>
      <c r="BS264" s="552"/>
      <c r="BT264" s="552"/>
      <c r="BU264" s="552"/>
      <c r="BV264" s="552"/>
      <c r="BW264" s="552"/>
      <c r="BX264" s="552"/>
      <c r="BY264" s="552"/>
      <c r="BZ264" s="552"/>
      <c r="CA264" s="552"/>
      <c r="CB264" s="552"/>
      <c r="CC264" s="552"/>
      <c r="CD264" s="552"/>
    </row>
    <row r="265" spans="1:82" ht="33.6" customHeight="1">
      <c r="A265" s="553">
        <v>63</v>
      </c>
      <c r="B265" s="553"/>
      <c r="C265" s="697"/>
      <c r="D265" s="697"/>
      <c r="E265" s="697"/>
      <c r="F265" s="697"/>
      <c r="G265" s="697"/>
      <c r="H265" s="697"/>
      <c r="I265" s="697"/>
      <c r="J265" s="697"/>
      <c r="K265" s="697"/>
      <c r="L265" s="697"/>
      <c r="M265" s="697"/>
      <c r="N265" s="697"/>
      <c r="O265" s="697"/>
      <c r="P265" s="697"/>
      <c r="Q265" s="698"/>
      <c r="R265" s="699"/>
      <c r="S265" s="699"/>
      <c r="T265" s="699"/>
      <c r="U265" s="699"/>
      <c r="V265" s="355" t="s">
        <v>60</v>
      </c>
      <c r="W265" s="700"/>
      <c r="X265" s="699"/>
      <c r="Y265" s="699"/>
      <c r="Z265" s="699"/>
      <c r="AA265" s="699"/>
      <c r="AB265" s="355" t="s">
        <v>60</v>
      </c>
      <c r="AC265" s="700"/>
      <c r="AD265" s="699"/>
      <c r="AE265" s="699"/>
      <c r="AF265" s="699"/>
      <c r="AG265" s="699"/>
      <c r="AH265" s="552"/>
      <c r="AI265" s="552"/>
      <c r="AJ265" s="552"/>
      <c r="AK265" s="552"/>
      <c r="AL265" s="552"/>
      <c r="AM265" s="552"/>
      <c r="AN265" s="552"/>
      <c r="AO265" s="552"/>
      <c r="AP265" s="552"/>
      <c r="AQ265" s="552"/>
      <c r="AR265" s="552"/>
      <c r="AS265" s="552"/>
      <c r="AT265" s="552"/>
      <c r="AU265" s="552"/>
      <c r="AV265" s="552"/>
      <c r="AW265" s="552"/>
      <c r="AX265" s="552"/>
      <c r="AY265" s="552"/>
      <c r="AZ265" s="552"/>
      <c r="BA265" s="552"/>
      <c r="BB265" s="552"/>
      <c r="BC265" s="552"/>
      <c r="BD265" s="552"/>
      <c r="BE265" s="552"/>
      <c r="BF265" s="552"/>
      <c r="BG265" s="552"/>
      <c r="BH265" s="552"/>
      <c r="BI265" s="552"/>
      <c r="BJ265" s="552"/>
      <c r="BK265" s="552"/>
      <c r="BL265" s="552"/>
      <c r="BM265" s="552"/>
      <c r="BN265" s="552"/>
      <c r="BO265" s="552"/>
      <c r="BP265" s="552"/>
      <c r="BQ265" s="552"/>
      <c r="BR265" s="552"/>
      <c r="BS265" s="552"/>
      <c r="BT265" s="552"/>
      <c r="BU265" s="552"/>
      <c r="BV265" s="552"/>
      <c r="BW265" s="552"/>
      <c r="BX265" s="552"/>
      <c r="BY265" s="552"/>
      <c r="BZ265" s="552"/>
      <c r="CA265" s="552"/>
      <c r="CB265" s="552"/>
      <c r="CC265" s="552"/>
      <c r="CD265" s="552"/>
    </row>
    <row r="266" spans="1:82" ht="33.6" customHeight="1">
      <c r="A266" s="553">
        <v>64</v>
      </c>
      <c r="B266" s="553"/>
      <c r="C266" s="697"/>
      <c r="D266" s="697"/>
      <c r="E266" s="697"/>
      <c r="F266" s="697"/>
      <c r="G266" s="697"/>
      <c r="H266" s="697"/>
      <c r="I266" s="697"/>
      <c r="J266" s="697"/>
      <c r="K266" s="697"/>
      <c r="L266" s="697"/>
      <c r="M266" s="697"/>
      <c r="N266" s="697"/>
      <c r="O266" s="697"/>
      <c r="P266" s="697"/>
      <c r="Q266" s="698"/>
      <c r="R266" s="699"/>
      <c r="S266" s="699"/>
      <c r="T266" s="699"/>
      <c r="U266" s="699"/>
      <c r="V266" s="355" t="s">
        <v>60</v>
      </c>
      <c r="W266" s="700"/>
      <c r="X266" s="699"/>
      <c r="Y266" s="699"/>
      <c r="Z266" s="699"/>
      <c r="AA266" s="699"/>
      <c r="AB266" s="355" t="s">
        <v>60</v>
      </c>
      <c r="AC266" s="700"/>
      <c r="AD266" s="699"/>
      <c r="AE266" s="699"/>
      <c r="AF266" s="699"/>
      <c r="AG266" s="699"/>
      <c r="AH266" s="552"/>
      <c r="AI266" s="552"/>
      <c r="AJ266" s="552"/>
      <c r="AK266" s="552"/>
      <c r="AL266" s="552"/>
      <c r="AM266" s="552"/>
      <c r="AN266" s="552"/>
      <c r="AO266" s="552"/>
      <c r="AP266" s="552"/>
      <c r="AQ266" s="552"/>
      <c r="AR266" s="552"/>
      <c r="AS266" s="552"/>
      <c r="AT266" s="552"/>
      <c r="AU266" s="552"/>
      <c r="AV266" s="552"/>
      <c r="AW266" s="552"/>
      <c r="AX266" s="552"/>
      <c r="AY266" s="552"/>
      <c r="AZ266" s="552"/>
      <c r="BA266" s="552"/>
      <c r="BB266" s="552"/>
      <c r="BC266" s="552"/>
      <c r="BD266" s="552"/>
      <c r="BE266" s="552"/>
      <c r="BF266" s="552"/>
      <c r="BG266" s="552"/>
      <c r="BH266" s="552"/>
      <c r="BI266" s="552"/>
      <c r="BJ266" s="552"/>
      <c r="BK266" s="552"/>
      <c r="BL266" s="552"/>
      <c r="BM266" s="552"/>
      <c r="BN266" s="552"/>
      <c r="BO266" s="552"/>
      <c r="BP266" s="552"/>
      <c r="BQ266" s="552"/>
      <c r="BR266" s="552"/>
      <c r="BS266" s="552"/>
      <c r="BT266" s="552"/>
      <c r="BU266" s="552"/>
      <c r="BV266" s="552"/>
      <c r="BW266" s="552"/>
      <c r="BX266" s="552"/>
      <c r="BY266" s="552"/>
      <c r="BZ266" s="552"/>
      <c r="CA266" s="552"/>
      <c r="CB266" s="552"/>
      <c r="CC266" s="552"/>
      <c r="CD266" s="552"/>
    </row>
    <row r="267" spans="1:82" ht="33.6" customHeight="1">
      <c r="A267" s="553">
        <v>65</v>
      </c>
      <c r="B267" s="553"/>
      <c r="C267" s="697"/>
      <c r="D267" s="697"/>
      <c r="E267" s="697"/>
      <c r="F267" s="697"/>
      <c r="G267" s="697"/>
      <c r="H267" s="697"/>
      <c r="I267" s="697"/>
      <c r="J267" s="697"/>
      <c r="K267" s="697"/>
      <c r="L267" s="697"/>
      <c r="M267" s="697"/>
      <c r="N267" s="697"/>
      <c r="O267" s="697"/>
      <c r="P267" s="697"/>
      <c r="Q267" s="698"/>
      <c r="R267" s="699"/>
      <c r="S267" s="699"/>
      <c r="T267" s="699"/>
      <c r="U267" s="699"/>
      <c r="V267" s="355" t="s">
        <v>60</v>
      </c>
      <c r="W267" s="700"/>
      <c r="X267" s="699"/>
      <c r="Y267" s="699"/>
      <c r="Z267" s="699"/>
      <c r="AA267" s="699"/>
      <c r="AB267" s="355" t="s">
        <v>60</v>
      </c>
      <c r="AC267" s="700"/>
      <c r="AD267" s="699"/>
      <c r="AE267" s="699"/>
      <c r="AF267" s="699"/>
      <c r="AG267" s="699"/>
      <c r="AH267" s="552"/>
      <c r="AI267" s="552"/>
      <c r="AJ267" s="552"/>
      <c r="AK267" s="552"/>
      <c r="AL267" s="552"/>
      <c r="AM267" s="552"/>
      <c r="AN267" s="552"/>
      <c r="AO267" s="552"/>
      <c r="AP267" s="552"/>
      <c r="AQ267" s="552"/>
      <c r="AR267" s="552"/>
      <c r="AS267" s="552"/>
      <c r="AT267" s="552"/>
      <c r="AU267" s="552"/>
      <c r="AV267" s="552"/>
      <c r="AW267" s="552"/>
      <c r="AX267" s="552"/>
      <c r="AY267" s="552"/>
      <c r="AZ267" s="552"/>
      <c r="BA267" s="552"/>
      <c r="BB267" s="552"/>
      <c r="BC267" s="552"/>
      <c r="BD267" s="552"/>
      <c r="BE267" s="552"/>
      <c r="BF267" s="552"/>
      <c r="BG267" s="552"/>
      <c r="BH267" s="552"/>
      <c r="BI267" s="552"/>
      <c r="BJ267" s="552"/>
      <c r="BK267" s="552"/>
      <c r="BL267" s="552"/>
      <c r="BM267" s="552"/>
      <c r="BN267" s="552"/>
      <c r="BO267" s="552"/>
      <c r="BP267" s="552"/>
      <c r="BQ267" s="552"/>
      <c r="BR267" s="552"/>
      <c r="BS267" s="552"/>
      <c r="BT267" s="552"/>
      <c r="BU267" s="552"/>
      <c r="BV267" s="552"/>
      <c r="BW267" s="552"/>
      <c r="BX267" s="552"/>
      <c r="BY267" s="552"/>
      <c r="BZ267" s="552"/>
      <c r="CA267" s="552"/>
      <c r="CB267" s="552"/>
      <c r="CC267" s="552"/>
      <c r="CD267" s="552"/>
    </row>
    <row r="268" spans="1:82" ht="33.6" customHeight="1">
      <c r="A268" s="553">
        <v>66</v>
      </c>
      <c r="B268" s="553"/>
      <c r="C268" s="697"/>
      <c r="D268" s="697"/>
      <c r="E268" s="697"/>
      <c r="F268" s="697"/>
      <c r="G268" s="697"/>
      <c r="H268" s="697"/>
      <c r="I268" s="697"/>
      <c r="J268" s="697"/>
      <c r="K268" s="697"/>
      <c r="L268" s="697"/>
      <c r="M268" s="697"/>
      <c r="N268" s="697"/>
      <c r="O268" s="697"/>
      <c r="P268" s="697"/>
      <c r="Q268" s="698"/>
      <c r="R268" s="699"/>
      <c r="S268" s="699"/>
      <c r="T268" s="699"/>
      <c r="U268" s="699"/>
      <c r="V268" s="355" t="s">
        <v>60</v>
      </c>
      <c r="W268" s="700"/>
      <c r="X268" s="699"/>
      <c r="Y268" s="699"/>
      <c r="Z268" s="699"/>
      <c r="AA268" s="699"/>
      <c r="AB268" s="355" t="s">
        <v>60</v>
      </c>
      <c r="AC268" s="700"/>
      <c r="AD268" s="699"/>
      <c r="AE268" s="699"/>
      <c r="AF268" s="699"/>
      <c r="AG268" s="699"/>
      <c r="AH268" s="552"/>
      <c r="AI268" s="552"/>
      <c r="AJ268" s="552"/>
      <c r="AK268" s="552"/>
      <c r="AL268" s="552"/>
      <c r="AM268" s="552"/>
      <c r="AN268" s="552"/>
      <c r="AO268" s="552"/>
      <c r="AP268" s="552"/>
      <c r="AQ268" s="552"/>
      <c r="AR268" s="552"/>
      <c r="AS268" s="552"/>
      <c r="AT268" s="552"/>
      <c r="AU268" s="552"/>
      <c r="AV268" s="552"/>
      <c r="AW268" s="552"/>
      <c r="AX268" s="552"/>
      <c r="AY268" s="552"/>
      <c r="AZ268" s="552"/>
      <c r="BA268" s="552"/>
      <c r="BB268" s="552"/>
      <c r="BC268" s="552"/>
      <c r="BD268" s="552"/>
      <c r="BE268" s="552"/>
      <c r="BF268" s="552"/>
      <c r="BG268" s="552"/>
      <c r="BH268" s="552"/>
      <c r="BI268" s="552"/>
      <c r="BJ268" s="552"/>
      <c r="BK268" s="552"/>
      <c r="BL268" s="552"/>
      <c r="BM268" s="552"/>
      <c r="BN268" s="552"/>
      <c r="BO268" s="552"/>
      <c r="BP268" s="552"/>
      <c r="BQ268" s="552"/>
      <c r="BR268" s="552"/>
      <c r="BS268" s="552"/>
      <c r="BT268" s="552"/>
      <c r="BU268" s="552"/>
      <c r="BV268" s="552"/>
      <c r="BW268" s="552"/>
      <c r="BX268" s="552"/>
      <c r="BY268" s="552"/>
      <c r="BZ268" s="552"/>
      <c r="CA268" s="552"/>
      <c r="CB268" s="552"/>
      <c r="CC268" s="552"/>
      <c r="CD268" s="552"/>
    </row>
    <row r="269" spans="1:82" ht="33.6" customHeight="1">
      <c r="A269" s="553">
        <v>67</v>
      </c>
      <c r="B269" s="553"/>
      <c r="C269" s="697"/>
      <c r="D269" s="697"/>
      <c r="E269" s="697"/>
      <c r="F269" s="697"/>
      <c r="G269" s="697"/>
      <c r="H269" s="697"/>
      <c r="I269" s="697"/>
      <c r="J269" s="697"/>
      <c r="K269" s="697"/>
      <c r="L269" s="697"/>
      <c r="M269" s="697"/>
      <c r="N269" s="697"/>
      <c r="O269" s="697"/>
      <c r="P269" s="697"/>
      <c r="Q269" s="698"/>
      <c r="R269" s="699"/>
      <c r="S269" s="699"/>
      <c r="T269" s="699"/>
      <c r="U269" s="699"/>
      <c r="V269" s="355" t="s">
        <v>60</v>
      </c>
      <c r="W269" s="700"/>
      <c r="X269" s="699"/>
      <c r="Y269" s="699"/>
      <c r="Z269" s="699"/>
      <c r="AA269" s="699"/>
      <c r="AB269" s="355" t="s">
        <v>60</v>
      </c>
      <c r="AC269" s="700"/>
      <c r="AD269" s="699"/>
      <c r="AE269" s="699"/>
      <c r="AF269" s="699"/>
      <c r="AG269" s="699"/>
      <c r="AH269" s="552"/>
      <c r="AI269" s="552"/>
      <c r="AJ269" s="552"/>
      <c r="AK269" s="552"/>
      <c r="AL269" s="552"/>
      <c r="AM269" s="552"/>
      <c r="AN269" s="552"/>
      <c r="AO269" s="552"/>
      <c r="AP269" s="552"/>
      <c r="AQ269" s="552"/>
      <c r="AR269" s="552"/>
      <c r="AS269" s="552"/>
      <c r="AT269" s="552"/>
      <c r="AU269" s="552"/>
      <c r="AV269" s="552"/>
      <c r="AW269" s="552"/>
      <c r="AX269" s="552"/>
      <c r="AY269" s="552"/>
      <c r="AZ269" s="552"/>
      <c r="BA269" s="552"/>
      <c r="BB269" s="552"/>
      <c r="BC269" s="552"/>
      <c r="BD269" s="552"/>
      <c r="BE269" s="552"/>
      <c r="BF269" s="552"/>
      <c r="BG269" s="552"/>
      <c r="BH269" s="552"/>
      <c r="BI269" s="552"/>
      <c r="BJ269" s="552"/>
      <c r="BK269" s="552"/>
      <c r="BL269" s="552"/>
      <c r="BM269" s="552"/>
      <c r="BN269" s="552"/>
      <c r="BO269" s="552"/>
      <c r="BP269" s="552"/>
      <c r="BQ269" s="552"/>
      <c r="BR269" s="552"/>
      <c r="BS269" s="552"/>
      <c r="BT269" s="552"/>
      <c r="BU269" s="552"/>
      <c r="BV269" s="552"/>
      <c r="BW269" s="552"/>
      <c r="BX269" s="552"/>
      <c r="BY269" s="552"/>
      <c r="BZ269" s="552"/>
      <c r="CA269" s="552"/>
      <c r="CB269" s="552"/>
      <c r="CC269" s="552"/>
      <c r="CD269" s="552"/>
    </row>
    <row r="270" spans="1:82" ht="33.6" customHeight="1">
      <c r="A270" s="553">
        <v>68</v>
      </c>
      <c r="B270" s="553"/>
      <c r="C270" s="697"/>
      <c r="D270" s="697"/>
      <c r="E270" s="697"/>
      <c r="F270" s="697"/>
      <c r="G270" s="697"/>
      <c r="H270" s="697"/>
      <c r="I270" s="697"/>
      <c r="J270" s="697"/>
      <c r="K270" s="697"/>
      <c r="L270" s="697"/>
      <c r="M270" s="697"/>
      <c r="N270" s="697"/>
      <c r="O270" s="697"/>
      <c r="P270" s="697"/>
      <c r="Q270" s="698"/>
      <c r="R270" s="699"/>
      <c r="S270" s="699"/>
      <c r="T270" s="699"/>
      <c r="U270" s="699"/>
      <c r="V270" s="355" t="s">
        <v>60</v>
      </c>
      <c r="W270" s="700"/>
      <c r="X270" s="699"/>
      <c r="Y270" s="699"/>
      <c r="Z270" s="699"/>
      <c r="AA270" s="699"/>
      <c r="AB270" s="355" t="s">
        <v>60</v>
      </c>
      <c r="AC270" s="700"/>
      <c r="AD270" s="699"/>
      <c r="AE270" s="699"/>
      <c r="AF270" s="699"/>
      <c r="AG270" s="699"/>
      <c r="AH270" s="552"/>
      <c r="AI270" s="552"/>
      <c r="AJ270" s="552"/>
      <c r="AK270" s="552"/>
      <c r="AL270" s="552"/>
      <c r="AM270" s="552"/>
      <c r="AN270" s="552"/>
      <c r="AO270" s="552"/>
      <c r="AP270" s="552"/>
      <c r="AQ270" s="552"/>
      <c r="AR270" s="552"/>
      <c r="AS270" s="552"/>
      <c r="AT270" s="552"/>
      <c r="AU270" s="552"/>
      <c r="AV270" s="552"/>
      <c r="AW270" s="552"/>
      <c r="AX270" s="552"/>
      <c r="AY270" s="552"/>
      <c r="AZ270" s="552"/>
      <c r="BA270" s="552"/>
      <c r="BB270" s="552"/>
      <c r="BC270" s="552"/>
      <c r="BD270" s="552"/>
      <c r="BE270" s="552"/>
      <c r="BF270" s="552"/>
      <c r="BG270" s="552"/>
      <c r="BH270" s="552"/>
      <c r="BI270" s="552"/>
      <c r="BJ270" s="552"/>
      <c r="BK270" s="552"/>
      <c r="BL270" s="552"/>
      <c r="BM270" s="552"/>
      <c r="BN270" s="552"/>
      <c r="BO270" s="552"/>
      <c r="BP270" s="552"/>
      <c r="BQ270" s="552"/>
      <c r="BR270" s="552"/>
      <c r="BS270" s="552"/>
      <c r="BT270" s="552"/>
      <c r="BU270" s="552"/>
      <c r="BV270" s="552"/>
      <c r="BW270" s="552"/>
      <c r="BX270" s="552"/>
      <c r="BY270" s="552"/>
      <c r="BZ270" s="552"/>
      <c r="CA270" s="552"/>
      <c r="CB270" s="552"/>
      <c r="CC270" s="552"/>
      <c r="CD270" s="552"/>
    </row>
    <row r="271" spans="1:82" ht="33.6" customHeight="1">
      <c r="A271" s="553">
        <v>69</v>
      </c>
      <c r="B271" s="553"/>
      <c r="C271" s="697"/>
      <c r="D271" s="697"/>
      <c r="E271" s="697"/>
      <c r="F271" s="697"/>
      <c r="G271" s="697"/>
      <c r="H271" s="697"/>
      <c r="I271" s="697"/>
      <c r="J271" s="697"/>
      <c r="K271" s="697"/>
      <c r="L271" s="697"/>
      <c r="M271" s="697"/>
      <c r="N271" s="697"/>
      <c r="O271" s="697"/>
      <c r="P271" s="697"/>
      <c r="Q271" s="698"/>
      <c r="R271" s="699"/>
      <c r="S271" s="699"/>
      <c r="T271" s="699"/>
      <c r="U271" s="699"/>
      <c r="V271" s="355" t="s">
        <v>60</v>
      </c>
      <c r="W271" s="700"/>
      <c r="X271" s="699"/>
      <c r="Y271" s="699"/>
      <c r="Z271" s="699"/>
      <c r="AA271" s="699"/>
      <c r="AB271" s="355" t="s">
        <v>60</v>
      </c>
      <c r="AC271" s="700"/>
      <c r="AD271" s="699"/>
      <c r="AE271" s="699"/>
      <c r="AF271" s="699"/>
      <c r="AG271" s="699"/>
      <c r="AH271" s="552"/>
      <c r="AI271" s="552"/>
      <c r="AJ271" s="552"/>
      <c r="AK271" s="552"/>
      <c r="AL271" s="552"/>
      <c r="AM271" s="552"/>
      <c r="AN271" s="552"/>
      <c r="AO271" s="552"/>
      <c r="AP271" s="552"/>
      <c r="AQ271" s="552"/>
      <c r="AR271" s="552"/>
      <c r="AS271" s="552"/>
      <c r="AT271" s="552"/>
      <c r="AU271" s="552"/>
      <c r="AV271" s="552"/>
      <c r="AW271" s="552"/>
      <c r="AX271" s="552"/>
      <c r="AY271" s="552"/>
      <c r="AZ271" s="552"/>
      <c r="BA271" s="552"/>
      <c r="BB271" s="552"/>
      <c r="BC271" s="552"/>
      <c r="BD271" s="552"/>
      <c r="BE271" s="552"/>
      <c r="BF271" s="552"/>
      <c r="BG271" s="552"/>
      <c r="BH271" s="552"/>
      <c r="BI271" s="552"/>
      <c r="BJ271" s="552"/>
      <c r="BK271" s="552"/>
      <c r="BL271" s="552"/>
      <c r="BM271" s="552"/>
      <c r="BN271" s="552"/>
      <c r="BO271" s="552"/>
      <c r="BP271" s="552"/>
      <c r="BQ271" s="552"/>
      <c r="BR271" s="552"/>
      <c r="BS271" s="552"/>
      <c r="BT271" s="552"/>
      <c r="BU271" s="552"/>
      <c r="BV271" s="552"/>
      <c r="BW271" s="552"/>
      <c r="BX271" s="552"/>
      <c r="BY271" s="552"/>
      <c r="BZ271" s="552"/>
      <c r="CA271" s="552"/>
      <c r="CB271" s="552"/>
      <c r="CC271" s="552"/>
      <c r="CD271" s="552"/>
    </row>
    <row r="272" spans="1:82" ht="33.6" customHeight="1">
      <c r="A272" s="553">
        <v>70</v>
      </c>
      <c r="B272" s="553"/>
      <c r="C272" s="697"/>
      <c r="D272" s="697"/>
      <c r="E272" s="697"/>
      <c r="F272" s="697"/>
      <c r="G272" s="697"/>
      <c r="H272" s="697"/>
      <c r="I272" s="697"/>
      <c r="J272" s="697"/>
      <c r="K272" s="697"/>
      <c r="L272" s="697"/>
      <c r="M272" s="697"/>
      <c r="N272" s="697"/>
      <c r="O272" s="697"/>
      <c r="P272" s="697"/>
      <c r="Q272" s="698"/>
      <c r="R272" s="699"/>
      <c r="S272" s="699"/>
      <c r="T272" s="699"/>
      <c r="U272" s="699"/>
      <c r="V272" s="355" t="s">
        <v>60</v>
      </c>
      <c r="W272" s="700"/>
      <c r="X272" s="699"/>
      <c r="Y272" s="699"/>
      <c r="Z272" s="699"/>
      <c r="AA272" s="699"/>
      <c r="AB272" s="355" t="s">
        <v>60</v>
      </c>
      <c r="AC272" s="700"/>
      <c r="AD272" s="699"/>
      <c r="AE272" s="699"/>
      <c r="AF272" s="699"/>
      <c r="AG272" s="699"/>
      <c r="AH272" s="552"/>
      <c r="AI272" s="552"/>
      <c r="AJ272" s="552"/>
      <c r="AK272" s="552"/>
      <c r="AL272" s="552"/>
      <c r="AM272" s="552"/>
      <c r="AN272" s="552"/>
      <c r="AO272" s="552"/>
      <c r="AP272" s="552"/>
      <c r="AQ272" s="552"/>
      <c r="AR272" s="552"/>
      <c r="AS272" s="552"/>
      <c r="AT272" s="552"/>
      <c r="AU272" s="552"/>
      <c r="AV272" s="552"/>
      <c r="AW272" s="552"/>
      <c r="AX272" s="552"/>
      <c r="AY272" s="552"/>
      <c r="AZ272" s="552"/>
      <c r="BA272" s="552"/>
      <c r="BB272" s="552"/>
      <c r="BC272" s="552"/>
      <c r="BD272" s="552"/>
      <c r="BE272" s="552"/>
      <c r="BF272" s="552"/>
      <c r="BG272" s="552"/>
      <c r="BH272" s="552"/>
      <c r="BI272" s="552"/>
      <c r="BJ272" s="552"/>
      <c r="BK272" s="552"/>
      <c r="BL272" s="552"/>
      <c r="BM272" s="552"/>
      <c r="BN272" s="552"/>
      <c r="BO272" s="552"/>
      <c r="BP272" s="552"/>
      <c r="BQ272" s="552"/>
      <c r="BR272" s="552"/>
      <c r="BS272" s="552"/>
      <c r="BT272" s="552"/>
      <c r="BU272" s="552"/>
      <c r="BV272" s="552"/>
      <c r="BW272" s="552"/>
      <c r="BX272" s="552"/>
      <c r="BY272" s="552"/>
      <c r="BZ272" s="552"/>
      <c r="CA272" s="552"/>
      <c r="CB272" s="552"/>
      <c r="CC272" s="552"/>
      <c r="CD272" s="552"/>
    </row>
    <row r="273" spans="1:82" ht="33.6" customHeight="1">
      <c r="A273" s="553">
        <v>71</v>
      </c>
      <c r="B273" s="553"/>
      <c r="C273" s="697"/>
      <c r="D273" s="697"/>
      <c r="E273" s="697"/>
      <c r="F273" s="697"/>
      <c r="G273" s="697"/>
      <c r="H273" s="697"/>
      <c r="I273" s="697"/>
      <c r="J273" s="697"/>
      <c r="K273" s="697"/>
      <c r="L273" s="697"/>
      <c r="M273" s="697"/>
      <c r="N273" s="697"/>
      <c r="O273" s="697"/>
      <c r="P273" s="697"/>
      <c r="Q273" s="698"/>
      <c r="R273" s="699"/>
      <c r="S273" s="699"/>
      <c r="T273" s="699"/>
      <c r="U273" s="699"/>
      <c r="V273" s="355" t="s">
        <v>60</v>
      </c>
      <c r="W273" s="700"/>
      <c r="X273" s="699"/>
      <c r="Y273" s="699"/>
      <c r="Z273" s="699"/>
      <c r="AA273" s="699"/>
      <c r="AB273" s="355" t="s">
        <v>60</v>
      </c>
      <c r="AC273" s="700"/>
      <c r="AD273" s="699"/>
      <c r="AE273" s="699"/>
      <c r="AF273" s="699"/>
      <c r="AG273" s="699"/>
      <c r="AH273" s="552"/>
      <c r="AI273" s="552"/>
      <c r="AJ273" s="552"/>
      <c r="AK273" s="552"/>
      <c r="AL273" s="552"/>
      <c r="AM273" s="552"/>
      <c r="AN273" s="552"/>
      <c r="AO273" s="552"/>
      <c r="AP273" s="552"/>
      <c r="AQ273" s="552"/>
      <c r="AR273" s="552"/>
      <c r="AS273" s="552"/>
      <c r="AT273" s="552"/>
      <c r="AU273" s="552"/>
      <c r="AV273" s="552"/>
      <c r="AW273" s="552"/>
      <c r="AX273" s="552"/>
      <c r="AY273" s="552"/>
      <c r="AZ273" s="552"/>
      <c r="BA273" s="552"/>
      <c r="BB273" s="552"/>
      <c r="BC273" s="552"/>
      <c r="BD273" s="552"/>
      <c r="BE273" s="552"/>
      <c r="BF273" s="552"/>
      <c r="BG273" s="552"/>
      <c r="BH273" s="552"/>
      <c r="BI273" s="552"/>
      <c r="BJ273" s="552"/>
      <c r="BK273" s="552"/>
      <c r="BL273" s="552"/>
      <c r="BM273" s="552"/>
      <c r="BN273" s="552"/>
      <c r="BO273" s="552"/>
      <c r="BP273" s="552"/>
      <c r="BQ273" s="552"/>
      <c r="BR273" s="552"/>
      <c r="BS273" s="552"/>
      <c r="BT273" s="552"/>
      <c r="BU273" s="552"/>
      <c r="BV273" s="552"/>
      <c r="BW273" s="552"/>
      <c r="BX273" s="552"/>
      <c r="BY273" s="552"/>
      <c r="BZ273" s="552"/>
      <c r="CA273" s="552"/>
      <c r="CB273" s="552"/>
      <c r="CC273" s="552"/>
      <c r="CD273" s="552"/>
    </row>
    <row r="274" spans="1:82" ht="33.6" customHeight="1">
      <c r="A274" s="553">
        <v>72</v>
      </c>
      <c r="B274" s="553"/>
      <c r="C274" s="697"/>
      <c r="D274" s="697"/>
      <c r="E274" s="697"/>
      <c r="F274" s="697"/>
      <c r="G274" s="697"/>
      <c r="H274" s="697"/>
      <c r="I274" s="697"/>
      <c r="J274" s="697"/>
      <c r="K274" s="697"/>
      <c r="L274" s="697"/>
      <c r="M274" s="697"/>
      <c r="N274" s="697"/>
      <c r="O274" s="697"/>
      <c r="P274" s="697"/>
      <c r="Q274" s="698"/>
      <c r="R274" s="699"/>
      <c r="S274" s="699"/>
      <c r="T274" s="699"/>
      <c r="U274" s="699"/>
      <c r="V274" s="355" t="s">
        <v>60</v>
      </c>
      <c r="W274" s="700"/>
      <c r="X274" s="699"/>
      <c r="Y274" s="699"/>
      <c r="Z274" s="699"/>
      <c r="AA274" s="699"/>
      <c r="AB274" s="355" t="s">
        <v>60</v>
      </c>
      <c r="AC274" s="700"/>
      <c r="AD274" s="699"/>
      <c r="AE274" s="699"/>
      <c r="AF274" s="699"/>
      <c r="AG274" s="699"/>
      <c r="AH274" s="552"/>
      <c r="AI274" s="552"/>
      <c r="AJ274" s="552"/>
      <c r="AK274" s="552"/>
      <c r="AL274" s="552"/>
      <c r="AM274" s="552"/>
      <c r="AN274" s="552"/>
      <c r="AO274" s="552"/>
      <c r="AP274" s="552"/>
      <c r="AQ274" s="552"/>
      <c r="AR274" s="552"/>
      <c r="AS274" s="552"/>
      <c r="AT274" s="552"/>
      <c r="AU274" s="552"/>
      <c r="AV274" s="552"/>
      <c r="AW274" s="552"/>
      <c r="AX274" s="552"/>
      <c r="AY274" s="552"/>
      <c r="AZ274" s="552"/>
      <c r="BA274" s="552"/>
      <c r="BB274" s="552"/>
      <c r="BC274" s="552"/>
      <c r="BD274" s="552"/>
      <c r="BE274" s="552"/>
      <c r="BF274" s="552"/>
      <c r="BG274" s="552"/>
      <c r="BH274" s="552"/>
      <c r="BI274" s="552"/>
      <c r="BJ274" s="552"/>
      <c r="BK274" s="552"/>
      <c r="BL274" s="552"/>
      <c r="BM274" s="552"/>
      <c r="BN274" s="552"/>
      <c r="BO274" s="552"/>
      <c r="BP274" s="552"/>
      <c r="BQ274" s="552"/>
      <c r="BR274" s="552"/>
      <c r="BS274" s="552"/>
      <c r="BT274" s="552"/>
      <c r="BU274" s="552"/>
      <c r="BV274" s="552"/>
      <c r="BW274" s="552"/>
      <c r="BX274" s="552"/>
      <c r="BY274" s="552"/>
      <c r="BZ274" s="552"/>
      <c r="CA274" s="552"/>
      <c r="CB274" s="552"/>
      <c r="CC274" s="552"/>
      <c r="CD274" s="552"/>
    </row>
    <row r="275" spans="1:82" ht="33.6" customHeight="1">
      <c r="A275" s="553">
        <v>73</v>
      </c>
      <c r="B275" s="553"/>
      <c r="C275" s="697"/>
      <c r="D275" s="697"/>
      <c r="E275" s="697"/>
      <c r="F275" s="697"/>
      <c r="G275" s="697"/>
      <c r="H275" s="697"/>
      <c r="I275" s="697"/>
      <c r="J275" s="697"/>
      <c r="K275" s="697"/>
      <c r="L275" s="697"/>
      <c r="M275" s="697"/>
      <c r="N275" s="697"/>
      <c r="O275" s="697"/>
      <c r="P275" s="697"/>
      <c r="Q275" s="698"/>
      <c r="R275" s="699"/>
      <c r="S275" s="699"/>
      <c r="T275" s="699"/>
      <c r="U275" s="699"/>
      <c r="V275" s="355" t="s">
        <v>60</v>
      </c>
      <c r="W275" s="700"/>
      <c r="X275" s="699"/>
      <c r="Y275" s="699"/>
      <c r="Z275" s="699"/>
      <c r="AA275" s="699"/>
      <c r="AB275" s="355" t="s">
        <v>60</v>
      </c>
      <c r="AC275" s="700"/>
      <c r="AD275" s="699"/>
      <c r="AE275" s="699"/>
      <c r="AF275" s="699"/>
      <c r="AG275" s="699"/>
      <c r="AH275" s="552"/>
      <c r="AI275" s="552"/>
      <c r="AJ275" s="552"/>
      <c r="AK275" s="552"/>
      <c r="AL275" s="552"/>
      <c r="AM275" s="552"/>
      <c r="AN275" s="552"/>
      <c r="AO275" s="552"/>
      <c r="AP275" s="552"/>
      <c r="AQ275" s="552"/>
      <c r="AR275" s="552"/>
      <c r="AS275" s="552"/>
      <c r="AT275" s="552"/>
      <c r="AU275" s="552"/>
      <c r="AV275" s="552"/>
      <c r="AW275" s="552"/>
      <c r="AX275" s="552"/>
      <c r="AY275" s="552"/>
      <c r="AZ275" s="552"/>
      <c r="BA275" s="552"/>
      <c r="BB275" s="552"/>
      <c r="BC275" s="552"/>
      <c r="BD275" s="552"/>
      <c r="BE275" s="552"/>
      <c r="BF275" s="552"/>
      <c r="BG275" s="552"/>
      <c r="BH275" s="552"/>
      <c r="BI275" s="552"/>
      <c r="BJ275" s="552"/>
      <c r="BK275" s="552"/>
      <c r="BL275" s="552"/>
      <c r="BM275" s="552"/>
      <c r="BN275" s="552"/>
      <c r="BO275" s="552"/>
      <c r="BP275" s="552"/>
      <c r="BQ275" s="552"/>
      <c r="BR275" s="552"/>
      <c r="BS275" s="552"/>
      <c r="BT275" s="552"/>
      <c r="BU275" s="552"/>
      <c r="BV275" s="552"/>
      <c r="BW275" s="552"/>
      <c r="BX275" s="552"/>
      <c r="BY275" s="552"/>
      <c r="BZ275" s="552"/>
      <c r="CA275" s="552"/>
      <c r="CB275" s="552"/>
      <c r="CC275" s="552"/>
      <c r="CD275" s="552"/>
    </row>
    <row r="276" spans="1:82" ht="33.6" customHeight="1">
      <c r="A276" s="553">
        <v>74</v>
      </c>
      <c r="B276" s="553"/>
      <c r="C276" s="697"/>
      <c r="D276" s="697"/>
      <c r="E276" s="697"/>
      <c r="F276" s="697"/>
      <c r="G276" s="697"/>
      <c r="H276" s="697"/>
      <c r="I276" s="697"/>
      <c r="J276" s="697"/>
      <c r="K276" s="697"/>
      <c r="L276" s="697"/>
      <c r="M276" s="697"/>
      <c r="N276" s="697"/>
      <c r="O276" s="697"/>
      <c r="P276" s="697"/>
      <c r="Q276" s="698"/>
      <c r="R276" s="699"/>
      <c r="S276" s="699"/>
      <c r="T276" s="699"/>
      <c r="U276" s="699"/>
      <c r="V276" s="355" t="s">
        <v>60</v>
      </c>
      <c r="W276" s="700"/>
      <c r="X276" s="699"/>
      <c r="Y276" s="699"/>
      <c r="Z276" s="699"/>
      <c r="AA276" s="699"/>
      <c r="AB276" s="355" t="s">
        <v>60</v>
      </c>
      <c r="AC276" s="700"/>
      <c r="AD276" s="699"/>
      <c r="AE276" s="699"/>
      <c r="AF276" s="699"/>
      <c r="AG276" s="699"/>
      <c r="AH276" s="552"/>
      <c r="AI276" s="552"/>
      <c r="AJ276" s="552"/>
      <c r="AK276" s="552"/>
      <c r="AL276" s="552"/>
      <c r="AM276" s="552"/>
      <c r="AN276" s="552"/>
      <c r="AO276" s="552"/>
      <c r="AP276" s="552"/>
      <c r="AQ276" s="552"/>
      <c r="AR276" s="552"/>
      <c r="AS276" s="552"/>
      <c r="AT276" s="552"/>
      <c r="AU276" s="552"/>
      <c r="AV276" s="552"/>
      <c r="AW276" s="552"/>
      <c r="AX276" s="552"/>
      <c r="AY276" s="552"/>
      <c r="AZ276" s="552"/>
      <c r="BA276" s="552"/>
      <c r="BB276" s="552"/>
      <c r="BC276" s="552"/>
      <c r="BD276" s="552"/>
      <c r="BE276" s="552"/>
      <c r="BF276" s="552"/>
      <c r="BG276" s="552"/>
      <c r="BH276" s="552"/>
      <c r="BI276" s="552"/>
      <c r="BJ276" s="552"/>
      <c r="BK276" s="552"/>
      <c r="BL276" s="552"/>
      <c r="BM276" s="552"/>
      <c r="BN276" s="552"/>
      <c r="BO276" s="552"/>
      <c r="BP276" s="552"/>
      <c r="BQ276" s="552"/>
      <c r="BR276" s="552"/>
      <c r="BS276" s="552"/>
      <c r="BT276" s="552"/>
      <c r="BU276" s="552"/>
      <c r="BV276" s="552"/>
      <c r="BW276" s="552"/>
      <c r="BX276" s="552"/>
      <c r="BY276" s="552"/>
      <c r="BZ276" s="552"/>
      <c r="CA276" s="552"/>
      <c r="CB276" s="552"/>
      <c r="CC276" s="552"/>
      <c r="CD276" s="552"/>
    </row>
    <row r="277" spans="1:82" ht="33.6" customHeight="1">
      <c r="A277" s="553">
        <v>75</v>
      </c>
      <c r="B277" s="553"/>
      <c r="C277" s="697"/>
      <c r="D277" s="697"/>
      <c r="E277" s="697"/>
      <c r="F277" s="697"/>
      <c r="G277" s="697"/>
      <c r="H277" s="697"/>
      <c r="I277" s="697"/>
      <c r="J277" s="697"/>
      <c r="K277" s="697"/>
      <c r="L277" s="697"/>
      <c r="M277" s="697"/>
      <c r="N277" s="697"/>
      <c r="O277" s="697"/>
      <c r="P277" s="697"/>
      <c r="Q277" s="698"/>
      <c r="R277" s="699"/>
      <c r="S277" s="699"/>
      <c r="T277" s="699"/>
      <c r="U277" s="699"/>
      <c r="V277" s="355" t="s">
        <v>60</v>
      </c>
      <c r="W277" s="700"/>
      <c r="X277" s="699"/>
      <c r="Y277" s="699"/>
      <c r="Z277" s="699"/>
      <c r="AA277" s="699"/>
      <c r="AB277" s="355" t="s">
        <v>60</v>
      </c>
      <c r="AC277" s="700"/>
      <c r="AD277" s="699"/>
      <c r="AE277" s="699"/>
      <c r="AF277" s="699"/>
      <c r="AG277" s="699"/>
      <c r="AH277" s="552"/>
      <c r="AI277" s="552"/>
      <c r="AJ277" s="552"/>
      <c r="AK277" s="552"/>
      <c r="AL277" s="552"/>
      <c r="AM277" s="552"/>
      <c r="AN277" s="552"/>
      <c r="AO277" s="552"/>
      <c r="AP277" s="552"/>
      <c r="AQ277" s="552"/>
      <c r="AR277" s="552"/>
      <c r="AS277" s="552"/>
      <c r="AT277" s="552"/>
      <c r="AU277" s="552"/>
      <c r="AV277" s="552"/>
      <c r="AW277" s="552"/>
      <c r="AX277" s="552"/>
      <c r="AY277" s="552"/>
      <c r="AZ277" s="552"/>
      <c r="BA277" s="552"/>
      <c r="BB277" s="552"/>
      <c r="BC277" s="552"/>
      <c r="BD277" s="552"/>
      <c r="BE277" s="552"/>
      <c r="BF277" s="552"/>
      <c r="BG277" s="552"/>
      <c r="BH277" s="552"/>
      <c r="BI277" s="552"/>
      <c r="BJ277" s="552"/>
      <c r="BK277" s="552"/>
      <c r="BL277" s="552"/>
      <c r="BM277" s="552"/>
      <c r="BN277" s="552"/>
      <c r="BO277" s="552"/>
      <c r="BP277" s="552"/>
      <c r="BQ277" s="552"/>
      <c r="BR277" s="552"/>
      <c r="BS277" s="552"/>
      <c r="BT277" s="552"/>
      <c r="BU277" s="552"/>
      <c r="BV277" s="552"/>
      <c r="BW277" s="552"/>
      <c r="BX277" s="552"/>
      <c r="BY277" s="552"/>
      <c r="BZ277" s="552"/>
      <c r="CA277" s="552"/>
      <c r="CB277" s="552"/>
      <c r="CC277" s="552"/>
      <c r="CD277" s="552"/>
    </row>
    <row r="278" spans="1:82" ht="33.6" customHeight="1">
      <c r="A278" s="553">
        <v>76</v>
      </c>
      <c r="B278" s="553"/>
      <c r="C278" s="697"/>
      <c r="D278" s="697"/>
      <c r="E278" s="697"/>
      <c r="F278" s="697"/>
      <c r="G278" s="697"/>
      <c r="H278" s="697"/>
      <c r="I278" s="697"/>
      <c r="J278" s="697"/>
      <c r="K278" s="697"/>
      <c r="L278" s="697"/>
      <c r="M278" s="697"/>
      <c r="N278" s="697"/>
      <c r="O278" s="697"/>
      <c r="P278" s="697"/>
      <c r="Q278" s="698"/>
      <c r="R278" s="699"/>
      <c r="S278" s="699"/>
      <c r="T278" s="699"/>
      <c r="U278" s="699"/>
      <c r="V278" s="355" t="s">
        <v>60</v>
      </c>
      <c r="W278" s="700"/>
      <c r="X278" s="699"/>
      <c r="Y278" s="699"/>
      <c r="Z278" s="699"/>
      <c r="AA278" s="699"/>
      <c r="AB278" s="355" t="s">
        <v>60</v>
      </c>
      <c r="AC278" s="700"/>
      <c r="AD278" s="699"/>
      <c r="AE278" s="699"/>
      <c r="AF278" s="699"/>
      <c r="AG278" s="699"/>
      <c r="AH278" s="552"/>
      <c r="AI278" s="552"/>
      <c r="AJ278" s="552"/>
      <c r="AK278" s="552"/>
      <c r="AL278" s="552"/>
      <c r="AM278" s="552"/>
      <c r="AN278" s="552"/>
      <c r="AO278" s="552"/>
      <c r="AP278" s="552"/>
      <c r="AQ278" s="552"/>
      <c r="AR278" s="552"/>
      <c r="AS278" s="552"/>
      <c r="AT278" s="552"/>
      <c r="AU278" s="552"/>
      <c r="AV278" s="552"/>
      <c r="AW278" s="552"/>
      <c r="AX278" s="552"/>
      <c r="AY278" s="552"/>
      <c r="AZ278" s="552"/>
      <c r="BA278" s="552"/>
      <c r="BB278" s="552"/>
      <c r="BC278" s="552"/>
      <c r="BD278" s="552"/>
      <c r="BE278" s="552"/>
      <c r="BF278" s="552"/>
      <c r="BG278" s="552"/>
      <c r="BH278" s="552"/>
      <c r="BI278" s="552"/>
      <c r="BJ278" s="552"/>
      <c r="BK278" s="552"/>
      <c r="BL278" s="552"/>
      <c r="BM278" s="552"/>
      <c r="BN278" s="552"/>
      <c r="BO278" s="552"/>
      <c r="BP278" s="552"/>
      <c r="BQ278" s="552"/>
      <c r="BR278" s="552"/>
      <c r="BS278" s="552"/>
      <c r="BT278" s="552"/>
      <c r="BU278" s="552"/>
      <c r="BV278" s="552"/>
      <c r="BW278" s="552"/>
      <c r="BX278" s="552"/>
      <c r="BY278" s="552"/>
      <c r="BZ278" s="552"/>
      <c r="CA278" s="552"/>
      <c r="CB278" s="552"/>
      <c r="CC278" s="552"/>
      <c r="CD278" s="552"/>
    </row>
    <row r="279" spans="1:82" ht="33.6" customHeight="1">
      <c r="A279" s="553">
        <v>77</v>
      </c>
      <c r="B279" s="553"/>
      <c r="C279" s="697"/>
      <c r="D279" s="697"/>
      <c r="E279" s="697"/>
      <c r="F279" s="697"/>
      <c r="G279" s="697"/>
      <c r="H279" s="697"/>
      <c r="I279" s="697"/>
      <c r="J279" s="697"/>
      <c r="K279" s="697"/>
      <c r="L279" s="697"/>
      <c r="M279" s="697"/>
      <c r="N279" s="697"/>
      <c r="O279" s="697"/>
      <c r="P279" s="697"/>
      <c r="Q279" s="698"/>
      <c r="R279" s="699"/>
      <c r="S279" s="699"/>
      <c r="T279" s="699"/>
      <c r="U279" s="699"/>
      <c r="V279" s="355" t="s">
        <v>60</v>
      </c>
      <c r="W279" s="700"/>
      <c r="X279" s="699"/>
      <c r="Y279" s="699"/>
      <c r="Z279" s="699"/>
      <c r="AA279" s="699"/>
      <c r="AB279" s="355" t="s">
        <v>60</v>
      </c>
      <c r="AC279" s="700"/>
      <c r="AD279" s="699"/>
      <c r="AE279" s="699"/>
      <c r="AF279" s="699"/>
      <c r="AG279" s="699"/>
      <c r="AH279" s="552"/>
      <c r="AI279" s="552"/>
      <c r="AJ279" s="552"/>
      <c r="AK279" s="552"/>
      <c r="AL279" s="552"/>
      <c r="AM279" s="552"/>
      <c r="AN279" s="552"/>
      <c r="AO279" s="552"/>
      <c r="AP279" s="552"/>
      <c r="AQ279" s="552"/>
      <c r="AR279" s="552"/>
      <c r="AS279" s="552"/>
      <c r="AT279" s="552"/>
      <c r="AU279" s="552"/>
      <c r="AV279" s="552"/>
      <c r="AW279" s="552"/>
      <c r="AX279" s="552"/>
      <c r="AY279" s="552"/>
      <c r="AZ279" s="552"/>
      <c r="BA279" s="552"/>
      <c r="BB279" s="552"/>
      <c r="BC279" s="552"/>
      <c r="BD279" s="552"/>
      <c r="BE279" s="552"/>
      <c r="BF279" s="552"/>
      <c r="BG279" s="552"/>
      <c r="BH279" s="552"/>
      <c r="BI279" s="552"/>
      <c r="BJ279" s="552"/>
      <c r="BK279" s="552"/>
      <c r="BL279" s="552"/>
      <c r="BM279" s="552"/>
      <c r="BN279" s="552"/>
      <c r="BO279" s="552"/>
      <c r="BP279" s="552"/>
      <c r="BQ279" s="552"/>
      <c r="BR279" s="552"/>
      <c r="BS279" s="552"/>
      <c r="BT279" s="552"/>
      <c r="BU279" s="552"/>
      <c r="BV279" s="552"/>
      <c r="BW279" s="552"/>
      <c r="BX279" s="552"/>
      <c r="BY279" s="552"/>
      <c r="BZ279" s="552"/>
      <c r="CA279" s="552"/>
      <c r="CB279" s="552"/>
      <c r="CC279" s="552"/>
      <c r="CD279" s="552"/>
    </row>
    <row r="280" spans="1:82" ht="33.6" customHeight="1">
      <c r="A280" s="553">
        <v>78</v>
      </c>
      <c r="B280" s="553"/>
      <c r="C280" s="697"/>
      <c r="D280" s="697"/>
      <c r="E280" s="697"/>
      <c r="F280" s="697"/>
      <c r="G280" s="697"/>
      <c r="H280" s="697"/>
      <c r="I280" s="697"/>
      <c r="J280" s="697"/>
      <c r="K280" s="697"/>
      <c r="L280" s="697"/>
      <c r="M280" s="697"/>
      <c r="N280" s="697"/>
      <c r="O280" s="697"/>
      <c r="P280" s="697"/>
      <c r="Q280" s="698"/>
      <c r="R280" s="699"/>
      <c r="S280" s="699"/>
      <c r="T280" s="699"/>
      <c r="U280" s="699"/>
      <c r="V280" s="355" t="s">
        <v>60</v>
      </c>
      <c r="W280" s="700"/>
      <c r="X280" s="699"/>
      <c r="Y280" s="699"/>
      <c r="Z280" s="699"/>
      <c r="AA280" s="699"/>
      <c r="AB280" s="355" t="s">
        <v>60</v>
      </c>
      <c r="AC280" s="700"/>
      <c r="AD280" s="699"/>
      <c r="AE280" s="699"/>
      <c r="AF280" s="699"/>
      <c r="AG280" s="699"/>
      <c r="AH280" s="552"/>
      <c r="AI280" s="552"/>
      <c r="AJ280" s="552"/>
      <c r="AK280" s="552"/>
      <c r="AL280" s="552"/>
      <c r="AM280" s="552"/>
      <c r="AN280" s="552"/>
      <c r="AO280" s="552"/>
      <c r="AP280" s="552"/>
      <c r="AQ280" s="552"/>
      <c r="AR280" s="552"/>
      <c r="AS280" s="552"/>
      <c r="AT280" s="552"/>
      <c r="AU280" s="552"/>
      <c r="AV280" s="552"/>
      <c r="AW280" s="552"/>
      <c r="AX280" s="552"/>
      <c r="AY280" s="552"/>
      <c r="AZ280" s="552"/>
      <c r="BA280" s="552"/>
      <c r="BB280" s="552"/>
      <c r="BC280" s="552"/>
      <c r="BD280" s="552"/>
      <c r="BE280" s="552"/>
      <c r="BF280" s="552"/>
      <c r="BG280" s="552"/>
      <c r="BH280" s="552"/>
      <c r="BI280" s="552"/>
      <c r="BJ280" s="552"/>
      <c r="BK280" s="552"/>
      <c r="BL280" s="552"/>
      <c r="BM280" s="552"/>
      <c r="BN280" s="552"/>
      <c r="BO280" s="552"/>
      <c r="BP280" s="552"/>
      <c r="BQ280" s="552"/>
      <c r="BR280" s="552"/>
      <c r="BS280" s="552"/>
      <c r="BT280" s="552"/>
      <c r="BU280" s="552"/>
      <c r="BV280" s="552"/>
      <c r="BW280" s="552"/>
      <c r="BX280" s="552"/>
      <c r="BY280" s="552"/>
      <c r="BZ280" s="552"/>
      <c r="CA280" s="552"/>
      <c r="CB280" s="552"/>
      <c r="CC280" s="552"/>
      <c r="CD280" s="552"/>
    </row>
    <row r="281" spans="1:82" ht="33.6" customHeight="1">
      <c r="A281" s="553">
        <v>79</v>
      </c>
      <c r="B281" s="553"/>
      <c r="C281" s="697"/>
      <c r="D281" s="697"/>
      <c r="E281" s="697"/>
      <c r="F281" s="697"/>
      <c r="G281" s="697"/>
      <c r="H281" s="697"/>
      <c r="I281" s="697"/>
      <c r="J281" s="697"/>
      <c r="K281" s="697"/>
      <c r="L281" s="697"/>
      <c r="M281" s="697"/>
      <c r="N281" s="697"/>
      <c r="O281" s="697"/>
      <c r="P281" s="697"/>
      <c r="Q281" s="698"/>
      <c r="R281" s="699"/>
      <c r="S281" s="699"/>
      <c r="T281" s="699"/>
      <c r="U281" s="699"/>
      <c r="V281" s="355" t="s">
        <v>60</v>
      </c>
      <c r="W281" s="700"/>
      <c r="X281" s="699"/>
      <c r="Y281" s="699"/>
      <c r="Z281" s="699"/>
      <c r="AA281" s="699"/>
      <c r="AB281" s="355" t="s">
        <v>60</v>
      </c>
      <c r="AC281" s="700"/>
      <c r="AD281" s="699"/>
      <c r="AE281" s="699"/>
      <c r="AF281" s="699"/>
      <c r="AG281" s="699"/>
      <c r="AH281" s="552"/>
      <c r="AI281" s="552"/>
      <c r="AJ281" s="552"/>
      <c r="AK281" s="552"/>
      <c r="AL281" s="552"/>
      <c r="AM281" s="552"/>
      <c r="AN281" s="552"/>
      <c r="AO281" s="552"/>
      <c r="AP281" s="552"/>
      <c r="AQ281" s="552"/>
      <c r="AR281" s="552"/>
      <c r="AS281" s="552"/>
      <c r="AT281" s="552"/>
      <c r="AU281" s="552"/>
      <c r="AV281" s="552"/>
      <c r="AW281" s="552"/>
      <c r="AX281" s="552"/>
      <c r="AY281" s="552"/>
      <c r="AZ281" s="552"/>
      <c r="BA281" s="552"/>
      <c r="BB281" s="552"/>
      <c r="BC281" s="552"/>
      <c r="BD281" s="552"/>
      <c r="BE281" s="552"/>
      <c r="BF281" s="552"/>
      <c r="BG281" s="552"/>
      <c r="BH281" s="552"/>
      <c r="BI281" s="552"/>
      <c r="BJ281" s="552"/>
      <c r="BK281" s="552"/>
      <c r="BL281" s="552"/>
      <c r="BM281" s="552"/>
      <c r="BN281" s="552"/>
      <c r="BO281" s="552"/>
      <c r="BP281" s="552"/>
      <c r="BQ281" s="552"/>
      <c r="BR281" s="552"/>
      <c r="BS281" s="552"/>
      <c r="BT281" s="552"/>
      <c r="BU281" s="552"/>
      <c r="BV281" s="552"/>
      <c r="BW281" s="552"/>
      <c r="BX281" s="552"/>
      <c r="BY281" s="552"/>
      <c r="BZ281" s="552"/>
      <c r="CA281" s="552"/>
      <c r="CB281" s="552"/>
      <c r="CC281" s="552"/>
      <c r="CD281" s="552"/>
    </row>
    <row r="282" spans="1:82" ht="33.6" customHeight="1">
      <c r="A282" s="553">
        <v>80</v>
      </c>
      <c r="B282" s="553"/>
      <c r="C282" s="697"/>
      <c r="D282" s="697"/>
      <c r="E282" s="697"/>
      <c r="F282" s="697"/>
      <c r="G282" s="697"/>
      <c r="H282" s="697"/>
      <c r="I282" s="697"/>
      <c r="J282" s="697"/>
      <c r="K282" s="697"/>
      <c r="L282" s="697"/>
      <c r="M282" s="697"/>
      <c r="N282" s="697"/>
      <c r="O282" s="697"/>
      <c r="P282" s="697"/>
      <c r="Q282" s="698"/>
      <c r="R282" s="699"/>
      <c r="S282" s="699"/>
      <c r="T282" s="699"/>
      <c r="U282" s="699"/>
      <c r="V282" s="355" t="s">
        <v>60</v>
      </c>
      <c r="W282" s="700"/>
      <c r="X282" s="699"/>
      <c r="Y282" s="699"/>
      <c r="Z282" s="699"/>
      <c r="AA282" s="699"/>
      <c r="AB282" s="355" t="s">
        <v>60</v>
      </c>
      <c r="AC282" s="700"/>
      <c r="AD282" s="699"/>
      <c r="AE282" s="699"/>
      <c r="AF282" s="699"/>
      <c r="AG282" s="699"/>
      <c r="AH282" s="552"/>
      <c r="AI282" s="552"/>
      <c r="AJ282" s="552"/>
      <c r="AK282" s="552"/>
      <c r="AL282" s="552"/>
      <c r="AM282" s="552"/>
      <c r="AN282" s="552"/>
      <c r="AO282" s="552"/>
      <c r="AP282" s="552"/>
      <c r="AQ282" s="552"/>
      <c r="AR282" s="552"/>
      <c r="AS282" s="552"/>
      <c r="AT282" s="552"/>
      <c r="AU282" s="552"/>
      <c r="AV282" s="552"/>
      <c r="AW282" s="552"/>
      <c r="AX282" s="552"/>
      <c r="AY282" s="552"/>
      <c r="AZ282" s="552"/>
      <c r="BA282" s="552"/>
      <c r="BB282" s="552"/>
      <c r="BC282" s="552"/>
      <c r="BD282" s="552"/>
      <c r="BE282" s="552"/>
      <c r="BF282" s="552"/>
      <c r="BG282" s="552"/>
      <c r="BH282" s="552"/>
      <c r="BI282" s="552"/>
      <c r="BJ282" s="552"/>
      <c r="BK282" s="552"/>
      <c r="BL282" s="552"/>
      <c r="BM282" s="552"/>
      <c r="BN282" s="552"/>
      <c r="BO282" s="552"/>
      <c r="BP282" s="552"/>
      <c r="BQ282" s="552"/>
      <c r="BR282" s="552"/>
      <c r="BS282" s="552"/>
      <c r="BT282" s="552"/>
      <c r="BU282" s="552"/>
      <c r="BV282" s="552"/>
      <c r="BW282" s="552"/>
      <c r="BX282" s="552"/>
      <c r="BY282" s="552"/>
      <c r="BZ282" s="552"/>
      <c r="CA282" s="552"/>
      <c r="CB282" s="552"/>
      <c r="CC282" s="552"/>
      <c r="CD282" s="552"/>
    </row>
    <row r="283" spans="1:82" ht="19.5" customHeight="1">
      <c r="A283" s="101"/>
      <c r="B283" s="169"/>
      <c r="C283" s="169"/>
      <c r="D283" s="169"/>
      <c r="E283" s="169"/>
      <c r="F283" s="169"/>
      <c r="G283" s="169"/>
      <c r="H283" s="169"/>
      <c r="I283" s="169"/>
      <c r="J283" s="169"/>
      <c r="K283" s="169"/>
      <c r="L283" s="169"/>
      <c r="M283" s="169"/>
      <c r="N283" s="169"/>
      <c r="O283" s="169"/>
      <c r="P283" s="169"/>
      <c r="Q283" s="169"/>
      <c r="R283" s="169"/>
      <c r="S283" s="169"/>
      <c r="T283" s="169"/>
      <c r="U283" s="169"/>
      <c r="V283" s="169"/>
      <c r="W283" s="169"/>
      <c r="X283" s="169"/>
      <c r="Y283" s="169"/>
      <c r="Z283" s="169"/>
      <c r="AA283" s="169"/>
      <c r="AB283" s="169"/>
      <c r="AC283" s="169"/>
      <c r="AD283" s="169"/>
      <c r="AE283" s="169"/>
      <c r="AF283" s="169"/>
      <c r="AG283" s="169"/>
      <c r="AH283" s="169"/>
      <c r="AI283" s="169"/>
      <c r="AJ283" s="169"/>
      <c r="AK283" s="169"/>
      <c r="AL283" s="169"/>
      <c r="AM283" s="169"/>
      <c r="AN283" s="169"/>
      <c r="AO283" s="169"/>
      <c r="AP283" s="169"/>
      <c r="AQ283" s="169"/>
      <c r="AR283" s="169"/>
      <c r="AS283" s="169"/>
      <c r="AT283" s="169"/>
      <c r="AU283" s="169"/>
      <c r="AV283" s="169"/>
      <c r="AW283" s="169"/>
      <c r="AX283" s="169"/>
      <c r="AY283" s="169"/>
      <c r="AZ283" s="169"/>
      <c r="BA283" s="169"/>
      <c r="BB283" s="169"/>
      <c r="BC283" s="169"/>
      <c r="BD283" s="169"/>
      <c r="BE283" s="169"/>
      <c r="BF283" s="169"/>
      <c r="BG283" s="169"/>
      <c r="BH283" s="169"/>
      <c r="BI283" s="169"/>
      <c r="BJ283" s="169"/>
      <c r="BK283" s="169"/>
      <c r="BL283" s="169"/>
      <c r="BM283" s="169"/>
      <c r="BN283" s="169"/>
      <c r="BO283" s="169"/>
      <c r="BP283" s="169"/>
      <c r="BQ283" s="169"/>
      <c r="BR283" s="169"/>
      <c r="BS283" s="169"/>
      <c r="BT283" s="169"/>
      <c r="BU283" s="169"/>
      <c r="BV283" s="169"/>
      <c r="BW283" s="169"/>
      <c r="BX283" s="169"/>
      <c r="BY283" s="169"/>
      <c r="BZ283" s="169"/>
      <c r="CA283" s="169"/>
    </row>
    <row r="284" spans="1:82" ht="19.5" customHeight="1">
      <c r="A284" s="101"/>
      <c r="B284" s="102"/>
      <c r="C284" s="102"/>
      <c r="D284" s="102"/>
      <c r="E284" s="102"/>
      <c r="F284" s="102"/>
      <c r="G284" s="102"/>
      <c r="H284" s="102"/>
      <c r="I284" s="102"/>
      <c r="J284" s="102"/>
      <c r="K284" s="102"/>
      <c r="L284" s="102"/>
      <c r="M284" s="102"/>
      <c r="N284" s="102"/>
      <c r="O284" s="102"/>
      <c r="P284" s="102"/>
      <c r="Q284" s="102"/>
      <c r="R284" s="102"/>
      <c r="S284" s="102"/>
      <c r="T284" s="102"/>
      <c r="U284" s="102"/>
      <c r="V284" s="102"/>
      <c r="W284" s="102"/>
      <c r="X284" s="102"/>
      <c r="Y284" s="102"/>
      <c r="Z284" s="102"/>
      <c r="AA284" s="102"/>
      <c r="AB284" s="102"/>
      <c r="AC284" s="102"/>
      <c r="AD284" s="102"/>
      <c r="AE284" s="102"/>
      <c r="AF284" s="102"/>
      <c r="AG284" s="102"/>
      <c r="AH284" s="102"/>
      <c r="AI284" s="102"/>
      <c r="AJ284" s="102"/>
      <c r="AK284" s="102"/>
      <c r="AL284" s="102"/>
      <c r="AM284" s="102"/>
      <c r="AN284" s="102"/>
      <c r="AO284" s="102"/>
      <c r="AP284" s="102"/>
      <c r="AQ284" s="102"/>
      <c r="AR284" s="102"/>
      <c r="AS284" s="102"/>
      <c r="AT284" s="102"/>
      <c r="AU284" s="102"/>
      <c r="AV284" s="102"/>
      <c r="AW284" s="102"/>
      <c r="AX284" s="102"/>
      <c r="AY284" s="102"/>
      <c r="AZ284" s="102"/>
      <c r="BA284" s="102"/>
      <c r="BB284" s="102"/>
      <c r="BC284" s="102"/>
      <c r="BD284" s="102"/>
      <c r="BE284" s="102"/>
      <c r="BF284" s="102"/>
      <c r="BG284" s="102"/>
      <c r="BH284" s="102"/>
      <c r="BI284" s="102"/>
      <c r="BJ284" s="102"/>
      <c r="BK284" s="102"/>
      <c r="BL284" s="102"/>
      <c r="BM284" s="102"/>
      <c r="BN284" s="102"/>
      <c r="BO284" s="102"/>
      <c r="BP284" s="102"/>
      <c r="BQ284" s="102"/>
      <c r="BR284" s="102"/>
      <c r="BS284" s="102"/>
      <c r="BT284" s="102"/>
      <c r="BU284" s="102"/>
      <c r="BV284" s="102"/>
      <c r="BW284" s="102"/>
      <c r="BX284" s="102"/>
      <c r="BY284" s="102"/>
      <c r="BZ284" s="102"/>
      <c r="CA284" s="102"/>
      <c r="CB284" s="103"/>
    </row>
  </sheetData>
  <sheetProtection password="AA88" sheet="1" objects="1" scenarios="1" selectLockedCells="1"/>
  <mergeCells count="2229">
    <mergeCell ref="A281:B281"/>
    <mergeCell ref="C281:P281"/>
    <mergeCell ref="Q281:U281"/>
    <mergeCell ref="W281:AA281"/>
    <mergeCell ref="AC281:AG281"/>
    <mergeCell ref="AH281:CD281"/>
    <mergeCell ref="A282:B282"/>
    <mergeCell ref="C282:P282"/>
    <mergeCell ref="Q282:U282"/>
    <mergeCell ref="W282:AA282"/>
    <mergeCell ref="AC282:AG282"/>
    <mergeCell ref="AH282:CD282"/>
    <mergeCell ref="A279:B279"/>
    <mergeCell ref="C279:P279"/>
    <mergeCell ref="Q279:U279"/>
    <mergeCell ref="W279:AA279"/>
    <mergeCell ref="AC279:AG279"/>
    <mergeCell ref="AH279:CD279"/>
    <mergeCell ref="A280:B280"/>
    <mergeCell ref="C280:P280"/>
    <mergeCell ref="Q280:U280"/>
    <mergeCell ref="W280:AA280"/>
    <mergeCell ref="AC280:AG280"/>
    <mergeCell ref="AH280:CD280"/>
    <mergeCell ref="A277:B277"/>
    <mergeCell ref="C277:P277"/>
    <mergeCell ref="Q277:U277"/>
    <mergeCell ref="W277:AA277"/>
    <mergeCell ref="AC277:AG277"/>
    <mergeCell ref="AH277:CD277"/>
    <mergeCell ref="A278:B278"/>
    <mergeCell ref="C278:P278"/>
    <mergeCell ref="Q278:U278"/>
    <mergeCell ref="W278:AA278"/>
    <mergeCell ref="AC278:AG278"/>
    <mergeCell ref="AH278:CD278"/>
    <mergeCell ref="A275:B275"/>
    <mergeCell ref="C275:P275"/>
    <mergeCell ref="Q275:U275"/>
    <mergeCell ref="W275:AA275"/>
    <mergeCell ref="AC275:AG275"/>
    <mergeCell ref="AH275:CD275"/>
    <mergeCell ref="A276:B276"/>
    <mergeCell ref="C276:P276"/>
    <mergeCell ref="Q276:U276"/>
    <mergeCell ref="W276:AA276"/>
    <mergeCell ref="AC276:AG276"/>
    <mergeCell ref="AH276:CD276"/>
    <mergeCell ref="A273:B273"/>
    <mergeCell ref="C273:P273"/>
    <mergeCell ref="Q273:U273"/>
    <mergeCell ref="W273:AA273"/>
    <mergeCell ref="AC273:AG273"/>
    <mergeCell ref="AH273:CD273"/>
    <mergeCell ref="A274:B274"/>
    <mergeCell ref="C274:P274"/>
    <mergeCell ref="Q274:U274"/>
    <mergeCell ref="W274:AA274"/>
    <mergeCell ref="AC274:AG274"/>
    <mergeCell ref="AH274:CD274"/>
    <mergeCell ref="A271:B271"/>
    <mergeCell ref="C271:P271"/>
    <mergeCell ref="Q271:U271"/>
    <mergeCell ref="W271:AA271"/>
    <mergeCell ref="AC271:AG271"/>
    <mergeCell ref="AH271:CD271"/>
    <mergeCell ref="A272:B272"/>
    <mergeCell ref="C272:P272"/>
    <mergeCell ref="Q272:U272"/>
    <mergeCell ref="W272:AA272"/>
    <mergeCell ref="AC272:AG272"/>
    <mergeCell ref="AH272:CD272"/>
    <mergeCell ref="A269:B269"/>
    <mergeCell ref="C269:P269"/>
    <mergeCell ref="Q269:U269"/>
    <mergeCell ref="W269:AA269"/>
    <mergeCell ref="AC269:AG269"/>
    <mergeCell ref="AH269:CD269"/>
    <mergeCell ref="A270:B270"/>
    <mergeCell ref="C270:P270"/>
    <mergeCell ref="Q270:U270"/>
    <mergeCell ref="W270:AA270"/>
    <mergeCell ref="AC270:AG270"/>
    <mergeCell ref="AH270:CD270"/>
    <mergeCell ref="A267:B267"/>
    <mergeCell ref="C267:P267"/>
    <mergeCell ref="Q267:U267"/>
    <mergeCell ref="W267:AA267"/>
    <mergeCell ref="AC267:AG267"/>
    <mergeCell ref="AH267:CD267"/>
    <mergeCell ref="A268:B268"/>
    <mergeCell ref="C268:P268"/>
    <mergeCell ref="Q268:U268"/>
    <mergeCell ref="W268:AA268"/>
    <mergeCell ref="AC268:AG268"/>
    <mergeCell ref="AH268:CD268"/>
    <mergeCell ref="A265:B265"/>
    <mergeCell ref="C265:P265"/>
    <mergeCell ref="Q265:U265"/>
    <mergeCell ref="W265:AA265"/>
    <mergeCell ref="AC265:AG265"/>
    <mergeCell ref="AH265:CD265"/>
    <mergeCell ref="A266:B266"/>
    <mergeCell ref="C266:P266"/>
    <mergeCell ref="Q266:U266"/>
    <mergeCell ref="W266:AA266"/>
    <mergeCell ref="AC266:AG266"/>
    <mergeCell ref="AH266:CD266"/>
    <mergeCell ref="A263:B263"/>
    <mergeCell ref="C263:P263"/>
    <mergeCell ref="Q263:U263"/>
    <mergeCell ref="W263:AA263"/>
    <mergeCell ref="AC263:AG263"/>
    <mergeCell ref="AH263:CD263"/>
    <mergeCell ref="A264:B264"/>
    <mergeCell ref="C264:P264"/>
    <mergeCell ref="Q264:U264"/>
    <mergeCell ref="W264:AA264"/>
    <mergeCell ref="AC264:AG264"/>
    <mergeCell ref="AH264:CD264"/>
    <mergeCell ref="A261:B261"/>
    <mergeCell ref="C261:P261"/>
    <mergeCell ref="Q261:U261"/>
    <mergeCell ref="W261:AA261"/>
    <mergeCell ref="AC261:AG261"/>
    <mergeCell ref="AH261:CD261"/>
    <mergeCell ref="A262:B262"/>
    <mergeCell ref="C262:P262"/>
    <mergeCell ref="Q262:U262"/>
    <mergeCell ref="W262:AA262"/>
    <mergeCell ref="AC262:AG262"/>
    <mergeCell ref="AH262:CD262"/>
    <mergeCell ref="A259:B259"/>
    <mergeCell ref="C259:P259"/>
    <mergeCell ref="Q259:U259"/>
    <mergeCell ref="W259:AA259"/>
    <mergeCell ref="AC259:AG259"/>
    <mergeCell ref="AH259:CD259"/>
    <mergeCell ref="A260:B260"/>
    <mergeCell ref="C260:P260"/>
    <mergeCell ref="Q260:U260"/>
    <mergeCell ref="W260:AA260"/>
    <mergeCell ref="AC260:AG260"/>
    <mergeCell ref="AH260:CD260"/>
    <mergeCell ref="A257:B257"/>
    <mergeCell ref="C257:P257"/>
    <mergeCell ref="Q257:U257"/>
    <mergeCell ref="W257:AA257"/>
    <mergeCell ref="AC257:AG257"/>
    <mergeCell ref="AH257:CD257"/>
    <mergeCell ref="A258:B258"/>
    <mergeCell ref="C258:P258"/>
    <mergeCell ref="Q258:U258"/>
    <mergeCell ref="W258:AA258"/>
    <mergeCell ref="AC258:AG258"/>
    <mergeCell ref="AH258:CD258"/>
    <mergeCell ref="Q255:U255"/>
    <mergeCell ref="W255:AA255"/>
    <mergeCell ref="AC255:AG255"/>
    <mergeCell ref="AH255:CD255"/>
    <mergeCell ref="A256:B256"/>
    <mergeCell ref="C256:P256"/>
    <mergeCell ref="Q256:U256"/>
    <mergeCell ref="W256:AA256"/>
    <mergeCell ref="AC256:AG256"/>
    <mergeCell ref="AH256:CD256"/>
    <mergeCell ref="A251:B251"/>
    <mergeCell ref="C251:P251"/>
    <mergeCell ref="Q251:U251"/>
    <mergeCell ref="W251:AA251"/>
    <mergeCell ref="AC251:AG251"/>
    <mergeCell ref="AH251:CD251"/>
    <mergeCell ref="A252:B252"/>
    <mergeCell ref="C252:P252"/>
    <mergeCell ref="Q252:U252"/>
    <mergeCell ref="W252:AA252"/>
    <mergeCell ref="AC252:AG252"/>
    <mergeCell ref="AH252:CD252"/>
    <mergeCell ref="A249:B249"/>
    <mergeCell ref="C249:P249"/>
    <mergeCell ref="Q249:U249"/>
    <mergeCell ref="W249:AA249"/>
    <mergeCell ref="AC249:AG249"/>
    <mergeCell ref="AH249:CD249"/>
    <mergeCell ref="A250:B250"/>
    <mergeCell ref="C250:P250"/>
    <mergeCell ref="Q250:U250"/>
    <mergeCell ref="W250:AA250"/>
    <mergeCell ref="AC250:AG250"/>
    <mergeCell ref="AH250:CD250"/>
    <mergeCell ref="AH248:CD248"/>
    <mergeCell ref="A232:B232"/>
    <mergeCell ref="C232:P232"/>
    <mergeCell ref="Q232:U232"/>
    <mergeCell ref="W232:AA232"/>
    <mergeCell ref="AC232:AG232"/>
    <mergeCell ref="AH232:CD232"/>
    <mergeCell ref="AC236:AG236"/>
    <mergeCell ref="AH236:CD236"/>
    <mergeCell ref="A233:B233"/>
    <mergeCell ref="C233:P233"/>
    <mergeCell ref="Q233:U233"/>
    <mergeCell ref="W233:AA233"/>
    <mergeCell ref="AC233:AG233"/>
    <mergeCell ref="AH233:CD233"/>
    <mergeCell ref="A234:B234"/>
    <mergeCell ref="C234:P234"/>
    <mergeCell ref="Q234:U234"/>
    <mergeCell ref="W234:AA234"/>
    <mergeCell ref="AC234:AG234"/>
    <mergeCell ref="AH234:CD234"/>
    <mergeCell ref="BZ239:CA239"/>
    <mergeCell ref="CC239:CD239"/>
    <mergeCell ref="B27:AC27"/>
    <mergeCell ref="Q242:AG242"/>
    <mergeCell ref="A243:B243"/>
    <mergeCell ref="C243:P243"/>
    <mergeCell ref="Q243:U243"/>
    <mergeCell ref="W243:AA243"/>
    <mergeCell ref="AC243:AG243"/>
    <mergeCell ref="AH243:CD243"/>
    <mergeCell ref="A244:B244"/>
    <mergeCell ref="C244:P244"/>
    <mergeCell ref="Q244:U244"/>
    <mergeCell ref="W244:AA244"/>
    <mergeCell ref="AC244:AG244"/>
    <mergeCell ref="AH244:CD244"/>
    <mergeCell ref="A245:B245"/>
    <mergeCell ref="A253:B253"/>
    <mergeCell ref="C253:P253"/>
    <mergeCell ref="Q253:U253"/>
    <mergeCell ref="W253:AA253"/>
    <mergeCell ref="AC253:AG253"/>
    <mergeCell ref="AH253:CD253"/>
    <mergeCell ref="A235:B235"/>
    <mergeCell ref="C235:P235"/>
    <mergeCell ref="Q235:U235"/>
    <mergeCell ref="W235:AA235"/>
    <mergeCell ref="AC235:AG235"/>
    <mergeCell ref="AH235:CD235"/>
    <mergeCell ref="A236:B236"/>
    <mergeCell ref="C236:P236"/>
    <mergeCell ref="Q236:U236"/>
    <mergeCell ref="W236:AA236"/>
    <mergeCell ref="AC248:AG248"/>
    <mergeCell ref="A254:B254"/>
    <mergeCell ref="C254:P254"/>
    <mergeCell ref="Q254:U254"/>
    <mergeCell ref="W254:AA254"/>
    <mergeCell ref="AC254:AG254"/>
    <mergeCell ref="AH254:CD254"/>
    <mergeCell ref="A255:B255"/>
    <mergeCell ref="C255:P255"/>
    <mergeCell ref="A242:B242"/>
    <mergeCell ref="C242:P242"/>
    <mergeCell ref="AH242:CD242"/>
    <mergeCell ref="C245:P245"/>
    <mergeCell ref="Q245:U245"/>
    <mergeCell ref="W245:AA245"/>
    <mergeCell ref="AC245:AG245"/>
    <mergeCell ref="AH245:CD245"/>
    <mergeCell ref="A246:B246"/>
    <mergeCell ref="C246:P246"/>
    <mergeCell ref="Q246:U246"/>
    <mergeCell ref="W246:AA246"/>
    <mergeCell ref="AC246:AG246"/>
    <mergeCell ref="AH246:CD246"/>
    <mergeCell ref="A247:B247"/>
    <mergeCell ref="C247:P247"/>
    <mergeCell ref="Q247:U247"/>
    <mergeCell ref="W247:AA247"/>
    <mergeCell ref="AC247:AG247"/>
    <mergeCell ref="AH247:CD247"/>
    <mergeCell ref="A248:B248"/>
    <mergeCell ref="C248:P248"/>
    <mergeCell ref="Q248:U248"/>
    <mergeCell ref="W248:AA248"/>
    <mergeCell ref="A231:B231"/>
    <mergeCell ref="C231:P231"/>
    <mergeCell ref="Q231:U231"/>
    <mergeCell ref="W231:AA231"/>
    <mergeCell ref="AC231:AG231"/>
    <mergeCell ref="AH231:CD231"/>
    <mergeCell ref="A229:B229"/>
    <mergeCell ref="C229:P229"/>
    <mergeCell ref="Q229:U229"/>
    <mergeCell ref="W229:AA229"/>
    <mergeCell ref="AC229:AG229"/>
    <mergeCell ref="AH229:CD229"/>
    <mergeCell ref="A230:B230"/>
    <mergeCell ref="C230:P230"/>
    <mergeCell ref="Q230:U230"/>
    <mergeCell ref="W230:AA230"/>
    <mergeCell ref="AC230:AG230"/>
    <mergeCell ref="AH230:CD230"/>
    <mergeCell ref="A227:B227"/>
    <mergeCell ref="C227:P227"/>
    <mergeCell ref="Q227:U227"/>
    <mergeCell ref="W227:AA227"/>
    <mergeCell ref="AC227:AG227"/>
    <mergeCell ref="AH227:CD227"/>
    <mergeCell ref="A228:B228"/>
    <mergeCell ref="C228:P228"/>
    <mergeCell ref="Q228:U228"/>
    <mergeCell ref="W228:AA228"/>
    <mergeCell ref="AC228:AG228"/>
    <mergeCell ref="AH228:CD228"/>
    <mergeCell ref="AH199:CD199"/>
    <mergeCell ref="AH200:CD200"/>
    <mergeCell ref="AH201:CD201"/>
    <mergeCell ref="AH202:CD202"/>
    <mergeCell ref="AH203:CD203"/>
    <mergeCell ref="AH204:CD204"/>
    <mergeCell ref="AH205:CD205"/>
    <mergeCell ref="AH206:CD206"/>
    <mergeCell ref="AH207:CD207"/>
    <mergeCell ref="A205:B205"/>
    <mergeCell ref="C205:P205"/>
    <mergeCell ref="A206:B206"/>
    <mergeCell ref="C206:P206"/>
    <mergeCell ref="A202:B202"/>
    <mergeCell ref="C202:P202"/>
    <mergeCell ref="A203:B203"/>
    <mergeCell ref="C203:P203"/>
    <mergeCell ref="A204:B204"/>
    <mergeCell ref="C204:P204"/>
    <mergeCell ref="A201:B201"/>
    <mergeCell ref="B189:CD189"/>
    <mergeCell ref="N190:CD190"/>
    <mergeCell ref="N192:CD192"/>
    <mergeCell ref="Q197:U197"/>
    <mergeCell ref="W197:AA197"/>
    <mergeCell ref="AC197:AG197"/>
    <mergeCell ref="AH196:CD196"/>
    <mergeCell ref="AH197:CD197"/>
    <mergeCell ref="AH198:CD198"/>
    <mergeCell ref="A172:CB172"/>
    <mergeCell ref="A173:CB173"/>
    <mergeCell ref="BF165:BI165"/>
    <mergeCell ref="BJ165:BK165"/>
    <mergeCell ref="BL165:BO165"/>
    <mergeCell ref="BP165:BQ165"/>
    <mergeCell ref="BR165:CD165"/>
    <mergeCell ref="A166:B166"/>
    <mergeCell ref="AI166:AM166"/>
    <mergeCell ref="AN166:AQ166"/>
    <mergeCell ref="AR166:AS166"/>
    <mergeCell ref="AT166:AU166"/>
    <mergeCell ref="AV166:AW166"/>
    <mergeCell ref="AX166:BA166"/>
    <mergeCell ref="BB166:BE166"/>
    <mergeCell ref="BF166:BI166"/>
    <mergeCell ref="BJ166:BK166"/>
    <mergeCell ref="BL166:BO166"/>
    <mergeCell ref="BP166:BQ166"/>
    <mergeCell ref="BR166:CD166"/>
    <mergeCell ref="A165:B165"/>
    <mergeCell ref="B175:CD185"/>
    <mergeCell ref="AI165:AM165"/>
    <mergeCell ref="AN165:AQ165"/>
    <mergeCell ref="AR165:AS165"/>
    <mergeCell ref="AT165:AU165"/>
    <mergeCell ref="AV165:AW165"/>
    <mergeCell ref="AX165:BA165"/>
    <mergeCell ref="BB165:BE165"/>
    <mergeCell ref="BF163:BI163"/>
    <mergeCell ref="BJ163:BK163"/>
    <mergeCell ref="BL163:BO163"/>
    <mergeCell ref="BP163:BQ163"/>
    <mergeCell ref="BR163:CD163"/>
    <mergeCell ref="A164:B164"/>
    <mergeCell ref="AI164:AM164"/>
    <mergeCell ref="AN164:AQ164"/>
    <mergeCell ref="AR164:AS164"/>
    <mergeCell ref="AT164:AU164"/>
    <mergeCell ref="AV164:AW164"/>
    <mergeCell ref="AX164:BA164"/>
    <mergeCell ref="BB164:BE164"/>
    <mergeCell ref="BF164:BI164"/>
    <mergeCell ref="BJ164:BK164"/>
    <mergeCell ref="BL164:BO164"/>
    <mergeCell ref="BP164:BQ164"/>
    <mergeCell ref="BR164:CD164"/>
    <mergeCell ref="A163:B163"/>
    <mergeCell ref="AI163:AM163"/>
    <mergeCell ref="AN163:AQ163"/>
    <mergeCell ref="AR163:AS163"/>
    <mergeCell ref="AT163:AU163"/>
    <mergeCell ref="AV163:AW163"/>
    <mergeCell ref="AX163:BA163"/>
    <mergeCell ref="BB163:BE163"/>
    <mergeCell ref="BF161:BI161"/>
    <mergeCell ref="BJ161:BK161"/>
    <mergeCell ref="BL161:BO161"/>
    <mergeCell ref="BP161:BQ161"/>
    <mergeCell ref="BR161:CD161"/>
    <mergeCell ref="A162:B162"/>
    <mergeCell ref="AI162:AM162"/>
    <mergeCell ref="AN162:AQ162"/>
    <mergeCell ref="AR162:AS162"/>
    <mergeCell ref="AT162:AU162"/>
    <mergeCell ref="AV162:AW162"/>
    <mergeCell ref="AX162:BA162"/>
    <mergeCell ref="BB162:BE162"/>
    <mergeCell ref="BF162:BI162"/>
    <mergeCell ref="BJ162:BK162"/>
    <mergeCell ref="BL162:BO162"/>
    <mergeCell ref="BP162:BQ162"/>
    <mergeCell ref="BR162:CD162"/>
    <mergeCell ref="A161:B161"/>
    <mergeCell ref="AI161:AM161"/>
    <mergeCell ref="AN161:AQ161"/>
    <mergeCell ref="AR161:AS161"/>
    <mergeCell ref="AT161:AU161"/>
    <mergeCell ref="AV161:AW161"/>
    <mergeCell ref="AX161:BA161"/>
    <mergeCell ref="BB161:BE161"/>
    <mergeCell ref="C161:AC161"/>
    <mergeCell ref="AD161:AH161"/>
    <mergeCell ref="C162:AC162"/>
    <mergeCell ref="AD162:AH162"/>
    <mergeCell ref="BF159:BI159"/>
    <mergeCell ref="BJ159:BK159"/>
    <mergeCell ref="BL159:BO159"/>
    <mergeCell ref="BP159:BQ159"/>
    <mergeCell ref="BR159:CD159"/>
    <mergeCell ref="A160:B160"/>
    <mergeCell ref="AI160:AM160"/>
    <mergeCell ref="AN160:AQ160"/>
    <mergeCell ref="AR160:AS160"/>
    <mergeCell ref="AT160:AU160"/>
    <mergeCell ref="AV160:AW160"/>
    <mergeCell ref="AX160:BA160"/>
    <mergeCell ref="BB160:BE160"/>
    <mergeCell ref="BF160:BI160"/>
    <mergeCell ref="BJ160:BK160"/>
    <mergeCell ref="BL160:BO160"/>
    <mergeCell ref="BP160:BQ160"/>
    <mergeCell ref="BR160:CD160"/>
    <mergeCell ref="A159:B159"/>
    <mergeCell ref="AI159:AM159"/>
    <mergeCell ref="AN159:AQ159"/>
    <mergeCell ref="AR159:AS159"/>
    <mergeCell ref="AT159:AU159"/>
    <mergeCell ref="AV159:AW159"/>
    <mergeCell ref="AX159:BA159"/>
    <mergeCell ref="BB159:BE159"/>
    <mergeCell ref="C159:AC159"/>
    <mergeCell ref="AD159:AH159"/>
    <mergeCell ref="C160:AC160"/>
    <mergeCell ref="AD160:AH160"/>
    <mergeCell ref="BF157:BI157"/>
    <mergeCell ref="BJ157:BK157"/>
    <mergeCell ref="BL157:BO157"/>
    <mergeCell ref="BP157:BQ157"/>
    <mergeCell ref="BR157:CD157"/>
    <mergeCell ref="A158:B158"/>
    <mergeCell ref="AI158:AM158"/>
    <mergeCell ref="AN158:AQ158"/>
    <mergeCell ref="AR158:AS158"/>
    <mergeCell ref="AT158:AU158"/>
    <mergeCell ref="AV158:AW158"/>
    <mergeCell ref="AX158:BA158"/>
    <mergeCell ref="BB158:BE158"/>
    <mergeCell ref="BF158:BI158"/>
    <mergeCell ref="BJ158:BK158"/>
    <mergeCell ref="BL158:BO158"/>
    <mergeCell ref="BP158:BQ158"/>
    <mergeCell ref="BR158:CD158"/>
    <mergeCell ref="A157:B157"/>
    <mergeCell ref="AI157:AM157"/>
    <mergeCell ref="AN157:AQ157"/>
    <mergeCell ref="AR157:AS157"/>
    <mergeCell ref="AT157:AU157"/>
    <mergeCell ref="AV157:AW157"/>
    <mergeCell ref="AX157:BA157"/>
    <mergeCell ref="BB157:BE157"/>
    <mergeCell ref="C157:AC157"/>
    <mergeCell ref="AD157:AH157"/>
    <mergeCell ref="C158:AC158"/>
    <mergeCell ref="AD158:AH158"/>
    <mergeCell ref="BF155:BI155"/>
    <mergeCell ref="BJ155:BK155"/>
    <mergeCell ref="BL155:BO155"/>
    <mergeCell ref="BP155:BQ155"/>
    <mergeCell ref="BR155:CD155"/>
    <mergeCell ref="A156:B156"/>
    <mergeCell ref="AI156:AM156"/>
    <mergeCell ref="AN156:AQ156"/>
    <mergeCell ref="AR156:AS156"/>
    <mergeCell ref="AT156:AU156"/>
    <mergeCell ref="AV156:AW156"/>
    <mergeCell ref="AX156:BA156"/>
    <mergeCell ref="BB156:BE156"/>
    <mergeCell ref="BF156:BI156"/>
    <mergeCell ref="BJ156:BK156"/>
    <mergeCell ref="BL156:BO156"/>
    <mergeCell ref="BP156:BQ156"/>
    <mergeCell ref="BR156:CD156"/>
    <mergeCell ref="A155:B155"/>
    <mergeCell ref="AI155:AM155"/>
    <mergeCell ref="AN155:AQ155"/>
    <mergeCell ref="AR155:AS155"/>
    <mergeCell ref="AT155:AU155"/>
    <mergeCell ref="AV155:AW155"/>
    <mergeCell ref="AX155:BA155"/>
    <mergeCell ref="BB155:BE155"/>
    <mergeCell ref="C155:AC155"/>
    <mergeCell ref="AD155:AH155"/>
    <mergeCell ref="C156:AC156"/>
    <mergeCell ref="AD156:AH156"/>
    <mergeCell ref="BF153:BI153"/>
    <mergeCell ref="BJ153:BK153"/>
    <mergeCell ref="BL153:BO153"/>
    <mergeCell ref="BP153:BQ153"/>
    <mergeCell ref="BR153:CD153"/>
    <mergeCell ref="A154:B154"/>
    <mergeCell ref="AI154:AM154"/>
    <mergeCell ref="AN154:AQ154"/>
    <mergeCell ref="AR154:AS154"/>
    <mergeCell ref="AT154:AU154"/>
    <mergeCell ref="AV154:AW154"/>
    <mergeCell ref="AX154:BA154"/>
    <mergeCell ref="BB154:BE154"/>
    <mergeCell ref="BF154:BI154"/>
    <mergeCell ref="BJ154:BK154"/>
    <mergeCell ref="BL154:BO154"/>
    <mergeCell ref="BP154:BQ154"/>
    <mergeCell ref="BR154:CD154"/>
    <mergeCell ref="A153:B153"/>
    <mergeCell ref="AI153:AM153"/>
    <mergeCell ref="AN153:AQ153"/>
    <mergeCell ref="AR153:AS153"/>
    <mergeCell ref="AT153:AU153"/>
    <mergeCell ref="AV153:AW153"/>
    <mergeCell ref="AX153:BA153"/>
    <mergeCell ref="BB153:BE153"/>
    <mergeCell ref="C153:AC153"/>
    <mergeCell ref="AD153:AH153"/>
    <mergeCell ref="C154:AC154"/>
    <mergeCell ref="AD154:AH154"/>
    <mergeCell ref="BF151:BI151"/>
    <mergeCell ref="BJ151:BK151"/>
    <mergeCell ref="BL151:BO151"/>
    <mergeCell ref="BP151:BQ151"/>
    <mergeCell ref="BR151:CD151"/>
    <mergeCell ref="A152:B152"/>
    <mergeCell ref="AI152:AM152"/>
    <mergeCell ref="AN152:AQ152"/>
    <mergeCell ref="AR152:AS152"/>
    <mergeCell ref="AT152:AU152"/>
    <mergeCell ref="AV152:AW152"/>
    <mergeCell ref="AX152:BA152"/>
    <mergeCell ref="BB152:BE152"/>
    <mergeCell ref="BF152:BI152"/>
    <mergeCell ref="BJ152:BK152"/>
    <mergeCell ref="BL152:BO152"/>
    <mergeCell ref="BP152:BQ152"/>
    <mergeCell ref="BR152:CD152"/>
    <mergeCell ref="A151:B151"/>
    <mergeCell ref="AI151:AM151"/>
    <mergeCell ref="AN151:AQ151"/>
    <mergeCell ref="AR151:AS151"/>
    <mergeCell ref="AT151:AU151"/>
    <mergeCell ref="AV151:AW151"/>
    <mergeCell ref="AX151:BA151"/>
    <mergeCell ref="BB151:BE151"/>
    <mergeCell ref="C151:AC151"/>
    <mergeCell ref="AD151:AH151"/>
    <mergeCell ref="C152:AC152"/>
    <mergeCell ref="AD152:AH152"/>
    <mergeCell ref="BF149:BI149"/>
    <mergeCell ref="BJ149:BK149"/>
    <mergeCell ref="BL149:BO149"/>
    <mergeCell ref="BP149:BQ149"/>
    <mergeCell ref="BR149:CD149"/>
    <mergeCell ref="A150:B150"/>
    <mergeCell ref="AI150:AM150"/>
    <mergeCell ref="AN150:AQ150"/>
    <mergeCell ref="AR150:AS150"/>
    <mergeCell ref="AT150:AU150"/>
    <mergeCell ref="AV150:AW150"/>
    <mergeCell ref="AX150:BA150"/>
    <mergeCell ref="BB150:BE150"/>
    <mergeCell ref="BF150:BI150"/>
    <mergeCell ref="BJ150:BK150"/>
    <mergeCell ref="BL150:BO150"/>
    <mergeCell ref="BP150:BQ150"/>
    <mergeCell ref="BR150:CD150"/>
    <mergeCell ref="A149:B149"/>
    <mergeCell ref="AI149:AM149"/>
    <mergeCell ref="AN149:AQ149"/>
    <mergeCell ref="AR149:AS149"/>
    <mergeCell ref="AT149:AU149"/>
    <mergeCell ref="AV149:AW149"/>
    <mergeCell ref="AX149:BA149"/>
    <mergeCell ref="BB149:BE149"/>
    <mergeCell ref="C149:AC149"/>
    <mergeCell ref="AD149:AH149"/>
    <mergeCell ref="C150:AC150"/>
    <mergeCell ref="AD150:AH150"/>
    <mergeCell ref="BF147:BI147"/>
    <mergeCell ref="BJ147:BK147"/>
    <mergeCell ref="BL147:BO147"/>
    <mergeCell ref="BP147:BQ147"/>
    <mergeCell ref="BR147:CD147"/>
    <mergeCell ref="A148:B148"/>
    <mergeCell ref="AI148:AM148"/>
    <mergeCell ref="AN148:AQ148"/>
    <mergeCell ref="AR148:AS148"/>
    <mergeCell ref="AT148:AU148"/>
    <mergeCell ref="AV148:AW148"/>
    <mergeCell ref="AX148:BA148"/>
    <mergeCell ref="BB148:BE148"/>
    <mergeCell ref="BF148:BI148"/>
    <mergeCell ref="BJ148:BK148"/>
    <mergeCell ref="BL148:BO148"/>
    <mergeCell ref="BP148:BQ148"/>
    <mergeCell ref="BR148:CD148"/>
    <mergeCell ref="A147:B147"/>
    <mergeCell ref="AI147:AM147"/>
    <mergeCell ref="AN147:AQ147"/>
    <mergeCell ref="AR147:AS147"/>
    <mergeCell ref="AT147:AU147"/>
    <mergeCell ref="AV147:AW147"/>
    <mergeCell ref="AX147:BA147"/>
    <mergeCell ref="BB147:BE147"/>
    <mergeCell ref="C147:AC147"/>
    <mergeCell ref="AD147:AH147"/>
    <mergeCell ref="C148:AC148"/>
    <mergeCell ref="AD148:AH148"/>
    <mergeCell ref="BF145:BI145"/>
    <mergeCell ref="BJ145:BK145"/>
    <mergeCell ref="BL145:BO145"/>
    <mergeCell ref="BP145:BQ145"/>
    <mergeCell ref="BR145:CD145"/>
    <mergeCell ref="A146:B146"/>
    <mergeCell ref="AI146:AM146"/>
    <mergeCell ref="AN146:AQ146"/>
    <mergeCell ref="AR146:AS146"/>
    <mergeCell ref="AT146:AU146"/>
    <mergeCell ref="AV146:AW146"/>
    <mergeCell ref="AX146:BA146"/>
    <mergeCell ref="BB146:BE146"/>
    <mergeCell ref="BF146:BI146"/>
    <mergeCell ref="BJ146:BK146"/>
    <mergeCell ref="BL146:BO146"/>
    <mergeCell ref="BP146:BQ146"/>
    <mergeCell ref="BR146:CD146"/>
    <mergeCell ref="A145:B145"/>
    <mergeCell ref="AI145:AM145"/>
    <mergeCell ref="AN145:AQ145"/>
    <mergeCell ref="AR145:AS145"/>
    <mergeCell ref="AT145:AU145"/>
    <mergeCell ref="AV145:AW145"/>
    <mergeCell ref="AX145:BA145"/>
    <mergeCell ref="BB145:BE145"/>
    <mergeCell ref="C145:AC145"/>
    <mergeCell ref="AD145:AH145"/>
    <mergeCell ref="C146:AC146"/>
    <mergeCell ref="AD146:AH146"/>
    <mergeCell ref="BF143:BI143"/>
    <mergeCell ref="BJ143:BK143"/>
    <mergeCell ref="BL143:BO143"/>
    <mergeCell ref="BP143:BQ143"/>
    <mergeCell ref="BR143:CD143"/>
    <mergeCell ref="A144:B144"/>
    <mergeCell ref="AI144:AM144"/>
    <mergeCell ref="AN144:AQ144"/>
    <mergeCell ref="AR144:AS144"/>
    <mergeCell ref="AT144:AU144"/>
    <mergeCell ref="AV144:AW144"/>
    <mergeCell ref="AX144:BA144"/>
    <mergeCell ref="BB144:BE144"/>
    <mergeCell ref="BF144:BI144"/>
    <mergeCell ref="BJ144:BK144"/>
    <mergeCell ref="BL144:BO144"/>
    <mergeCell ref="BP144:BQ144"/>
    <mergeCell ref="BR144:CD144"/>
    <mergeCell ref="A143:B143"/>
    <mergeCell ref="AI143:AM143"/>
    <mergeCell ref="AN143:AQ143"/>
    <mergeCell ref="AR143:AS143"/>
    <mergeCell ref="AT143:AU143"/>
    <mergeCell ref="AV143:AW143"/>
    <mergeCell ref="AX143:BA143"/>
    <mergeCell ref="BB143:BE143"/>
    <mergeCell ref="C143:AC143"/>
    <mergeCell ref="AD143:AH143"/>
    <mergeCell ref="C144:AC144"/>
    <mergeCell ref="AD144:AH144"/>
    <mergeCell ref="BF141:BI141"/>
    <mergeCell ref="BJ141:BK141"/>
    <mergeCell ref="BL141:BO141"/>
    <mergeCell ref="BP141:BQ141"/>
    <mergeCell ref="BR141:CD141"/>
    <mergeCell ref="A142:B142"/>
    <mergeCell ref="AI142:AM142"/>
    <mergeCell ref="AN142:AQ142"/>
    <mergeCell ref="AR142:AS142"/>
    <mergeCell ref="AT142:AU142"/>
    <mergeCell ref="AV142:AW142"/>
    <mergeCell ref="AX142:BA142"/>
    <mergeCell ref="BB142:BE142"/>
    <mergeCell ref="BF142:BI142"/>
    <mergeCell ref="BJ142:BK142"/>
    <mergeCell ref="BL142:BO142"/>
    <mergeCell ref="BP142:BQ142"/>
    <mergeCell ref="BR142:CD142"/>
    <mergeCell ref="A141:B141"/>
    <mergeCell ref="AI141:AM141"/>
    <mergeCell ref="AN141:AQ141"/>
    <mergeCell ref="AR141:AS141"/>
    <mergeCell ref="AT141:AU141"/>
    <mergeCell ref="AV141:AW141"/>
    <mergeCell ref="AX141:BA141"/>
    <mergeCell ref="BB141:BE141"/>
    <mergeCell ref="C141:AC141"/>
    <mergeCell ref="AD141:AH141"/>
    <mergeCell ref="C142:AC142"/>
    <mergeCell ref="AD142:AH142"/>
    <mergeCell ref="BF139:BI139"/>
    <mergeCell ref="BJ139:BK139"/>
    <mergeCell ref="BL139:BO139"/>
    <mergeCell ref="BP139:BQ139"/>
    <mergeCell ref="BR139:CD139"/>
    <mergeCell ref="A140:B140"/>
    <mergeCell ref="AI140:AM140"/>
    <mergeCell ref="AN140:AQ140"/>
    <mergeCell ref="AR140:AS140"/>
    <mergeCell ref="AT140:AU140"/>
    <mergeCell ref="AV140:AW140"/>
    <mergeCell ref="AX140:BA140"/>
    <mergeCell ref="BB140:BE140"/>
    <mergeCell ref="BF140:BI140"/>
    <mergeCell ref="BJ140:BK140"/>
    <mergeCell ref="BL140:BO140"/>
    <mergeCell ref="BP140:BQ140"/>
    <mergeCell ref="BR140:CD140"/>
    <mergeCell ref="A139:B139"/>
    <mergeCell ref="AI139:AM139"/>
    <mergeCell ref="AN139:AQ139"/>
    <mergeCell ref="AR139:AS139"/>
    <mergeCell ref="AT139:AU139"/>
    <mergeCell ref="AV139:AW139"/>
    <mergeCell ref="AX139:BA139"/>
    <mergeCell ref="BB139:BE139"/>
    <mergeCell ref="C139:AC139"/>
    <mergeCell ref="AD139:AH139"/>
    <mergeCell ref="C140:AC140"/>
    <mergeCell ref="AD140:AH140"/>
    <mergeCell ref="BF137:BI137"/>
    <mergeCell ref="BJ137:BK137"/>
    <mergeCell ref="BL137:BO137"/>
    <mergeCell ref="BP137:BQ137"/>
    <mergeCell ref="BR137:CD137"/>
    <mergeCell ref="A138:B138"/>
    <mergeCell ref="AI138:AM138"/>
    <mergeCell ref="AN138:AQ138"/>
    <mergeCell ref="AR138:AS138"/>
    <mergeCell ref="AT138:AU138"/>
    <mergeCell ref="AV138:AW138"/>
    <mergeCell ref="AX138:BA138"/>
    <mergeCell ref="BB138:BE138"/>
    <mergeCell ref="BF138:BI138"/>
    <mergeCell ref="BJ138:BK138"/>
    <mergeCell ref="BL138:BO138"/>
    <mergeCell ref="BP138:BQ138"/>
    <mergeCell ref="BR138:CD138"/>
    <mergeCell ref="A137:B137"/>
    <mergeCell ref="AI137:AM137"/>
    <mergeCell ref="AN137:AQ137"/>
    <mergeCell ref="AR137:AS137"/>
    <mergeCell ref="AT137:AU137"/>
    <mergeCell ref="AV137:AW137"/>
    <mergeCell ref="AX137:BA137"/>
    <mergeCell ref="BB137:BE137"/>
    <mergeCell ref="C138:AC138"/>
    <mergeCell ref="AD138:AH138"/>
    <mergeCell ref="BF135:BI135"/>
    <mergeCell ref="BJ135:BK135"/>
    <mergeCell ref="BL135:BO135"/>
    <mergeCell ref="BP135:BQ135"/>
    <mergeCell ref="BR135:CD135"/>
    <mergeCell ref="A136:B136"/>
    <mergeCell ref="AI136:AM136"/>
    <mergeCell ref="AN136:AQ136"/>
    <mergeCell ref="AR136:AS136"/>
    <mergeCell ref="AT136:AU136"/>
    <mergeCell ref="AV136:AW136"/>
    <mergeCell ref="AX136:BA136"/>
    <mergeCell ref="BB136:BE136"/>
    <mergeCell ref="BF136:BI136"/>
    <mergeCell ref="BJ136:BK136"/>
    <mergeCell ref="BL136:BO136"/>
    <mergeCell ref="BP136:BQ136"/>
    <mergeCell ref="BR136:CD136"/>
    <mergeCell ref="A135:B135"/>
    <mergeCell ref="AI135:AM135"/>
    <mergeCell ref="AN135:AQ135"/>
    <mergeCell ref="AR135:AS135"/>
    <mergeCell ref="AT135:AU135"/>
    <mergeCell ref="AV135:AW135"/>
    <mergeCell ref="AX135:BA135"/>
    <mergeCell ref="BB135:BE135"/>
    <mergeCell ref="BF133:BI133"/>
    <mergeCell ref="BJ133:BK133"/>
    <mergeCell ref="BL133:BO133"/>
    <mergeCell ref="BP133:BQ133"/>
    <mergeCell ref="BR133:CD133"/>
    <mergeCell ref="A134:B134"/>
    <mergeCell ref="AI134:AM134"/>
    <mergeCell ref="AN134:AQ134"/>
    <mergeCell ref="AR134:AS134"/>
    <mergeCell ref="AT134:AU134"/>
    <mergeCell ref="AV134:AW134"/>
    <mergeCell ref="AX134:BA134"/>
    <mergeCell ref="BB134:BE134"/>
    <mergeCell ref="BF134:BI134"/>
    <mergeCell ref="BJ134:BK134"/>
    <mergeCell ref="BL134:BO134"/>
    <mergeCell ref="BP134:BQ134"/>
    <mergeCell ref="BR134:CD134"/>
    <mergeCell ref="A133:B133"/>
    <mergeCell ref="AI133:AM133"/>
    <mergeCell ref="AN133:AQ133"/>
    <mergeCell ref="AR133:AS133"/>
    <mergeCell ref="AT133:AU133"/>
    <mergeCell ref="AV133:AW133"/>
    <mergeCell ref="AX133:BA133"/>
    <mergeCell ref="BB133:BE133"/>
    <mergeCell ref="BR131:CD131"/>
    <mergeCell ref="A132:B132"/>
    <mergeCell ref="AI132:AM132"/>
    <mergeCell ref="AN132:AQ132"/>
    <mergeCell ref="AR132:AS132"/>
    <mergeCell ref="AT132:AU132"/>
    <mergeCell ref="AV132:AW132"/>
    <mergeCell ref="AX132:BA132"/>
    <mergeCell ref="BB132:BE132"/>
    <mergeCell ref="BF132:BI132"/>
    <mergeCell ref="BJ132:BK132"/>
    <mergeCell ref="BL132:BO132"/>
    <mergeCell ref="BP132:BQ132"/>
    <mergeCell ref="BR132:CD132"/>
    <mergeCell ref="BP126:BQ126"/>
    <mergeCell ref="BB126:BE126"/>
    <mergeCell ref="AX126:BA126"/>
    <mergeCell ref="BJ126:BK126"/>
    <mergeCell ref="AV126:AW126"/>
    <mergeCell ref="BF126:BI126"/>
    <mergeCell ref="A126:B126"/>
    <mergeCell ref="A128:B128"/>
    <mergeCell ref="AI128:AM128"/>
    <mergeCell ref="BB129:BE129"/>
    <mergeCell ref="BJ130:BK130"/>
    <mergeCell ref="BL130:BO130"/>
    <mergeCell ref="AN127:AQ127"/>
    <mergeCell ref="AR127:AS127"/>
    <mergeCell ref="AT127:AU127"/>
    <mergeCell ref="AV127:AW127"/>
    <mergeCell ref="AX127:BA127"/>
    <mergeCell ref="BB127:BE127"/>
    <mergeCell ref="AX121:BA121"/>
    <mergeCell ref="AX120:BA120"/>
    <mergeCell ref="BF120:BI120"/>
    <mergeCell ref="BR124:CD124"/>
    <mergeCell ref="BR125:CD125"/>
    <mergeCell ref="BR126:CD126"/>
    <mergeCell ref="BR127:CD127"/>
    <mergeCell ref="BR128:CD128"/>
    <mergeCell ref="BR129:CD129"/>
    <mergeCell ref="BR130:CD130"/>
    <mergeCell ref="AI124:AM124"/>
    <mergeCell ref="BR115:CD116"/>
    <mergeCell ref="BR117:CD117"/>
    <mergeCell ref="BR118:CD118"/>
    <mergeCell ref="BR119:CD119"/>
    <mergeCell ref="BR120:CD120"/>
    <mergeCell ref="BR121:CD121"/>
    <mergeCell ref="BR122:CD122"/>
    <mergeCell ref="BR123:CD123"/>
    <mergeCell ref="AI115:AM116"/>
    <mergeCell ref="AV118:AW118"/>
    <mergeCell ref="AI122:AM122"/>
    <mergeCell ref="AN122:AQ122"/>
    <mergeCell ref="AR122:AS122"/>
    <mergeCell ref="BF123:BI123"/>
    <mergeCell ref="AN121:AQ121"/>
    <mergeCell ref="BL123:BO123"/>
    <mergeCell ref="BJ124:BK124"/>
    <mergeCell ref="BB122:BE122"/>
    <mergeCell ref="BB117:BE117"/>
    <mergeCell ref="BP119:BQ119"/>
    <mergeCell ref="AR119:AS119"/>
    <mergeCell ref="BR105:BY105"/>
    <mergeCell ref="BZ105:CD105"/>
    <mergeCell ref="BZ108:CA108"/>
    <mergeCell ref="CC108:CD108"/>
    <mergeCell ref="BF111:BY112"/>
    <mergeCell ref="BZ111:CD112"/>
    <mergeCell ref="BP118:BQ118"/>
    <mergeCell ref="BJ119:BK119"/>
    <mergeCell ref="BL119:BO119"/>
    <mergeCell ref="BF103:BI103"/>
    <mergeCell ref="BJ103:BK103"/>
    <mergeCell ref="BL103:BO103"/>
    <mergeCell ref="BP103:BQ103"/>
    <mergeCell ref="BR103:BY103"/>
    <mergeCell ref="BZ103:CD103"/>
    <mergeCell ref="AI118:AM118"/>
    <mergeCell ref="AI119:AM119"/>
    <mergeCell ref="BL117:BO117"/>
    <mergeCell ref="BB115:BE116"/>
    <mergeCell ref="AN117:AQ117"/>
    <mergeCell ref="AX117:BA117"/>
    <mergeCell ref="AN104:AQ104"/>
    <mergeCell ref="AR104:AS104"/>
    <mergeCell ref="AT104:AU104"/>
    <mergeCell ref="AV104:AW104"/>
    <mergeCell ref="AX104:BA104"/>
    <mergeCell ref="BB104:BE104"/>
    <mergeCell ref="BF104:BI104"/>
    <mergeCell ref="BJ104:BK104"/>
    <mergeCell ref="BL104:BO104"/>
    <mergeCell ref="BP104:BQ104"/>
    <mergeCell ref="BR104:BY104"/>
    <mergeCell ref="BZ104:CD104"/>
    <mergeCell ref="A103:B103"/>
    <mergeCell ref="C103:AC103"/>
    <mergeCell ref="AD103:AH103"/>
    <mergeCell ref="C104:AC104"/>
    <mergeCell ref="AD104:AH104"/>
    <mergeCell ref="AI103:AM103"/>
    <mergeCell ref="AN103:AQ103"/>
    <mergeCell ref="BR101:BY101"/>
    <mergeCell ref="BZ101:CD101"/>
    <mergeCell ref="A102:B102"/>
    <mergeCell ref="AI102:AM102"/>
    <mergeCell ref="AN102:AQ102"/>
    <mergeCell ref="AR102:AS102"/>
    <mergeCell ref="AT102:AU102"/>
    <mergeCell ref="AV102:AW102"/>
    <mergeCell ref="AX102:BA102"/>
    <mergeCell ref="BB102:BE102"/>
    <mergeCell ref="BF102:BI102"/>
    <mergeCell ref="BJ102:BK102"/>
    <mergeCell ref="BL102:BO102"/>
    <mergeCell ref="BP102:BQ102"/>
    <mergeCell ref="BR102:BY102"/>
    <mergeCell ref="BZ102:CD102"/>
    <mergeCell ref="A101:B101"/>
    <mergeCell ref="AI101:AM101"/>
    <mergeCell ref="AN101:AQ101"/>
    <mergeCell ref="AT101:AU101"/>
    <mergeCell ref="AV101:AW101"/>
    <mergeCell ref="C101:AC101"/>
    <mergeCell ref="AD101:AH101"/>
    <mergeCell ref="C102:AC102"/>
    <mergeCell ref="BR99:BY99"/>
    <mergeCell ref="BZ99:CD99"/>
    <mergeCell ref="A100:B100"/>
    <mergeCell ref="AI100:AM100"/>
    <mergeCell ref="AN100:AQ100"/>
    <mergeCell ref="AR100:AS100"/>
    <mergeCell ref="AT100:AU100"/>
    <mergeCell ref="AV100:AW100"/>
    <mergeCell ref="AX100:BA100"/>
    <mergeCell ref="BB100:BE100"/>
    <mergeCell ref="BF100:BI100"/>
    <mergeCell ref="BJ100:BK100"/>
    <mergeCell ref="BL100:BO100"/>
    <mergeCell ref="BP100:BQ100"/>
    <mergeCell ref="BR100:BY100"/>
    <mergeCell ref="BZ100:CD100"/>
    <mergeCell ref="A99:B99"/>
    <mergeCell ref="AI99:AM99"/>
    <mergeCell ref="AN99:AQ99"/>
    <mergeCell ref="AR99:AS99"/>
    <mergeCell ref="AT99:AU99"/>
    <mergeCell ref="BF99:BI99"/>
    <mergeCell ref="C99:AC99"/>
    <mergeCell ref="AD99:AH99"/>
    <mergeCell ref="C100:AC100"/>
    <mergeCell ref="AD100:AH100"/>
    <mergeCell ref="BP99:BQ99"/>
    <mergeCell ref="BR97:BY97"/>
    <mergeCell ref="BZ97:CD97"/>
    <mergeCell ref="A98:B98"/>
    <mergeCell ref="AI98:AM98"/>
    <mergeCell ref="AN98:AQ98"/>
    <mergeCell ref="AR98:AS98"/>
    <mergeCell ref="AT98:AU98"/>
    <mergeCell ref="AV98:AW98"/>
    <mergeCell ref="AX98:BA98"/>
    <mergeCell ref="BB98:BE98"/>
    <mergeCell ref="BF98:BI98"/>
    <mergeCell ref="BJ98:BK98"/>
    <mergeCell ref="BL98:BO98"/>
    <mergeCell ref="BP98:BQ98"/>
    <mergeCell ref="BR98:BY98"/>
    <mergeCell ref="BZ98:CD98"/>
    <mergeCell ref="A97:B97"/>
    <mergeCell ref="AI97:AM97"/>
    <mergeCell ref="AN97:AQ97"/>
    <mergeCell ref="AR97:AS97"/>
    <mergeCell ref="AT97:AU97"/>
    <mergeCell ref="AV97:AW97"/>
    <mergeCell ref="AX97:BA97"/>
    <mergeCell ref="BJ97:BK97"/>
    <mergeCell ref="C97:AC97"/>
    <mergeCell ref="AD97:AH97"/>
    <mergeCell ref="C98:AC98"/>
    <mergeCell ref="AD98:AH98"/>
    <mergeCell ref="BF97:BI97"/>
    <mergeCell ref="BR95:BY95"/>
    <mergeCell ref="BZ95:CD95"/>
    <mergeCell ref="A96:B96"/>
    <mergeCell ref="AI96:AM96"/>
    <mergeCell ref="AN96:AQ96"/>
    <mergeCell ref="AR96:AS96"/>
    <mergeCell ref="AT96:AU96"/>
    <mergeCell ref="AV96:AW96"/>
    <mergeCell ref="AX96:BA96"/>
    <mergeCell ref="BB96:BE96"/>
    <mergeCell ref="BF96:BI96"/>
    <mergeCell ref="BJ96:BK96"/>
    <mergeCell ref="BL96:BO96"/>
    <mergeCell ref="BP96:BQ96"/>
    <mergeCell ref="BR96:BY96"/>
    <mergeCell ref="BZ96:CD96"/>
    <mergeCell ref="A95:B95"/>
    <mergeCell ref="AI95:AM95"/>
    <mergeCell ref="AN95:AQ95"/>
    <mergeCell ref="AR95:AS95"/>
    <mergeCell ref="AT95:AU95"/>
    <mergeCell ref="AV95:AW95"/>
    <mergeCell ref="AX95:BA95"/>
    <mergeCell ref="BB95:BE95"/>
    <mergeCell ref="BJ95:BK95"/>
    <mergeCell ref="C95:AC95"/>
    <mergeCell ref="AD95:AH95"/>
    <mergeCell ref="C96:AC96"/>
    <mergeCell ref="AD96:AH96"/>
    <mergeCell ref="BR93:BY93"/>
    <mergeCell ref="BZ93:CD93"/>
    <mergeCell ref="A94:B94"/>
    <mergeCell ref="AI94:AM94"/>
    <mergeCell ref="AN94:AQ94"/>
    <mergeCell ref="AR94:AS94"/>
    <mergeCell ref="AT94:AU94"/>
    <mergeCell ref="AV94:AW94"/>
    <mergeCell ref="AX94:BA94"/>
    <mergeCell ref="BB94:BE94"/>
    <mergeCell ref="BF94:BI94"/>
    <mergeCell ref="BJ94:BK94"/>
    <mergeCell ref="BL94:BO94"/>
    <mergeCell ref="BP94:BQ94"/>
    <mergeCell ref="BR94:BY94"/>
    <mergeCell ref="BZ94:CD94"/>
    <mergeCell ref="A93:B93"/>
    <mergeCell ref="AI93:AM93"/>
    <mergeCell ref="AN93:AQ93"/>
    <mergeCell ref="AR93:AS93"/>
    <mergeCell ref="AT93:AU93"/>
    <mergeCell ref="AV93:AW93"/>
    <mergeCell ref="AX93:BA93"/>
    <mergeCell ref="BB93:BE93"/>
    <mergeCell ref="BF93:BI93"/>
    <mergeCell ref="BJ93:BK93"/>
    <mergeCell ref="C93:AC93"/>
    <mergeCell ref="AD93:AH93"/>
    <mergeCell ref="C94:AC94"/>
    <mergeCell ref="AD94:AH94"/>
    <mergeCell ref="BR91:BY91"/>
    <mergeCell ref="BZ91:CD91"/>
    <mergeCell ref="A92:B92"/>
    <mergeCell ref="AI92:AM92"/>
    <mergeCell ref="AN92:AQ92"/>
    <mergeCell ref="AR92:AS92"/>
    <mergeCell ref="AT92:AU92"/>
    <mergeCell ref="AV92:AW92"/>
    <mergeCell ref="AX92:BA92"/>
    <mergeCell ref="BB92:BE92"/>
    <mergeCell ref="BF92:BI92"/>
    <mergeCell ref="BJ92:BK92"/>
    <mergeCell ref="BL92:BO92"/>
    <mergeCell ref="BP92:BQ92"/>
    <mergeCell ref="BR92:BY92"/>
    <mergeCell ref="BZ92:CD92"/>
    <mergeCell ref="A91:B91"/>
    <mergeCell ref="AI91:AM91"/>
    <mergeCell ref="AN91:AQ91"/>
    <mergeCell ref="AR91:AS91"/>
    <mergeCell ref="AT91:AU91"/>
    <mergeCell ref="AV91:AW91"/>
    <mergeCell ref="AX91:BA91"/>
    <mergeCell ref="BB91:BE91"/>
    <mergeCell ref="BF91:BI91"/>
    <mergeCell ref="BJ91:BK91"/>
    <mergeCell ref="C91:AC91"/>
    <mergeCell ref="AD91:AH91"/>
    <mergeCell ref="C92:AC92"/>
    <mergeCell ref="AD92:AH92"/>
    <mergeCell ref="BR89:BY89"/>
    <mergeCell ref="BZ89:CD89"/>
    <mergeCell ref="A90:B90"/>
    <mergeCell ref="AI90:AM90"/>
    <mergeCell ref="AN90:AQ90"/>
    <mergeCell ref="AR90:AS90"/>
    <mergeCell ref="AT90:AU90"/>
    <mergeCell ref="AV90:AW90"/>
    <mergeCell ref="AX90:BA90"/>
    <mergeCell ref="BB90:BE90"/>
    <mergeCell ref="BF90:BI90"/>
    <mergeCell ref="BJ90:BK90"/>
    <mergeCell ref="BL90:BO90"/>
    <mergeCell ref="BP90:BQ90"/>
    <mergeCell ref="BR90:BY90"/>
    <mergeCell ref="BZ90:CD90"/>
    <mergeCell ref="A89:B89"/>
    <mergeCell ref="AI89:AM89"/>
    <mergeCell ref="AN89:AQ89"/>
    <mergeCell ref="AR89:AS89"/>
    <mergeCell ref="AT89:AU89"/>
    <mergeCell ref="AV89:AW89"/>
    <mergeCell ref="AX89:BA89"/>
    <mergeCell ref="BB89:BE89"/>
    <mergeCell ref="BF89:BI89"/>
    <mergeCell ref="BJ89:BK89"/>
    <mergeCell ref="C89:AC89"/>
    <mergeCell ref="AD89:AH89"/>
    <mergeCell ref="C90:AC90"/>
    <mergeCell ref="AD90:AH90"/>
    <mergeCell ref="BR87:BY87"/>
    <mergeCell ref="BZ87:CD87"/>
    <mergeCell ref="A88:B88"/>
    <mergeCell ref="AI88:AM88"/>
    <mergeCell ref="AN88:AQ88"/>
    <mergeCell ref="AR88:AS88"/>
    <mergeCell ref="AT88:AU88"/>
    <mergeCell ref="AV88:AW88"/>
    <mergeCell ref="AX88:BA88"/>
    <mergeCell ref="BB88:BE88"/>
    <mergeCell ref="BF88:BI88"/>
    <mergeCell ref="BJ88:BK88"/>
    <mergeCell ref="BL88:BO88"/>
    <mergeCell ref="BP88:BQ88"/>
    <mergeCell ref="BR88:BY88"/>
    <mergeCell ref="BZ88:CD88"/>
    <mergeCell ref="A87:B87"/>
    <mergeCell ref="AI87:AM87"/>
    <mergeCell ref="AN87:AQ87"/>
    <mergeCell ref="AR87:AS87"/>
    <mergeCell ref="AT87:AU87"/>
    <mergeCell ref="AV87:AW87"/>
    <mergeCell ref="AX87:BA87"/>
    <mergeCell ref="BB87:BE87"/>
    <mergeCell ref="BF87:BI87"/>
    <mergeCell ref="BJ87:BK87"/>
    <mergeCell ref="C87:AC87"/>
    <mergeCell ref="AD87:AH87"/>
    <mergeCell ref="C88:AC88"/>
    <mergeCell ref="AD88:AH88"/>
    <mergeCell ref="BL87:BO87"/>
    <mergeCell ref="BR85:BY85"/>
    <mergeCell ref="BZ85:CD85"/>
    <mergeCell ref="A86:B86"/>
    <mergeCell ref="AI86:AM86"/>
    <mergeCell ref="AN86:AQ86"/>
    <mergeCell ref="AR86:AS86"/>
    <mergeCell ref="AT86:AU86"/>
    <mergeCell ref="AV86:AW86"/>
    <mergeCell ref="AX86:BA86"/>
    <mergeCell ref="BB86:BE86"/>
    <mergeCell ref="BF86:BI86"/>
    <mergeCell ref="BJ86:BK86"/>
    <mergeCell ref="BL86:BO86"/>
    <mergeCell ref="BP86:BQ86"/>
    <mergeCell ref="BR86:BY86"/>
    <mergeCell ref="BZ86:CD86"/>
    <mergeCell ref="A85:B85"/>
    <mergeCell ref="AI85:AM85"/>
    <mergeCell ref="AN85:AQ85"/>
    <mergeCell ref="AR85:AS85"/>
    <mergeCell ref="AT85:AU85"/>
    <mergeCell ref="AV85:AW85"/>
    <mergeCell ref="AX85:BA85"/>
    <mergeCell ref="BB85:BE85"/>
    <mergeCell ref="BF85:BI85"/>
    <mergeCell ref="BJ85:BK85"/>
    <mergeCell ref="C85:AC85"/>
    <mergeCell ref="AD85:AH85"/>
    <mergeCell ref="C86:AC86"/>
    <mergeCell ref="AD86:AH86"/>
    <mergeCell ref="BL85:BO85"/>
    <mergeCell ref="BP85:BQ85"/>
    <mergeCell ref="BR83:BY83"/>
    <mergeCell ref="BZ83:CD83"/>
    <mergeCell ref="A84:B84"/>
    <mergeCell ref="AI84:AM84"/>
    <mergeCell ref="AN84:AQ84"/>
    <mergeCell ref="AR84:AS84"/>
    <mergeCell ref="AT84:AU84"/>
    <mergeCell ref="AV84:AW84"/>
    <mergeCell ref="AX84:BA84"/>
    <mergeCell ref="BB84:BE84"/>
    <mergeCell ref="BF84:BI84"/>
    <mergeCell ref="BJ84:BK84"/>
    <mergeCell ref="BL84:BO84"/>
    <mergeCell ref="BP84:BQ84"/>
    <mergeCell ref="BR84:BY84"/>
    <mergeCell ref="BZ84:CD84"/>
    <mergeCell ref="A83:B83"/>
    <mergeCell ref="AI83:AM83"/>
    <mergeCell ref="AN83:AQ83"/>
    <mergeCell ref="AR83:AS83"/>
    <mergeCell ref="AT83:AU83"/>
    <mergeCell ref="AV83:AW83"/>
    <mergeCell ref="AX83:BA83"/>
    <mergeCell ref="BB83:BE83"/>
    <mergeCell ref="C83:AC83"/>
    <mergeCell ref="AD83:AH83"/>
    <mergeCell ref="C84:AC84"/>
    <mergeCell ref="AD84:AH84"/>
    <mergeCell ref="BJ83:BK83"/>
    <mergeCell ref="BL83:BO83"/>
    <mergeCell ref="BP83:BQ83"/>
    <mergeCell ref="BR81:BY81"/>
    <mergeCell ref="BZ81:CD81"/>
    <mergeCell ref="A82:B82"/>
    <mergeCell ref="AI82:AM82"/>
    <mergeCell ref="AN82:AQ82"/>
    <mergeCell ref="AR82:AS82"/>
    <mergeCell ref="AT82:AU82"/>
    <mergeCell ref="AV82:AW82"/>
    <mergeCell ref="AX82:BA82"/>
    <mergeCell ref="BB82:BE82"/>
    <mergeCell ref="BF82:BI82"/>
    <mergeCell ref="BJ82:BK82"/>
    <mergeCell ref="BL82:BO82"/>
    <mergeCell ref="BP82:BQ82"/>
    <mergeCell ref="BR82:BY82"/>
    <mergeCell ref="BZ82:CD82"/>
    <mergeCell ref="A81:B81"/>
    <mergeCell ref="AI81:AM81"/>
    <mergeCell ref="AN81:AQ81"/>
    <mergeCell ref="AR81:AS81"/>
    <mergeCell ref="AT81:AU81"/>
    <mergeCell ref="AV81:AW81"/>
    <mergeCell ref="AX81:BA81"/>
    <mergeCell ref="BB81:BE81"/>
    <mergeCell ref="C81:AC81"/>
    <mergeCell ref="AD81:AH81"/>
    <mergeCell ref="C82:AC82"/>
    <mergeCell ref="AD82:AH82"/>
    <mergeCell ref="BJ81:BK81"/>
    <mergeCell ref="BL81:BO81"/>
    <mergeCell ref="BP81:BQ81"/>
    <mergeCell ref="BR79:BY79"/>
    <mergeCell ref="BZ79:CD79"/>
    <mergeCell ref="A80:B80"/>
    <mergeCell ref="AI80:AM80"/>
    <mergeCell ref="AN80:AQ80"/>
    <mergeCell ref="AR80:AS80"/>
    <mergeCell ref="AT80:AU80"/>
    <mergeCell ref="AV80:AW80"/>
    <mergeCell ref="AX80:BA80"/>
    <mergeCell ref="BB80:BE80"/>
    <mergeCell ref="BF80:BI80"/>
    <mergeCell ref="BJ80:BK80"/>
    <mergeCell ref="BL80:BO80"/>
    <mergeCell ref="BP80:BQ80"/>
    <mergeCell ref="BR80:BY80"/>
    <mergeCell ref="BZ80:CD80"/>
    <mergeCell ref="A79:B79"/>
    <mergeCell ref="AI79:AM79"/>
    <mergeCell ref="AN79:AQ79"/>
    <mergeCell ref="AR79:AS79"/>
    <mergeCell ref="AT79:AU79"/>
    <mergeCell ref="AV79:AW79"/>
    <mergeCell ref="AX79:BA79"/>
    <mergeCell ref="BB79:BE79"/>
    <mergeCell ref="C79:AC79"/>
    <mergeCell ref="AD79:AH79"/>
    <mergeCell ref="C80:AC80"/>
    <mergeCell ref="AD80:AH80"/>
    <mergeCell ref="BL79:BO79"/>
    <mergeCell ref="BP79:BQ79"/>
    <mergeCell ref="BR77:BY77"/>
    <mergeCell ref="BZ77:CD77"/>
    <mergeCell ref="A78:B78"/>
    <mergeCell ref="AI78:AM78"/>
    <mergeCell ref="AN78:AQ78"/>
    <mergeCell ref="AR78:AS78"/>
    <mergeCell ref="AT78:AU78"/>
    <mergeCell ref="AV78:AW78"/>
    <mergeCell ref="AX78:BA78"/>
    <mergeCell ref="BB78:BE78"/>
    <mergeCell ref="BF78:BI78"/>
    <mergeCell ref="BJ78:BK78"/>
    <mergeCell ref="BL78:BO78"/>
    <mergeCell ref="BP78:BQ78"/>
    <mergeCell ref="BR78:BY78"/>
    <mergeCell ref="BZ78:CD78"/>
    <mergeCell ref="A77:B77"/>
    <mergeCell ref="AI77:AM77"/>
    <mergeCell ref="AN77:AQ77"/>
    <mergeCell ref="AR77:AS77"/>
    <mergeCell ref="AT77:AU77"/>
    <mergeCell ref="AV77:AW77"/>
    <mergeCell ref="AX77:BA77"/>
    <mergeCell ref="BB77:BE77"/>
    <mergeCell ref="BL77:BO77"/>
    <mergeCell ref="BP77:BQ77"/>
    <mergeCell ref="BR76:BY76"/>
    <mergeCell ref="BF74:BI74"/>
    <mergeCell ref="BJ74:BK74"/>
    <mergeCell ref="BL74:BO74"/>
    <mergeCell ref="BP74:BQ74"/>
    <mergeCell ref="BR74:BY74"/>
    <mergeCell ref="BZ74:CD74"/>
    <mergeCell ref="A75:B75"/>
    <mergeCell ref="AI75:AM75"/>
    <mergeCell ref="AN75:AQ75"/>
    <mergeCell ref="AR75:AS75"/>
    <mergeCell ref="AT75:AU75"/>
    <mergeCell ref="AV75:AW75"/>
    <mergeCell ref="AX75:BA75"/>
    <mergeCell ref="BB75:BE75"/>
    <mergeCell ref="BF75:BI75"/>
    <mergeCell ref="BJ75:BK75"/>
    <mergeCell ref="BL75:BO75"/>
    <mergeCell ref="BP75:BQ75"/>
    <mergeCell ref="BR75:BY75"/>
    <mergeCell ref="BZ75:CD75"/>
    <mergeCell ref="AR74:AS74"/>
    <mergeCell ref="AT74:AU74"/>
    <mergeCell ref="AV74:AW74"/>
    <mergeCell ref="BB74:BE74"/>
    <mergeCell ref="AV76:AW76"/>
    <mergeCell ref="AX76:BA76"/>
    <mergeCell ref="BB76:BE76"/>
    <mergeCell ref="BF76:BI76"/>
    <mergeCell ref="BJ76:BK76"/>
    <mergeCell ref="AT76:AU76"/>
    <mergeCell ref="BR70:BY70"/>
    <mergeCell ref="BZ70:CD70"/>
    <mergeCell ref="A70:B70"/>
    <mergeCell ref="AI70:AM70"/>
    <mergeCell ref="AN70:AQ70"/>
    <mergeCell ref="AT69:AU69"/>
    <mergeCell ref="AV69:AW69"/>
    <mergeCell ref="AX69:BA69"/>
    <mergeCell ref="BB69:BE69"/>
    <mergeCell ref="AT71:AU71"/>
    <mergeCell ref="AV71:AW71"/>
    <mergeCell ref="AX71:BA71"/>
    <mergeCell ref="BB71:BE71"/>
    <mergeCell ref="BL71:BO71"/>
    <mergeCell ref="BP71:BQ71"/>
    <mergeCell ref="BR71:BY71"/>
    <mergeCell ref="AV68:AW68"/>
    <mergeCell ref="AX68:BA68"/>
    <mergeCell ref="BF71:BI71"/>
    <mergeCell ref="BJ68:BK68"/>
    <mergeCell ref="BL68:BO68"/>
    <mergeCell ref="BP68:BQ68"/>
    <mergeCell ref="BJ71:BK71"/>
    <mergeCell ref="A68:B68"/>
    <mergeCell ref="AR70:AS70"/>
    <mergeCell ref="BB70:BE70"/>
    <mergeCell ref="BF70:BI70"/>
    <mergeCell ref="AN68:AQ68"/>
    <mergeCell ref="AR68:AS68"/>
    <mergeCell ref="B15:M15"/>
    <mergeCell ref="J33:M33"/>
    <mergeCell ref="J41:M41"/>
    <mergeCell ref="A25:CB25"/>
    <mergeCell ref="AX56:BA56"/>
    <mergeCell ref="BF54:BQ54"/>
    <mergeCell ref="B42:M44"/>
    <mergeCell ref="N44:T44"/>
    <mergeCell ref="U44:Y44"/>
    <mergeCell ref="A59:B59"/>
    <mergeCell ref="CC47:CD47"/>
    <mergeCell ref="AX61:BA61"/>
    <mergeCell ref="AV56:AW56"/>
    <mergeCell ref="AN54:AS55"/>
    <mergeCell ref="AT54:AW55"/>
    <mergeCell ref="BB54:BE55"/>
    <mergeCell ref="BR54:BY55"/>
    <mergeCell ref="BL55:BQ55"/>
    <mergeCell ref="BZ47:CA47"/>
    <mergeCell ref="AA15:AU15"/>
    <mergeCell ref="N15:Z15"/>
    <mergeCell ref="AD27:CD27"/>
    <mergeCell ref="J35:M35"/>
    <mergeCell ref="J34:M34"/>
    <mergeCell ref="AF33:AK33"/>
    <mergeCell ref="AD33:AE33"/>
    <mergeCell ref="N34:O34"/>
    <mergeCell ref="N35:O35"/>
    <mergeCell ref="BB34:BC34"/>
    <mergeCell ref="BB37:BC37"/>
    <mergeCell ref="BB40:BC40"/>
    <mergeCell ref="BJ40:BK40"/>
    <mergeCell ref="N36:O36"/>
    <mergeCell ref="BL73:BO73"/>
    <mergeCell ref="BP73:BQ73"/>
    <mergeCell ref="BR73:BY73"/>
    <mergeCell ref="AR58:AS58"/>
    <mergeCell ref="AT58:AU58"/>
    <mergeCell ref="AX57:BA57"/>
    <mergeCell ref="CC169:CD169"/>
    <mergeCell ref="BR57:BY57"/>
    <mergeCell ref="BR58:BY58"/>
    <mergeCell ref="BR59:BY59"/>
    <mergeCell ref="BR60:BY60"/>
    <mergeCell ref="BR61:BY61"/>
    <mergeCell ref="BR62:BY62"/>
    <mergeCell ref="BR63:BY63"/>
    <mergeCell ref="AN64:AQ64"/>
    <mergeCell ref="AR64:AS64"/>
    <mergeCell ref="AT64:AU64"/>
    <mergeCell ref="AV64:AW64"/>
    <mergeCell ref="BB64:BE64"/>
    <mergeCell ref="BF64:BI64"/>
    <mergeCell ref="AV60:AW60"/>
    <mergeCell ref="AX64:BA64"/>
    <mergeCell ref="BR65:BY65"/>
    <mergeCell ref="BJ65:BK65"/>
    <mergeCell ref="BZ73:CD73"/>
    <mergeCell ref="BB68:BE68"/>
    <mergeCell ref="BL65:BO65"/>
    <mergeCell ref="AN74:AQ74"/>
    <mergeCell ref="BZ69:CD69"/>
    <mergeCell ref="BJ64:BK64"/>
    <mergeCell ref="BR72:BY72"/>
    <mergeCell ref="BB119:BE119"/>
    <mergeCell ref="BL76:BO76"/>
    <mergeCell ref="BR67:BY67"/>
    <mergeCell ref="BZ67:CD67"/>
    <mergeCell ref="BZ169:CA169"/>
    <mergeCell ref="BP123:BQ123"/>
    <mergeCell ref="BP57:BQ57"/>
    <mergeCell ref="BL58:BO58"/>
    <mergeCell ref="A196:B196"/>
    <mergeCell ref="C196:P196"/>
    <mergeCell ref="J37:M37"/>
    <mergeCell ref="BF116:BK116"/>
    <mergeCell ref="U43:Y43"/>
    <mergeCell ref="BL37:BQ37"/>
    <mergeCell ref="AF38:AK38"/>
    <mergeCell ref="AI121:AM121"/>
    <mergeCell ref="A119:B119"/>
    <mergeCell ref="A115:B116"/>
    <mergeCell ref="AN115:AS116"/>
    <mergeCell ref="BF119:BI119"/>
    <mergeCell ref="AX119:BA119"/>
    <mergeCell ref="AN119:AQ119"/>
    <mergeCell ref="BF117:BI117"/>
    <mergeCell ref="AR117:AS117"/>
    <mergeCell ref="AX115:BA116"/>
    <mergeCell ref="BB65:BE65"/>
    <mergeCell ref="AV65:AW65"/>
    <mergeCell ref="AI57:AM57"/>
    <mergeCell ref="A61:B61"/>
    <mergeCell ref="BZ72:CD72"/>
    <mergeCell ref="BZ71:CD71"/>
    <mergeCell ref="BF68:BI68"/>
    <mergeCell ref="A62:B62"/>
    <mergeCell ref="BB56:BE56"/>
    <mergeCell ref="BF56:BI56"/>
    <mergeCell ref="AR57:AS57"/>
    <mergeCell ref="BF55:BK55"/>
    <mergeCell ref="BJ58:BK58"/>
    <mergeCell ref="BF58:BI58"/>
    <mergeCell ref="AX58:BA58"/>
    <mergeCell ref="A63:B63"/>
    <mergeCell ref="A57:B57"/>
    <mergeCell ref="AI62:AM62"/>
    <mergeCell ref="AN62:AQ62"/>
    <mergeCell ref="AR62:AS62"/>
    <mergeCell ref="C54:AC55"/>
    <mergeCell ref="AD54:AH55"/>
    <mergeCell ref="C56:AC56"/>
    <mergeCell ref="AD56:AH56"/>
    <mergeCell ref="C57:AC57"/>
    <mergeCell ref="AD57:AH57"/>
    <mergeCell ref="C58:AC58"/>
    <mergeCell ref="AD58:AH58"/>
    <mergeCell ref="C59:AC59"/>
    <mergeCell ref="C60:AC60"/>
    <mergeCell ref="C61:AC61"/>
    <mergeCell ref="C62:AC62"/>
    <mergeCell ref="A54:B55"/>
    <mergeCell ref="A60:B60"/>
    <mergeCell ref="AI60:AM60"/>
    <mergeCell ref="BJ59:BK59"/>
    <mergeCell ref="BJ57:BK57"/>
    <mergeCell ref="A56:B56"/>
    <mergeCell ref="BB62:BE62"/>
    <mergeCell ref="A65:B65"/>
    <mergeCell ref="A73:B73"/>
    <mergeCell ref="AN73:AQ73"/>
    <mergeCell ref="AR73:AS73"/>
    <mergeCell ref="AV36:BA36"/>
    <mergeCell ref="P41:U41"/>
    <mergeCell ref="P34:U34"/>
    <mergeCell ref="AN38:AS38"/>
    <mergeCell ref="AT40:AU40"/>
    <mergeCell ref="P36:U36"/>
    <mergeCell ref="X36:AC36"/>
    <mergeCell ref="AN57:AQ57"/>
    <mergeCell ref="AT34:AU34"/>
    <mergeCell ref="AN34:AS34"/>
    <mergeCell ref="AV34:BA34"/>
    <mergeCell ref="AV33:BA33"/>
    <mergeCell ref="BD33:BI33"/>
    <mergeCell ref="AN33:AS33"/>
    <mergeCell ref="AI56:AM56"/>
    <mergeCell ref="AN56:AQ56"/>
    <mergeCell ref="AR56:AS56"/>
    <mergeCell ref="AI61:AM61"/>
    <mergeCell ref="AN61:AQ61"/>
    <mergeCell ref="AR61:AS61"/>
    <mergeCell ref="AT61:AU61"/>
    <mergeCell ref="V37:W37"/>
    <mergeCell ref="AL35:AM35"/>
    <mergeCell ref="BB33:BC33"/>
    <mergeCell ref="AL33:AM33"/>
    <mergeCell ref="P33:U33"/>
    <mergeCell ref="BB59:BE59"/>
    <mergeCell ref="BF59:BI59"/>
    <mergeCell ref="BL34:BQ34"/>
    <mergeCell ref="AT36:AU36"/>
    <mergeCell ref="BJ37:BK37"/>
    <mergeCell ref="AL34:AM34"/>
    <mergeCell ref="BL59:BO59"/>
    <mergeCell ref="BP59:BQ59"/>
    <mergeCell ref="AV59:AW59"/>
    <mergeCell ref="B31:I41"/>
    <mergeCell ref="BB118:BE118"/>
    <mergeCell ref="A121:B121"/>
    <mergeCell ref="AV57:AW57"/>
    <mergeCell ref="BB57:BE57"/>
    <mergeCell ref="AX74:BA74"/>
    <mergeCell ref="BB121:BE121"/>
    <mergeCell ref="AV120:AW120"/>
    <mergeCell ref="P40:U40"/>
    <mergeCell ref="X39:AC39"/>
    <mergeCell ref="P38:U38"/>
    <mergeCell ref="V40:W40"/>
    <mergeCell ref="AD40:AE40"/>
    <mergeCell ref="AD39:AE39"/>
    <mergeCell ref="X34:AC34"/>
    <mergeCell ref="AF34:AK34"/>
    <mergeCell ref="V36:W36"/>
    <mergeCell ref="AX54:BA55"/>
    <mergeCell ref="V34:W34"/>
    <mergeCell ref="V35:W35"/>
    <mergeCell ref="AX65:BA65"/>
    <mergeCell ref="J31:M31"/>
    <mergeCell ref="N31:O31"/>
    <mergeCell ref="P31:U31"/>
    <mergeCell ref="BD34:BI34"/>
    <mergeCell ref="AT33:AU33"/>
    <mergeCell ref="X33:AC33"/>
    <mergeCell ref="B12:CD12"/>
    <mergeCell ref="N13:CD13"/>
    <mergeCell ref="N14:CD14"/>
    <mergeCell ref="B17:CD17"/>
    <mergeCell ref="BJ15:CD15"/>
    <mergeCell ref="AV15:BI15"/>
    <mergeCell ref="P32:U32"/>
    <mergeCell ref="BR64:BY64"/>
    <mergeCell ref="AX59:BA59"/>
    <mergeCell ref="AX62:BA62"/>
    <mergeCell ref="AX63:BA63"/>
    <mergeCell ref="BP58:BQ58"/>
    <mergeCell ref="AD36:AE36"/>
    <mergeCell ref="AV61:AW61"/>
    <mergeCell ref="AI71:AM71"/>
    <mergeCell ref="AN71:AQ71"/>
    <mergeCell ref="AR71:AS71"/>
    <mergeCell ref="AN60:AQ60"/>
    <mergeCell ref="AI59:AM59"/>
    <mergeCell ref="AN59:AQ59"/>
    <mergeCell ref="AR59:AS59"/>
    <mergeCell ref="J36:M36"/>
    <mergeCell ref="BJ34:BK34"/>
    <mergeCell ref="AD34:AE34"/>
    <mergeCell ref="X40:AC40"/>
    <mergeCell ref="AL37:AM37"/>
    <mergeCell ref="AT38:AU38"/>
    <mergeCell ref="AR60:AS60"/>
    <mergeCell ref="AI54:AM55"/>
    <mergeCell ref="BF50:BY51"/>
    <mergeCell ref="AI120:AM120"/>
    <mergeCell ref="AT118:AU118"/>
    <mergeCell ref="AX70:BA70"/>
    <mergeCell ref="BL116:BQ116"/>
    <mergeCell ref="V38:W38"/>
    <mergeCell ref="V39:W39"/>
    <mergeCell ref="BJ56:BK56"/>
    <mergeCell ref="BL56:BO56"/>
    <mergeCell ref="AN76:AQ76"/>
    <mergeCell ref="AR76:AS76"/>
    <mergeCell ref="AN105:AQ105"/>
    <mergeCell ref="AR105:AS105"/>
    <mergeCell ref="Q3:BL3"/>
    <mergeCell ref="A10:S10"/>
    <mergeCell ref="B13:M13"/>
    <mergeCell ref="N40:O40"/>
    <mergeCell ref="AF40:AK40"/>
    <mergeCell ref="AF39:AK39"/>
    <mergeCell ref="AN39:AS39"/>
    <mergeCell ref="AN37:AS37"/>
    <mergeCell ref="AV37:BA37"/>
    <mergeCell ref="J38:M38"/>
    <mergeCell ref="J39:M39"/>
    <mergeCell ref="X38:AC38"/>
    <mergeCell ref="BD37:BI37"/>
    <mergeCell ref="BD40:BI40"/>
    <mergeCell ref="AN35:AS35"/>
    <mergeCell ref="N33:O33"/>
    <mergeCell ref="J32:M32"/>
    <mergeCell ref="N32:O32"/>
    <mergeCell ref="V33:W33"/>
    <mergeCell ref="AT37:AU37"/>
    <mergeCell ref="BJ117:BK117"/>
    <mergeCell ref="AV117:AW117"/>
    <mergeCell ref="AT117:AU117"/>
    <mergeCell ref="AL36:AM36"/>
    <mergeCell ref="AL40:AM40"/>
    <mergeCell ref="AD38:AE38"/>
    <mergeCell ref="AD37:AE37"/>
    <mergeCell ref="BL40:BQ40"/>
    <mergeCell ref="AD35:AE35"/>
    <mergeCell ref="X37:AC37"/>
    <mergeCell ref="AI117:AM117"/>
    <mergeCell ref="AT115:AW116"/>
    <mergeCell ref="P42:AJ42"/>
    <mergeCell ref="AF36:AK36"/>
    <mergeCell ref="P35:U35"/>
    <mergeCell ref="X35:AC35"/>
    <mergeCell ref="AN36:AS36"/>
    <mergeCell ref="AV38:BA38"/>
    <mergeCell ref="AN40:AS40"/>
    <mergeCell ref="AV40:BA40"/>
    <mergeCell ref="AL38:AM38"/>
    <mergeCell ref="P43:T43"/>
    <mergeCell ref="AT56:AU56"/>
    <mergeCell ref="AT57:AU57"/>
    <mergeCell ref="BL64:BO64"/>
    <mergeCell ref="BF62:BI62"/>
    <mergeCell ref="BP70:BQ70"/>
    <mergeCell ref="BP76:BQ76"/>
    <mergeCell ref="AX101:BA101"/>
    <mergeCell ref="BB101:BE101"/>
    <mergeCell ref="AR101:AS101"/>
    <mergeCell ref="BJ101:BK101"/>
    <mergeCell ref="C63:AC63"/>
    <mergeCell ref="C70:AC70"/>
    <mergeCell ref="AD70:AH70"/>
    <mergeCell ref="C71:AC71"/>
    <mergeCell ref="AD69:AH69"/>
    <mergeCell ref="AD72:AH72"/>
    <mergeCell ref="C73:AC73"/>
    <mergeCell ref="AD73:AH73"/>
    <mergeCell ref="B14:M14"/>
    <mergeCell ref="B190:M190"/>
    <mergeCell ref="P39:U39"/>
    <mergeCell ref="A117:B117"/>
    <mergeCell ref="A120:B120"/>
    <mergeCell ref="A123:B123"/>
    <mergeCell ref="A29:CB29"/>
    <mergeCell ref="BP65:BQ65"/>
    <mergeCell ref="BJ62:BK62"/>
    <mergeCell ref="BL62:BO62"/>
    <mergeCell ref="BP62:BQ62"/>
    <mergeCell ref="BJ60:BK60"/>
    <mergeCell ref="BL60:BO60"/>
    <mergeCell ref="BP60:BQ60"/>
    <mergeCell ref="BJ72:BK72"/>
    <mergeCell ref="BL72:BO72"/>
    <mergeCell ref="BP72:BQ72"/>
    <mergeCell ref="A105:B105"/>
    <mergeCell ref="AI105:AM105"/>
    <mergeCell ref="AN120:AQ120"/>
    <mergeCell ref="AR120:AS120"/>
    <mergeCell ref="AT120:AU120"/>
    <mergeCell ref="AT105:AU105"/>
    <mergeCell ref="AV105:AW105"/>
    <mergeCell ref="AX105:BA105"/>
    <mergeCell ref="BB105:BE105"/>
    <mergeCell ref="BF69:BI69"/>
    <mergeCell ref="AR72:AS72"/>
    <mergeCell ref="AT72:AU72"/>
    <mergeCell ref="AV72:AW72"/>
    <mergeCell ref="BF81:BI81"/>
    <mergeCell ref="BF83:BI83"/>
    <mergeCell ref="AD71:AH71"/>
    <mergeCell ref="C72:AC72"/>
    <mergeCell ref="A72:B72"/>
    <mergeCell ref="AI72:AM72"/>
    <mergeCell ref="AN72:AQ72"/>
    <mergeCell ref="A71:B71"/>
    <mergeCell ref="AR69:AS69"/>
    <mergeCell ref="AX72:BA72"/>
    <mergeCell ref="BB72:BE72"/>
    <mergeCell ref="BF72:BI72"/>
    <mergeCell ref="A104:B104"/>
    <mergeCell ref="AI104:AM104"/>
    <mergeCell ref="AD75:AH75"/>
    <mergeCell ref="C76:AC76"/>
    <mergeCell ref="AD76:AH76"/>
    <mergeCell ref="C77:AC77"/>
    <mergeCell ref="AD77:AH77"/>
    <mergeCell ref="C78:AC78"/>
    <mergeCell ref="BF105:BI105"/>
    <mergeCell ref="A74:B74"/>
    <mergeCell ref="BL57:BO57"/>
    <mergeCell ref="AT62:AU62"/>
    <mergeCell ref="BR68:BY68"/>
    <mergeCell ref="A69:B69"/>
    <mergeCell ref="AI69:AM69"/>
    <mergeCell ref="AN69:AQ69"/>
    <mergeCell ref="AT68:AU68"/>
    <mergeCell ref="AR103:AS103"/>
    <mergeCell ref="AT103:AU103"/>
    <mergeCell ref="AV103:AW103"/>
    <mergeCell ref="AX103:BA103"/>
    <mergeCell ref="BB103:BE103"/>
    <mergeCell ref="BF101:BI101"/>
    <mergeCell ref="AD78:AH78"/>
    <mergeCell ref="AR65:AS65"/>
    <mergeCell ref="AI68:AM68"/>
    <mergeCell ref="AI73:AM73"/>
    <mergeCell ref="AI63:AM63"/>
    <mergeCell ref="A67:B67"/>
    <mergeCell ref="AI67:AM67"/>
    <mergeCell ref="AN67:AQ67"/>
    <mergeCell ref="AR67:AS67"/>
    <mergeCell ref="A76:B76"/>
    <mergeCell ref="AI76:AM76"/>
    <mergeCell ref="BF61:BI61"/>
    <mergeCell ref="BB58:BE58"/>
    <mergeCell ref="A58:B58"/>
    <mergeCell ref="AI58:AM58"/>
    <mergeCell ref="AN58:AQ58"/>
    <mergeCell ref="BP101:BQ101"/>
    <mergeCell ref="A64:B64"/>
    <mergeCell ref="AI64:AM64"/>
    <mergeCell ref="AR118:AS118"/>
    <mergeCell ref="BF118:BI118"/>
    <mergeCell ref="BJ118:BK118"/>
    <mergeCell ref="BL118:BO118"/>
    <mergeCell ref="BJ125:BK125"/>
    <mergeCell ref="BL126:BO126"/>
    <mergeCell ref="AN126:AQ126"/>
    <mergeCell ref="A124:B124"/>
    <mergeCell ref="A125:B125"/>
    <mergeCell ref="AI126:AM126"/>
    <mergeCell ref="AR126:AS126"/>
    <mergeCell ref="AT126:AU126"/>
    <mergeCell ref="AC200:AG200"/>
    <mergeCell ref="BJ129:BK129"/>
    <mergeCell ref="BL129:BO129"/>
    <mergeCell ref="CC2:CD2"/>
    <mergeCell ref="BZ2:CA2"/>
    <mergeCell ref="B18:CD18"/>
    <mergeCell ref="B19:CD19"/>
    <mergeCell ref="B21:CD21"/>
    <mergeCell ref="B22:CD22"/>
    <mergeCell ref="B23:CD23"/>
    <mergeCell ref="AF37:AK37"/>
    <mergeCell ref="AL39:AM39"/>
    <mergeCell ref="N41:O41"/>
    <mergeCell ref="N38:O38"/>
    <mergeCell ref="N39:O39"/>
    <mergeCell ref="P37:U37"/>
    <mergeCell ref="N37:O37"/>
    <mergeCell ref="A6:CB6"/>
    <mergeCell ref="AF35:AK35"/>
    <mergeCell ref="A187:CB187"/>
    <mergeCell ref="J40:M40"/>
    <mergeCell ref="AN123:AQ123"/>
    <mergeCell ref="B192:M192"/>
    <mergeCell ref="BZ54:CD55"/>
    <mergeCell ref="BZ56:CD56"/>
    <mergeCell ref="BZ57:CD57"/>
    <mergeCell ref="BZ58:CD58"/>
    <mergeCell ref="BZ59:CD59"/>
    <mergeCell ref="BZ60:CD60"/>
    <mergeCell ref="BZ61:CD61"/>
    <mergeCell ref="BZ76:CD76"/>
    <mergeCell ref="B191:M191"/>
    <mergeCell ref="N191:R191"/>
    <mergeCell ref="T191:X191"/>
    <mergeCell ref="Z191:AD191"/>
    <mergeCell ref="Q198:U198"/>
    <mergeCell ref="W198:AA198"/>
    <mergeCell ref="AC198:AG198"/>
    <mergeCell ref="Q196:AG196"/>
    <mergeCell ref="BP129:BQ129"/>
    <mergeCell ref="BJ127:BK127"/>
    <mergeCell ref="AR121:AS121"/>
    <mergeCell ref="A118:B118"/>
    <mergeCell ref="A194:CB194"/>
    <mergeCell ref="AX125:BA125"/>
    <mergeCell ref="AX124:BA124"/>
    <mergeCell ref="AX123:BA123"/>
    <mergeCell ref="AT121:AU121"/>
    <mergeCell ref="AV121:AW121"/>
    <mergeCell ref="BP124:BQ124"/>
    <mergeCell ref="BP121:BQ121"/>
    <mergeCell ref="BL121:BO121"/>
    <mergeCell ref="C201:P201"/>
    <mergeCell ref="A207:B207"/>
    <mergeCell ref="C207:P207"/>
    <mergeCell ref="Q207:U207"/>
    <mergeCell ref="W207:AA207"/>
    <mergeCell ref="AC207:AG207"/>
    <mergeCell ref="A208:B208"/>
    <mergeCell ref="C208:P208"/>
    <mergeCell ref="Q208:U208"/>
    <mergeCell ref="W208:AA208"/>
    <mergeCell ref="AC208:AG208"/>
    <mergeCell ref="A209:B209"/>
    <mergeCell ref="A198:B198"/>
    <mergeCell ref="C198:P198"/>
    <mergeCell ref="A199:B199"/>
    <mergeCell ref="C199:P199"/>
    <mergeCell ref="A197:B197"/>
    <mergeCell ref="C197:P197"/>
    <mergeCell ref="Q199:U199"/>
    <mergeCell ref="W199:AA199"/>
    <mergeCell ref="AC199:AG199"/>
    <mergeCell ref="Q200:U200"/>
    <mergeCell ref="W200:AA200"/>
    <mergeCell ref="Q201:U201"/>
    <mergeCell ref="A200:B200"/>
    <mergeCell ref="C200:P200"/>
    <mergeCell ref="W201:AA201"/>
    <mergeCell ref="AC201:AG201"/>
    <mergeCell ref="Q202:U202"/>
    <mergeCell ref="W202:AA202"/>
    <mergeCell ref="AC202:AG202"/>
    <mergeCell ref="Q203:U203"/>
    <mergeCell ref="W203:AA203"/>
    <mergeCell ref="AC203:AG203"/>
    <mergeCell ref="Q204:U204"/>
    <mergeCell ref="W204:AA204"/>
    <mergeCell ref="AC204:AG204"/>
    <mergeCell ref="Q205:U205"/>
    <mergeCell ref="W205:AA205"/>
    <mergeCell ref="AC205:AG205"/>
    <mergeCell ref="Q206:U206"/>
    <mergeCell ref="W206:AA206"/>
    <mergeCell ref="AC206:AG206"/>
    <mergeCell ref="C209:P209"/>
    <mergeCell ref="Q209:U209"/>
    <mergeCell ref="W209:AA209"/>
    <mergeCell ref="AC209:AG209"/>
    <mergeCell ref="AH208:CD208"/>
    <mergeCell ref="AH209:CD209"/>
    <mergeCell ref="W210:AA210"/>
    <mergeCell ref="AC210:AG210"/>
    <mergeCell ref="A211:B211"/>
    <mergeCell ref="C211:P211"/>
    <mergeCell ref="Q211:U211"/>
    <mergeCell ref="W211:AA211"/>
    <mergeCell ref="AC211:AG211"/>
    <mergeCell ref="AH210:CD210"/>
    <mergeCell ref="AH211:CD211"/>
    <mergeCell ref="A212:B212"/>
    <mergeCell ref="C212:P212"/>
    <mergeCell ref="Q212:U212"/>
    <mergeCell ref="W212:AA212"/>
    <mergeCell ref="AC212:AG212"/>
    <mergeCell ref="A210:B210"/>
    <mergeCell ref="C210:P210"/>
    <mergeCell ref="Q210:U210"/>
    <mergeCell ref="AC215:AG215"/>
    <mergeCell ref="AH214:CD214"/>
    <mergeCell ref="AH215:CD215"/>
    <mergeCell ref="C215:P215"/>
    <mergeCell ref="Q215:U215"/>
    <mergeCell ref="W215:AA215"/>
    <mergeCell ref="A213:B213"/>
    <mergeCell ref="C213:P213"/>
    <mergeCell ref="Q213:U213"/>
    <mergeCell ref="W213:AA213"/>
    <mergeCell ref="AC213:AG213"/>
    <mergeCell ref="AH212:CD212"/>
    <mergeCell ref="AH213:CD213"/>
    <mergeCell ref="A214:B214"/>
    <mergeCell ref="C214:P214"/>
    <mergeCell ref="Q214:U214"/>
    <mergeCell ref="W214:AA214"/>
    <mergeCell ref="AC214:AG214"/>
    <mergeCell ref="A215:B215"/>
    <mergeCell ref="Q217:U217"/>
    <mergeCell ref="W217:AA217"/>
    <mergeCell ref="C218:P218"/>
    <mergeCell ref="Q218:U218"/>
    <mergeCell ref="W218:AA218"/>
    <mergeCell ref="AC218:AG218"/>
    <mergeCell ref="A226:B226"/>
    <mergeCell ref="C226:P226"/>
    <mergeCell ref="Q226:U226"/>
    <mergeCell ref="W226:AA226"/>
    <mergeCell ref="AC226:AG226"/>
    <mergeCell ref="A223:B223"/>
    <mergeCell ref="C223:P223"/>
    <mergeCell ref="Q223:U223"/>
    <mergeCell ref="W223:AA223"/>
    <mergeCell ref="AC223:AG223"/>
    <mergeCell ref="AH223:CD223"/>
    <mergeCell ref="A219:B219"/>
    <mergeCell ref="C219:P219"/>
    <mergeCell ref="Q219:U219"/>
    <mergeCell ref="W219:AA219"/>
    <mergeCell ref="AC219:AG219"/>
    <mergeCell ref="AH218:CD218"/>
    <mergeCell ref="AH219:CD219"/>
    <mergeCell ref="A220:B220"/>
    <mergeCell ref="C220:P220"/>
    <mergeCell ref="Q220:U220"/>
    <mergeCell ref="AC217:AG217"/>
    <mergeCell ref="A216:B216"/>
    <mergeCell ref="C216:P216"/>
    <mergeCell ref="Q216:U216"/>
    <mergeCell ref="AH226:CD226"/>
    <mergeCell ref="BJ120:BK120"/>
    <mergeCell ref="BL120:BO120"/>
    <mergeCell ref="AX118:BA118"/>
    <mergeCell ref="BF115:BQ115"/>
    <mergeCell ref="BP117:BQ117"/>
    <mergeCell ref="A222:B222"/>
    <mergeCell ref="C222:P222"/>
    <mergeCell ref="Q222:U222"/>
    <mergeCell ref="W222:AA222"/>
    <mergeCell ref="AC222:AG222"/>
    <mergeCell ref="AH222:CD222"/>
    <mergeCell ref="BL127:BO127"/>
    <mergeCell ref="BP127:BQ127"/>
    <mergeCell ref="BJ128:BK128"/>
    <mergeCell ref="BL128:BO128"/>
    <mergeCell ref="BP128:BQ128"/>
    <mergeCell ref="BB125:BE125"/>
    <mergeCell ref="AT125:AU125"/>
    <mergeCell ref="AV125:AW125"/>
    <mergeCell ref="BL124:BO124"/>
    <mergeCell ref="AV122:AW122"/>
    <mergeCell ref="BF122:BI122"/>
    <mergeCell ref="W216:AA216"/>
    <mergeCell ref="AC216:AG216"/>
    <mergeCell ref="A217:B217"/>
    <mergeCell ref="C217:P217"/>
    <mergeCell ref="AX122:BA122"/>
    <mergeCell ref="BP122:BQ122"/>
    <mergeCell ref="AH216:CD216"/>
    <mergeCell ref="AH217:CD217"/>
    <mergeCell ref="A218:B218"/>
    <mergeCell ref="W220:AA220"/>
    <mergeCell ref="AC220:AG220"/>
    <mergeCell ref="A221:B221"/>
    <mergeCell ref="C221:P221"/>
    <mergeCell ref="BZ68:CD68"/>
    <mergeCell ref="A225:B225"/>
    <mergeCell ref="C225:P225"/>
    <mergeCell ref="Q225:U225"/>
    <mergeCell ref="W225:AA225"/>
    <mergeCell ref="AC225:AG225"/>
    <mergeCell ref="AH224:CD224"/>
    <mergeCell ref="AH225:CD225"/>
    <mergeCell ref="A224:B224"/>
    <mergeCell ref="C224:P224"/>
    <mergeCell ref="Q224:U224"/>
    <mergeCell ref="W224:AA224"/>
    <mergeCell ref="AC224:AG224"/>
    <mergeCell ref="Q221:U221"/>
    <mergeCell ref="W221:AA221"/>
    <mergeCell ref="AC221:AG221"/>
    <mergeCell ref="AH220:CD220"/>
    <mergeCell ref="AH221:CD221"/>
    <mergeCell ref="BJ69:BK69"/>
    <mergeCell ref="BL69:BO69"/>
    <mergeCell ref="BP69:BQ69"/>
    <mergeCell ref="BR69:BY69"/>
    <mergeCell ref="AR123:AS123"/>
    <mergeCell ref="AI125:AM125"/>
    <mergeCell ref="BJ121:BK121"/>
    <mergeCell ref="BZ50:CD51"/>
    <mergeCell ref="A66:B66"/>
    <mergeCell ref="AI66:AM66"/>
    <mergeCell ref="AN66:AQ66"/>
    <mergeCell ref="AR66:AS66"/>
    <mergeCell ref="AT66:AU66"/>
    <mergeCell ref="AV66:AW66"/>
    <mergeCell ref="AX66:BA66"/>
    <mergeCell ref="BB66:BE66"/>
    <mergeCell ref="BF66:BI66"/>
    <mergeCell ref="BJ66:BK66"/>
    <mergeCell ref="BL66:BO66"/>
    <mergeCell ref="BP66:BQ66"/>
    <mergeCell ref="BR66:BY66"/>
    <mergeCell ref="BZ66:CD66"/>
    <mergeCell ref="BZ62:CD62"/>
    <mergeCell ref="BZ63:CD63"/>
    <mergeCell ref="BZ64:CD64"/>
    <mergeCell ref="BZ65:CD65"/>
    <mergeCell ref="BF57:BI57"/>
    <mergeCell ref="BB60:BE60"/>
    <mergeCell ref="BF60:BI60"/>
    <mergeCell ref="BF63:BI63"/>
    <mergeCell ref="AN63:AQ63"/>
    <mergeCell ref="AR63:AS63"/>
    <mergeCell ref="AT63:AU63"/>
    <mergeCell ref="AV58:AW58"/>
    <mergeCell ref="AI65:AM65"/>
    <mergeCell ref="AN65:AQ65"/>
    <mergeCell ref="BB63:BE63"/>
    <mergeCell ref="BF65:BI65"/>
    <mergeCell ref="AT60:AU60"/>
    <mergeCell ref="BP56:BQ56"/>
    <mergeCell ref="BJ70:BK70"/>
    <mergeCell ref="BL70:BO70"/>
    <mergeCell ref="AT70:AU70"/>
    <mergeCell ref="AV70:AW70"/>
    <mergeCell ref="BJ123:BK123"/>
    <mergeCell ref="AT73:AU73"/>
    <mergeCell ref="AV73:AW73"/>
    <mergeCell ref="AX73:BA73"/>
    <mergeCell ref="BB73:BE73"/>
    <mergeCell ref="BF73:BI73"/>
    <mergeCell ref="BJ73:BK73"/>
    <mergeCell ref="BJ77:BK77"/>
    <mergeCell ref="BJ79:BK79"/>
    <mergeCell ref="AT119:AU119"/>
    <mergeCell ref="AV119:AW119"/>
    <mergeCell ref="AT122:AU122"/>
    <mergeCell ref="AT123:AU123"/>
    <mergeCell ref="AV123:AW123"/>
    <mergeCell ref="BF77:BI77"/>
    <mergeCell ref="BF79:BI79"/>
    <mergeCell ref="BJ61:BK61"/>
    <mergeCell ref="AX60:BA60"/>
    <mergeCell ref="BJ63:BK63"/>
    <mergeCell ref="AT65:AU65"/>
    <mergeCell ref="AT67:AU67"/>
    <mergeCell ref="AV67:AW67"/>
    <mergeCell ref="BJ105:BK105"/>
    <mergeCell ref="BL105:BO105"/>
    <mergeCell ref="BP105:BQ105"/>
    <mergeCell ref="BB120:BE120"/>
    <mergeCell ref="BF121:BI121"/>
    <mergeCell ref="BR56:BY56"/>
    <mergeCell ref="BL61:BO61"/>
    <mergeCell ref="BP61:BQ61"/>
    <mergeCell ref="BP64:BQ64"/>
    <mergeCell ref="BL63:BO63"/>
    <mergeCell ref="BP63:BQ63"/>
    <mergeCell ref="AX67:BA67"/>
    <mergeCell ref="BB67:BE67"/>
    <mergeCell ref="BF67:BI67"/>
    <mergeCell ref="BJ67:BK67"/>
    <mergeCell ref="BL67:BO67"/>
    <mergeCell ref="BP67:BQ67"/>
    <mergeCell ref="AV62:AW62"/>
    <mergeCell ref="AV63:AW63"/>
    <mergeCell ref="AT59:AU59"/>
    <mergeCell ref="BB61:BE61"/>
    <mergeCell ref="BL125:BO125"/>
    <mergeCell ref="BF125:BI125"/>
    <mergeCell ref="BB124:BE124"/>
    <mergeCell ref="BP87:BQ87"/>
    <mergeCell ref="BL89:BO89"/>
    <mergeCell ref="BP89:BQ89"/>
    <mergeCell ref="BL91:BO91"/>
    <mergeCell ref="BP91:BQ91"/>
    <mergeCell ref="BL93:BO93"/>
    <mergeCell ref="BP93:BQ93"/>
    <mergeCell ref="BL95:BO95"/>
    <mergeCell ref="BP95:BQ95"/>
    <mergeCell ref="BL97:BO97"/>
    <mergeCell ref="BP97:BQ97"/>
    <mergeCell ref="BJ99:BK99"/>
    <mergeCell ref="BL99:BO99"/>
    <mergeCell ref="AN125:AQ125"/>
    <mergeCell ref="A131:B131"/>
    <mergeCell ref="AI131:AM131"/>
    <mergeCell ref="AN131:AQ131"/>
    <mergeCell ref="BP130:BQ130"/>
    <mergeCell ref="A129:B129"/>
    <mergeCell ref="AI129:AM129"/>
    <mergeCell ref="AN129:AQ129"/>
    <mergeCell ref="AR129:AS129"/>
    <mergeCell ref="AT129:AU129"/>
    <mergeCell ref="AR125:AS125"/>
    <mergeCell ref="AI123:AM123"/>
    <mergeCell ref="BF130:BI130"/>
    <mergeCell ref="BJ131:BK131"/>
    <mergeCell ref="A122:B122"/>
    <mergeCell ref="C124:AC124"/>
    <mergeCell ref="AD124:AH124"/>
    <mergeCell ref="C125:AC125"/>
    <mergeCell ref="AD125:AH125"/>
    <mergeCell ref="C126:AC126"/>
    <mergeCell ref="AD126:AH126"/>
    <mergeCell ref="C127:AC127"/>
    <mergeCell ref="BP125:BQ125"/>
    <mergeCell ref="AR131:AS131"/>
    <mergeCell ref="AT131:AU131"/>
    <mergeCell ref="AV131:AW131"/>
    <mergeCell ref="AX131:BA131"/>
    <mergeCell ref="BB131:BE131"/>
    <mergeCell ref="BF131:BI131"/>
    <mergeCell ref="A130:B130"/>
    <mergeCell ref="AI130:AM130"/>
    <mergeCell ref="AN130:AQ130"/>
    <mergeCell ref="BP120:BQ120"/>
    <mergeCell ref="AN118:AQ118"/>
    <mergeCell ref="C129:AC129"/>
    <mergeCell ref="BL131:BO131"/>
    <mergeCell ref="A127:B127"/>
    <mergeCell ref="AI127:AM127"/>
    <mergeCell ref="BF127:BI127"/>
    <mergeCell ref="BB123:BE123"/>
    <mergeCell ref="AV124:AW124"/>
    <mergeCell ref="BF124:BI124"/>
    <mergeCell ref="AR124:AS124"/>
    <mergeCell ref="AT124:AU124"/>
    <mergeCell ref="BF128:BI128"/>
    <mergeCell ref="AV129:AW129"/>
    <mergeCell ref="AX129:BA129"/>
    <mergeCell ref="A7:CE8"/>
    <mergeCell ref="BP131:BQ131"/>
    <mergeCell ref="AN128:AQ128"/>
    <mergeCell ref="AR128:AS128"/>
    <mergeCell ref="AT128:AU128"/>
    <mergeCell ref="AV128:AW128"/>
    <mergeCell ref="AX128:BA128"/>
    <mergeCell ref="BB128:BE128"/>
    <mergeCell ref="AI74:AM74"/>
    <mergeCell ref="BB97:BE97"/>
    <mergeCell ref="BF95:BI95"/>
    <mergeCell ref="AV99:AW99"/>
    <mergeCell ref="AX99:BA99"/>
    <mergeCell ref="BB99:BE99"/>
    <mergeCell ref="BL122:BO122"/>
    <mergeCell ref="AN124:AQ124"/>
    <mergeCell ref="BL101:BO101"/>
    <mergeCell ref="AR130:AS130"/>
    <mergeCell ref="AT130:AU130"/>
    <mergeCell ref="AV130:AW130"/>
    <mergeCell ref="AX130:BA130"/>
    <mergeCell ref="BF129:BI129"/>
    <mergeCell ref="BJ122:BK122"/>
    <mergeCell ref="BB130:BE130"/>
    <mergeCell ref="AD59:AH59"/>
    <mergeCell ref="AD60:AH60"/>
    <mergeCell ref="AD61:AH61"/>
    <mergeCell ref="AD62:AH62"/>
    <mergeCell ref="AD63:AH63"/>
    <mergeCell ref="C64:AC64"/>
    <mergeCell ref="AD64:AH64"/>
    <mergeCell ref="C65:AC65"/>
    <mergeCell ref="AD65:AH65"/>
    <mergeCell ref="C66:AC66"/>
    <mergeCell ref="AD66:AH66"/>
    <mergeCell ref="C67:AC67"/>
    <mergeCell ref="AD67:AH67"/>
    <mergeCell ref="C68:AC68"/>
    <mergeCell ref="AD68:AH68"/>
    <mergeCell ref="C69:AC69"/>
    <mergeCell ref="C74:AC74"/>
    <mergeCell ref="AD74:AH74"/>
    <mergeCell ref="C75:AC75"/>
    <mergeCell ref="C105:AC105"/>
    <mergeCell ref="AD105:AH105"/>
    <mergeCell ref="C115:AC116"/>
    <mergeCell ref="AD115:AH116"/>
    <mergeCell ref="C117:AC117"/>
    <mergeCell ref="AD117:AH117"/>
    <mergeCell ref="C118:AC118"/>
    <mergeCell ref="C119:AC119"/>
    <mergeCell ref="C120:AC120"/>
    <mergeCell ref="C121:AC121"/>
    <mergeCell ref="AD118:AH118"/>
    <mergeCell ref="AD119:AH119"/>
    <mergeCell ref="AD120:AH120"/>
    <mergeCell ref="AD121:AH121"/>
    <mergeCell ref="AD102:AH102"/>
    <mergeCell ref="C122:AC122"/>
    <mergeCell ref="AD122:AH122"/>
    <mergeCell ref="C123:AC123"/>
    <mergeCell ref="AD123:AH123"/>
    <mergeCell ref="C163:AC163"/>
    <mergeCell ref="AD163:AH163"/>
    <mergeCell ref="C164:AC164"/>
    <mergeCell ref="AD164:AH164"/>
    <mergeCell ref="AD127:AH127"/>
    <mergeCell ref="C128:AC128"/>
    <mergeCell ref="AD128:AH128"/>
    <mergeCell ref="C165:AC165"/>
    <mergeCell ref="AD165:AH165"/>
    <mergeCell ref="C166:AC166"/>
    <mergeCell ref="AD166:AH166"/>
    <mergeCell ref="AD129:AH129"/>
    <mergeCell ref="C130:AC130"/>
    <mergeCell ref="AD130:AH130"/>
    <mergeCell ref="C131:AC131"/>
    <mergeCell ref="AD131:AH131"/>
    <mergeCell ref="C132:AC132"/>
    <mergeCell ref="AD132:AH132"/>
    <mergeCell ref="C133:AC133"/>
    <mergeCell ref="AD133:AH133"/>
    <mergeCell ref="C134:AC134"/>
    <mergeCell ref="AD134:AH134"/>
    <mergeCell ref="C135:AC135"/>
    <mergeCell ref="AD135:AH135"/>
    <mergeCell ref="C136:AC136"/>
    <mergeCell ref="AD136:AH136"/>
    <mergeCell ref="C137:AC137"/>
    <mergeCell ref="AD137:AH137"/>
  </mergeCells>
  <phoneticPr fontId="1"/>
  <conditionalFormatting sqref="N15:AU15">
    <cfRule type="expression" dxfId="73" priority="85">
      <formula>$N$15="■"</formula>
    </cfRule>
  </conditionalFormatting>
  <conditionalFormatting sqref="AV15:CD15">
    <cfRule type="expression" dxfId="72" priority="84">
      <formula>$AV$15="■"</formula>
    </cfRule>
  </conditionalFormatting>
  <conditionalFormatting sqref="AD27:CD27">
    <cfRule type="containsBlanks" dxfId="71" priority="80">
      <formula>LEN(TRIM(AD27))=0</formula>
    </cfRule>
  </conditionalFormatting>
  <conditionalFormatting sqref="U43:Y44">
    <cfRule type="containsBlanks" dxfId="70" priority="79">
      <formula>LEN(TRIM(U43))=0</formula>
    </cfRule>
  </conditionalFormatting>
  <conditionalFormatting sqref="N190:CD190 N191:R191 T191:X191 Z191:AD191 N192:CD192">
    <cfRule type="containsBlanks" dxfId="69" priority="68">
      <formula>LEN(TRIM(N190))=0</formula>
    </cfRule>
  </conditionalFormatting>
  <conditionalFormatting sqref="AI56:AM105">
    <cfRule type="expression" dxfId="68" priority="33">
      <formula>AND($C56&lt;&gt;"",OR($AI56="--選択--",$AI56=""))</formula>
    </cfRule>
  </conditionalFormatting>
  <conditionalFormatting sqref="AN56:AQ105">
    <cfRule type="expression" dxfId="67" priority="32">
      <formula>AND($C56&lt;&gt;"",$AN56="")</formula>
    </cfRule>
  </conditionalFormatting>
  <conditionalFormatting sqref="AT56:AU105">
    <cfRule type="expression" dxfId="66" priority="31">
      <formula>AND($C56&lt;&gt;"",$AT56="")</formula>
    </cfRule>
  </conditionalFormatting>
  <conditionalFormatting sqref="AX56:BA105">
    <cfRule type="expression" dxfId="65" priority="30">
      <formula>AND($C56&lt;&gt;"",$AX56="")</formula>
    </cfRule>
  </conditionalFormatting>
  <conditionalFormatting sqref="BB56:BE105">
    <cfRule type="expression" dxfId="64" priority="29">
      <formula>AND($C56&lt;&gt;"",$BB56="")</formula>
    </cfRule>
  </conditionalFormatting>
  <conditionalFormatting sqref="BF56:BI105">
    <cfRule type="expression" dxfId="63" priority="28">
      <formula>AND($C56&lt;&gt;"",$BF56="")</formula>
    </cfRule>
  </conditionalFormatting>
  <conditionalFormatting sqref="BZ56:CD105">
    <cfRule type="expression" dxfId="62" priority="27">
      <formula>AND($C56&lt;&gt;"",OR($BZ56="--選択--",$BZ56=""))</formula>
    </cfRule>
  </conditionalFormatting>
  <conditionalFormatting sqref="BL56:BO105">
    <cfRule type="expression" dxfId="61" priority="26">
      <formula>AND($BF56&lt;&gt;"",$BL56&lt;&gt;"",$BF56&gt;$BL56)</formula>
    </cfRule>
  </conditionalFormatting>
  <conditionalFormatting sqref="AI117:AM166">
    <cfRule type="expression" dxfId="60" priority="25">
      <formula>AND($C117&lt;&gt;"",OR($AI117="--選択--",$AI117=""))</formula>
    </cfRule>
  </conditionalFormatting>
  <conditionalFormatting sqref="AN117:AQ166">
    <cfRule type="expression" dxfId="59" priority="24">
      <formula>AND($C117&lt;&gt;"",$AN117="")</formula>
    </cfRule>
  </conditionalFormatting>
  <conditionalFormatting sqref="AT117:AU166">
    <cfRule type="expression" dxfId="58" priority="23">
      <formula>AND($C117&lt;&gt;"",$AT117="")</formula>
    </cfRule>
  </conditionalFormatting>
  <conditionalFormatting sqref="AX117:BA166">
    <cfRule type="expression" dxfId="57" priority="22">
      <formula>AND($C117&lt;&gt;"",$AX117="")</formula>
    </cfRule>
  </conditionalFormatting>
  <conditionalFormatting sqref="BB117:BE166">
    <cfRule type="expression" dxfId="56" priority="21">
      <formula>AND($C117&lt;&gt;"",$BB117="")</formula>
    </cfRule>
  </conditionalFormatting>
  <conditionalFormatting sqref="BF117:BI166">
    <cfRule type="expression" dxfId="55" priority="20">
      <formula>AND($C117&lt;&gt;"",$BF117="")</formula>
    </cfRule>
  </conditionalFormatting>
  <conditionalFormatting sqref="BL117:BO166">
    <cfRule type="expression" dxfId="54" priority="18">
      <formula>AND($BF117&lt;&gt;"",$BL117&lt;&gt;"",$BF56&gt;$BL117)</formula>
    </cfRule>
    <cfRule type="expression" dxfId="53" priority="3">
      <formula>AND($BF117&lt;&gt;"",$BL117&lt;&gt;"",$BF117&gt;$BL117)</formula>
    </cfRule>
  </conditionalFormatting>
  <conditionalFormatting sqref="C56 AD56 AI56:AQ56">
    <cfRule type="expression" dxfId="52" priority="17">
      <formula>AND($C$56="",$C$117="")</formula>
    </cfRule>
  </conditionalFormatting>
  <conditionalFormatting sqref="AT56:AU56">
    <cfRule type="expression" dxfId="51" priority="16">
      <formula>AND($C$56="",$C$117="")</formula>
    </cfRule>
  </conditionalFormatting>
  <conditionalFormatting sqref="AX56:BI56">
    <cfRule type="expression" dxfId="50" priority="15">
      <formula>AND($C$56="",$C$117="")</formula>
    </cfRule>
  </conditionalFormatting>
  <conditionalFormatting sqref="BZ56:CD56">
    <cfRule type="expression" dxfId="49" priority="14">
      <formula>AND($C$56="",$C$117="")</formula>
    </cfRule>
  </conditionalFormatting>
  <conditionalFormatting sqref="C117 AC117 AD117 AH117 AI117:AQ117">
    <cfRule type="expression" dxfId="48" priority="13">
      <formula>AND($C$56="",$C$117="")</formula>
    </cfRule>
  </conditionalFormatting>
  <conditionalFormatting sqref="AT117:AU117">
    <cfRule type="expression" dxfId="47" priority="12">
      <formula>AND($C$56="",$C$117="")</formula>
    </cfRule>
  </conditionalFormatting>
  <conditionalFormatting sqref="AX117:BI117">
    <cfRule type="expression" dxfId="46" priority="11">
      <formula>AND($C$56="",$C$117="")</formula>
    </cfRule>
  </conditionalFormatting>
  <conditionalFormatting sqref="AD56:AH56">
    <cfRule type="expression" dxfId="45" priority="10">
      <formula>AND($C$56="",$C$117="")</formula>
    </cfRule>
  </conditionalFormatting>
  <conditionalFormatting sqref="AD56:AH105">
    <cfRule type="expression" dxfId="44" priority="9">
      <formula>AND($C56&lt;&gt;"",OR($AD56="",$AD56="--選択--"))</formula>
    </cfRule>
  </conditionalFormatting>
  <conditionalFormatting sqref="AD117:AH122 AD123">
    <cfRule type="expression" dxfId="43" priority="8">
      <formula>AND($C117&lt;&gt;"",OR($AD117="",$AD117="--選択--"))</formula>
    </cfRule>
  </conditionalFormatting>
  <conditionalFormatting sqref="AD124:AD166">
    <cfRule type="expression" dxfId="42" priority="7">
      <formula>AND($C124&lt;&gt;"",OR($AD124="",$AD124="--選択--"))</formula>
    </cfRule>
  </conditionalFormatting>
  <conditionalFormatting sqref="C57:AC105">
    <cfRule type="expression" dxfId="41" priority="5">
      <formula>AND($C57="",AND($AD57&lt;&gt;"--選択--",$AD57&lt;&gt;""))</formula>
    </cfRule>
  </conditionalFormatting>
  <conditionalFormatting sqref="C118:C166">
    <cfRule type="expression" dxfId="40" priority="4">
      <formula>AND($C118="",AND($AD118&lt;&gt;"--選択--",$AD118&lt;&gt;""))</formula>
    </cfRule>
  </conditionalFormatting>
  <conditionalFormatting sqref="BL56:BO56">
    <cfRule type="containsBlanks" dxfId="39" priority="2">
      <formula>LEN(TRIM(BL56))=0</formula>
    </cfRule>
  </conditionalFormatting>
  <conditionalFormatting sqref="BL117:BO117">
    <cfRule type="containsBlanks" dxfId="38" priority="1">
      <formula>LEN(TRIM(BL117))=0</formula>
    </cfRule>
  </conditionalFormatting>
  <dataValidations xWindow="1498" yWindow="342" count="17">
    <dataValidation type="custom" imeMode="halfAlpha" allowBlank="1" showInputMessage="1" showErrorMessage="1" error="数字を入力してください。" sqref="AT56:AU105 AT117:AU167">
      <formula1>VALUE(AT56)</formula1>
    </dataValidation>
    <dataValidation type="custom" imeMode="halfAlpha" allowBlank="1" showInputMessage="1" showErrorMessage="1" error="数字を入力してください。" sqref="AN56:AQ105 AN117:AQ167">
      <formula1>ISNUMBER(AN56)</formula1>
    </dataValidation>
    <dataValidation type="custom" imeMode="halfAlpha" allowBlank="1" showInputMessage="1" showErrorMessage="1" error="数字を入力してください。_x000a_50%以上の値を入力してください。_x000a_" sqref="BF167:BI167">
      <formula1>VALUE(BF167)&gt;=50</formula1>
    </dataValidation>
    <dataValidation type="custom" imeMode="halfAlpha" allowBlank="1" showInputMessage="1" showErrorMessage="1" error="数字を入力してください。_x000a_20％以上の値を入力してください。" sqref="BL167:BO167">
      <formula1>OR("-",VALUE(BL167)&gt;=BF167)</formula1>
    </dataValidation>
    <dataValidation type="whole" imeMode="halfAlpha" allowBlank="1" showInputMessage="1" showErrorMessage="1" error="西暦で入力してください。" sqref="BB167:BE167">
      <formula1>1000</formula1>
      <formula2>2018</formula2>
    </dataValidation>
    <dataValidation allowBlank="1" showInputMessage="1" showErrorMessage="1" error="全角で入力してください。" sqref="C197:P236 C243:P282"/>
    <dataValidation type="custom" imeMode="halfAlpha" allowBlank="1" showInputMessage="1" showErrorMessage="1" error="半角数字で入力してください。" sqref="Z191:AD191 N191:R191 T191:X191 W197:AA236 Q197:U236 AC197:AG236 W243:AA282 Q243:U282 AC243:AG282">
      <formula1>LENB(N191)=LEN(N191)</formula1>
    </dataValidation>
    <dataValidation type="custom" imeMode="halfAlpha" allowBlank="1" showErrorMessage="1" error="チェックが変更されていないか、数字以外の文字となっている可能性があります。ご確認の上、ご入力ください。" sqref="U186:Y186">
      <formula1>AND(#REF!=2,VALUE(U186))</formula1>
    </dataValidation>
    <dataValidation type="custom" allowBlank="1" showInputMessage="1" showErrorMessage="1" error="数字を入力してください。" sqref="AX117:BA166 AX56:BA105">
      <formula1>VALUE(AX56)</formula1>
    </dataValidation>
    <dataValidation type="custom" imeMode="halfAlpha" allowBlank="1" showInputMessage="1" showErrorMessage="1" error="数字を入力してください。_x000a_20%以上の値を入力してください。_x000a_" sqref="BF56:BI105 BF117:BI166">
      <formula1>VALUE(BF56)&gt;=20</formula1>
    </dataValidation>
    <dataValidation imeMode="off" allowBlank="1" showInputMessage="1" showErrorMessage="1" sqref="BR56:BY105 AH197:CD236 N192:CD192 AH243:CD282"/>
    <dataValidation type="custom" allowBlank="1" showInputMessage="1" showErrorMessage="1" prompt="再生可能エネルギー未導入の場合は空欄にしてください" sqref="BL56:BO105">
      <formula1>VALUE(BL56)&gt;=20</formula1>
    </dataValidation>
    <dataValidation type="custom" imeMode="halfAlpha" allowBlank="1" showInputMessage="1" showErrorMessage="1" error="数字を入力してください。_x000a_20％以上の値を入力してください。" prompt="再生可能エネルギー未導入の場合は空欄にしてください" sqref="BL117:BO166">
      <formula1>VALUE(BL117)&gt;=20</formula1>
    </dataValidation>
    <dataValidation imeMode="off" allowBlank="1" showErrorMessage="1" sqref="BR117:CD166"/>
    <dataValidation operator="lessThanOrEqual" allowBlank="1" showInputMessage="1" showErrorMessage="1" sqref="B175:CD185"/>
    <dataValidation type="custom" imeMode="off" allowBlank="1" showInputMessage="1" showErrorMessage="1" sqref="AD27:CD27">
      <formula1>LENB(AD27)=LEN(AD27)</formula1>
    </dataValidation>
    <dataValidation type="whole" imeMode="halfAlpha" allowBlank="1" showInputMessage="1" showErrorMessage="1" error="西暦で入力してください。" sqref="BB56:BE105">
      <formula1>1000</formula1>
      <formula2>2020</formula2>
    </dataValidation>
  </dataValidations>
  <pageMargins left="0.62992125984251968" right="0.23622047244094491" top="0.74803149606299213" bottom="0.23622047244094491" header="0.31496062992125984" footer="0.31496062992125984"/>
  <pageSetup paperSize="9" scale="41" fitToHeight="0" orientation="portrait" r:id="rId1"/>
  <rowBreaks count="3" manualBreakCount="3">
    <brk id="45" max="83" man="1"/>
    <brk id="106" max="83" man="1"/>
    <brk id="167" max="83" man="1"/>
  </rowBreaks>
  <ignoredErrors>
    <ignoredError sqref="BZ2:CE2 BZ47:CD47 BZ108:CD108 BZ169:CD169 S191 Y191"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5143" r:id="rId4" name="Check Box 23">
              <controlPr defaultSize="0" autoFill="0" autoLine="0" autoPict="0">
                <anchor moveWithCells="1">
                  <from>
                    <xdr:col>29</xdr:col>
                    <xdr:colOff>47625</xdr:colOff>
                    <xdr:row>32</xdr:row>
                    <xdr:rowOff>57150</xdr:rowOff>
                  </from>
                  <to>
                    <xdr:col>35</xdr:col>
                    <xdr:colOff>104775</xdr:colOff>
                    <xdr:row>32</xdr:row>
                    <xdr:rowOff>381000</xdr:rowOff>
                  </to>
                </anchor>
              </controlPr>
            </control>
          </mc:Choice>
        </mc:AlternateContent>
        <mc:AlternateContent xmlns:mc="http://schemas.openxmlformats.org/markup-compatibility/2006">
          <mc:Choice Requires="x14">
            <control shapeId="5144" r:id="rId5" name="Check Box 24">
              <controlPr defaultSize="0" autoFill="0" autoLine="0" autoPict="0">
                <anchor moveWithCells="1">
                  <from>
                    <xdr:col>37</xdr:col>
                    <xdr:colOff>57150</xdr:colOff>
                    <xdr:row>32</xdr:row>
                    <xdr:rowOff>57150</xdr:rowOff>
                  </from>
                  <to>
                    <xdr:col>43</xdr:col>
                    <xdr:colOff>114300</xdr:colOff>
                    <xdr:row>32</xdr:row>
                    <xdr:rowOff>381000</xdr:rowOff>
                  </to>
                </anchor>
              </controlPr>
            </control>
          </mc:Choice>
        </mc:AlternateContent>
        <mc:AlternateContent xmlns:mc="http://schemas.openxmlformats.org/markup-compatibility/2006">
          <mc:Choice Requires="x14">
            <control shapeId="5146" r:id="rId6" name="Check Box 26">
              <controlPr defaultSize="0" autoFill="0" autoLine="0" autoPict="0">
                <anchor moveWithCells="1">
                  <from>
                    <xdr:col>53</xdr:col>
                    <xdr:colOff>76200</xdr:colOff>
                    <xdr:row>32</xdr:row>
                    <xdr:rowOff>57150</xdr:rowOff>
                  </from>
                  <to>
                    <xdr:col>59</xdr:col>
                    <xdr:colOff>133350</xdr:colOff>
                    <xdr:row>32</xdr:row>
                    <xdr:rowOff>381000</xdr:rowOff>
                  </to>
                </anchor>
              </controlPr>
            </control>
          </mc:Choice>
        </mc:AlternateContent>
        <mc:AlternateContent xmlns:mc="http://schemas.openxmlformats.org/markup-compatibility/2006">
          <mc:Choice Requires="x14">
            <control shapeId="5147" r:id="rId7" name="Check Box 27">
              <controlPr defaultSize="0" autoFill="0" autoLine="0" autoPict="0">
                <anchor moveWithCells="1">
                  <from>
                    <xdr:col>13</xdr:col>
                    <xdr:colOff>85725</xdr:colOff>
                    <xdr:row>33</xdr:row>
                    <xdr:rowOff>38100</xdr:rowOff>
                  </from>
                  <to>
                    <xdr:col>19</xdr:col>
                    <xdr:colOff>142875</xdr:colOff>
                    <xdr:row>33</xdr:row>
                    <xdr:rowOff>361950</xdr:rowOff>
                  </to>
                </anchor>
              </controlPr>
            </control>
          </mc:Choice>
        </mc:AlternateContent>
        <mc:AlternateContent xmlns:mc="http://schemas.openxmlformats.org/markup-compatibility/2006">
          <mc:Choice Requires="x14">
            <control shapeId="5148" r:id="rId8" name="Check Box 28">
              <controlPr defaultSize="0" autoFill="0" autoLine="0" autoPict="0">
                <anchor moveWithCells="1">
                  <from>
                    <xdr:col>21</xdr:col>
                    <xdr:colOff>47625</xdr:colOff>
                    <xdr:row>33</xdr:row>
                    <xdr:rowOff>38100</xdr:rowOff>
                  </from>
                  <to>
                    <xdr:col>27</xdr:col>
                    <xdr:colOff>104775</xdr:colOff>
                    <xdr:row>33</xdr:row>
                    <xdr:rowOff>361950</xdr:rowOff>
                  </to>
                </anchor>
              </controlPr>
            </control>
          </mc:Choice>
        </mc:AlternateContent>
        <mc:AlternateContent xmlns:mc="http://schemas.openxmlformats.org/markup-compatibility/2006">
          <mc:Choice Requires="x14">
            <control shapeId="5149" r:id="rId9" name="Check Box 29">
              <controlPr defaultSize="0" autoFill="0" autoLine="0" autoPict="0">
                <anchor moveWithCells="1">
                  <from>
                    <xdr:col>29</xdr:col>
                    <xdr:colOff>47625</xdr:colOff>
                    <xdr:row>33</xdr:row>
                    <xdr:rowOff>38100</xdr:rowOff>
                  </from>
                  <to>
                    <xdr:col>35</xdr:col>
                    <xdr:colOff>104775</xdr:colOff>
                    <xdr:row>33</xdr:row>
                    <xdr:rowOff>361950</xdr:rowOff>
                  </to>
                </anchor>
              </controlPr>
            </control>
          </mc:Choice>
        </mc:AlternateContent>
        <mc:AlternateContent xmlns:mc="http://schemas.openxmlformats.org/markup-compatibility/2006">
          <mc:Choice Requires="x14">
            <control shapeId="5150" r:id="rId10" name="Check Box 30">
              <controlPr defaultSize="0" autoFill="0" autoLine="0" autoPict="0">
                <anchor moveWithCells="1">
                  <from>
                    <xdr:col>37</xdr:col>
                    <xdr:colOff>57150</xdr:colOff>
                    <xdr:row>33</xdr:row>
                    <xdr:rowOff>38100</xdr:rowOff>
                  </from>
                  <to>
                    <xdr:col>43</xdr:col>
                    <xdr:colOff>114300</xdr:colOff>
                    <xdr:row>33</xdr:row>
                    <xdr:rowOff>361950</xdr:rowOff>
                  </to>
                </anchor>
              </controlPr>
            </control>
          </mc:Choice>
        </mc:AlternateContent>
        <mc:AlternateContent xmlns:mc="http://schemas.openxmlformats.org/markup-compatibility/2006">
          <mc:Choice Requires="x14">
            <control shapeId="5151" r:id="rId11" name="Check Box 31">
              <controlPr defaultSize="0" autoFill="0" autoLine="0" autoPict="0">
                <anchor moveWithCells="1">
                  <from>
                    <xdr:col>45</xdr:col>
                    <xdr:colOff>76200</xdr:colOff>
                    <xdr:row>33</xdr:row>
                    <xdr:rowOff>38100</xdr:rowOff>
                  </from>
                  <to>
                    <xdr:col>51</xdr:col>
                    <xdr:colOff>133350</xdr:colOff>
                    <xdr:row>33</xdr:row>
                    <xdr:rowOff>361950</xdr:rowOff>
                  </to>
                </anchor>
              </controlPr>
            </control>
          </mc:Choice>
        </mc:AlternateContent>
        <mc:AlternateContent xmlns:mc="http://schemas.openxmlformats.org/markup-compatibility/2006">
          <mc:Choice Requires="x14">
            <control shapeId="5152" r:id="rId12" name="Check Box 32">
              <controlPr defaultSize="0" autoFill="0" autoLine="0" autoPict="0">
                <anchor moveWithCells="1">
                  <from>
                    <xdr:col>53</xdr:col>
                    <xdr:colOff>76200</xdr:colOff>
                    <xdr:row>33</xdr:row>
                    <xdr:rowOff>38100</xdr:rowOff>
                  </from>
                  <to>
                    <xdr:col>59</xdr:col>
                    <xdr:colOff>133350</xdr:colOff>
                    <xdr:row>33</xdr:row>
                    <xdr:rowOff>361950</xdr:rowOff>
                  </to>
                </anchor>
              </controlPr>
            </control>
          </mc:Choice>
        </mc:AlternateContent>
        <mc:AlternateContent xmlns:mc="http://schemas.openxmlformats.org/markup-compatibility/2006">
          <mc:Choice Requires="x14">
            <control shapeId="5153" r:id="rId13" name="Check Box 33">
              <controlPr defaultSize="0" autoFill="0" autoLine="0" autoPict="0">
                <anchor moveWithCells="1">
                  <from>
                    <xdr:col>61</xdr:col>
                    <xdr:colOff>76200</xdr:colOff>
                    <xdr:row>33</xdr:row>
                    <xdr:rowOff>38100</xdr:rowOff>
                  </from>
                  <to>
                    <xdr:col>67</xdr:col>
                    <xdr:colOff>133350</xdr:colOff>
                    <xdr:row>33</xdr:row>
                    <xdr:rowOff>361950</xdr:rowOff>
                  </to>
                </anchor>
              </controlPr>
            </control>
          </mc:Choice>
        </mc:AlternateContent>
        <mc:AlternateContent xmlns:mc="http://schemas.openxmlformats.org/markup-compatibility/2006">
          <mc:Choice Requires="x14">
            <control shapeId="5154" r:id="rId14" name="Check Box 34">
              <controlPr defaultSize="0" autoFill="0" autoLine="0" autoPict="0">
                <anchor moveWithCells="1">
                  <from>
                    <xdr:col>13</xdr:col>
                    <xdr:colOff>85725</xdr:colOff>
                    <xdr:row>34</xdr:row>
                    <xdr:rowOff>38100</xdr:rowOff>
                  </from>
                  <to>
                    <xdr:col>19</xdr:col>
                    <xdr:colOff>142875</xdr:colOff>
                    <xdr:row>34</xdr:row>
                    <xdr:rowOff>361950</xdr:rowOff>
                  </to>
                </anchor>
              </controlPr>
            </control>
          </mc:Choice>
        </mc:AlternateContent>
        <mc:AlternateContent xmlns:mc="http://schemas.openxmlformats.org/markup-compatibility/2006">
          <mc:Choice Requires="x14">
            <control shapeId="5155" r:id="rId15" name="Check Box 35">
              <controlPr defaultSize="0" autoFill="0" autoLine="0" autoPict="0">
                <anchor moveWithCells="1">
                  <from>
                    <xdr:col>21</xdr:col>
                    <xdr:colOff>47625</xdr:colOff>
                    <xdr:row>34</xdr:row>
                    <xdr:rowOff>38100</xdr:rowOff>
                  </from>
                  <to>
                    <xdr:col>27</xdr:col>
                    <xdr:colOff>104775</xdr:colOff>
                    <xdr:row>34</xdr:row>
                    <xdr:rowOff>361950</xdr:rowOff>
                  </to>
                </anchor>
              </controlPr>
            </control>
          </mc:Choice>
        </mc:AlternateContent>
        <mc:AlternateContent xmlns:mc="http://schemas.openxmlformats.org/markup-compatibility/2006">
          <mc:Choice Requires="x14">
            <control shapeId="5156" r:id="rId16" name="Check Box 36">
              <controlPr defaultSize="0" autoFill="0" autoLine="0" autoPict="0">
                <anchor moveWithCells="1">
                  <from>
                    <xdr:col>29</xdr:col>
                    <xdr:colOff>47625</xdr:colOff>
                    <xdr:row>34</xdr:row>
                    <xdr:rowOff>38100</xdr:rowOff>
                  </from>
                  <to>
                    <xdr:col>35</xdr:col>
                    <xdr:colOff>104775</xdr:colOff>
                    <xdr:row>34</xdr:row>
                    <xdr:rowOff>361950</xdr:rowOff>
                  </to>
                </anchor>
              </controlPr>
            </control>
          </mc:Choice>
        </mc:AlternateContent>
        <mc:AlternateContent xmlns:mc="http://schemas.openxmlformats.org/markup-compatibility/2006">
          <mc:Choice Requires="x14">
            <control shapeId="5157" r:id="rId17" name="Check Box 37">
              <controlPr defaultSize="0" autoFill="0" autoLine="0" autoPict="0">
                <anchor moveWithCells="1">
                  <from>
                    <xdr:col>37</xdr:col>
                    <xdr:colOff>57150</xdr:colOff>
                    <xdr:row>34</xdr:row>
                    <xdr:rowOff>38100</xdr:rowOff>
                  </from>
                  <to>
                    <xdr:col>43</xdr:col>
                    <xdr:colOff>114300</xdr:colOff>
                    <xdr:row>34</xdr:row>
                    <xdr:rowOff>361950</xdr:rowOff>
                  </to>
                </anchor>
              </controlPr>
            </control>
          </mc:Choice>
        </mc:AlternateContent>
        <mc:AlternateContent xmlns:mc="http://schemas.openxmlformats.org/markup-compatibility/2006">
          <mc:Choice Requires="x14">
            <control shapeId="5158" r:id="rId18" name="Check Box 38">
              <controlPr defaultSize="0" autoFill="0" autoLine="0" autoPict="0">
                <anchor moveWithCells="1">
                  <from>
                    <xdr:col>13</xdr:col>
                    <xdr:colOff>85725</xdr:colOff>
                    <xdr:row>35</xdr:row>
                    <xdr:rowOff>38100</xdr:rowOff>
                  </from>
                  <to>
                    <xdr:col>19</xdr:col>
                    <xdr:colOff>142875</xdr:colOff>
                    <xdr:row>35</xdr:row>
                    <xdr:rowOff>361950</xdr:rowOff>
                  </to>
                </anchor>
              </controlPr>
            </control>
          </mc:Choice>
        </mc:AlternateContent>
        <mc:AlternateContent xmlns:mc="http://schemas.openxmlformats.org/markup-compatibility/2006">
          <mc:Choice Requires="x14">
            <control shapeId="5159" r:id="rId19" name="Check Box 39">
              <controlPr defaultSize="0" autoFill="0" autoLine="0" autoPict="0">
                <anchor moveWithCells="1">
                  <from>
                    <xdr:col>21</xdr:col>
                    <xdr:colOff>47625</xdr:colOff>
                    <xdr:row>35</xdr:row>
                    <xdr:rowOff>38100</xdr:rowOff>
                  </from>
                  <to>
                    <xdr:col>27</xdr:col>
                    <xdr:colOff>104775</xdr:colOff>
                    <xdr:row>35</xdr:row>
                    <xdr:rowOff>361950</xdr:rowOff>
                  </to>
                </anchor>
              </controlPr>
            </control>
          </mc:Choice>
        </mc:AlternateContent>
        <mc:AlternateContent xmlns:mc="http://schemas.openxmlformats.org/markup-compatibility/2006">
          <mc:Choice Requires="x14">
            <control shapeId="5160" r:id="rId20" name="Check Box 40">
              <controlPr defaultSize="0" autoFill="0" autoLine="0" autoPict="0">
                <anchor moveWithCells="1">
                  <from>
                    <xdr:col>29</xdr:col>
                    <xdr:colOff>47625</xdr:colOff>
                    <xdr:row>35</xdr:row>
                    <xdr:rowOff>38100</xdr:rowOff>
                  </from>
                  <to>
                    <xdr:col>35</xdr:col>
                    <xdr:colOff>104775</xdr:colOff>
                    <xdr:row>35</xdr:row>
                    <xdr:rowOff>361950</xdr:rowOff>
                  </to>
                </anchor>
              </controlPr>
            </control>
          </mc:Choice>
        </mc:AlternateContent>
        <mc:AlternateContent xmlns:mc="http://schemas.openxmlformats.org/markup-compatibility/2006">
          <mc:Choice Requires="x14">
            <control shapeId="5161" r:id="rId21" name="Check Box 41">
              <controlPr defaultSize="0" autoFill="0" autoLine="0" autoPict="0">
                <anchor moveWithCells="1">
                  <from>
                    <xdr:col>37</xdr:col>
                    <xdr:colOff>57150</xdr:colOff>
                    <xdr:row>35</xdr:row>
                    <xdr:rowOff>38100</xdr:rowOff>
                  </from>
                  <to>
                    <xdr:col>43</xdr:col>
                    <xdr:colOff>114300</xdr:colOff>
                    <xdr:row>35</xdr:row>
                    <xdr:rowOff>361950</xdr:rowOff>
                  </to>
                </anchor>
              </controlPr>
            </control>
          </mc:Choice>
        </mc:AlternateContent>
        <mc:AlternateContent xmlns:mc="http://schemas.openxmlformats.org/markup-compatibility/2006">
          <mc:Choice Requires="x14">
            <control shapeId="5162" r:id="rId22" name="Check Box 42">
              <controlPr defaultSize="0" autoFill="0" autoLine="0" autoPict="0">
                <anchor moveWithCells="1">
                  <from>
                    <xdr:col>45</xdr:col>
                    <xdr:colOff>76200</xdr:colOff>
                    <xdr:row>35</xdr:row>
                    <xdr:rowOff>38100</xdr:rowOff>
                  </from>
                  <to>
                    <xdr:col>51</xdr:col>
                    <xdr:colOff>133350</xdr:colOff>
                    <xdr:row>35</xdr:row>
                    <xdr:rowOff>361950</xdr:rowOff>
                  </to>
                </anchor>
              </controlPr>
            </control>
          </mc:Choice>
        </mc:AlternateContent>
        <mc:AlternateContent xmlns:mc="http://schemas.openxmlformats.org/markup-compatibility/2006">
          <mc:Choice Requires="x14">
            <control shapeId="5163" r:id="rId23" name="Check Box 43">
              <controlPr defaultSize="0" autoFill="0" autoLine="0" autoPict="0">
                <anchor moveWithCells="1">
                  <from>
                    <xdr:col>13</xdr:col>
                    <xdr:colOff>85725</xdr:colOff>
                    <xdr:row>36</xdr:row>
                    <xdr:rowOff>28575</xdr:rowOff>
                  </from>
                  <to>
                    <xdr:col>19</xdr:col>
                    <xdr:colOff>142875</xdr:colOff>
                    <xdr:row>36</xdr:row>
                    <xdr:rowOff>352425</xdr:rowOff>
                  </to>
                </anchor>
              </controlPr>
            </control>
          </mc:Choice>
        </mc:AlternateContent>
        <mc:AlternateContent xmlns:mc="http://schemas.openxmlformats.org/markup-compatibility/2006">
          <mc:Choice Requires="x14">
            <control shapeId="5164" r:id="rId24" name="Check Box 44">
              <controlPr defaultSize="0" autoFill="0" autoLine="0" autoPict="0">
                <anchor moveWithCells="1">
                  <from>
                    <xdr:col>21</xdr:col>
                    <xdr:colOff>47625</xdr:colOff>
                    <xdr:row>36</xdr:row>
                    <xdr:rowOff>28575</xdr:rowOff>
                  </from>
                  <to>
                    <xdr:col>27</xdr:col>
                    <xdr:colOff>104775</xdr:colOff>
                    <xdr:row>36</xdr:row>
                    <xdr:rowOff>352425</xdr:rowOff>
                  </to>
                </anchor>
              </controlPr>
            </control>
          </mc:Choice>
        </mc:AlternateContent>
        <mc:AlternateContent xmlns:mc="http://schemas.openxmlformats.org/markup-compatibility/2006">
          <mc:Choice Requires="x14">
            <control shapeId="5165" r:id="rId25" name="Check Box 45">
              <controlPr defaultSize="0" autoFill="0" autoLine="0" autoPict="0">
                <anchor moveWithCells="1">
                  <from>
                    <xdr:col>29</xdr:col>
                    <xdr:colOff>47625</xdr:colOff>
                    <xdr:row>36</xdr:row>
                    <xdr:rowOff>28575</xdr:rowOff>
                  </from>
                  <to>
                    <xdr:col>35</xdr:col>
                    <xdr:colOff>104775</xdr:colOff>
                    <xdr:row>36</xdr:row>
                    <xdr:rowOff>352425</xdr:rowOff>
                  </to>
                </anchor>
              </controlPr>
            </control>
          </mc:Choice>
        </mc:AlternateContent>
        <mc:AlternateContent xmlns:mc="http://schemas.openxmlformats.org/markup-compatibility/2006">
          <mc:Choice Requires="x14">
            <control shapeId="5166" r:id="rId26" name="Check Box 46">
              <controlPr defaultSize="0" autoFill="0" autoLine="0" autoPict="0">
                <anchor moveWithCells="1">
                  <from>
                    <xdr:col>37</xdr:col>
                    <xdr:colOff>57150</xdr:colOff>
                    <xdr:row>36</xdr:row>
                    <xdr:rowOff>28575</xdr:rowOff>
                  </from>
                  <to>
                    <xdr:col>43</xdr:col>
                    <xdr:colOff>114300</xdr:colOff>
                    <xdr:row>36</xdr:row>
                    <xdr:rowOff>352425</xdr:rowOff>
                  </to>
                </anchor>
              </controlPr>
            </control>
          </mc:Choice>
        </mc:AlternateContent>
        <mc:AlternateContent xmlns:mc="http://schemas.openxmlformats.org/markup-compatibility/2006">
          <mc:Choice Requires="x14">
            <control shapeId="5167" r:id="rId27" name="Check Box 47">
              <controlPr defaultSize="0" autoFill="0" autoLine="0" autoPict="0">
                <anchor moveWithCells="1">
                  <from>
                    <xdr:col>45</xdr:col>
                    <xdr:colOff>76200</xdr:colOff>
                    <xdr:row>36</xdr:row>
                    <xdr:rowOff>28575</xdr:rowOff>
                  </from>
                  <to>
                    <xdr:col>51</xdr:col>
                    <xdr:colOff>133350</xdr:colOff>
                    <xdr:row>36</xdr:row>
                    <xdr:rowOff>352425</xdr:rowOff>
                  </to>
                </anchor>
              </controlPr>
            </control>
          </mc:Choice>
        </mc:AlternateContent>
        <mc:AlternateContent xmlns:mc="http://schemas.openxmlformats.org/markup-compatibility/2006">
          <mc:Choice Requires="x14">
            <control shapeId="5169" r:id="rId28" name="Check Box 49">
              <controlPr defaultSize="0" autoFill="0" autoLine="0" autoPict="0">
                <anchor moveWithCells="1">
                  <from>
                    <xdr:col>53</xdr:col>
                    <xdr:colOff>76200</xdr:colOff>
                    <xdr:row>36</xdr:row>
                    <xdr:rowOff>28575</xdr:rowOff>
                  </from>
                  <to>
                    <xdr:col>59</xdr:col>
                    <xdr:colOff>133350</xdr:colOff>
                    <xdr:row>36</xdr:row>
                    <xdr:rowOff>352425</xdr:rowOff>
                  </to>
                </anchor>
              </controlPr>
            </control>
          </mc:Choice>
        </mc:AlternateContent>
        <mc:AlternateContent xmlns:mc="http://schemas.openxmlformats.org/markup-compatibility/2006">
          <mc:Choice Requires="x14">
            <control shapeId="5170" r:id="rId29" name="Check Box 50">
              <controlPr defaultSize="0" autoFill="0" autoLine="0" autoPict="0">
                <anchor moveWithCells="1">
                  <from>
                    <xdr:col>61</xdr:col>
                    <xdr:colOff>76200</xdr:colOff>
                    <xdr:row>36</xdr:row>
                    <xdr:rowOff>28575</xdr:rowOff>
                  </from>
                  <to>
                    <xdr:col>67</xdr:col>
                    <xdr:colOff>133350</xdr:colOff>
                    <xdr:row>36</xdr:row>
                    <xdr:rowOff>352425</xdr:rowOff>
                  </to>
                </anchor>
              </controlPr>
            </control>
          </mc:Choice>
        </mc:AlternateContent>
        <mc:AlternateContent xmlns:mc="http://schemas.openxmlformats.org/markup-compatibility/2006">
          <mc:Choice Requires="x14">
            <control shapeId="5171" r:id="rId30" name="Check Box 51">
              <controlPr defaultSize="0" autoFill="0" autoLine="0" autoPict="0">
                <anchor moveWithCells="1">
                  <from>
                    <xdr:col>13</xdr:col>
                    <xdr:colOff>85725</xdr:colOff>
                    <xdr:row>37</xdr:row>
                    <xdr:rowOff>19050</xdr:rowOff>
                  </from>
                  <to>
                    <xdr:col>19</xdr:col>
                    <xdr:colOff>142875</xdr:colOff>
                    <xdr:row>37</xdr:row>
                    <xdr:rowOff>352425</xdr:rowOff>
                  </to>
                </anchor>
              </controlPr>
            </control>
          </mc:Choice>
        </mc:AlternateContent>
        <mc:AlternateContent xmlns:mc="http://schemas.openxmlformats.org/markup-compatibility/2006">
          <mc:Choice Requires="x14">
            <control shapeId="5172" r:id="rId31" name="Check Box 52">
              <controlPr defaultSize="0" autoFill="0" autoLine="0" autoPict="0">
                <anchor moveWithCells="1">
                  <from>
                    <xdr:col>21</xdr:col>
                    <xdr:colOff>47625</xdr:colOff>
                    <xdr:row>37</xdr:row>
                    <xdr:rowOff>19050</xdr:rowOff>
                  </from>
                  <to>
                    <xdr:col>27</xdr:col>
                    <xdr:colOff>104775</xdr:colOff>
                    <xdr:row>37</xdr:row>
                    <xdr:rowOff>352425</xdr:rowOff>
                  </to>
                </anchor>
              </controlPr>
            </control>
          </mc:Choice>
        </mc:AlternateContent>
        <mc:AlternateContent xmlns:mc="http://schemas.openxmlformats.org/markup-compatibility/2006">
          <mc:Choice Requires="x14">
            <control shapeId="5173" r:id="rId32" name="Check Box 53">
              <controlPr defaultSize="0" autoFill="0" autoLine="0" autoPict="0">
                <anchor moveWithCells="1">
                  <from>
                    <xdr:col>29</xdr:col>
                    <xdr:colOff>47625</xdr:colOff>
                    <xdr:row>37</xdr:row>
                    <xdr:rowOff>19050</xdr:rowOff>
                  </from>
                  <to>
                    <xdr:col>35</xdr:col>
                    <xdr:colOff>104775</xdr:colOff>
                    <xdr:row>37</xdr:row>
                    <xdr:rowOff>352425</xdr:rowOff>
                  </to>
                </anchor>
              </controlPr>
            </control>
          </mc:Choice>
        </mc:AlternateContent>
        <mc:AlternateContent xmlns:mc="http://schemas.openxmlformats.org/markup-compatibility/2006">
          <mc:Choice Requires="x14">
            <control shapeId="5174" r:id="rId33" name="Check Box 54">
              <controlPr defaultSize="0" autoFill="0" autoLine="0" autoPict="0">
                <anchor moveWithCells="1">
                  <from>
                    <xdr:col>37</xdr:col>
                    <xdr:colOff>57150</xdr:colOff>
                    <xdr:row>37</xdr:row>
                    <xdr:rowOff>19050</xdr:rowOff>
                  </from>
                  <to>
                    <xdr:col>43</xdr:col>
                    <xdr:colOff>114300</xdr:colOff>
                    <xdr:row>37</xdr:row>
                    <xdr:rowOff>352425</xdr:rowOff>
                  </to>
                </anchor>
              </controlPr>
            </control>
          </mc:Choice>
        </mc:AlternateContent>
        <mc:AlternateContent xmlns:mc="http://schemas.openxmlformats.org/markup-compatibility/2006">
          <mc:Choice Requires="x14">
            <control shapeId="5175" r:id="rId34" name="Check Box 55">
              <controlPr defaultSize="0" autoFill="0" autoLine="0" autoPict="0">
                <anchor moveWithCells="1">
                  <from>
                    <xdr:col>45</xdr:col>
                    <xdr:colOff>76200</xdr:colOff>
                    <xdr:row>37</xdr:row>
                    <xdr:rowOff>19050</xdr:rowOff>
                  </from>
                  <to>
                    <xdr:col>51</xdr:col>
                    <xdr:colOff>133350</xdr:colOff>
                    <xdr:row>37</xdr:row>
                    <xdr:rowOff>352425</xdr:rowOff>
                  </to>
                </anchor>
              </controlPr>
            </control>
          </mc:Choice>
        </mc:AlternateContent>
        <mc:AlternateContent xmlns:mc="http://schemas.openxmlformats.org/markup-compatibility/2006">
          <mc:Choice Requires="x14">
            <control shapeId="5176" r:id="rId35" name="Check Box 56">
              <controlPr defaultSize="0" autoFill="0" autoLine="0" autoPict="0">
                <anchor moveWithCells="1">
                  <from>
                    <xdr:col>13</xdr:col>
                    <xdr:colOff>85725</xdr:colOff>
                    <xdr:row>38</xdr:row>
                    <xdr:rowOff>19050</xdr:rowOff>
                  </from>
                  <to>
                    <xdr:col>19</xdr:col>
                    <xdr:colOff>142875</xdr:colOff>
                    <xdr:row>38</xdr:row>
                    <xdr:rowOff>352425</xdr:rowOff>
                  </to>
                </anchor>
              </controlPr>
            </control>
          </mc:Choice>
        </mc:AlternateContent>
        <mc:AlternateContent xmlns:mc="http://schemas.openxmlformats.org/markup-compatibility/2006">
          <mc:Choice Requires="x14">
            <control shapeId="5177" r:id="rId36" name="Check Box 57">
              <controlPr defaultSize="0" autoFill="0" autoLine="0" autoPict="0">
                <anchor moveWithCells="1">
                  <from>
                    <xdr:col>21</xdr:col>
                    <xdr:colOff>47625</xdr:colOff>
                    <xdr:row>38</xdr:row>
                    <xdr:rowOff>19050</xdr:rowOff>
                  </from>
                  <to>
                    <xdr:col>27</xdr:col>
                    <xdr:colOff>104775</xdr:colOff>
                    <xdr:row>38</xdr:row>
                    <xdr:rowOff>352425</xdr:rowOff>
                  </to>
                </anchor>
              </controlPr>
            </control>
          </mc:Choice>
        </mc:AlternateContent>
        <mc:AlternateContent xmlns:mc="http://schemas.openxmlformats.org/markup-compatibility/2006">
          <mc:Choice Requires="x14">
            <control shapeId="5178" r:id="rId37" name="Check Box 58">
              <controlPr defaultSize="0" autoFill="0" autoLine="0" autoPict="0">
                <anchor moveWithCells="1">
                  <from>
                    <xdr:col>29</xdr:col>
                    <xdr:colOff>47625</xdr:colOff>
                    <xdr:row>38</xdr:row>
                    <xdr:rowOff>19050</xdr:rowOff>
                  </from>
                  <to>
                    <xdr:col>35</xdr:col>
                    <xdr:colOff>104775</xdr:colOff>
                    <xdr:row>38</xdr:row>
                    <xdr:rowOff>352425</xdr:rowOff>
                  </to>
                </anchor>
              </controlPr>
            </control>
          </mc:Choice>
        </mc:AlternateContent>
        <mc:AlternateContent xmlns:mc="http://schemas.openxmlformats.org/markup-compatibility/2006">
          <mc:Choice Requires="x14">
            <control shapeId="5179" r:id="rId38" name="Check Box 59">
              <controlPr defaultSize="0" autoFill="0" autoLine="0" autoPict="0">
                <anchor moveWithCells="1">
                  <from>
                    <xdr:col>37</xdr:col>
                    <xdr:colOff>57150</xdr:colOff>
                    <xdr:row>38</xdr:row>
                    <xdr:rowOff>19050</xdr:rowOff>
                  </from>
                  <to>
                    <xdr:col>43</xdr:col>
                    <xdr:colOff>114300</xdr:colOff>
                    <xdr:row>38</xdr:row>
                    <xdr:rowOff>352425</xdr:rowOff>
                  </to>
                </anchor>
              </controlPr>
            </control>
          </mc:Choice>
        </mc:AlternateContent>
        <mc:AlternateContent xmlns:mc="http://schemas.openxmlformats.org/markup-compatibility/2006">
          <mc:Choice Requires="x14">
            <control shapeId="5180" r:id="rId39" name="Check Box 60">
              <controlPr defaultSize="0" autoFill="0" autoLine="0" autoPict="0">
                <anchor moveWithCells="1">
                  <from>
                    <xdr:col>13</xdr:col>
                    <xdr:colOff>85725</xdr:colOff>
                    <xdr:row>39</xdr:row>
                    <xdr:rowOff>19050</xdr:rowOff>
                  </from>
                  <to>
                    <xdr:col>19</xdr:col>
                    <xdr:colOff>142875</xdr:colOff>
                    <xdr:row>39</xdr:row>
                    <xdr:rowOff>342900</xdr:rowOff>
                  </to>
                </anchor>
              </controlPr>
            </control>
          </mc:Choice>
        </mc:AlternateContent>
        <mc:AlternateContent xmlns:mc="http://schemas.openxmlformats.org/markup-compatibility/2006">
          <mc:Choice Requires="x14">
            <control shapeId="5181" r:id="rId40" name="Check Box 61">
              <controlPr defaultSize="0" autoFill="0" autoLine="0" autoPict="0">
                <anchor moveWithCells="1">
                  <from>
                    <xdr:col>21</xdr:col>
                    <xdr:colOff>47625</xdr:colOff>
                    <xdr:row>39</xdr:row>
                    <xdr:rowOff>19050</xdr:rowOff>
                  </from>
                  <to>
                    <xdr:col>27</xdr:col>
                    <xdr:colOff>104775</xdr:colOff>
                    <xdr:row>39</xdr:row>
                    <xdr:rowOff>342900</xdr:rowOff>
                  </to>
                </anchor>
              </controlPr>
            </control>
          </mc:Choice>
        </mc:AlternateContent>
        <mc:AlternateContent xmlns:mc="http://schemas.openxmlformats.org/markup-compatibility/2006">
          <mc:Choice Requires="x14">
            <control shapeId="5182" r:id="rId41" name="Check Box 62">
              <controlPr defaultSize="0" autoFill="0" autoLine="0" autoPict="0">
                <anchor moveWithCells="1">
                  <from>
                    <xdr:col>29</xdr:col>
                    <xdr:colOff>47625</xdr:colOff>
                    <xdr:row>39</xdr:row>
                    <xdr:rowOff>19050</xdr:rowOff>
                  </from>
                  <to>
                    <xdr:col>35</xdr:col>
                    <xdr:colOff>104775</xdr:colOff>
                    <xdr:row>39</xdr:row>
                    <xdr:rowOff>342900</xdr:rowOff>
                  </to>
                </anchor>
              </controlPr>
            </control>
          </mc:Choice>
        </mc:AlternateContent>
        <mc:AlternateContent xmlns:mc="http://schemas.openxmlformats.org/markup-compatibility/2006">
          <mc:Choice Requires="x14">
            <control shapeId="5183" r:id="rId42" name="Check Box 63">
              <controlPr defaultSize="0" autoFill="0" autoLine="0" autoPict="0">
                <anchor moveWithCells="1">
                  <from>
                    <xdr:col>37</xdr:col>
                    <xdr:colOff>57150</xdr:colOff>
                    <xdr:row>39</xdr:row>
                    <xdr:rowOff>19050</xdr:rowOff>
                  </from>
                  <to>
                    <xdr:col>43</xdr:col>
                    <xdr:colOff>114300</xdr:colOff>
                    <xdr:row>39</xdr:row>
                    <xdr:rowOff>342900</xdr:rowOff>
                  </to>
                </anchor>
              </controlPr>
            </control>
          </mc:Choice>
        </mc:AlternateContent>
        <mc:AlternateContent xmlns:mc="http://schemas.openxmlformats.org/markup-compatibility/2006">
          <mc:Choice Requires="x14">
            <control shapeId="5184" r:id="rId43" name="Check Box 64">
              <controlPr defaultSize="0" autoFill="0" autoLine="0" autoPict="0">
                <anchor moveWithCells="1">
                  <from>
                    <xdr:col>45</xdr:col>
                    <xdr:colOff>76200</xdr:colOff>
                    <xdr:row>39</xdr:row>
                    <xdr:rowOff>19050</xdr:rowOff>
                  </from>
                  <to>
                    <xdr:col>51</xdr:col>
                    <xdr:colOff>133350</xdr:colOff>
                    <xdr:row>39</xdr:row>
                    <xdr:rowOff>342900</xdr:rowOff>
                  </to>
                </anchor>
              </controlPr>
            </control>
          </mc:Choice>
        </mc:AlternateContent>
        <mc:AlternateContent xmlns:mc="http://schemas.openxmlformats.org/markup-compatibility/2006">
          <mc:Choice Requires="x14">
            <control shapeId="5185" r:id="rId44" name="Check Box 65">
              <controlPr defaultSize="0" autoFill="0" autoLine="0" autoPict="0">
                <anchor moveWithCells="1">
                  <from>
                    <xdr:col>53</xdr:col>
                    <xdr:colOff>76200</xdr:colOff>
                    <xdr:row>39</xdr:row>
                    <xdr:rowOff>19050</xdr:rowOff>
                  </from>
                  <to>
                    <xdr:col>59</xdr:col>
                    <xdr:colOff>133350</xdr:colOff>
                    <xdr:row>39</xdr:row>
                    <xdr:rowOff>342900</xdr:rowOff>
                  </to>
                </anchor>
              </controlPr>
            </control>
          </mc:Choice>
        </mc:AlternateContent>
        <mc:AlternateContent xmlns:mc="http://schemas.openxmlformats.org/markup-compatibility/2006">
          <mc:Choice Requires="x14">
            <control shapeId="5186" r:id="rId45" name="Check Box 66">
              <controlPr defaultSize="0" autoFill="0" autoLine="0" autoPict="0">
                <anchor moveWithCells="1">
                  <from>
                    <xdr:col>61</xdr:col>
                    <xdr:colOff>76200</xdr:colOff>
                    <xdr:row>39</xdr:row>
                    <xdr:rowOff>19050</xdr:rowOff>
                  </from>
                  <to>
                    <xdr:col>67</xdr:col>
                    <xdr:colOff>133350</xdr:colOff>
                    <xdr:row>39</xdr:row>
                    <xdr:rowOff>342900</xdr:rowOff>
                  </to>
                </anchor>
              </controlPr>
            </control>
          </mc:Choice>
        </mc:AlternateContent>
        <mc:AlternateContent xmlns:mc="http://schemas.openxmlformats.org/markup-compatibility/2006">
          <mc:Choice Requires="x14">
            <control shapeId="5187" r:id="rId46" name="Check Box 67">
              <controlPr defaultSize="0" autoFill="0" autoLine="0" autoPict="0">
                <anchor moveWithCells="1">
                  <from>
                    <xdr:col>13</xdr:col>
                    <xdr:colOff>85725</xdr:colOff>
                    <xdr:row>40</xdr:row>
                    <xdr:rowOff>19050</xdr:rowOff>
                  </from>
                  <to>
                    <xdr:col>19</xdr:col>
                    <xdr:colOff>142875</xdr:colOff>
                    <xdr:row>40</xdr:row>
                    <xdr:rowOff>342900</xdr:rowOff>
                  </to>
                </anchor>
              </controlPr>
            </control>
          </mc:Choice>
        </mc:AlternateContent>
        <mc:AlternateContent xmlns:mc="http://schemas.openxmlformats.org/markup-compatibility/2006">
          <mc:Choice Requires="x14">
            <control shapeId="5204" r:id="rId47" name="Check Box 84">
              <controlPr defaultSize="0" autoFill="0" autoLine="0" autoPict="0">
                <anchor moveWithCells="1">
                  <from>
                    <xdr:col>13</xdr:col>
                    <xdr:colOff>85725</xdr:colOff>
                    <xdr:row>31</xdr:row>
                    <xdr:rowOff>47625</xdr:rowOff>
                  </from>
                  <to>
                    <xdr:col>19</xdr:col>
                    <xdr:colOff>142875</xdr:colOff>
                    <xdr:row>31</xdr:row>
                    <xdr:rowOff>371475</xdr:rowOff>
                  </to>
                </anchor>
              </controlPr>
            </control>
          </mc:Choice>
        </mc:AlternateContent>
        <mc:AlternateContent xmlns:mc="http://schemas.openxmlformats.org/markup-compatibility/2006">
          <mc:Choice Requires="x14">
            <control shapeId="5205" r:id="rId48" name="Check Box 85">
              <controlPr defaultSize="0" autoFill="0" autoLine="0" autoPict="0">
                <anchor moveWithCells="1">
                  <from>
                    <xdr:col>13</xdr:col>
                    <xdr:colOff>85725</xdr:colOff>
                    <xdr:row>32</xdr:row>
                    <xdr:rowOff>57150</xdr:rowOff>
                  </from>
                  <to>
                    <xdr:col>19</xdr:col>
                    <xdr:colOff>142875</xdr:colOff>
                    <xdr:row>32</xdr:row>
                    <xdr:rowOff>381000</xdr:rowOff>
                  </to>
                </anchor>
              </controlPr>
            </control>
          </mc:Choice>
        </mc:AlternateContent>
        <mc:AlternateContent xmlns:mc="http://schemas.openxmlformats.org/markup-compatibility/2006">
          <mc:Choice Requires="x14">
            <control shapeId="5208" r:id="rId49" name="Option Button 88">
              <controlPr defaultSize="0" autoFill="0" autoLine="0" autoPict="0">
                <anchor moveWithCells="1">
                  <from>
                    <xdr:col>13</xdr:col>
                    <xdr:colOff>95250</xdr:colOff>
                    <xdr:row>41</xdr:row>
                    <xdr:rowOff>57150</xdr:rowOff>
                  </from>
                  <to>
                    <xdr:col>25</xdr:col>
                    <xdr:colOff>9525</xdr:colOff>
                    <xdr:row>41</xdr:row>
                    <xdr:rowOff>361950</xdr:rowOff>
                  </to>
                </anchor>
              </controlPr>
            </control>
          </mc:Choice>
        </mc:AlternateContent>
        <mc:AlternateContent xmlns:mc="http://schemas.openxmlformats.org/markup-compatibility/2006">
          <mc:Choice Requires="x14">
            <control shapeId="5209" r:id="rId50" name="Option Button 89">
              <controlPr defaultSize="0" autoFill="0" autoLine="0" autoPict="0">
                <anchor moveWithCells="1">
                  <from>
                    <xdr:col>13</xdr:col>
                    <xdr:colOff>95250</xdr:colOff>
                    <xdr:row>42</xdr:row>
                    <xdr:rowOff>38100</xdr:rowOff>
                  </from>
                  <to>
                    <xdr:col>19</xdr:col>
                    <xdr:colOff>142875</xdr:colOff>
                    <xdr:row>42</xdr:row>
                    <xdr:rowOff>428625</xdr:rowOff>
                  </to>
                </anchor>
              </controlPr>
            </control>
          </mc:Choice>
        </mc:AlternateContent>
        <mc:AlternateContent xmlns:mc="http://schemas.openxmlformats.org/markup-compatibility/2006">
          <mc:Choice Requires="x14">
            <control shapeId="5210" r:id="rId51" name="Check Box 90">
              <controlPr defaultSize="0" autoFill="0" autoLine="0" autoPict="0">
                <anchor moveWithCells="1">
                  <from>
                    <xdr:col>45</xdr:col>
                    <xdr:colOff>76200</xdr:colOff>
                    <xdr:row>32</xdr:row>
                    <xdr:rowOff>57150</xdr:rowOff>
                  </from>
                  <to>
                    <xdr:col>51</xdr:col>
                    <xdr:colOff>133350</xdr:colOff>
                    <xdr:row>32</xdr:row>
                    <xdr:rowOff>381000</xdr:rowOff>
                  </to>
                </anchor>
              </controlPr>
            </control>
          </mc:Choice>
        </mc:AlternateContent>
        <mc:AlternateContent xmlns:mc="http://schemas.openxmlformats.org/markup-compatibility/2006">
          <mc:Choice Requires="x14">
            <control shapeId="5216" r:id="rId52" name="Check Box 96">
              <controlPr defaultSize="0" autoFill="0" autoLine="0" autoPict="0">
                <anchor moveWithCells="1">
                  <from>
                    <xdr:col>21</xdr:col>
                    <xdr:colOff>47625</xdr:colOff>
                    <xdr:row>32</xdr:row>
                    <xdr:rowOff>57150</xdr:rowOff>
                  </from>
                  <to>
                    <xdr:col>27</xdr:col>
                    <xdr:colOff>104775</xdr:colOff>
                    <xdr:row>32</xdr:row>
                    <xdr:rowOff>381000</xdr:rowOff>
                  </to>
                </anchor>
              </controlPr>
            </control>
          </mc:Choice>
        </mc:AlternateContent>
        <mc:AlternateContent xmlns:mc="http://schemas.openxmlformats.org/markup-compatibility/2006">
          <mc:Choice Requires="x14">
            <control shapeId="5219" r:id="rId53" name="Check Box 99">
              <controlPr defaultSize="0" autoFill="0" autoLine="0" autoPict="0">
                <anchor moveWithCells="1">
                  <from>
                    <xdr:col>13</xdr:col>
                    <xdr:colOff>85725</xdr:colOff>
                    <xdr:row>30</xdr:row>
                    <xdr:rowOff>47625</xdr:rowOff>
                  </from>
                  <to>
                    <xdr:col>19</xdr:col>
                    <xdr:colOff>152400</xdr:colOff>
                    <xdr:row>30</xdr:row>
                    <xdr:rowOff>371475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83" id="{C803BB7C-55BD-4178-A049-D381890EB4D5}">
            <xm:f>ＺＥＨデベロッパー登録申請書!$W$59=""</xm:f>
            <x14:dxf>
              <font>
                <color theme="0"/>
              </font>
            </x14:dxf>
          </x14:cfRule>
          <xm:sqref>B19:CD19</xm:sqref>
        </x14:conditionalFormatting>
        <x14:conditionalFormatting xmlns:xm="http://schemas.microsoft.com/office/excel/2006/main">
          <x14:cfRule type="expression" priority="82" id="{07564B76-A65B-4417-B8B7-4653E9399128}">
            <xm:f>ＺＥＨデベロッパー登録申請書!$W$62=""</xm:f>
            <x14:dxf>
              <font>
                <color theme="0"/>
              </font>
            </x14:dxf>
          </x14:cfRule>
          <xm:sqref>B22:CD22</xm:sqref>
        </x14:conditionalFormatting>
        <x14:conditionalFormatting xmlns:xm="http://schemas.microsoft.com/office/excel/2006/main">
          <x14:cfRule type="expression" priority="81" id="{6D0A0BCF-EAE2-4093-BEC4-47F2FACEC9FA}">
            <xm:f>ＺＥＨデベロッパー登録申請書!$W$63=""</xm:f>
            <x14:dxf>
              <font>
                <color theme="0"/>
              </font>
            </x14:dxf>
          </x14:cfRule>
          <xm:sqref>B23:CD23</xm:sqref>
        </x14:conditionalFormatting>
        <x14:conditionalFormatting xmlns:xm="http://schemas.microsoft.com/office/excel/2006/main">
          <x14:cfRule type="expression" priority="41" id="{08089BBB-F55E-4A4F-9D78-2950709ED4FE}">
            <xm:f>AND(ＺＥＨデベロッパー登録票!$CL$9=TRUE,ＺＥＨデベロッパー登録票!$CM$9=FALSE)</xm:f>
            <x14:dxf>
              <fill>
                <patternFill>
                  <bgColor theme="0" tint="-0.24994659260841701"/>
                </patternFill>
              </fill>
            </x14:dxf>
          </x14:cfRule>
          <xm:sqref>B31:BQ41 B42:AJ44</xm:sqref>
        </x14:conditionalFormatting>
        <x14:conditionalFormatting xmlns:xm="http://schemas.microsoft.com/office/excel/2006/main">
          <x14:cfRule type="expression" priority="76" id="{E248EDEC-1066-415A-B263-7F3E2177E024}">
            <xm:f>AND(ＺＥＨデベロッパー登録票!$CL$9=TRUE,ＺＥＨデベロッパー登録票!$CM$9=FALSE)</xm:f>
            <x14:dxf>
              <fill>
                <patternFill>
                  <bgColor theme="0" tint="-0.24994659260841701"/>
                </patternFill>
              </fill>
            </x14:dxf>
          </x14:cfRule>
          <xm:sqref>B42:AJ44</xm:sqref>
        </x14:conditionalFormatting>
        <x14:conditionalFormatting xmlns:xm="http://schemas.microsoft.com/office/excel/2006/main">
          <x14:cfRule type="expression" priority="78" id="{11C469D5-2E2A-4703-A264-1297490D8AFE}">
            <xm:f>ＺＥＨデベロッパー登録票!$DI$20=1</xm:f>
            <x14:dxf>
              <fill>
                <patternFill patternType="none">
                  <bgColor auto="1"/>
                </patternFill>
              </fill>
            </x14:dxf>
          </x14:cfRule>
          <xm:sqref>U43:Y44</xm:sqref>
        </x14:conditionalFormatting>
        <x14:conditionalFormatting xmlns:xm="http://schemas.microsoft.com/office/excel/2006/main">
          <x14:cfRule type="expression" priority="43" id="{18E1A0E2-E4DB-4603-8BAC-72F1197930F8}">
            <xm:f>AND(ＺＥＨデベロッパー登録票!$CL$9=TRUE,ＺＥＨデベロッパー登録票!$CM$9=FALSE)</xm:f>
            <x14:dxf>
              <fill>
                <patternFill>
                  <bgColor rgb="FFBFBFBF"/>
                </patternFill>
              </fill>
            </x14:dxf>
          </x14:cfRule>
          <xm:sqref>B189:CD192</xm:sqref>
        </x14:conditionalFormatting>
        <x14:conditionalFormatting xmlns:xm="http://schemas.microsoft.com/office/excel/2006/main">
          <x14:cfRule type="expression" priority="67" id="{5E09AC82-95CB-4C19-96C2-C6448B0C31C6}">
            <xm:f>AND(ＺＥＨデベロッパー登録票!$CL$9=TRUE,ＺＥＨデベロッパー登録票!$CM$9=FALSE)</xm:f>
            <x14:dxf>
              <fill>
                <patternFill>
                  <bgColor rgb="FFBFBFBF"/>
                </patternFill>
              </fill>
            </x14:dxf>
          </x14:cfRule>
          <xm:sqref>A196:CD236</xm:sqref>
        </x14:conditionalFormatting>
        <x14:conditionalFormatting xmlns:xm="http://schemas.microsoft.com/office/excel/2006/main">
          <x14:cfRule type="expression" priority="65" id="{C36B255C-9F20-4AEC-9C05-4D16E4D94DBF}">
            <xm:f>AND(ＺＥＨデベロッパー登録票!$CL$9=TRUE,ＺＥＨデベロッパー登録票!$CM$9=FALSE)</xm:f>
            <x14:dxf>
              <fill>
                <patternFill>
                  <bgColor rgb="FFBFBFBF"/>
                </patternFill>
              </fill>
            </x14:dxf>
          </x14:cfRule>
          <xm:sqref>A242:CD282</xm:sqref>
        </x14:conditionalFormatting>
        <x14:conditionalFormatting xmlns:xm="http://schemas.microsoft.com/office/excel/2006/main">
          <x14:cfRule type="expression" priority="77" id="{0DC3C13A-48A3-478F-9457-584962DA2691}">
            <xm:f>AND(ＺＥＨデベロッパー登録票!$CM$9=TRUE,OR(ＺＥＨデベロッパー登録票!$CL$14=TRUE,ＺＥＨデベロッパー登録票!$CN15=TRUE))</xm:f>
            <x14:dxf>
              <font>
                <color theme="0"/>
              </font>
              <fill>
                <patternFill>
                  <bgColor rgb="FF595959"/>
                </patternFill>
              </fill>
            </x14:dxf>
          </x14:cfRule>
          <xm:sqref>P32:P41</xm:sqref>
        </x14:conditionalFormatting>
        <x14:conditionalFormatting xmlns:xm="http://schemas.microsoft.com/office/excel/2006/main">
          <x14:cfRule type="expression" priority="40" id="{D0814CC3-044A-4221-883C-25DE585103F4}">
            <xm:f>AND(ＺＥＨデベロッパー登録票!$CM$9=TRUE,OR(ＺＥＨデベロッパー登録票!$CL$14=TRUE,ＺＥＨデベロッパー登録票!$CQ16=TRUE))</xm:f>
            <x14:dxf>
              <font>
                <color theme="0"/>
              </font>
              <fill>
                <patternFill>
                  <bgColor rgb="FF595959"/>
                </patternFill>
              </fill>
            </x14:dxf>
          </x14:cfRule>
          <xm:sqref>X33:AC40</xm:sqref>
        </x14:conditionalFormatting>
        <x14:conditionalFormatting xmlns:xm="http://schemas.microsoft.com/office/excel/2006/main">
          <x14:cfRule type="expression" priority="39" id="{34E4527B-4832-41CD-93BF-A9FE0F04196B}">
            <xm:f>AND(ＺＥＨデベロッパー登録票!$CM$9=TRUE,OR(ＺＥＨデベロッパー登録票!$CL$14=TRUE,ＺＥＨデベロッパー登録票!$CT16=TRUE))</xm:f>
            <x14:dxf>
              <font>
                <color theme="0"/>
              </font>
              <fill>
                <patternFill>
                  <bgColor rgb="FF595959"/>
                </patternFill>
              </fill>
            </x14:dxf>
          </x14:cfRule>
          <xm:sqref>AF33:AK40</xm:sqref>
        </x14:conditionalFormatting>
        <x14:conditionalFormatting xmlns:xm="http://schemas.microsoft.com/office/excel/2006/main">
          <x14:cfRule type="expression" priority="38" id="{F4052D8B-E027-4FCC-841D-96416E4E62DB}">
            <xm:f>AND(ＺＥＨデベロッパー登録票!$CM$9=TRUE,OR(ＺＥＨデベロッパー登録票!$CL$14=TRUE,ＺＥＨデベロッパー登録票!$CW16=TRUE))</xm:f>
            <x14:dxf>
              <font>
                <color theme="0"/>
              </font>
              <fill>
                <patternFill>
                  <bgColor rgb="FF595959"/>
                </patternFill>
              </fill>
            </x14:dxf>
          </x14:cfRule>
          <xm:sqref>AN33:AS40</xm:sqref>
        </x14:conditionalFormatting>
        <x14:conditionalFormatting xmlns:xm="http://schemas.microsoft.com/office/excel/2006/main">
          <x14:cfRule type="expression" priority="37" id="{E82EEAF0-AC7A-49D2-B904-D8408DB7FB1B}">
            <xm:f>AND(ＺＥＨデベロッパー登録票!$CM$9=TRUE,OR(ＺＥＨデベロッパー登録票!$CL$14=TRUE,ＺＥＨデベロッパー登録票!$CZ16=TRUE))</xm:f>
            <x14:dxf>
              <font>
                <color theme="0"/>
              </font>
              <fill>
                <patternFill>
                  <bgColor rgb="FF595959"/>
                </patternFill>
              </fill>
            </x14:dxf>
          </x14:cfRule>
          <xm:sqref>AV33:BA34 AV36:BA38 AV40:BA40</xm:sqref>
        </x14:conditionalFormatting>
        <x14:conditionalFormatting xmlns:xm="http://schemas.microsoft.com/office/excel/2006/main">
          <x14:cfRule type="expression" priority="36" id="{C014E592-0C18-4B42-A34D-9512A65FDAB3}">
            <xm:f>AND(ＺＥＨデベロッパー登録票!$CM$9=TRUE,OR(ＺＥＨデベロッパー登録票!$CL$14=TRUE,ＺＥＨデベロッパー登録票!$DC16=TRUE))</xm:f>
            <x14:dxf>
              <font>
                <color theme="0"/>
              </font>
              <fill>
                <patternFill>
                  <bgColor rgb="FF595959"/>
                </patternFill>
              </fill>
            </x14:dxf>
          </x14:cfRule>
          <xm:sqref>BD33:BI34 BD37:BI37 BD40:BI40</xm:sqref>
        </x14:conditionalFormatting>
        <x14:conditionalFormatting xmlns:xm="http://schemas.microsoft.com/office/excel/2006/main">
          <x14:cfRule type="expression" priority="35" id="{7F334F7D-97C9-4DF4-BF0A-2FDDD6A76B3E}">
            <xm:f>AND(ＺＥＨデベロッパー登録票!$CM$9=TRUE,OR(ＺＥＨデベロッパー登録票!$CL$14=TRUE,ＺＥＨデベロッパー登録票!$DF17=TRUE))</xm:f>
            <x14:dxf>
              <font>
                <color theme="0"/>
              </font>
              <fill>
                <patternFill>
                  <bgColor rgb="FF595959"/>
                </patternFill>
              </fill>
            </x14:dxf>
          </x14:cfRule>
          <xm:sqref>BL34:BQ40</xm:sqref>
        </x14:conditionalFormatting>
      </x14:conditionalFormattings>
    </ext>
    <ext xmlns:x14="http://schemas.microsoft.com/office/spreadsheetml/2009/9/main" uri="{CCE6A557-97BC-4b89-ADB6-D9C93CAAB3DF}">
      <x14:dataValidations xmlns:xm="http://schemas.microsoft.com/office/excel/2006/main" xWindow="1498" yWindow="342" count="7">
        <x14:dataValidation type="list" allowBlank="1" showInputMessage="1" showErrorMessage="1" promptTitle="■都道府県■■■■■■■■■■■■■■■■■■■■■■■■■■■" prompt="プルダウンリストから選択">
          <x14:formula1>
            <xm:f>data2!$A$2:$A$49</xm:f>
          </x14:formula1>
          <xm:sqref>AI56:AI105 AI117:AI167</xm:sqref>
        </x14:dataValidation>
        <x14:dataValidation type="list" imeMode="off" allowBlank="1" showInputMessage="1" showErrorMessage="1" promptTitle="■ＺＥＨ-Mランク■■■■■■■■■■■■■■■■■■■■■■■" prompt="プルダウンリストから選択">
          <x14:formula1>
            <xm:f>data2!$C$2:$C$6</xm:f>
          </x14:formula1>
          <xm:sqref>BR167:BY167</xm:sqref>
        </x14:dataValidation>
        <x14:dataValidation type="list" allowBlank="1" showInputMessage="1" showErrorMessage="1" promptTitle="■ＢＥＬＳ証の有無■■■■■■■■■■■■■■■■■■■■■■■" prompt="プルダウンリストから選択">
          <x14:formula1>
            <xm:f>data2!$D$2:$D$4</xm:f>
          </x14:formula1>
          <xm:sqref>BZ56:CD105</xm:sqref>
        </x14:dataValidation>
        <x14:dataValidation type="list" allowBlank="1" showInputMessage="1" showErrorMessage="1" promptTitle="■役割■■■■■■■■■■■■■■■■■■■■■■■" prompt="プルダウンリストから選択">
          <x14:formula1>
            <xm:f>data2!$C$2:$C$5</xm:f>
          </x14:formula1>
          <xm:sqref>AD117:AH166</xm:sqref>
        </x14:dataValidation>
        <x14:dataValidation type="custom" imeMode="halfAlpha" allowBlank="1" showErrorMessage="1" error="チェックが変更されていないか、数字以外の文字となっている可能性があります。ご確認の上、ご入力ください。">
          <x14:formula1>
            <xm:f>AND(ＺＥＨデベロッパー登録票!DI20=2,VALUE(U44))</xm:f>
          </x14:formula1>
          <xm:sqref>U44:Y44</xm:sqref>
        </x14:dataValidation>
        <x14:dataValidation type="custom" imeMode="halfAlpha" allowBlank="1" showErrorMessage="1" error="チェックが変更されていないか、数字以外の文字となっている可能性があります。ご確認の上、ご入力ください。">
          <x14:formula1>
            <xm:f>AND(ＺＥＨデベロッパー登録票!DI20=2,VALUE(U43))</xm:f>
          </x14:formula1>
          <xm:sqref>U43:Y43</xm:sqref>
        </x14:dataValidation>
        <x14:dataValidation type="list" allowBlank="1" showInputMessage="1" showErrorMessage="1" promptTitle="■役割■■■■■■■■■■■■■■■■■■■■■■■" prompt="プルダウンリストから選択">
          <x14:formula1>
            <xm:f>data2!$C$2:$C$5</xm:f>
          </x14:formula1>
          <xm:sqref>AD56:AH105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J144"/>
  <sheetViews>
    <sheetView showGridLines="0" view="pageBreakPreview" zoomScale="70" zoomScaleNormal="85" zoomScaleSheetLayoutView="70" zoomScalePageLayoutView="85" workbookViewId="0"/>
  </sheetViews>
  <sheetFormatPr defaultColWidth="12.5" defaultRowHeight="15" customHeight="1"/>
  <cols>
    <col min="1" max="31" width="1.875" style="160" customWidth="1"/>
    <col min="32" max="35" width="2.5" style="160" customWidth="1"/>
    <col min="36" max="74" width="1.875" style="160" customWidth="1"/>
    <col min="75" max="89" width="1.875" style="166" customWidth="1"/>
    <col min="90" max="91" width="6.625" style="166" hidden="1" customWidth="1"/>
    <col min="92" max="94" width="2.375" style="166" hidden="1" customWidth="1"/>
    <col min="95" max="97" width="2.5" style="166" hidden="1" customWidth="1"/>
    <col min="98" max="100" width="2.25" style="166" hidden="1" customWidth="1"/>
    <col min="101" max="103" width="2.125" style="166" hidden="1" customWidth="1"/>
    <col min="104" max="109" width="2.375" style="166" hidden="1" customWidth="1"/>
    <col min="110" max="112" width="2.25" style="166" hidden="1" customWidth="1"/>
    <col min="113" max="114" width="6.625" style="166" hidden="1" customWidth="1"/>
    <col min="115" max="130" width="3.75" style="166" customWidth="1"/>
    <col min="131" max="16384" width="12.5" style="166"/>
  </cols>
  <sheetData>
    <row r="1" spans="1:114" ht="17.25" customHeight="1">
      <c r="A1" s="160" t="s">
        <v>760</v>
      </c>
      <c r="BI1" s="752"/>
      <c r="BJ1" s="752"/>
      <c r="BK1" s="752" t="s">
        <v>465</v>
      </c>
      <c r="BL1" s="752"/>
      <c r="BM1" s="761" t="s">
        <v>466</v>
      </c>
      <c r="BN1" s="761"/>
      <c r="BO1" s="752" t="s">
        <v>467</v>
      </c>
      <c r="BP1" s="752"/>
      <c r="BQ1" s="752"/>
      <c r="BR1" s="761" t="s">
        <v>468</v>
      </c>
      <c r="BS1" s="761"/>
      <c r="BT1" s="752" t="s">
        <v>423</v>
      </c>
      <c r="BU1" s="752"/>
      <c r="BV1" s="273" t="s">
        <v>469</v>
      </c>
    </row>
    <row r="2" spans="1:114" ht="3" customHeight="1">
      <c r="BI2" s="274"/>
      <c r="BJ2" s="274"/>
      <c r="BK2" s="274"/>
      <c r="BL2" s="274"/>
      <c r="BM2" s="275"/>
      <c r="BN2" s="275"/>
      <c r="BO2" s="274"/>
      <c r="BP2" s="274"/>
      <c r="BQ2" s="274"/>
      <c r="BR2" s="275"/>
      <c r="BS2" s="275"/>
      <c r="BT2" s="274"/>
      <c r="BU2" s="274"/>
      <c r="BV2" s="273"/>
    </row>
    <row r="3" spans="1:114" ht="23.25" customHeight="1">
      <c r="A3" s="762"/>
      <c r="B3" s="762"/>
      <c r="C3" s="762"/>
      <c r="D3" s="762"/>
      <c r="E3" s="276"/>
      <c r="F3" s="276"/>
      <c r="G3" s="276"/>
      <c r="H3" s="276"/>
      <c r="I3" s="276"/>
      <c r="J3" s="276"/>
      <c r="K3" s="276"/>
      <c r="L3" s="277"/>
      <c r="M3" s="277"/>
      <c r="N3" s="277"/>
      <c r="O3" s="277"/>
      <c r="P3" s="763" t="s">
        <v>470</v>
      </c>
      <c r="Q3" s="763"/>
      <c r="R3" s="763"/>
      <c r="S3" s="763"/>
      <c r="T3" s="763"/>
      <c r="U3" s="763"/>
      <c r="V3" s="763"/>
      <c r="W3" s="763"/>
      <c r="X3" s="763"/>
      <c r="Y3" s="763"/>
      <c r="Z3" s="763"/>
      <c r="AA3" s="763"/>
      <c r="AB3" s="763"/>
      <c r="AC3" s="763"/>
      <c r="AD3" s="763"/>
      <c r="AE3" s="763"/>
      <c r="AF3" s="763"/>
      <c r="AG3" s="763"/>
      <c r="AH3" s="763"/>
      <c r="AI3" s="763"/>
      <c r="AJ3" s="763"/>
      <c r="AK3" s="763"/>
      <c r="AL3" s="763"/>
      <c r="AM3" s="763"/>
      <c r="AN3" s="763"/>
      <c r="AO3" s="763"/>
      <c r="AP3" s="763"/>
      <c r="AQ3" s="763"/>
      <c r="AR3" s="763"/>
      <c r="AS3" s="763"/>
      <c r="AT3" s="763"/>
      <c r="AU3" s="763"/>
      <c r="AV3" s="763"/>
      <c r="AW3" s="763"/>
      <c r="AX3" s="763"/>
      <c r="AY3" s="763"/>
      <c r="AZ3" s="763"/>
      <c r="BA3" s="763"/>
      <c r="BB3" s="763"/>
      <c r="BC3" s="763"/>
      <c r="BD3" s="763"/>
      <c r="BE3" s="278"/>
      <c r="BF3" s="278"/>
      <c r="BG3" s="278"/>
      <c r="BH3" s="278"/>
      <c r="BI3" s="278"/>
      <c r="BJ3" s="278"/>
      <c r="BK3" s="279"/>
      <c r="BL3" s="279"/>
      <c r="BM3" s="278"/>
      <c r="BN3" s="278"/>
      <c r="BO3" s="279"/>
      <c r="BP3" s="279"/>
      <c r="BQ3" s="279"/>
      <c r="BR3" s="278"/>
      <c r="BS3" s="278"/>
      <c r="BT3" s="278"/>
      <c r="BU3" s="278"/>
      <c r="BV3" s="278"/>
      <c r="BW3" s="280"/>
      <c r="BX3" s="280"/>
      <c r="BY3" s="280"/>
      <c r="BZ3" s="280"/>
      <c r="CA3" s="280"/>
      <c r="CB3" s="280"/>
      <c r="CC3" s="280"/>
      <c r="CD3" s="280"/>
      <c r="CE3" s="280"/>
      <c r="CF3" s="280"/>
      <c r="CG3" s="280"/>
      <c r="CH3" s="280"/>
      <c r="CI3" s="280"/>
      <c r="CJ3" s="280"/>
      <c r="CK3" s="281"/>
    </row>
    <row r="4" spans="1:114" ht="5.25" customHeight="1"/>
    <row r="5" spans="1:114" ht="20.100000000000001" customHeight="1">
      <c r="A5" s="764" t="s">
        <v>64</v>
      </c>
      <c r="B5" s="765"/>
      <c r="C5" s="765"/>
      <c r="D5" s="766"/>
      <c r="E5" s="767" t="str">
        <f>IF(ＺＥＨデベロッパー登録申請書!F47="","",ＺＥＨデベロッパー登録申請書!F47)</f>
        <v/>
      </c>
      <c r="F5" s="767"/>
      <c r="G5" s="767"/>
      <c r="H5" s="767"/>
      <c r="I5" s="767"/>
      <c r="J5" s="767"/>
      <c r="K5" s="767"/>
      <c r="L5" s="767"/>
      <c r="M5" s="767"/>
      <c r="N5" s="767"/>
      <c r="O5" s="767"/>
      <c r="P5" s="767"/>
      <c r="Q5" s="767"/>
      <c r="R5" s="767"/>
      <c r="S5" s="767"/>
      <c r="T5" s="767"/>
      <c r="U5" s="767"/>
      <c r="V5" s="767"/>
      <c r="W5" s="767"/>
      <c r="X5" s="767"/>
      <c r="Y5" s="767"/>
      <c r="Z5" s="767"/>
      <c r="AA5" s="767"/>
      <c r="AB5" s="767"/>
      <c r="AC5" s="767"/>
      <c r="AD5" s="767"/>
      <c r="AE5" s="767"/>
      <c r="AF5" s="767"/>
      <c r="AG5" s="767"/>
      <c r="AH5" s="767"/>
      <c r="AI5" s="767"/>
      <c r="AJ5" s="767"/>
      <c r="AK5" s="767"/>
      <c r="AL5" s="767"/>
      <c r="AM5" s="768"/>
      <c r="AN5" s="282"/>
      <c r="AO5" s="283"/>
      <c r="AP5" s="282" t="s">
        <v>495</v>
      </c>
      <c r="AQ5" s="282"/>
      <c r="AR5" s="282"/>
      <c r="AS5" s="282"/>
      <c r="AT5" s="282"/>
      <c r="AU5" s="282"/>
      <c r="AV5" s="282"/>
      <c r="AW5" s="282"/>
      <c r="AX5" s="282"/>
      <c r="AY5" s="282"/>
      <c r="AZ5" s="282"/>
      <c r="BA5" s="282"/>
      <c r="BB5" s="282"/>
      <c r="BC5" s="282"/>
      <c r="BD5" s="282"/>
      <c r="BE5" s="282"/>
      <c r="BF5" s="282"/>
      <c r="BG5" s="282"/>
      <c r="BH5" s="282"/>
      <c r="BI5" s="282"/>
      <c r="BJ5" s="282"/>
      <c r="BK5" s="282"/>
      <c r="BL5" s="282"/>
      <c r="BM5" s="282"/>
      <c r="BN5" s="282"/>
      <c r="BO5" s="282"/>
      <c r="BP5" s="282"/>
      <c r="BQ5" s="282"/>
      <c r="BR5" s="282"/>
      <c r="BS5" s="282"/>
      <c r="BT5" s="282"/>
      <c r="BU5" s="282"/>
      <c r="BV5" s="282"/>
      <c r="BW5" s="282"/>
      <c r="BX5" s="282"/>
      <c r="BY5" s="282"/>
      <c r="BZ5" s="282"/>
      <c r="CA5" s="282"/>
      <c r="CB5" s="284"/>
      <c r="CC5" s="284"/>
      <c r="CD5" s="284"/>
      <c r="CE5" s="284"/>
      <c r="CF5" s="284"/>
      <c r="CG5" s="284"/>
      <c r="CH5" s="284"/>
      <c r="CI5" s="284"/>
      <c r="CJ5" s="284"/>
      <c r="CK5" s="285"/>
    </row>
    <row r="6" spans="1:114" ht="19.5" customHeight="1">
      <c r="A6" s="769" t="s">
        <v>471</v>
      </c>
      <c r="B6" s="770"/>
      <c r="C6" s="770"/>
      <c r="D6" s="771"/>
      <c r="E6" s="772" t="str">
        <f>IF(ＺＥＨデベロッパー公開情報!AD27="","",ＺＥＨデベロッパー公開情報!AD27)</f>
        <v/>
      </c>
      <c r="F6" s="772"/>
      <c r="G6" s="772"/>
      <c r="H6" s="772"/>
      <c r="I6" s="772"/>
      <c r="J6" s="772"/>
      <c r="K6" s="772"/>
      <c r="L6" s="772"/>
      <c r="M6" s="772"/>
      <c r="N6" s="772"/>
      <c r="O6" s="772"/>
      <c r="P6" s="772"/>
      <c r="Q6" s="772"/>
      <c r="R6" s="772"/>
      <c r="S6" s="772"/>
      <c r="T6" s="772"/>
      <c r="U6" s="772"/>
      <c r="V6" s="772"/>
      <c r="W6" s="772"/>
      <c r="X6" s="772"/>
      <c r="Y6" s="772"/>
      <c r="Z6" s="772"/>
      <c r="AA6" s="772"/>
      <c r="AB6" s="772"/>
      <c r="AC6" s="772"/>
      <c r="AD6" s="772"/>
      <c r="AE6" s="772"/>
      <c r="AF6" s="772"/>
      <c r="AG6" s="772"/>
      <c r="AH6" s="772"/>
      <c r="AI6" s="772"/>
      <c r="AJ6" s="772"/>
      <c r="AK6" s="772"/>
      <c r="AL6" s="772"/>
      <c r="AM6" s="773"/>
      <c r="AN6" s="282"/>
      <c r="AO6" s="774" t="str">
        <f>IF(ＺＥＨデベロッパー公開情報!B175="","",ＺＥＨデベロッパー公開情報!B175)</f>
        <v/>
      </c>
      <c r="AP6" s="775"/>
      <c r="AQ6" s="775"/>
      <c r="AR6" s="775"/>
      <c r="AS6" s="775"/>
      <c r="AT6" s="775"/>
      <c r="AU6" s="775"/>
      <c r="AV6" s="775"/>
      <c r="AW6" s="775"/>
      <c r="AX6" s="775"/>
      <c r="AY6" s="775"/>
      <c r="AZ6" s="775"/>
      <c r="BA6" s="775"/>
      <c r="BB6" s="775"/>
      <c r="BC6" s="775"/>
      <c r="BD6" s="775"/>
      <c r="BE6" s="775"/>
      <c r="BF6" s="775"/>
      <c r="BG6" s="775"/>
      <c r="BH6" s="775"/>
      <c r="BI6" s="775"/>
      <c r="BJ6" s="775"/>
      <c r="BK6" s="775"/>
      <c r="BL6" s="775"/>
      <c r="BM6" s="775"/>
      <c r="BN6" s="775"/>
      <c r="BO6" s="775"/>
      <c r="BP6" s="775"/>
      <c r="BQ6" s="775"/>
      <c r="BR6" s="775"/>
      <c r="BS6" s="775"/>
      <c r="BT6" s="775"/>
      <c r="BU6" s="775"/>
      <c r="BV6" s="776"/>
      <c r="BW6" s="282"/>
      <c r="BX6" s="282"/>
      <c r="BY6" s="282"/>
      <c r="BZ6" s="282"/>
      <c r="CA6" s="282"/>
      <c r="CB6" s="284"/>
      <c r="CC6" s="284"/>
      <c r="CD6" s="284"/>
      <c r="CE6" s="284"/>
      <c r="CF6" s="284"/>
      <c r="CG6" s="284"/>
      <c r="CH6" s="284"/>
      <c r="CI6" s="284"/>
      <c r="CJ6" s="284"/>
      <c r="CK6" s="285"/>
    </row>
    <row r="7" spans="1:114" ht="7.5" customHeight="1">
      <c r="A7" s="286"/>
      <c r="B7" s="286"/>
      <c r="C7" s="286"/>
      <c r="D7" s="286"/>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287"/>
      <c r="AN7" s="282"/>
      <c r="AO7" s="777"/>
      <c r="AP7" s="778"/>
      <c r="AQ7" s="778"/>
      <c r="AR7" s="778"/>
      <c r="AS7" s="778"/>
      <c r="AT7" s="778"/>
      <c r="AU7" s="778"/>
      <c r="AV7" s="778"/>
      <c r="AW7" s="778"/>
      <c r="AX7" s="778"/>
      <c r="AY7" s="778"/>
      <c r="AZ7" s="778"/>
      <c r="BA7" s="778"/>
      <c r="BB7" s="778"/>
      <c r="BC7" s="778"/>
      <c r="BD7" s="778"/>
      <c r="BE7" s="778"/>
      <c r="BF7" s="778"/>
      <c r="BG7" s="778"/>
      <c r="BH7" s="778"/>
      <c r="BI7" s="778"/>
      <c r="BJ7" s="778"/>
      <c r="BK7" s="778"/>
      <c r="BL7" s="778"/>
      <c r="BM7" s="778"/>
      <c r="BN7" s="778"/>
      <c r="BO7" s="778"/>
      <c r="BP7" s="778"/>
      <c r="BQ7" s="778"/>
      <c r="BR7" s="778"/>
      <c r="BS7" s="778"/>
      <c r="BT7" s="778"/>
      <c r="BU7" s="778"/>
      <c r="BV7" s="779"/>
      <c r="BW7" s="282"/>
      <c r="BX7" s="282"/>
      <c r="BY7" s="282"/>
      <c r="BZ7" s="282"/>
      <c r="CA7" s="282"/>
      <c r="CB7" s="288"/>
      <c r="CC7" s="288"/>
      <c r="CD7" s="288"/>
      <c r="CE7" s="288"/>
      <c r="CF7" s="288"/>
      <c r="CG7" s="288"/>
      <c r="CH7" s="288"/>
      <c r="CI7" s="288"/>
      <c r="CJ7" s="289"/>
      <c r="CK7" s="290"/>
      <c r="CL7" s="290"/>
      <c r="CM7" s="290"/>
      <c r="CN7" s="290"/>
      <c r="CO7" s="290"/>
      <c r="CP7" s="290"/>
      <c r="CQ7" s="290"/>
      <c r="CR7" s="290"/>
      <c r="CS7" s="290"/>
      <c r="CT7" s="290"/>
      <c r="CU7" s="290"/>
      <c r="CV7" s="290"/>
      <c r="CW7" s="290"/>
      <c r="CX7" s="290"/>
      <c r="CY7" s="290"/>
      <c r="CZ7" s="290"/>
      <c r="DA7" s="290"/>
      <c r="DB7" s="290"/>
      <c r="DC7" s="290"/>
      <c r="DD7" s="290"/>
      <c r="DE7" s="290"/>
      <c r="DF7" s="290"/>
      <c r="DG7" s="290"/>
      <c r="DH7" s="290"/>
      <c r="DI7" s="290"/>
    </row>
    <row r="8" spans="1:114" s="290" customFormat="1" ht="20.100000000000001" customHeight="1">
      <c r="A8" s="291"/>
      <c r="B8" s="292" t="s">
        <v>491</v>
      </c>
      <c r="C8" s="293"/>
      <c r="D8" s="293"/>
      <c r="E8" s="293"/>
      <c r="F8" s="293"/>
      <c r="G8" s="293"/>
      <c r="H8" s="293"/>
      <c r="I8" s="293"/>
      <c r="J8" s="293"/>
      <c r="K8" s="293"/>
      <c r="L8" s="293"/>
      <c r="M8" s="293"/>
      <c r="N8" s="293"/>
      <c r="O8" s="293"/>
      <c r="P8" s="293"/>
      <c r="Q8" s="293"/>
      <c r="R8" s="293"/>
      <c r="S8" s="293"/>
      <c r="T8" s="293"/>
      <c r="U8" s="294"/>
      <c r="V8" s="294"/>
      <c r="W8" s="283"/>
      <c r="X8" s="282" t="s">
        <v>490</v>
      </c>
      <c r="Y8" s="293"/>
      <c r="Z8" s="293"/>
      <c r="AA8" s="293"/>
      <c r="AB8" s="293"/>
      <c r="AC8" s="293"/>
      <c r="AD8" s="293"/>
      <c r="AE8" s="293"/>
      <c r="AF8" s="293"/>
      <c r="AG8" s="293"/>
      <c r="AH8" s="293"/>
      <c r="AI8" s="293"/>
      <c r="AJ8" s="293"/>
      <c r="AK8" s="293"/>
      <c r="AL8" s="293"/>
      <c r="AM8" s="293"/>
      <c r="AN8" s="293"/>
      <c r="AO8" s="777"/>
      <c r="AP8" s="778"/>
      <c r="AQ8" s="778"/>
      <c r="AR8" s="778"/>
      <c r="AS8" s="778"/>
      <c r="AT8" s="778"/>
      <c r="AU8" s="778"/>
      <c r="AV8" s="778"/>
      <c r="AW8" s="778"/>
      <c r="AX8" s="778"/>
      <c r="AY8" s="778"/>
      <c r="AZ8" s="778"/>
      <c r="BA8" s="778"/>
      <c r="BB8" s="778"/>
      <c r="BC8" s="778"/>
      <c r="BD8" s="778"/>
      <c r="BE8" s="778"/>
      <c r="BF8" s="778"/>
      <c r="BG8" s="778"/>
      <c r="BH8" s="778"/>
      <c r="BI8" s="778"/>
      <c r="BJ8" s="778"/>
      <c r="BK8" s="778"/>
      <c r="BL8" s="778"/>
      <c r="BM8" s="778"/>
      <c r="BN8" s="778"/>
      <c r="BO8" s="778"/>
      <c r="BP8" s="778"/>
      <c r="BQ8" s="778"/>
      <c r="BR8" s="778"/>
      <c r="BS8" s="778"/>
      <c r="BT8" s="778"/>
      <c r="BU8" s="778"/>
      <c r="BV8" s="779"/>
      <c r="BW8" s="286"/>
      <c r="BX8" s="286"/>
      <c r="BY8" s="286"/>
      <c r="BZ8" s="286"/>
      <c r="CA8" s="286"/>
      <c r="CB8" s="288"/>
      <c r="CC8" s="288"/>
      <c r="CD8" s="288"/>
      <c r="CE8" s="288"/>
      <c r="CF8" s="288"/>
      <c r="CG8" s="288"/>
      <c r="CH8" s="288"/>
      <c r="CI8" s="288"/>
      <c r="CJ8" s="289"/>
      <c r="CK8" s="292"/>
      <c r="CL8" s="295" t="s">
        <v>485</v>
      </c>
      <c r="CM8" s="295" t="s">
        <v>486</v>
      </c>
      <c r="CN8" s="295"/>
      <c r="CO8" s="295"/>
      <c r="CP8" s="295"/>
      <c r="CQ8" s="295"/>
      <c r="CR8" s="295"/>
      <c r="CS8" s="295"/>
      <c r="CT8" s="295"/>
      <c r="CU8" s="295"/>
      <c r="CV8" s="295"/>
      <c r="CW8" s="295"/>
      <c r="CX8" s="295"/>
      <c r="CY8" s="295"/>
      <c r="CZ8" s="295"/>
      <c r="DA8" s="295"/>
      <c r="DB8" s="295"/>
      <c r="DC8" s="295"/>
      <c r="DD8" s="295"/>
      <c r="DE8" s="295"/>
      <c r="DF8" s="295"/>
      <c r="DG8" s="295"/>
      <c r="DH8" s="295"/>
      <c r="DI8" s="295"/>
    </row>
    <row r="9" spans="1:114" ht="15" customHeight="1">
      <c r="A9" s="783" t="s">
        <v>472</v>
      </c>
      <c r="B9" s="783"/>
      <c r="C9" s="783"/>
      <c r="D9" s="783"/>
      <c r="E9" s="783"/>
      <c r="F9" s="783"/>
      <c r="G9" s="783"/>
      <c r="H9" s="783"/>
      <c r="I9" s="783"/>
      <c r="J9" s="783"/>
      <c r="L9" s="783" t="s">
        <v>473</v>
      </c>
      <c r="M9" s="783"/>
      <c r="N9" s="783"/>
      <c r="O9" s="783"/>
      <c r="P9" s="783"/>
      <c r="Q9" s="783"/>
      <c r="R9" s="783"/>
      <c r="S9" s="783"/>
      <c r="T9" s="783"/>
      <c r="U9" s="783"/>
      <c r="V9" s="282"/>
      <c r="W9" s="296"/>
      <c r="X9" s="364" t="str">
        <f>IF(ＺＥＨデベロッパー登録申請書!W59&lt;&gt;"",ＺＥＨデベロッパー登録申請書!B59,"")</f>
        <v/>
      </c>
      <c r="Y9" s="364"/>
      <c r="Z9" s="364"/>
      <c r="AA9" s="364"/>
      <c r="AB9" s="364"/>
      <c r="AC9" s="364"/>
      <c r="AD9" s="364"/>
      <c r="AE9" s="364"/>
      <c r="AF9" s="364"/>
      <c r="AG9" s="364"/>
      <c r="AH9" s="297"/>
      <c r="AI9" s="297"/>
      <c r="AJ9" s="297"/>
      <c r="AK9" s="297"/>
      <c r="AL9" s="297"/>
      <c r="AM9" s="298"/>
      <c r="AN9" s="166"/>
      <c r="AO9" s="777"/>
      <c r="AP9" s="778"/>
      <c r="AQ9" s="778"/>
      <c r="AR9" s="778"/>
      <c r="AS9" s="778"/>
      <c r="AT9" s="778"/>
      <c r="AU9" s="778"/>
      <c r="AV9" s="778"/>
      <c r="AW9" s="778"/>
      <c r="AX9" s="778"/>
      <c r="AY9" s="778"/>
      <c r="AZ9" s="778"/>
      <c r="BA9" s="778"/>
      <c r="BB9" s="778"/>
      <c r="BC9" s="778"/>
      <c r="BD9" s="778"/>
      <c r="BE9" s="778"/>
      <c r="BF9" s="778"/>
      <c r="BG9" s="778"/>
      <c r="BH9" s="778"/>
      <c r="BI9" s="778"/>
      <c r="BJ9" s="778"/>
      <c r="BK9" s="778"/>
      <c r="BL9" s="778"/>
      <c r="BM9" s="778"/>
      <c r="BN9" s="778"/>
      <c r="BO9" s="778"/>
      <c r="BP9" s="778"/>
      <c r="BQ9" s="778"/>
      <c r="BR9" s="778"/>
      <c r="BS9" s="778"/>
      <c r="BT9" s="778"/>
      <c r="BU9" s="778"/>
      <c r="BV9" s="779"/>
      <c r="BW9" s="286"/>
      <c r="BX9" s="287"/>
      <c r="BY9" s="286"/>
      <c r="BZ9" s="286"/>
      <c r="CA9" s="286"/>
      <c r="CB9" s="288"/>
      <c r="CC9" s="288"/>
      <c r="CD9" s="288"/>
      <c r="CE9" s="288"/>
      <c r="CF9" s="288"/>
      <c r="CG9" s="288"/>
      <c r="CH9" s="288"/>
      <c r="CI9" s="288"/>
      <c r="CJ9" s="289"/>
      <c r="CK9" s="292"/>
      <c r="CL9" s="299" t="b">
        <v>0</v>
      </c>
      <c r="CM9" s="299" t="b">
        <v>0</v>
      </c>
      <c r="CN9" s="295"/>
      <c r="CO9" s="295"/>
      <c r="CP9" s="295"/>
      <c r="CQ9" s="295"/>
      <c r="CR9" s="295"/>
      <c r="CS9" s="295"/>
      <c r="CT9" s="295"/>
      <c r="CU9" s="295"/>
      <c r="CV9" s="295"/>
      <c r="CW9" s="295"/>
      <c r="CX9" s="295"/>
      <c r="CY9" s="295"/>
      <c r="CZ9" s="295"/>
      <c r="DA9" s="295"/>
      <c r="DB9" s="295"/>
      <c r="DC9" s="295"/>
      <c r="DD9" s="295"/>
      <c r="DE9" s="295"/>
      <c r="DF9" s="295"/>
      <c r="DG9" s="295"/>
      <c r="DH9" s="295"/>
      <c r="DI9" s="295"/>
    </row>
    <row r="10" spans="1:114" ht="15" customHeight="1">
      <c r="A10" s="783"/>
      <c r="B10" s="783"/>
      <c r="C10" s="783"/>
      <c r="D10" s="783"/>
      <c r="E10" s="783"/>
      <c r="F10" s="783"/>
      <c r="G10" s="783"/>
      <c r="H10" s="783"/>
      <c r="I10" s="783"/>
      <c r="J10" s="783"/>
      <c r="L10" s="783"/>
      <c r="M10" s="783"/>
      <c r="N10" s="783"/>
      <c r="O10" s="783"/>
      <c r="P10" s="783"/>
      <c r="Q10" s="783"/>
      <c r="R10" s="783"/>
      <c r="S10" s="783"/>
      <c r="T10" s="783"/>
      <c r="U10" s="783"/>
      <c r="V10" s="282"/>
      <c r="W10" s="300"/>
      <c r="X10" s="282" t="str">
        <f>IF(ＺＥＨデベロッパー登録申請書!W62&lt;&gt;"",ＺＥＨデベロッパー登録申請書!B62,"")</f>
        <v/>
      </c>
      <c r="Y10" s="282"/>
      <c r="Z10" s="282"/>
      <c r="AA10" s="282"/>
      <c r="AB10" s="282"/>
      <c r="AC10" s="282"/>
      <c r="AD10" s="282"/>
      <c r="AE10" s="282"/>
      <c r="AF10" s="282"/>
      <c r="AG10" s="282"/>
      <c r="AH10" s="302"/>
      <c r="AI10" s="302"/>
      <c r="AJ10" s="302"/>
      <c r="AK10" s="302"/>
      <c r="AL10" s="302"/>
      <c r="AM10" s="303"/>
      <c r="AN10" s="166"/>
      <c r="AO10" s="777"/>
      <c r="AP10" s="778"/>
      <c r="AQ10" s="778"/>
      <c r="AR10" s="778"/>
      <c r="AS10" s="778"/>
      <c r="AT10" s="778"/>
      <c r="AU10" s="778"/>
      <c r="AV10" s="778"/>
      <c r="AW10" s="778"/>
      <c r="AX10" s="778"/>
      <c r="AY10" s="778"/>
      <c r="AZ10" s="778"/>
      <c r="BA10" s="778"/>
      <c r="BB10" s="778"/>
      <c r="BC10" s="778"/>
      <c r="BD10" s="778"/>
      <c r="BE10" s="778"/>
      <c r="BF10" s="778"/>
      <c r="BG10" s="778"/>
      <c r="BH10" s="778"/>
      <c r="BI10" s="778"/>
      <c r="BJ10" s="778"/>
      <c r="BK10" s="778"/>
      <c r="BL10" s="778"/>
      <c r="BM10" s="778"/>
      <c r="BN10" s="778"/>
      <c r="BO10" s="778"/>
      <c r="BP10" s="778"/>
      <c r="BQ10" s="778"/>
      <c r="BR10" s="778"/>
      <c r="BS10" s="778"/>
      <c r="BT10" s="778"/>
      <c r="BU10" s="778"/>
      <c r="BV10" s="779"/>
      <c r="BW10" s="286"/>
      <c r="BX10" s="286"/>
      <c r="BY10" s="286"/>
      <c r="BZ10" s="286"/>
      <c r="CA10" s="286"/>
      <c r="CB10" s="288"/>
      <c r="CC10" s="288"/>
      <c r="CD10" s="288"/>
      <c r="CE10" s="288"/>
      <c r="CF10" s="288"/>
      <c r="CG10" s="288"/>
      <c r="CH10" s="288"/>
      <c r="CI10" s="288"/>
      <c r="CJ10" s="289"/>
      <c r="CK10" s="292"/>
      <c r="CL10" s="295"/>
      <c r="CM10" s="295"/>
      <c r="CN10" s="295"/>
      <c r="CO10" s="295"/>
      <c r="CP10" s="295"/>
      <c r="CQ10" s="295"/>
      <c r="CR10" s="295"/>
      <c r="CS10" s="295"/>
      <c r="CT10" s="295"/>
      <c r="CU10" s="295"/>
      <c r="CV10" s="295"/>
      <c r="CW10" s="295"/>
      <c r="CX10" s="295"/>
      <c r="CY10" s="295"/>
      <c r="CZ10" s="295"/>
      <c r="DA10" s="295"/>
      <c r="DB10" s="295"/>
      <c r="DC10" s="295"/>
      <c r="DD10" s="295"/>
      <c r="DE10" s="295"/>
      <c r="DF10" s="295"/>
      <c r="DG10" s="295"/>
      <c r="DH10" s="295"/>
      <c r="DI10" s="295"/>
    </row>
    <row r="11" spans="1:114" ht="15" customHeight="1">
      <c r="A11" s="783"/>
      <c r="B11" s="783"/>
      <c r="C11" s="783"/>
      <c r="D11" s="783"/>
      <c r="E11" s="783"/>
      <c r="F11" s="783"/>
      <c r="G11" s="783"/>
      <c r="H11" s="783"/>
      <c r="I11" s="783"/>
      <c r="J11" s="783"/>
      <c r="L11" s="783"/>
      <c r="M11" s="783"/>
      <c r="N11" s="783"/>
      <c r="O11" s="783"/>
      <c r="P11" s="783"/>
      <c r="Q11" s="783"/>
      <c r="R11" s="783"/>
      <c r="S11" s="783"/>
      <c r="T11" s="783"/>
      <c r="U11" s="783"/>
      <c r="V11" s="282"/>
      <c r="W11" s="304"/>
      <c r="X11" s="305" t="str">
        <f>IF(ＺＥＨデベロッパー登録申請書!W63&lt;&gt;"",ＺＥＨデベロッパー登録申請書!B63,"")</f>
        <v/>
      </c>
      <c r="Y11" s="305"/>
      <c r="Z11" s="305"/>
      <c r="AA11" s="305"/>
      <c r="AB11" s="305"/>
      <c r="AC11" s="305"/>
      <c r="AD11" s="305"/>
      <c r="AE11" s="305"/>
      <c r="AF11" s="305"/>
      <c r="AG11" s="305"/>
      <c r="AH11" s="305"/>
      <c r="AI11" s="305"/>
      <c r="AJ11" s="305"/>
      <c r="AK11" s="305"/>
      <c r="AL11" s="305"/>
      <c r="AM11" s="306"/>
      <c r="AN11" s="166"/>
      <c r="AO11" s="777"/>
      <c r="AP11" s="778"/>
      <c r="AQ11" s="778"/>
      <c r="AR11" s="778"/>
      <c r="AS11" s="778"/>
      <c r="AT11" s="778"/>
      <c r="AU11" s="778"/>
      <c r="AV11" s="778"/>
      <c r="AW11" s="778"/>
      <c r="AX11" s="778"/>
      <c r="AY11" s="778"/>
      <c r="AZ11" s="778"/>
      <c r="BA11" s="778"/>
      <c r="BB11" s="778"/>
      <c r="BC11" s="778"/>
      <c r="BD11" s="778"/>
      <c r="BE11" s="778"/>
      <c r="BF11" s="778"/>
      <c r="BG11" s="778"/>
      <c r="BH11" s="778"/>
      <c r="BI11" s="778"/>
      <c r="BJ11" s="778"/>
      <c r="BK11" s="778"/>
      <c r="BL11" s="778"/>
      <c r="BM11" s="778"/>
      <c r="BN11" s="778"/>
      <c r="BO11" s="778"/>
      <c r="BP11" s="778"/>
      <c r="BQ11" s="778"/>
      <c r="BR11" s="778"/>
      <c r="BS11" s="778"/>
      <c r="BT11" s="778"/>
      <c r="BU11" s="778"/>
      <c r="BV11" s="779"/>
      <c r="BW11" s="286"/>
      <c r="BX11" s="286"/>
      <c r="BY11" s="286"/>
      <c r="BZ11" s="286"/>
      <c r="CA11" s="286"/>
      <c r="CB11" s="288"/>
      <c r="CC11" s="288"/>
      <c r="CD11" s="288"/>
      <c r="CE11" s="288"/>
      <c r="CF11" s="288"/>
      <c r="CG11" s="288"/>
      <c r="CH11" s="288"/>
      <c r="CI11" s="288"/>
      <c r="CJ11" s="289"/>
      <c r="CL11" s="295"/>
      <c r="CM11" s="295"/>
      <c r="CN11" s="295"/>
      <c r="CO11" s="295"/>
      <c r="CP11" s="295"/>
      <c r="CQ11" s="295"/>
      <c r="CR11" s="295"/>
      <c r="CS11" s="295"/>
      <c r="CT11" s="295"/>
      <c r="CU11" s="295"/>
      <c r="CV11" s="295"/>
      <c r="CW11" s="295"/>
      <c r="CX11" s="295"/>
      <c r="CY11" s="295"/>
      <c r="CZ11" s="295"/>
      <c r="DA11" s="295"/>
      <c r="DB11" s="295"/>
      <c r="DC11" s="295"/>
      <c r="DD11" s="295"/>
      <c r="DE11" s="295"/>
      <c r="DF11" s="295"/>
      <c r="DG11" s="295"/>
      <c r="DH11" s="295"/>
      <c r="DI11" s="295"/>
    </row>
    <row r="12" spans="1:114" ht="7.5" customHeight="1">
      <c r="A12" s="307"/>
      <c r="B12" s="307"/>
      <c r="C12" s="307"/>
      <c r="D12" s="307"/>
      <c r="E12" s="307"/>
      <c r="F12" s="307"/>
      <c r="G12" s="307"/>
      <c r="H12" s="307"/>
      <c r="I12" s="307"/>
      <c r="J12" s="307"/>
      <c r="K12" s="307"/>
      <c r="L12" s="307"/>
      <c r="M12" s="307"/>
      <c r="N12" s="307"/>
      <c r="O12" s="307"/>
      <c r="P12" s="307"/>
      <c r="Q12" s="307"/>
      <c r="R12" s="307"/>
      <c r="S12" s="307"/>
      <c r="T12" s="307"/>
      <c r="U12" s="307"/>
      <c r="V12" s="282"/>
      <c r="W12" s="282"/>
      <c r="X12" s="301"/>
      <c r="Y12" s="301"/>
      <c r="Z12" s="301"/>
      <c r="AA12" s="301"/>
      <c r="AB12" s="301"/>
      <c r="AC12" s="301"/>
      <c r="AD12" s="301"/>
      <c r="AE12" s="301"/>
      <c r="AF12" s="301"/>
      <c r="AG12" s="301"/>
      <c r="AH12" s="307"/>
      <c r="AI12" s="307"/>
      <c r="AJ12" s="307"/>
      <c r="AK12" s="307"/>
      <c r="AL12" s="307"/>
      <c r="AM12" s="307"/>
      <c r="AN12" s="307"/>
      <c r="AO12" s="777"/>
      <c r="AP12" s="778"/>
      <c r="AQ12" s="778"/>
      <c r="AR12" s="778"/>
      <c r="AS12" s="778"/>
      <c r="AT12" s="778"/>
      <c r="AU12" s="778"/>
      <c r="AV12" s="778"/>
      <c r="AW12" s="778"/>
      <c r="AX12" s="778"/>
      <c r="AY12" s="778"/>
      <c r="AZ12" s="778"/>
      <c r="BA12" s="778"/>
      <c r="BB12" s="778"/>
      <c r="BC12" s="778"/>
      <c r="BD12" s="778"/>
      <c r="BE12" s="778"/>
      <c r="BF12" s="778"/>
      <c r="BG12" s="778"/>
      <c r="BH12" s="778"/>
      <c r="BI12" s="778"/>
      <c r="BJ12" s="778"/>
      <c r="BK12" s="778"/>
      <c r="BL12" s="778"/>
      <c r="BM12" s="778"/>
      <c r="BN12" s="778"/>
      <c r="BO12" s="778"/>
      <c r="BP12" s="778"/>
      <c r="BQ12" s="778"/>
      <c r="BR12" s="778"/>
      <c r="BS12" s="778"/>
      <c r="BT12" s="778"/>
      <c r="BU12" s="778"/>
      <c r="BV12" s="779"/>
      <c r="BW12" s="288"/>
      <c r="BX12" s="288"/>
      <c r="BY12" s="288"/>
      <c r="BZ12" s="288"/>
      <c r="CA12" s="288"/>
      <c r="CB12" s="288"/>
      <c r="CC12" s="288"/>
      <c r="CD12" s="288"/>
      <c r="CE12" s="288"/>
      <c r="CF12" s="288"/>
      <c r="CG12" s="288"/>
      <c r="CH12" s="288"/>
      <c r="CI12" s="288"/>
      <c r="CJ12" s="288"/>
      <c r="CK12" s="308"/>
      <c r="CL12" s="295"/>
      <c r="CM12" s="295"/>
      <c r="CN12" s="295"/>
      <c r="CO12" s="295"/>
      <c r="CP12" s="295"/>
      <c r="CQ12" s="295"/>
      <c r="CR12" s="295"/>
      <c r="CS12" s="295"/>
      <c r="CT12" s="295"/>
      <c r="CU12" s="295"/>
      <c r="CV12" s="295"/>
      <c r="CW12" s="295"/>
      <c r="CX12" s="295"/>
      <c r="CY12" s="295"/>
      <c r="CZ12" s="295"/>
      <c r="DA12" s="295"/>
      <c r="DB12" s="295"/>
      <c r="DC12" s="295"/>
      <c r="DD12" s="295"/>
      <c r="DE12" s="295"/>
      <c r="DF12" s="295"/>
      <c r="DG12" s="295"/>
      <c r="DH12" s="295"/>
      <c r="DI12" s="309"/>
    </row>
    <row r="13" spans="1:114" ht="20.100000000000001" customHeight="1" thickBot="1">
      <c r="A13" s="283"/>
      <c r="B13" s="310" t="s">
        <v>488</v>
      </c>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777"/>
      <c r="AP13" s="778"/>
      <c r="AQ13" s="778"/>
      <c r="AR13" s="778"/>
      <c r="AS13" s="778"/>
      <c r="AT13" s="778"/>
      <c r="AU13" s="778"/>
      <c r="AV13" s="778"/>
      <c r="AW13" s="778"/>
      <c r="AX13" s="778"/>
      <c r="AY13" s="778"/>
      <c r="AZ13" s="778"/>
      <c r="BA13" s="778"/>
      <c r="BB13" s="778"/>
      <c r="BC13" s="778"/>
      <c r="BD13" s="778"/>
      <c r="BE13" s="778"/>
      <c r="BF13" s="778"/>
      <c r="BG13" s="778"/>
      <c r="BH13" s="778"/>
      <c r="BI13" s="778"/>
      <c r="BJ13" s="778"/>
      <c r="BK13" s="778"/>
      <c r="BL13" s="778"/>
      <c r="BM13" s="778"/>
      <c r="BN13" s="778"/>
      <c r="BO13" s="778"/>
      <c r="BP13" s="778"/>
      <c r="BQ13" s="778"/>
      <c r="BR13" s="778"/>
      <c r="BS13" s="778"/>
      <c r="BT13" s="778"/>
      <c r="BU13" s="778"/>
      <c r="BV13" s="779"/>
      <c r="CL13" s="311"/>
      <c r="CM13" s="309" t="s">
        <v>313</v>
      </c>
      <c r="CN13" s="309" t="s">
        <v>314</v>
      </c>
      <c r="CO13" s="309"/>
      <c r="CP13" s="309"/>
      <c r="CQ13" s="309"/>
      <c r="CR13" s="309"/>
      <c r="CS13" s="309"/>
      <c r="CT13" s="309"/>
      <c r="CU13" s="309"/>
      <c r="CV13" s="309"/>
      <c r="CW13" s="309"/>
      <c r="CX13" s="309"/>
      <c r="CY13" s="309"/>
      <c r="CZ13" s="309"/>
      <c r="DA13" s="309"/>
      <c r="DB13" s="309"/>
      <c r="DC13" s="309"/>
      <c r="DD13" s="309"/>
      <c r="DE13" s="309"/>
      <c r="DF13" s="309"/>
      <c r="DG13" s="309"/>
      <c r="DH13" s="309"/>
      <c r="DI13" s="295"/>
      <c r="DJ13" s="290"/>
    </row>
    <row r="14" spans="1:114" ht="15" customHeight="1" thickBot="1">
      <c r="A14" s="784" t="s">
        <v>374</v>
      </c>
      <c r="B14" s="785"/>
      <c r="C14" s="785"/>
      <c r="D14" s="785"/>
      <c r="E14" s="785"/>
      <c r="F14" s="786" t="s">
        <v>63</v>
      </c>
      <c r="G14" s="786"/>
      <c r="H14" s="786"/>
      <c r="I14" s="786"/>
      <c r="J14" s="786"/>
      <c r="K14" s="786"/>
      <c r="L14" s="786"/>
      <c r="M14" s="786"/>
      <c r="N14" s="786"/>
      <c r="O14" s="786"/>
      <c r="P14" s="786"/>
      <c r="Q14" s="786"/>
      <c r="R14" s="786"/>
      <c r="S14" s="786"/>
      <c r="T14" s="786"/>
      <c r="U14" s="786"/>
      <c r="V14" s="786"/>
      <c r="W14" s="786"/>
      <c r="X14" s="786"/>
      <c r="Y14" s="786"/>
      <c r="Z14" s="786"/>
      <c r="AA14" s="787" t="s">
        <v>94</v>
      </c>
      <c r="AB14" s="787"/>
      <c r="AC14" s="787"/>
      <c r="AD14" s="787"/>
      <c r="AE14" s="787"/>
      <c r="AF14" s="787"/>
      <c r="AG14" s="787"/>
      <c r="AH14" s="787"/>
      <c r="AI14" s="787"/>
      <c r="AJ14" s="787"/>
      <c r="AK14" s="787"/>
      <c r="AL14" s="787"/>
      <c r="AM14" s="788"/>
      <c r="AN14" s="288"/>
      <c r="AO14" s="777"/>
      <c r="AP14" s="778"/>
      <c r="AQ14" s="778"/>
      <c r="AR14" s="778"/>
      <c r="AS14" s="778"/>
      <c r="AT14" s="778"/>
      <c r="AU14" s="778"/>
      <c r="AV14" s="778"/>
      <c r="AW14" s="778"/>
      <c r="AX14" s="778"/>
      <c r="AY14" s="778"/>
      <c r="AZ14" s="778"/>
      <c r="BA14" s="778"/>
      <c r="BB14" s="778"/>
      <c r="BC14" s="778"/>
      <c r="BD14" s="778"/>
      <c r="BE14" s="778"/>
      <c r="BF14" s="778"/>
      <c r="BG14" s="778"/>
      <c r="BH14" s="778"/>
      <c r="BI14" s="778"/>
      <c r="BJ14" s="778"/>
      <c r="BK14" s="778"/>
      <c r="BL14" s="778"/>
      <c r="BM14" s="778"/>
      <c r="BN14" s="778"/>
      <c r="BO14" s="778"/>
      <c r="BP14" s="778"/>
      <c r="BQ14" s="778"/>
      <c r="BR14" s="778"/>
      <c r="BS14" s="778"/>
      <c r="BT14" s="778"/>
      <c r="BU14" s="778"/>
      <c r="BV14" s="779"/>
      <c r="CL14" s="312" t="b">
        <v>0</v>
      </c>
      <c r="CM14" s="313"/>
      <c r="CN14" s="295"/>
      <c r="CO14" s="295"/>
      <c r="CP14" s="295"/>
      <c r="CQ14" s="313"/>
      <c r="CR14" s="313"/>
      <c r="CS14" s="313"/>
      <c r="CT14" s="313"/>
      <c r="CU14" s="313"/>
      <c r="CV14" s="313"/>
      <c r="CW14" s="313"/>
      <c r="CX14" s="313"/>
      <c r="CY14" s="313"/>
      <c r="CZ14" s="313"/>
      <c r="DA14" s="313"/>
      <c r="DB14" s="313"/>
      <c r="DC14" s="313"/>
      <c r="DD14" s="313"/>
      <c r="DE14" s="313"/>
      <c r="DF14" s="313"/>
      <c r="DG14" s="313"/>
      <c r="DH14" s="313"/>
      <c r="DI14" s="295"/>
    </row>
    <row r="15" spans="1:114" s="290" customFormat="1" ht="15" customHeight="1" thickBot="1">
      <c r="A15" s="789" t="s">
        <v>62</v>
      </c>
      <c r="B15" s="790"/>
      <c r="C15" s="790"/>
      <c r="D15" s="790"/>
      <c r="E15" s="790"/>
      <c r="F15" s="791" t="s">
        <v>62</v>
      </c>
      <c r="G15" s="791"/>
      <c r="H15" s="791"/>
      <c r="I15" s="790"/>
      <c r="J15" s="790"/>
      <c r="K15" s="790"/>
      <c r="L15" s="790"/>
      <c r="M15" s="790"/>
      <c r="N15" s="790"/>
      <c r="O15" s="790"/>
      <c r="P15" s="790"/>
      <c r="Q15" s="790"/>
      <c r="R15" s="790"/>
      <c r="S15" s="790"/>
      <c r="T15" s="790"/>
      <c r="U15" s="790"/>
      <c r="V15" s="790"/>
      <c r="W15" s="790"/>
      <c r="X15" s="790"/>
      <c r="Y15" s="790"/>
      <c r="Z15" s="792"/>
      <c r="AA15" s="314"/>
      <c r="AB15" s="315"/>
      <c r="AC15" s="315"/>
      <c r="AD15" s="315"/>
      <c r="AE15" s="315"/>
      <c r="AF15" s="315"/>
      <c r="AG15" s="315"/>
      <c r="AH15" s="315"/>
      <c r="AI15" s="315"/>
      <c r="AJ15" s="315"/>
      <c r="AK15" s="315"/>
      <c r="AL15" s="315"/>
      <c r="AM15" s="316"/>
      <c r="AN15" s="288"/>
      <c r="AO15" s="777"/>
      <c r="AP15" s="778"/>
      <c r="AQ15" s="778"/>
      <c r="AR15" s="778"/>
      <c r="AS15" s="778"/>
      <c r="AT15" s="778"/>
      <c r="AU15" s="778"/>
      <c r="AV15" s="778"/>
      <c r="AW15" s="778"/>
      <c r="AX15" s="778"/>
      <c r="AY15" s="778"/>
      <c r="AZ15" s="778"/>
      <c r="BA15" s="778"/>
      <c r="BB15" s="778"/>
      <c r="BC15" s="778"/>
      <c r="BD15" s="778"/>
      <c r="BE15" s="778"/>
      <c r="BF15" s="778"/>
      <c r="BG15" s="778"/>
      <c r="BH15" s="778"/>
      <c r="BI15" s="778"/>
      <c r="BJ15" s="778"/>
      <c r="BK15" s="778"/>
      <c r="BL15" s="778"/>
      <c r="BM15" s="778"/>
      <c r="BN15" s="778"/>
      <c r="BO15" s="778"/>
      <c r="BP15" s="778"/>
      <c r="BQ15" s="778"/>
      <c r="BR15" s="778"/>
      <c r="BS15" s="778"/>
      <c r="BT15" s="778"/>
      <c r="BU15" s="778"/>
      <c r="BV15" s="779"/>
      <c r="BW15" s="166"/>
      <c r="CL15" s="317" t="s">
        <v>62</v>
      </c>
      <c r="CM15" s="318" t="b">
        <f t="shared" ref="CM15:CM22" si="0">IF(COUNTIF(CN15:DF15,"TRUE")=0,FALSE,TRUE)</f>
        <v>0</v>
      </c>
      <c r="CN15" s="746" t="b">
        <v>0</v>
      </c>
      <c r="CO15" s="753"/>
      <c r="CP15" s="754"/>
      <c r="CQ15" s="743"/>
      <c r="CR15" s="744"/>
      <c r="CS15" s="745"/>
      <c r="CT15" s="740"/>
      <c r="CU15" s="741"/>
      <c r="CV15" s="742"/>
      <c r="CW15" s="740"/>
      <c r="CX15" s="741"/>
      <c r="CY15" s="742"/>
      <c r="CZ15" s="740"/>
      <c r="DA15" s="741"/>
      <c r="DB15" s="742"/>
      <c r="DC15" s="740"/>
      <c r="DD15" s="741"/>
      <c r="DE15" s="742"/>
      <c r="DF15" s="728"/>
      <c r="DG15" s="729"/>
      <c r="DH15" s="729"/>
      <c r="DI15" s="309"/>
    </row>
    <row r="16" spans="1:114" ht="15" customHeight="1" thickBot="1">
      <c r="A16" s="760" t="s">
        <v>65</v>
      </c>
      <c r="B16" s="755"/>
      <c r="C16" s="755"/>
      <c r="D16" s="755"/>
      <c r="E16" s="755"/>
      <c r="F16" s="755" t="s">
        <v>66</v>
      </c>
      <c r="G16" s="755"/>
      <c r="H16" s="755"/>
      <c r="I16" s="755" t="s">
        <v>135</v>
      </c>
      <c r="J16" s="755"/>
      <c r="K16" s="755"/>
      <c r="L16" s="755" t="s">
        <v>136</v>
      </c>
      <c r="M16" s="755"/>
      <c r="N16" s="755"/>
      <c r="O16" s="755" t="s">
        <v>137</v>
      </c>
      <c r="P16" s="755"/>
      <c r="Q16" s="755"/>
      <c r="R16" s="755" t="s">
        <v>138</v>
      </c>
      <c r="S16" s="755"/>
      <c r="T16" s="755"/>
      <c r="U16" s="755" t="s">
        <v>139</v>
      </c>
      <c r="V16" s="755"/>
      <c r="W16" s="755"/>
      <c r="X16" s="755"/>
      <c r="Y16" s="755"/>
      <c r="Z16" s="756"/>
      <c r="AA16" s="757"/>
      <c r="AB16" s="758"/>
      <c r="AC16" s="758"/>
      <c r="AD16" s="758"/>
      <c r="AE16" s="758"/>
      <c r="AF16" s="758"/>
      <c r="AG16" s="758"/>
      <c r="AH16" s="758"/>
      <c r="AI16" s="758"/>
      <c r="AJ16" s="758"/>
      <c r="AK16" s="758"/>
      <c r="AL16" s="758"/>
      <c r="AM16" s="759"/>
      <c r="AN16" s="288"/>
      <c r="AO16" s="777"/>
      <c r="AP16" s="778"/>
      <c r="AQ16" s="778"/>
      <c r="AR16" s="778"/>
      <c r="AS16" s="778"/>
      <c r="AT16" s="778"/>
      <c r="AU16" s="778"/>
      <c r="AV16" s="778"/>
      <c r="AW16" s="778"/>
      <c r="AX16" s="778"/>
      <c r="AY16" s="778"/>
      <c r="AZ16" s="778"/>
      <c r="BA16" s="778"/>
      <c r="BB16" s="778"/>
      <c r="BC16" s="778"/>
      <c r="BD16" s="778"/>
      <c r="BE16" s="778"/>
      <c r="BF16" s="778"/>
      <c r="BG16" s="778"/>
      <c r="BH16" s="778"/>
      <c r="BI16" s="778"/>
      <c r="BJ16" s="778"/>
      <c r="BK16" s="778"/>
      <c r="BL16" s="778"/>
      <c r="BM16" s="778"/>
      <c r="BN16" s="778"/>
      <c r="BO16" s="778"/>
      <c r="BP16" s="778"/>
      <c r="BQ16" s="778"/>
      <c r="BR16" s="778"/>
      <c r="BS16" s="778"/>
      <c r="BT16" s="778"/>
      <c r="BU16" s="778"/>
      <c r="BV16" s="779"/>
      <c r="CL16" s="317" t="s">
        <v>65</v>
      </c>
      <c r="CM16" s="318" t="b">
        <f t="shared" si="0"/>
        <v>0</v>
      </c>
      <c r="CN16" s="749" t="b">
        <v>0</v>
      </c>
      <c r="CO16" s="750"/>
      <c r="CP16" s="751"/>
      <c r="CQ16" s="749" t="b">
        <v>0</v>
      </c>
      <c r="CR16" s="750"/>
      <c r="CS16" s="751"/>
      <c r="CT16" s="730" t="b">
        <v>0</v>
      </c>
      <c r="CU16" s="731"/>
      <c r="CV16" s="732"/>
      <c r="CW16" s="730" t="b">
        <v>0</v>
      </c>
      <c r="CX16" s="731"/>
      <c r="CY16" s="732"/>
      <c r="CZ16" s="730" t="b">
        <v>0</v>
      </c>
      <c r="DA16" s="731"/>
      <c r="DB16" s="732"/>
      <c r="DC16" s="730" t="b">
        <v>0</v>
      </c>
      <c r="DD16" s="731"/>
      <c r="DE16" s="732"/>
      <c r="DF16" s="728"/>
      <c r="DG16" s="729"/>
      <c r="DH16" s="729"/>
      <c r="DI16" s="295"/>
    </row>
    <row r="17" spans="1:114" ht="15" customHeight="1" thickBot="1">
      <c r="A17" s="760" t="s">
        <v>67</v>
      </c>
      <c r="B17" s="755"/>
      <c r="C17" s="755"/>
      <c r="D17" s="755"/>
      <c r="E17" s="755"/>
      <c r="F17" s="755" t="s">
        <v>68</v>
      </c>
      <c r="G17" s="755"/>
      <c r="H17" s="755"/>
      <c r="I17" s="755" t="s">
        <v>69</v>
      </c>
      <c r="J17" s="755"/>
      <c r="K17" s="755"/>
      <c r="L17" s="755" t="s">
        <v>70</v>
      </c>
      <c r="M17" s="755"/>
      <c r="N17" s="755"/>
      <c r="O17" s="755" t="s">
        <v>71</v>
      </c>
      <c r="P17" s="755"/>
      <c r="Q17" s="755"/>
      <c r="R17" s="755" t="s">
        <v>72</v>
      </c>
      <c r="S17" s="755"/>
      <c r="T17" s="755"/>
      <c r="U17" s="755" t="s">
        <v>73</v>
      </c>
      <c r="V17" s="755"/>
      <c r="W17" s="755"/>
      <c r="X17" s="755" t="s">
        <v>74</v>
      </c>
      <c r="Y17" s="755"/>
      <c r="Z17" s="756"/>
      <c r="AA17" s="793"/>
      <c r="AB17" s="794"/>
      <c r="AC17" s="794"/>
      <c r="AD17" s="794"/>
      <c r="AE17" s="794"/>
      <c r="AF17" s="794"/>
      <c r="AG17" s="794"/>
      <c r="AH17" s="794"/>
      <c r="AI17" s="794"/>
      <c r="AJ17" s="794"/>
      <c r="AK17" s="794"/>
      <c r="AL17" s="794"/>
      <c r="AM17" s="795"/>
      <c r="AN17" s="288"/>
      <c r="AO17" s="777"/>
      <c r="AP17" s="778"/>
      <c r="AQ17" s="778"/>
      <c r="AR17" s="778"/>
      <c r="AS17" s="778"/>
      <c r="AT17" s="778"/>
      <c r="AU17" s="778"/>
      <c r="AV17" s="778"/>
      <c r="AW17" s="778"/>
      <c r="AX17" s="778"/>
      <c r="AY17" s="778"/>
      <c r="AZ17" s="778"/>
      <c r="BA17" s="778"/>
      <c r="BB17" s="778"/>
      <c r="BC17" s="778"/>
      <c r="BD17" s="778"/>
      <c r="BE17" s="778"/>
      <c r="BF17" s="778"/>
      <c r="BG17" s="778"/>
      <c r="BH17" s="778"/>
      <c r="BI17" s="778"/>
      <c r="BJ17" s="778"/>
      <c r="BK17" s="778"/>
      <c r="BL17" s="778"/>
      <c r="BM17" s="778"/>
      <c r="BN17" s="778"/>
      <c r="BO17" s="778"/>
      <c r="BP17" s="778"/>
      <c r="BQ17" s="778"/>
      <c r="BR17" s="778"/>
      <c r="BS17" s="778"/>
      <c r="BT17" s="778"/>
      <c r="BU17" s="778"/>
      <c r="BV17" s="779"/>
      <c r="CL17" s="317" t="s">
        <v>67</v>
      </c>
      <c r="CM17" s="318" t="b">
        <f t="shared" si="0"/>
        <v>0</v>
      </c>
      <c r="CN17" s="746" t="b">
        <v>0</v>
      </c>
      <c r="CO17" s="747"/>
      <c r="CP17" s="748"/>
      <c r="CQ17" s="749" t="b">
        <v>0</v>
      </c>
      <c r="CR17" s="750"/>
      <c r="CS17" s="751"/>
      <c r="CT17" s="730" t="b">
        <v>0</v>
      </c>
      <c r="CU17" s="731"/>
      <c r="CV17" s="732"/>
      <c r="CW17" s="730" t="b">
        <v>0</v>
      </c>
      <c r="CX17" s="731"/>
      <c r="CY17" s="732"/>
      <c r="CZ17" s="730" t="b">
        <v>0</v>
      </c>
      <c r="DA17" s="731"/>
      <c r="DB17" s="732"/>
      <c r="DC17" s="730" t="b">
        <v>0</v>
      </c>
      <c r="DD17" s="731"/>
      <c r="DE17" s="732"/>
      <c r="DF17" s="730" t="b">
        <v>0</v>
      </c>
      <c r="DG17" s="731"/>
      <c r="DH17" s="732"/>
      <c r="DI17" s="295"/>
    </row>
    <row r="18" spans="1:114" ht="15" customHeight="1" thickBot="1">
      <c r="A18" s="760" t="s">
        <v>75</v>
      </c>
      <c r="B18" s="755"/>
      <c r="C18" s="755"/>
      <c r="D18" s="755"/>
      <c r="E18" s="755"/>
      <c r="F18" s="755" t="s">
        <v>76</v>
      </c>
      <c r="G18" s="755"/>
      <c r="H18" s="755"/>
      <c r="I18" s="755" t="s">
        <v>77</v>
      </c>
      <c r="J18" s="755"/>
      <c r="K18" s="755"/>
      <c r="L18" s="755" t="s">
        <v>78</v>
      </c>
      <c r="M18" s="755"/>
      <c r="N18" s="755"/>
      <c r="O18" s="755" t="s">
        <v>79</v>
      </c>
      <c r="P18" s="755"/>
      <c r="Q18" s="755"/>
      <c r="R18" s="755"/>
      <c r="S18" s="755"/>
      <c r="T18" s="755"/>
      <c r="U18" s="755"/>
      <c r="V18" s="755"/>
      <c r="W18" s="755"/>
      <c r="X18" s="755"/>
      <c r="Y18" s="755"/>
      <c r="Z18" s="756"/>
      <c r="AA18" s="793" t="str">
        <f>IF(DI20=2,"延床面積","")</f>
        <v/>
      </c>
      <c r="AB18" s="794"/>
      <c r="AC18" s="794"/>
      <c r="AD18" s="794"/>
      <c r="AE18" s="794"/>
      <c r="AF18" s="794"/>
      <c r="AG18" s="794"/>
      <c r="AH18" s="794"/>
      <c r="AI18" s="794"/>
      <c r="AJ18" s="794"/>
      <c r="AK18" s="794"/>
      <c r="AL18" s="794"/>
      <c r="AM18" s="795"/>
      <c r="AN18" s="288"/>
      <c r="AO18" s="777"/>
      <c r="AP18" s="778"/>
      <c r="AQ18" s="778"/>
      <c r="AR18" s="778"/>
      <c r="AS18" s="778"/>
      <c r="AT18" s="778"/>
      <c r="AU18" s="778"/>
      <c r="AV18" s="778"/>
      <c r="AW18" s="778"/>
      <c r="AX18" s="778"/>
      <c r="AY18" s="778"/>
      <c r="AZ18" s="778"/>
      <c r="BA18" s="778"/>
      <c r="BB18" s="778"/>
      <c r="BC18" s="778"/>
      <c r="BD18" s="778"/>
      <c r="BE18" s="778"/>
      <c r="BF18" s="778"/>
      <c r="BG18" s="778"/>
      <c r="BH18" s="778"/>
      <c r="BI18" s="778"/>
      <c r="BJ18" s="778"/>
      <c r="BK18" s="778"/>
      <c r="BL18" s="778"/>
      <c r="BM18" s="778"/>
      <c r="BN18" s="778"/>
      <c r="BO18" s="778"/>
      <c r="BP18" s="778"/>
      <c r="BQ18" s="778"/>
      <c r="BR18" s="778"/>
      <c r="BS18" s="778"/>
      <c r="BT18" s="778"/>
      <c r="BU18" s="778"/>
      <c r="BV18" s="779"/>
      <c r="CL18" s="317" t="s">
        <v>75</v>
      </c>
      <c r="CM18" s="318" t="b">
        <f t="shared" si="0"/>
        <v>0</v>
      </c>
      <c r="CN18" s="746" t="b">
        <v>0</v>
      </c>
      <c r="CO18" s="747"/>
      <c r="CP18" s="748"/>
      <c r="CQ18" s="749" t="b">
        <v>0</v>
      </c>
      <c r="CR18" s="750"/>
      <c r="CS18" s="751"/>
      <c r="CT18" s="730" t="b">
        <v>0</v>
      </c>
      <c r="CU18" s="731"/>
      <c r="CV18" s="732"/>
      <c r="CW18" s="730" t="b">
        <v>0</v>
      </c>
      <c r="CX18" s="731"/>
      <c r="CY18" s="732"/>
      <c r="CZ18" s="740"/>
      <c r="DA18" s="741"/>
      <c r="DB18" s="742"/>
      <c r="DC18" s="740"/>
      <c r="DD18" s="741"/>
      <c r="DE18" s="742"/>
      <c r="DF18" s="728"/>
      <c r="DG18" s="729"/>
      <c r="DH18" s="729"/>
      <c r="DI18" s="295"/>
    </row>
    <row r="19" spans="1:114" ht="15" customHeight="1" thickBot="1">
      <c r="A19" s="760" t="s">
        <v>80</v>
      </c>
      <c r="B19" s="755"/>
      <c r="C19" s="755"/>
      <c r="D19" s="755"/>
      <c r="E19" s="755"/>
      <c r="F19" s="755" t="s">
        <v>81</v>
      </c>
      <c r="G19" s="755"/>
      <c r="H19" s="755"/>
      <c r="I19" s="755" t="s">
        <v>82</v>
      </c>
      <c r="J19" s="755"/>
      <c r="K19" s="755"/>
      <c r="L19" s="755" t="s">
        <v>83</v>
      </c>
      <c r="M19" s="755"/>
      <c r="N19" s="755"/>
      <c r="O19" s="755" t="s">
        <v>84</v>
      </c>
      <c r="P19" s="755"/>
      <c r="Q19" s="755"/>
      <c r="R19" s="755" t="s">
        <v>85</v>
      </c>
      <c r="S19" s="755"/>
      <c r="T19" s="755"/>
      <c r="U19" s="755"/>
      <c r="V19" s="755"/>
      <c r="W19" s="755"/>
      <c r="X19" s="755"/>
      <c r="Y19" s="755"/>
      <c r="Z19" s="756"/>
      <c r="AA19" s="793" t="str">
        <f>IF(DI20=1,ＺＥＨデベロッパー公開情報!P42,ＺＥＨデベロッパー公開情報!U43)</f>
        <v>規模を問わず対応可能</v>
      </c>
      <c r="AB19" s="794"/>
      <c r="AC19" s="794"/>
      <c r="AD19" s="794"/>
      <c r="AE19" s="794"/>
      <c r="AF19" s="794"/>
      <c r="AG19" s="794"/>
      <c r="AH19" s="794"/>
      <c r="AI19" s="794"/>
      <c r="AJ19" s="794"/>
      <c r="AK19" s="794"/>
      <c r="AL19" s="794"/>
      <c r="AM19" s="795"/>
      <c r="AN19" s="288"/>
      <c r="AO19" s="777"/>
      <c r="AP19" s="778"/>
      <c r="AQ19" s="778"/>
      <c r="AR19" s="778"/>
      <c r="AS19" s="778"/>
      <c r="AT19" s="778"/>
      <c r="AU19" s="778"/>
      <c r="AV19" s="778"/>
      <c r="AW19" s="778"/>
      <c r="AX19" s="778"/>
      <c r="AY19" s="778"/>
      <c r="AZ19" s="778"/>
      <c r="BA19" s="778"/>
      <c r="BB19" s="778"/>
      <c r="BC19" s="778"/>
      <c r="BD19" s="778"/>
      <c r="BE19" s="778"/>
      <c r="BF19" s="778"/>
      <c r="BG19" s="778"/>
      <c r="BH19" s="778"/>
      <c r="BI19" s="778"/>
      <c r="BJ19" s="778"/>
      <c r="BK19" s="778"/>
      <c r="BL19" s="778"/>
      <c r="BM19" s="778"/>
      <c r="BN19" s="778"/>
      <c r="BO19" s="778"/>
      <c r="BP19" s="778"/>
      <c r="BQ19" s="778"/>
      <c r="BR19" s="778"/>
      <c r="BS19" s="778"/>
      <c r="BT19" s="778"/>
      <c r="BU19" s="778"/>
      <c r="BV19" s="779"/>
      <c r="CL19" s="317" t="s">
        <v>80</v>
      </c>
      <c r="CM19" s="318" t="b">
        <f t="shared" si="0"/>
        <v>0</v>
      </c>
      <c r="CN19" s="746" t="b">
        <v>0</v>
      </c>
      <c r="CO19" s="747"/>
      <c r="CP19" s="748"/>
      <c r="CQ19" s="749" t="b">
        <v>0</v>
      </c>
      <c r="CR19" s="750"/>
      <c r="CS19" s="751"/>
      <c r="CT19" s="730" t="b">
        <v>0</v>
      </c>
      <c r="CU19" s="731"/>
      <c r="CV19" s="732"/>
      <c r="CW19" s="730" t="b">
        <v>0</v>
      </c>
      <c r="CX19" s="731"/>
      <c r="CY19" s="732"/>
      <c r="CZ19" s="730" t="b">
        <v>0</v>
      </c>
      <c r="DA19" s="731"/>
      <c r="DB19" s="732"/>
      <c r="DC19" s="740"/>
      <c r="DD19" s="741"/>
      <c r="DE19" s="742"/>
      <c r="DF19" s="733"/>
      <c r="DG19" s="734"/>
      <c r="DH19" s="734"/>
      <c r="DI19" s="295"/>
    </row>
    <row r="20" spans="1:114" ht="15" customHeight="1" thickBot="1">
      <c r="A20" s="760" t="s">
        <v>86</v>
      </c>
      <c r="B20" s="755"/>
      <c r="C20" s="755"/>
      <c r="D20" s="755"/>
      <c r="E20" s="755"/>
      <c r="F20" s="755" t="s">
        <v>87</v>
      </c>
      <c r="G20" s="755"/>
      <c r="H20" s="755"/>
      <c r="I20" s="755" t="s">
        <v>88</v>
      </c>
      <c r="J20" s="755"/>
      <c r="K20" s="755"/>
      <c r="L20" s="755" t="s">
        <v>89</v>
      </c>
      <c r="M20" s="755"/>
      <c r="N20" s="755"/>
      <c r="O20" s="755" t="s">
        <v>90</v>
      </c>
      <c r="P20" s="755"/>
      <c r="Q20" s="755"/>
      <c r="R20" s="755" t="s">
        <v>91</v>
      </c>
      <c r="S20" s="755"/>
      <c r="T20" s="755"/>
      <c r="U20" s="755" t="s">
        <v>92</v>
      </c>
      <c r="V20" s="755"/>
      <c r="W20" s="755"/>
      <c r="X20" s="755" t="s">
        <v>93</v>
      </c>
      <c r="Y20" s="755"/>
      <c r="Z20" s="756"/>
      <c r="AA20" s="793" t="str">
        <f>IF(DI20=2,"階数","")</f>
        <v/>
      </c>
      <c r="AB20" s="794"/>
      <c r="AC20" s="794"/>
      <c r="AD20" s="794"/>
      <c r="AE20" s="794"/>
      <c r="AF20" s="794"/>
      <c r="AG20" s="794"/>
      <c r="AH20" s="794"/>
      <c r="AI20" s="794"/>
      <c r="AJ20" s="794"/>
      <c r="AK20" s="794"/>
      <c r="AL20" s="794"/>
      <c r="AM20" s="795"/>
      <c r="AN20" s="288"/>
      <c r="AO20" s="777"/>
      <c r="AP20" s="778"/>
      <c r="AQ20" s="778"/>
      <c r="AR20" s="778"/>
      <c r="AS20" s="778"/>
      <c r="AT20" s="778"/>
      <c r="AU20" s="778"/>
      <c r="AV20" s="778"/>
      <c r="AW20" s="778"/>
      <c r="AX20" s="778"/>
      <c r="AY20" s="778"/>
      <c r="AZ20" s="778"/>
      <c r="BA20" s="778"/>
      <c r="BB20" s="778"/>
      <c r="BC20" s="778"/>
      <c r="BD20" s="778"/>
      <c r="BE20" s="778"/>
      <c r="BF20" s="778"/>
      <c r="BG20" s="778"/>
      <c r="BH20" s="778"/>
      <c r="BI20" s="778"/>
      <c r="BJ20" s="778"/>
      <c r="BK20" s="778"/>
      <c r="BL20" s="778"/>
      <c r="BM20" s="778"/>
      <c r="BN20" s="778"/>
      <c r="BO20" s="778"/>
      <c r="BP20" s="778"/>
      <c r="BQ20" s="778"/>
      <c r="BR20" s="778"/>
      <c r="BS20" s="778"/>
      <c r="BT20" s="778"/>
      <c r="BU20" s="778"/>
      <c r="BV20" s="779"/>
      <c r="CL20" s="317" t="s">
        <v>86</v>
      </c>
      <c r="CM20" s="318" t="b">
        <f t="shared" si="0"/>
        <v>0</v>
      </c>
      <c r="CN20" s="746" t="b">
        <v>0</v>
      </c>
      <c r="CO20" s="747"/>
      <c r="CP20" s="748"/>
      <c r="CQ20" s="749" t="b">
        <v>0</v>
      </c>
      <c r="CR20" s="750"/>
      <c r="CS20" s="751"/>
      <c r="CT20" s="730" t="b">
        <v>0</v>
      </c>
      <c r="CU20" s="731"/>
      <c r="CV20" s="732"/>
      <c r="CW20" s="730" t="b">
        <v>0</v>
      </c>
      <c r="CX20" s="731"/>
      <c r="CY20" s="732"/>
      <c r="CZ20" s="730" t="b">
        <v>0</v>
      </c>
      <c r="DA20" s="731"/>
      <c r="DB20" s="732"/>
      <c r="DC20" s="730" t="b">
        <v>0</v>
      </c>
      <c r="DD20" s="731"/>
      <c r="DE20" s="732"/>
      <c r="DF20" s="735" t="b">
        <v>0</v>
      </c>
      <c r="DG20" s="736"/>
      <c r="DH20" s="737"/>
      <c r="DI20" s="312">
        <v>1</v>
      </c>
      <c r="DJ20" s="319"/>
    </row>
    <row r="21" spans="1:114" ht="15" customHeight="1" thickBot="1">
      <c r="A21" s="760" t="s">
        <v>95</v>
      </c>
      <c r="B21" s="755"/>
      <c r="C21" s="755"/>
      <c r="D21" s="755"/>
      <c r="E21" s="755"/>
      <c r="F21" s="755" t="s">
        <v>96</v>
      </c>
      <c r="G21" s="755"/>
      <c r="H21" s="755"/>
      <c r="I21" s="755" t="s">
        <v>97</v>
      </c>
      <c r="J21" s="755"/>
      <c r="K21" s="755"/>
      <c r="L21" s="755" t="s">
        <v>98</v>
      </c>
      <c r="M21" s="755"/>
      <c r="N21" s="755"/>
      <c r="O21" s="755" t="s">
        <v>99</v>
      </c>
      <c r="P21" s="755"/>
      <c r="Q21" s="755"/>
      <c r="R21" s="755" t="s">
        <v>100</v>
      </c>
      <c r="S21" s="755"/>
      <c r="T21" s="755"/>
      <c r="U21" s="755"/>
      <c r="V21" s="755"/>
      <c r="W21" s="755"/>
      <c r="X21" s="755"/>
      <c r="Y21" s="755"/>
      <c r="Z21" s="756"/>
      <c r="AA21" s="796" t="str">
        <f>IF(DI20=1,"",ＺＥＨデベロッパー公開情報!U44)</f>
        <v/>
      </c>
      <c r="AB21" s="797"/>
      <c r="AC21" s="797"/>
      <c r="AD21" s="797"/>
      <c r="AE21" s="797"/>
      <c r="AF21" s="797"/>
      <c r="AG21" s="797"/>
      <c r="AH21" s="797"/>
      <c r="AI21" s="797"/>
      <c r="AJ21" s="797"/>
      <c r="AK21" s="797"/>
      <c r="AL21" s="797"/>
      <c r="AM21" s="798"/>
      <c r="AN21" s="288"/>
      <c r="AO21" s="777"/>
      <c r="AP21" s="778"/>
      <c r="AQ21" s="778"/>
      <c r="AR21" s="778"/>
      <c r="AS21" s="778"/>
      <c r="AT21" s="778"/>
      <c r="AU21" s="778"/>
      <c r="AV21" s="778"/>
      <c r="AW21" s="778"/>
      <c r="AX21" s="778"/>
      <c r="AY21" s="778"/>
      <c r="AZ21" s="778"/>
      <c r="BA21" s="778"/>
      <c r="BB21" s="778"/>
      <c r="BC21" s="778"/>
      <c r="BD21" s="778"/>
      <c r="BE21" s="778"/>
      <c r="BF21" s="778"/>
      <c r="BG21" s="778"/>
      <c r="BH21" s="778"/>
      <c r="BI21" s="778"/>
      <c r="BJ21" s="778"/>
      <c r="BK21" s="778"/>
      <c r="BL21" s="778"/>
      <c r="BM21" s="778"/>
      <c r="BN21" s="778"/>
      <c r="BO21" s="778"/>
      <c r="BP21" s="778"/>
      <c r="BQ21" s="778"/>
      <c r="BR21" s="778"/>
      <c r="BS21" s="778"/>
      <c r="BT21" s="778"/>
      <c r="BU21" s="778"/>
      <c r="BV21" s="779"/>
      <c r="CL21" s="317" t="s">
        <v>95</v>
      </c>
      <c r="CM21" s="318" t="b">
        <f t="shared" si="0"/>
        <v>0</v>
      </c>
      <c r="CN21" s="746" t="b">
        <v>0</v>
      </c>
      <c r="CO21" s="747"/>
      <c r="CP21" s="748"/>
      <c r="CQ21" s="749" t="b">
        <v>0</v>
      </c>
      <c r="CR21" s="750"/>
      <c r="CS21" s="751"/>
      <c r="CT21" s="730" t="b">
        <v>0</v>
      </c>
      <c r="CU21" s="731"/>
      <c r="CV21" s="732"/>
      <c r="CW21" s="730" t="b">
        <v>0</v>
      </c>
      <c r="CX21" s="731"/>
      <c r="CY21" s="732"/>
      <c r="CZ21" s="730" t="b">
        <v>0</v>
      </c>
      <c r="DA21" s="731"/>
      <c r="DB21" s="732"/>
      <c r="DC21" s="740"/>
      <c r="DD21" s="741"/>
      <c r="DE21" s="742"/>
      <c r="DF21" s="738"/>
      <c r="DG21" s="739"/>
      <c r="DH21" s="739"/>
      <c r="DI21" s="295"/>
      <c r="DJ21" s="319"/>
    </row>
    <row r="22" spans="1:114" ht="15" customHeight="1" thickBot="1">
      <c r="A22" s="760" t="s">
        <v>101</v>
      </c>
      <c r="B22" s="755"/>
      <c r="C22" s="755"/>
      <c r="D22" s="755"/>
      <c r="E22" s="755"/>
      <c r="F22" s="755" t="s">
        <v>102</v>
      </c>
      <c r="G22" s="755"/>
      <c r="H22" s="755"/>
      <c r="I22" s="755" t="s">
        <v>103</v>
      </c>
      <c r="J22" s="755"/>
      <c r="K22" s="755"/>
      <c r="L22" s="755" t="s">
        <v>104</v>
      </c>
      <c r="M22" s="755"/>
      <c r="N22" s="755"/>
      <c r="O22" s="755" t="s">
        <v>105</v>
      </c>
      <c r="P22" s="755"/>
      <c r="Q22" s="755"/>
      <c r="R22" s="755"/>
      <c r="S22" s="755"/>
      <c r="T22" s="755"/>
      <c r="U22" s="755"/>
      <c r="V22" s="755"/>
      <c r="W22" s="755"/>
      <c r="X22" s="755"/>
      <c r="Y22" s="755"/>
      <c r="Z22" s="756"/>
      <c r="AA22" s="793"/>
      <c r="AB22" s="794"/>
      <c r="AC22" s="794"/>
      <c r="AD22" s="794"/>
      <c r="AE22" s="794"/>
      <c r="AF22" s="794"/>
      <c r="AG22" s="794"/>
      <c r="AH22" s="794"/>
      <c r="AI22" s="794"/>
      <c r="AJ22" s="794"/>
      <c r="AK22" s="794"/>
      <c r="AL22" s="794"/>
      <c r="AM22" s="795"/>
      <c r="AN22" s="288"/>
      <c r="AO22" s="777"/>
      <c r="AP22" s="778"/>
      <c r="AQ22" s="778"/>
      <c r="AR22" s="778"/>
      <c r="AS22" s="778"/>
      <c r="AT22" s="778"/>
      <c r="AU22" s="778"/>
      <c r="AV22" s="778"/>
      <c r="AW22" s="778"/>
      <c r="AX22" s="778"/>
      <c r="AY22" s="778"/>
      <c r="AZ22" s="778"/>
      <c r="BA22" s="778"/>
      <c r="BB22" s="778"/>
      <c r="BC22" s="778"/>
      <c r="BD22" s="778"/>
      <c r="BE22" s="778"/>
      <c r="BF22" s="778"/>
      <c r="BG22" s="778"/>
      <c r="BH22" s="778"/>
      <c r="BI22" s="778"/>
      <c r="BJ22" s="778"/>
      <c r="BK22" s="778"/>
      <c r="BL22" s="778"/>
      <c r="BM22" s="778"/>
      <c r="BN22" s="778"/>
      <c r="BO22" s="778"/>
      <c r="BP22" s="778"/>
      <c r="BQ22" s="778"/>
      <c r="BR22" s="778"/>
      <c r="BS22" s="778"/>
      <c r="BT22" s="778"/>
      <c r="BU22" s="778"/>
      <c r="BV22" s="779"/>
      <c r="CL22" s="317" t="s">
        <v>101</v>
      </c>
      <c r="CM22" s="318" t="b">
        <f t="shared" si="0"/>
        <v>0</v>
      </c>
      <c r="CN22" s="746" t="b">
        <v>0</v>
      </c>
      <c r="CO22" s="747"/>
      <c r="CP22" s="748"/>
      <c r="CQ22" s="749" t="b">
        <v>0</v>
      </c>
      <c r="CR22" s="750"/>
      <c r="CS22" s="751"/>
      <c r="CT22" s="730" t="b">
        <v>0</v>
      </c>
      <c r="CU22" s="731"/>
      <c r="CV22" s="732"/>
      <c r="CW22" s="730" t="b">
        <v>0</v>
      </c>
      <c r="CX22" s="731"/>
      <c r="CY22" s="732"/>
      <c r="CZ22" s="740"/>
      <c r="DA22" s="741"/>
      <c r="DB22" s="742"/>
      <c r="DC22" s="740"/>
      <c r="DD22" s="741"/>
      <c r="DE22" s="742"/>
      <c r="DF22" s="728"/>
      <c r="DG22" s="729"/>
      <c r="DH22" s="729"/>
      <c r="DI22" s="295"/>
    </row>
    <row r="23" spans="1:114" ht="15" customHeight="1" thickBot="1">
      <c r="A23" s="760" t="s">
        <v>106</v>
      </c>
      <c r="B23" s="755"/>
      <c r="C23" s="755"/>
      <c r="D23" s="755"/>
      <c r="E23" s="755"/>
      <c r="F23" s="755" t="s">
        <v>107</v>
      </c>
      <c r="G23" s="755"/>
      <c r="H23" s="755"/>
      <c r="I23" s="755" t="s">
        <v>108</v>
      </c>
      <c r="J23" s="755"/>
      <c r="K23" s="755"/>
      <c r="L23" s="755" t="s">
        <v>109</v>
      </c>
      <c r="M23" s="755"/>
      <c r="N23" s="755"/>
      <c r="O23" s="755" t="s">
        <v>110</v>
      </c>
      <c r="P23" s="755"/>
      <c r="Q23" s="755"/>
      <c r="R23" s="755" t="s">
        <v>111</v>
      </c>
      <c r="S23" s="755"/>
      <c r="T23" s="755"/>
      <c r="U23" s="755" t="s">
        <v>112</v>
      </c>
      <c r="V23" s="755"/>
      <c r="W23" s="755"/>
      <c r="X23" s="755" t="s">
        <v>113</v>
      </c>
      <c r="Y23" s="755"/>
      <c r="Z23" s="756"/>
      <c r="AA23" s="320"/>
      <c r="AB23" s="321"/>
      <c r="AC23" s="321"/>
      <c r="AD23" s="321"/>
      <c r="AE23" s="321"/>
      <c r="AF23" s="321"/>
      <c r="AG23" s="321"/>
      <c r="AH23" s="321"/>
      <c r="AI23" s="321"/>
      <c r="AJ23" s="321"/>
      <c r="AK23" s="321"/>
      <c r="AL23" s="321"/>
      <c r="AM23" s="322"/>
      <c r="AN23" s="288"/>
      <c r="AO23" s="777"/>
      <c r="AP23" s="778"/>
      <c r="AQ23" s="778"/>
      <c r="AR23" s="778"/>
      <c r="AS23" s="778"/>
      <c r="AT23" s="778"/>
      <c r="AU23" s="778"/>
      <c r="AV23" s="778"/>
      <c r="AW23" s="778"/>
      <c r="AX23" s="778"/>
      <c r="AY23" s="778"/>
      <c r="AZ23" s="778"/>
      <c r="BA23" s="778"/>
      <c r="BB23" s="778"/>
      <c r="BC23" s="778"/>
      <c r="BD23" s="778"/>
      <c r="BE23" s="778"/>
      <c r="BF23" s="778"/>
      <c r="BG23" s="778"/>
      <c r="BH23" s="778"/>
      <c r="BI23" s="778"/>
      <c r="BJ23" s="778"/>
      <c r="BK23" s="778"/>
      <c r="BL23" s="778"/>
      <c r="BM23" s="778"/>
      <c r="BN23" s="778"/>
      <c r="BO23" s="778"/>
      <c r="BP23" s="778"/>
      <c r="BQ23" s="778"/>
      <c r="BR23" s="778"/>
      <c r="BS23" s="778"/>
      <c r="BT23" s="778"/>
      <c r="BU23" s="778"/>
      <c r="BV23" s="779"/>
      <c r="CL23" s="317" t="s">
        <v>106</v>
      </c>
      <c r="CM23" s="318" t="b">
        <f t="shared" ref="CM23:CM24" si="1">IF(COUNTIF(CN23:DF23,"TRUE")=0,FALSE,TRUE)</f>
        <v>0</v>
      </c>
      <c r="CN23" s="746" t="b">
        <v>0</v>
      </c>
      <c r="CO23" s="747"/>
      <c r="CP23" s="748"/>
      <c r="CQ23" s="749" t="b">
        <v>0</v>
      </c>
      <c r="CR23" s="750"/>
      <c r="CS23" s="751"/>
      <c r="CT23" s="730" t="b">
        <v>0</v>
      </c>
      <c r="CU23" s="731"/>
      <c r="CV23" s="732"/>
      <c r="CW23" s="730" t="b">
        <v>0</v>
      </c>
      <c r="CX23" s="731"/>
      <c r="CY23" s="732"/>
      <c r="CZ23" s="730" t="b">
        <v>0</v>
      </c>
      <c r="DA23" s="731"/>
      <c r="DB23" s="732"/>
      <c r="DC23" s="730" t="b">
        <v>0</v>
      </c>
      <c r="DD23" s="731"/>
      <c r="DE23" s="732"/>
      <c r="DF23" s="730" t="b">
        <v>0</v>
      </c>
      <c r="DG23" s="731"/>
      <c r="DH23" s="732"/>
      <c r="DI23" s="295"/>
    </row>
    <row r="24" spans="1:114" ht="15" customHeight="1" thickBot="1">
      <c r="A24" s="799" t="s">
        <v>114</v>
      </c>
      <c r="B24" s="800"/>
      <c r="C24" s="800"/>
      <c r="D24" s="800"/>
      <c r="E24" s="800"/>
      <c r="F24" s="800" t="s">
        <v>114</v>
      </c>
      <c r="G24" s="800"/>
      <c r="H24" s="800"/>
      <c r="I24" s="800"/>
      <c r="J24" s="800"/>
      <c r="K24" s="800"/>
      <c r="L24" s="800"/>
      <c r="M24" s="800"/>
      <c r="N24" s="800"/>
      <c r="O24" s="800"/>
      <c r="P24" s="800"/>
      <c r="Q24" s="800"/>
      <c r="R24" s="800"/>
      <c r="S24" s="800"/>
      <c r="T24" s="800"/>
      <c r="U24" s="800"/>
      <c r="V24" s="800"/>
      <c r="W24" s="800"/>
      <c r="X24" s="800"/>
      <c r="Y24" s="800"/>
      <c r="Z24" s="817"/>
      <c r="AA24" s="323"/>
      <c r="AB24" s="324"/>
      <c r="AC24" s="324"/>
      <c r="AD24" s="324"/>
      <c r="AE24" s="324"/>
      <c r="AF24" s="324"/>
      <c r="AG24" s="324"/>
      <c r="AH24" s="324"/>
      <c r="AI24" s="324"/>
      <c r="AJ24" s="324"/>
      <c r="AK24" s="324"/>
      <c r="AL24" s="324"/>
      <c r="AM24" s="325"/>
      <c r="AN24" s="307"/>
      <c r="AO24" s="780"/>
      <c r="AP24" s="781"/>
      <c r="AQ24" s="781"/>
      <c r="AR24" s="781"/>
      <c r="AS24" s="781"/>
      <c r="AT24" s="781"/>
      <c r="AU24" s="781"/>
      <c r="AV24" s="781"/>
      <c r="AW24" s="781"/>
      <c r="AX24" s="781"/>
      <c r="AY24" s="781"/>
      <c r="AZ24" s="781"/>
      <c r="BA24" s="781"/>
      <c r="BB24" s="781"/>
      <c r="BC24" s="781"/>
      <c r="BD24" s="781"/>
      <c r="BE24" s="781"/>
      <c r="BF24" s="781"/>
      <c r="BG24" s="781"/>
      <c r="BH24" s="781"/>
      <c r="BI24" s="781"/>
      <c r="BJ24" s="781"/>
      <c r="BK24" s="781"/>
      <c r="BL24" s="781"/>
      <c r="BM24" s="781"/>
      <c r="BN24" s="781"/>
      <c r="BO24" s="781"/>
      <c r="BP24" s="781"/>
      <c r="BQ24" s="781"/>
      <c r="BR24" s="781"/>
      <c r="BS24" s="781"/>
      <c r="BT24" s="781"/>
      <c r="BU24" s="781"/>
      <c r="BV24" s="782"/>
      <c r="BW24" s="288"/>
      <c r="BX24" s="288"/>
      <c r="BY24" s="288"/>
      <c r="BZ24" s="288"/>
      <c r="CA24" s="288"/>
      <c r="CB24" s="288"/>
      <c r="CC24" s="288"/>
      <c r="CD24" s="288"/>
      <c r="CE24" s="288"/>
      <c r="CF24" s="288"/>
      <c r="CG24" s="288"/>
      <c r="CH24" s="288"/>
      <c r="CI24" s="288"/>
      <c r="CJ24" s="288"/>
      <c r="CK24" s="308"/>
      <c r="CL24" s="317" t="s">
        <v>114</v>
      </c>
      <c r="CM24" s="318" t="b">
        <f t="shared" si="1"/>
        <v>0</v>
      </c>
      <c r="CN24" s="746" t="b">
        <v>0</v>
      </c>
      <c r="CO24" s="747"/>
      <c r="CP24" s="748"/>
      <c r="CQ24" s="743"/>
      <c r="CR24" s="744"/>
      <c r="CS24" s="745"/>
      <c r="CT24" s="740"/>
      <c r="CU24" s="741"/>
      <c r="CV24" s="742"/>
      <c r="CW24" s="740"/>
      <c r="CX24" s="741"/>
      <c r="CY24" s="742"/>
      <c r="CZ24" s="740"/>
      <c r="DA24" s="741"/>
      <c r="DB24" s="742"/>
      <c r="DC24" s="740"/>
      <c r="DD24" s="741"/>
      <c r="DE24" s="742"/>
      <c r="DF24" s="728"/>
      <c r="DG24" s="729"/>
      <c r="DH24" s="729"/>
      <c r="DI24" s="313"/>
    </row>
    <row r="25" spans="1:114" ht="8.25" customHeight="1">
      <c r="A25" s="326"/>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1"/>
      <c r="AB25" s="321"/>
      <c r="AC25" s="321"/>
      <c r="AD25" s="321"/>
      <c r="AE25" s="321"/>
      <c r="AF25" s="321"/>
      <c r="AG25" s="321"/>
      <c r="AH25" s="321"/>
      <c r="AI25" s="321"/>
      <c r="AJ25" s="321"/>
      <c r="AK25" s="321"/>
      <c r="AL25" s="321"/>
      <c r="AM25" s="321"/>
      <c r="AN25" s="307"/>
      <c r="AO25" s="286"/>
      <c r="AP25" s="288"/>
      <c r="AQ25" s="288"/>
      <c r="AR25" s="288"/>
      <c r="AS25" s="288"/>
      <c r="AT25" s="288"/>
      <c r="AU25" s="288"/>
      <c r="AV25" s="288"/>
      <c r="AW25" s="288"/>
      <c r="AX25" s="288"/>
      <c r="AY25" s="288"/>
      <c r="AZ25" s="288"/>
      <c r="BA25" s="288"/>
      <c r="BB25" s="288"/>
      <c r="BC25" s="288"/>
      <c r="BD25" s="288"/>
      <c r="BE25" s="288"/>
      <c r="BF25" s="288"/>
      <c r="BG25" s="288"/>
      <c r="BH25" s="288"/>
      <c r="BI25" s="288"/>
      <c r="BJ25" s="288"/>
      <c r="BK25" s="288"/>
      <c r="BL25" s="288"/>
      <c r="BM25" s="288"/>
      <c r="BN25" s="288"/>
      <c r="BO25" s="288"/>
      <c r="BP25" s="288"/>
      <c r="BQ25" s="288"/>
      <c r="BR25" s="288"/>
      <c r="BS25" s="288"/>
      <c r="BT25" s="288"/>
      <c r="BU25" s="288"/>
      <c r="BV25" s="288"/>
      <c r="BW25" s="288"/>
      <c r="BX25" s="288"/>
      <c r="BY25" s="288"/>
      <c r="BZ25" s="288"/>
      <c r="CA25" s="288"/>
      <c r="CB25" s="288"/>
      <c r="CC25" s="288"/>
      <c r="CD25" s="288"/>
      <c r="CE25" s="288"/>
      <c r="CF25" s="288"/>
      <c r="CG25" s="288"/>
      <c r="CH25" s="288"/>
      <c r="CI25" s="288"/>
      <c r="CJ25" s="288"/>
      <c r="CK25" s="308"/>
    </row>
    <row r="26" spans="1:114" s="330" customFormat="1" ht="15" customHeight="1">
      <c r="A26" s="283"/>
      <c r="B26" s="310" t="s">
        <v>489</v>
      </c>
      <c r="C26" s="327"/>
      <c r="D26" s="327"/>
      <c r="E26" s="327"/>
      <c r="F26" s="327"/>
      <c r="G26" s="327"/>
      <c r="H26" s="327"/>
      <c r="I26" s="327"/>
      <c r="J26" s="307"/>
      <c r="K26" s="327"/>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7"/>
      <c r="AM26" s="327"/>
      <c r="AN26" s="327"/>
      <c r="AO26" s="328"/>
      <c r="AP26" s="328"/>
      <c r="AQ26" s="328"/>
      <c r="AR26" s="328"/>
      <c r="AS26" s="328"/>
      <c r="AT26" s="328"/>
      <c r="AU26" s="328"/>
      <c r="AV26" s="328"/>
      <c r="AW26" s="328"/>
      <c r="AX26" s="328"/>
      <c r="AY26" s="328"/>
      <c r="AZ26" s="328"/>
      <c r="BA26" s="328"/>
      <c r="BB26" s="328"/>
      <c r="BC26" s="328"/>
      <c r="BD26" s="328"/>
      <c r="BE26" s="328"/>
      <c r="BF26" s="328"/>
      <c r="BG26" s="292"/>
      <c r="BH26" s="292"/>
      <c r="BI26" s="292"/>
      <c r="BJ26" s="292"/>
      <c r="BK26" s="292"/>
      <c r="BL26" s="292"/>
      <c r="BM26" s="292"/>
      <c r="BN26" s="310"/>
      <c r="BO26" s="310"/>
      <c r="BP26" s="310"/>
      <c r="BQ26" s="310"/>
      <c r="BR26" s="310"/>
      <c r="BS26" s="310"/>
      <c r="BT26" s="310"/>
      <c r="BU26" s="310"/>
      <c r="BV26" s="310"/>
      <c r="BW26" s="292"/>
      <c r="BX26" s="292"/>
      <c r="BY26" s="292"/>
      <c r="BZ26" s="292"/>
      <c r="CA26" s="292"/>
      <c r="CB26" s="292"/>
      <c r="CC26" s="292"/>
      <c r="CD26" s="292"/>
      <c r="CE26" s="292"/>
      <c r="CF26" s="292"/>
      <c r="CG26" s="292"/>
      <c r="CH26" s="292"/>
      <c r="CI26" s="292"/>
      <c r="CJ26" s="292"/>
      <c r="CK26" s="329"/>
      <c r="CM26" s="165"/>
      <c r="CN26" s="165"/>
      <c r="CO26" s="165"/>
      <c r="CP26" s="165"/>
      <c r="CQ26" s="165"/>
      <c r="CR26" s="165"/>
      <c r="CS26" s="165"/>
      <c r="CT26" s="165"/>
      <c r="CU26" s="165"/>
      <c r="CV26" s="165"/>
      <c r="CW26" s="165"/>
      <c r="CX26" s="165"/>
      <c r="CY26" s="165"/>
      <c r="CZ26" s="165"/>
      <c r="DA26" s="165"/>
      <c r="DB26" s="165"/>
      <c r="DC26" s="165"/>
      <c r="DD26" s="165"/>
      <c r="DE26" s="165"/>
      <c r="DF26" s="165"/>
      <c r="DG26" s="165"/>
      <c r="DH26" s="165"/>
      <c r="DI26" s="165"/>
    </row>
    <row r="27" spans="1:114" s="330" customFormat="1" ht="18.600000000000001" customHeight="1">
      <c r="A27" s="802"/>
      <c r="B27" s="786"/>
      <c r="C27" s="804" t="s">
        <v>49</v>
      </c>
      <c r="D27" s="805"/>
      <c r="E27" s="805"/>
      <c r="F27" s="805"/>
      <c r="G27" s="805"/>
      <c r="H27" s="805"/>
      <c r="I27" s="805"/>
      <c r="J27" s="805"/>
      <c r="K27" s="805"/>
      <c r="L27" s="805"/>
      <c r="M27" s="805"/>
      <c r="N27" s="805"/>
      <c r="O27" s="805"/>
      <c r="P27" s="805"/>
      <c r="Q27" s="805"/>
      <c r="R27" s="805"/>
      <c r="S27" s="805"/>
      <c r="T27" s="805"/>
      <c r="U27" s="805"/>
      <c r="V27" s="805"/>
      <c r="W27" s="805"/>
      <c r="X27" s="805"/>
      <c r="Y27" s="805"/>
      <c r="Z27" s="805"/>
      <c r="AA27" s="804" t="s">
        <v>737</v>
      </c>
      <c r="AB27" s="805"/>
      <c r="AC27" s="805"/>
      <c r="AD27" s="805"/>
      <c r="AE27" s="808"/>
      <c r="AF27" s="804" t="s">
        <v>63</v>
      </c>
      <c r="AG27" s="805"/>
      <c r="AH27" s="805"/>
      <c r="AI27" s="808"/>
      <c r="AJ27" s="786" t="s">
        <v>50</v>
      </c>
      <c r="AK27" s="786"/>
      <c r="AL27" s="786"/>
      <c r="AM27" s="786"/>
      <c r="AN27" s="786"/>
      <c r="AO27" s="786"/>
      <c r="AP27" s="786" t="s">
        <v>51</v>
      </c>
      <c r="AQ27" s="786"/>
      <c r="AR27" s="786"/>
      <c r="AS27" s="804" t="s">
        <v>413</v>
      </c>
      <c r="AT27" s="805"/>
      <c r="AU27" s="805"/>
      <c r="AV27" s="808"/>
      <c r="AW27" s="786" t="s">
        <v>52</v>
      </c>
      <c r="AX27" s="786"/>
      <c r="AY27" s="786"/>
      <c r="AZ27" s="786"/>
      <c r="BA27" s="786" t="s">
        <v>53</v>
      </c>
      <c r="BB27" s="786"/>
      <c r="BC27" s="786"/>
      <c r="BD27" s="786"/>
      <c r="BE27" s="786"/>
      <c r="BF27" s="786"/>
      <c r="BG27" s="786"/>
      <c r="BH27" s="786"/>
      <c r="BI27" s="786"/>
      <c r="BJ27" s="786"/>
      <c r="BK27" s="786"/>
      <c r="BL27" s="786"/>
      <c r="BM27" s="810" t="s">
        <v>474</v>
      </c>
      <c r="BN27" s="805"/>
      <c r="BO27" s="805"/>
      <c r="BP27" s="805"/>
      <c r="BQ27" s="805"/>
      <c r="BR27" s="805"/>
      <c r="BS27" s="811" t="s">
        <v>475</v>
      </c>
      <c r="BT27" s="812"/>
      <c r="BU27" s="812"/>
      <c r="BV27" s="813"/>
      <c r="BW27" s="282"/>
      <c r="BX27" s="282"/>
      <c r="BY27" s="282"/>
      <c r="BZ27" s="282"/>
      <c r="CA27" s="282"/>
      <c r="CB27" s="282"/>
      <c r="CC27" s="282"/>
      <c r="CD27" s="282"/>
      <c r="CE27" s="286"/>
      <c r="CF27" s="286"/>
      <c r="CG27" s="286"/>
      <c r="CH27" s="286"/>
      <c r="CI27" s="286"/>
      <c r="CJ27" s="286"/>
      <c r="CK27" s="329"/>
      <c r="CM27" s="165"/>
      <c r="CN27" s="165"/>
      <c r="CO27" s="165"/>
      <c r="CP27" s="165"/>
      <c r="CQ27" s="165"/>
      <c r="CR27" s="165"/>
      <c r="CS27" s="165"/>
      <c r="CT27" s="165"/>
      <c r="CU27" s="165"/>
      <c r="CV27" s="165"/>
      <c r="CW27" s="165"/>
      <c r="CX27" s="165"/>
      <c r="CY27" s="165"/>
      <c r="CZ27" s="165"/>
      <c r="DA27" s="165"/>
      <c r="DB27" s="165"/>
      <c r="DC27" s="165"/>
      <c r="DD27" s="165"/>
      <c r="DE27" s="165"/>
      <c r="DF27" s="165"/>
      <c r="DG27" s="165"/>
      <c r="DH27" s="165"/>
      <c r="DI27" s="165"/>
    </row>
    <row r="28" spans="1:114" s="330" customFormat="1" ht="18.600000000000001" customHeight="1">
      <c r="A28" s="803"/>
      <c r="B28" s="801"/>
      <c r="C28" s="806"/>
      <c r="D28" s="807"/>
      <c r="E28" s="807"/>
      <c r="F28" s="807"/>
      <c r="G28" s="807"/>
      <c r="H28" s="807"/>
      <c r="I28" s="807"/>
      <c r="J28" s="807"/>
      <c r="K28" s="807"/>
      <c r="L28" s="807"/>
      <c r="M28" s="807"/>
      <c r="N28" s="807"/>
      <c r="O28" s="807"/>
      <c r="P28" s="807"/>
      <c r="Q28" s="807"/>
      <c r="R28" s="807"/>
      <c r="S28" s="807"/>
      <c r="T28" s="807"/>
      <c r="U28" s="807"/>
      <c r="V28" s="807"/>
      <c r="W28" s="807"/>
      <c r="X28" s="807"/>
      <c r="Y28" s="807"/>
      <c r="Z28" s="807"/>
      <c r="AA28" s="806"/>
      <c r="AB28" s="807"/>
      <c r="AC28" s="807"/>
      <c r="AD28" s="807"/>
      <c r="AE28" s="809"/>
      <c r="AF28" s="806"/>
      <c r="AG28" s="807"/>
      <c r="AH28" s="807"/>
      <c r="AI28" s="809"/>
      <c r="AJ28" s="801"/>
      <c r="AK28" s="801"/>
      <c r="AL28" s="801"/>
      <c r="AM28" s="801"/>
      <c r="AN28" s="801"/>
      <c r="AO28" s="801"/>
      <c r="AP28" s="801"/>
      <c r="AQ28" s="801"/>
      <c r="AR28" s="801"/>
      <c r="AS28" s="806"/>
      <c r="AT28" s="807"/>
      <c r="AU28" s="807"/>
      <c r="AV28" s="809"/>
      <c r="AW28" s="801"/>
      <c r="AX28" s="801"/>
      <c r="AY28" s="801"/>
      <c r="AZ28" s="801"/>
      <c r="BA28" s="801" t="s">
        <v>54</v>
      </c>
      <c r="BB28" s="801"/>
      <c r="BC28" s="801"/>
      <c r="BD28" s="801"/>
      <c r="BE28" s="801"/>
      <c r="BF28" s="801"/>
      <c r="BG28" s="801" t="s">
        <v>55</v>
      </c>
      <c r="BH28" s="801"/>
      <c r="BI28" s="801"/>
      <c r="BJ28" s="801"/>
      <c r="BK28" s="801"/>
      <c r="BL28" s="801"/>
      <c r="BM28" s="806"/>
      <c r="BN28" s="807"/>
      <c r="BO28" s="807"/>
      <c r="BP28" s="807"/>
      <c r="BQ28" s="807"/>
      <c r="BR28" s="807"/>
      <c r="BS28" s="814"/>
      <c r="BT28" s="815"/>
      <c r="BU28" s="815"/>
      <c r="BV28" s="816"/>
      <c r="BW28" s="282"/>
      <c r="BX28" s="282"/>
      <c r="BY28" s="282"/>
      <c r="BZ28" s="282"/>
      <c r="CA28" s="282"/>
      <c r="CB28" s="282"/>
      <c r="CC28" s="282"/>
      <c r="CD28" s="282"/>
      <c r="CE28" s="286"/>
      <c r="CF28" s="286"/>
      <c r="CG28" s="286"/>
      <c r="CH28" s="286"/>
      <c r="CI28" s="286"/>
      <c r="CJ28" s="286"/>
      <c r="CK28" s="329"/>
      <c r="CM28" s="165"/>
      <c r="CN28" s="165"/>
      <c r="CO28" s="165"/>
      <c r="CP28" s="165"/>
      <c r="CQ28" s="165"/>
      <c r="CR28" s="165"/>
      <c r="CS28" s="165"/>
      <c r="CT28" s="165"/>
      <c r="CU28" s="165"/>
      <c r="CV28" s="165"/>
      <c r="CW28" s="165"/>
      <c r="CX28" s="165"/>
      <c r="CY28" s="165"/>
      <c r="CZ28" s="165"/>
      <c r="DA28" s="165"/>
      <c r="DB28" s="165"/>
      <c r="DC28" s="165"/>
      <c r="DD28" s="165"/>
      <c r="DE28" s="165"/>
      <c r="DF28" s="165"/>
      <c r="DG28" s="165"/>
      <c r="DH28" s="165"/>
      <c r="DI28" s="165"/>
    </row>
    <row r="29" spans="1:114" s="330" customFormat="1" ht="17.25" customHeight="1">
      <c r="A29" s="826">
        <v>1</v>
      </c>
      <c r="B29" s="827"/>
      <c r="C29" s="837" t="str">
        <f>IF(ＺＥＨデベロッパー公開情報!C56="","",ＺＥＨデベロッパー公開情報!C56)</f>
        <v/>
      </c>
      <c r="D29" s="838"/>
      <c r="E29" s="838"/>
      <c r="F29" s="838"/>
      <c r="G29" s="838"/>
      <c r="H29" s="838"/>
      <c r="I29" s="838"/>
      <c r="J29" s="838"/>
      <c r="K29" s="838"/>
      <c r="L29" s="838"/>
      <c r="M29" s="838"/>
      <c r="N29" s="838"/>
      <c r="O29" s="838"/>
      <c r="P29" s="838"/>
      <c r="Q29" s="838"/>
      <c r="R29" s="838"/>
      <c r="S29" s="838"/>
      <c r="T29" s="838"/>
      <c r="U29" s="838"/>
      <c r="V29" s="838"/>
      <c r="W29" s="838"/>
      <c r="X29" s="838"/>
      <c r="Y29" s="838"/>
      <c r="Z29" s="838"/>
      <c r="AA29" s="839" t="str">
        <f>IF(OR(ＺＥＨデベロッパー公開情報!AD56="",ＺＥＨデベロッパー公開情報!AD56="--選択--"),"",ＺＥＨデベロッパー公開情報!AD56)</f>
        <v/>
      </c>
      <c r="AB29" s="840"/>
      <c r="AC29" s="840"/>
      <c r="AD29" s="840"/>
      <c r="AE29" s="841"/>
      <c r="AF29" s="828" t="str">
        <f>IF(OR(ＺＥＨデベロッパー公開情報!AI56="",ＺＥＨデベロッパー公開情報!AI56="--選択--"),"",ＺＥＨデベロッパー公開情報!AI56)</f>
        <v/>
      </c>
      <c r="AG29" s="829"/>
      <c r="AH29" s="829"/>
      <c r="AI29" s="830"/>
      <c r="AJ29" s="831" t="str">
        <f>IF(ＺＥＨデベロッパー公開情報!AN56="","",ＺＥＨデベロッパー公開情報!AN56)</f>
        <v/>
      </c>
      <c r="AK29" s="831"/>
      <c r="AL29" s="831"/>
      <c r="AM29" s="831"/>
      <c r="AN29" s="831"/>
      <c r="AO29" s="831"/>
      <c r="AP29" s="832" t="str">
        <f>IF(ＺＥＨデベロッパー公開情報!AT56="","",ＺＥＨデベロッパー公開情報!AT56)</f>
        <v/>
      </c>
      <c r="AQ29" s="832"/>
      <c r="AR29" s="832"/>
      <c r="AS29" s="833" t="str">
        <f>IF(ＺＥＨデベロッパー公開情報!AX56="","",ＺＥＨデベロッパー公開情報!AX56)</f>
        <v/>
      </c>
      <c r="AT29" s="834"/>
      <c r="AU29" s="834"/>
      <c r="AV29" s="835"/>
      <c r="AW29" s="818" t="str">
        <f>IF(ＺＥＨデベロッパー公開情報!BB56="","",ＺＥＨデベロッパー公開情報!BB56)</f>
        <v/>
      </c>
      <c r="AX29" s="818"/>
      <c r="AY29" s="818"/>
      <c r="AZ29" s="818"/>
      <c r="BA29" s="819" t="str">
        <f>IF(ＺＥＨデベロッパー公開情報!BF56="","",ＺＥＨデベロッパー公開情報!BF56&amp;"%")</f>
        <v/>
      </c>
      <c r="BB29" s="819"/>
      <c r="BC29" s="819"/>
      <c r="BD29" s="819"/>
      <c r="BE29" s="819"/>
      <c r="BF29" s="819"/>
      <c r="BG29" s="819" t="str">
        <f>IF(ＺＥＨデベロッパー公開情報!BL56="","",ＺＥＨデベロッパー公開情報!BL56&amp;"%")</f>
        <v/>
      </c>
      <c r="BH29" s="819"/>
      <c r="BI29" s="819"/>
      <c r="BJ29" s="819"/>
      <c r="BK29" s="819"/>
      <c r="BL29" s="819"/>
      <c r="BM29" s="708" t="str">
        <f>IF(OR(ＺＥＨデベロッパー公開情報!BR56="",ＺＥＨデベロッパー公開情報!BR56="--選択--"),"",ＺＥＨデベロッパー公開情報!BR56)</f>
        <v/>
      </c>
      <c r="BN29" s="709"/>
      <c r="BO29" s="709"/>
      <c r="BP29" s="709"/>
      <c r="BQ29" s="709"/>
      <c r="BR29" s="710"/>
      <c r="BS29" s="720" t="str">
        <f>IF(OR(ＺＥＨデベロッパー公開情報!BZ56="",ＺＥＨデベロッパー公開情報!BZ56="--選択--"),"",ＺＥＨデベロッパー公開情報!BZ56)</f>
        <v/>
      </c>
      <c r="BT29" s="721"/>
      <c r="BU29" s="721"/>
      <c r="BV29" s="722"/>
      <c r="BW29" s="331"/>
      <c r="BX29" s="331"/>
      <c r="BY29" s="331"/>
      <c r="BZ29" s="331"/>
      <c r="CA29" s="331"/>
      <c r="CB29" s="331"/>
      <c r="CC29" s="331"/>
      <c r="CD29" s="331"/>
      <c r="CE29" s="332"/>
      <c r="CF29" s="332"/>
      <c r="CG29" s="332"/>
      <c r="CH29" s="332"/>
      <c r="CI29" s="332"/>
      <c r="CJ29" s="332"/>
      <c r="CK29" s="329"/>
      <c r="CM29" s="165"/>
      <c r="CN29" s="165"/>
      <c r="CO29" s="165"/>
      <c r="CP29" s="165"/>
      <c r="CQ29" s="165"/>
      <c r="CR29" s="165"/>
      <c r="CS29" s="165"/>
      <c r="CT29" s="165"/>
      <c r="CU29" s="165"/>
      <c r="CV29" s="165"/>
      <c r="CW29" s="165"/>
      <c r="CX29" s="165"/>
      <c r="CY29" s="165"/>
      <c r="CZ29" s="165"/>
      <c r="DA29" s="165"/>
      <c r="DB29" s="165"/>
      <c r="DC29" s="165"/>
      <c r="DD29" s="165"/>
      <c r="DE29" s="165"/>
      <c r="DF29" s="165"/>
      <c r="DG29" s="165"/>
      <c r="DH29" s="165"/>
      <c r="DI29" s="165"/>
    </row>
    <row r="30" spans="1:114" s="330" customFormat="1" ht="17.25" customHeight="1">
      <c r="A30" s="820">
        <v>2</v>
      </c>
      <c r="B30" s="821"/>
      <c r="C30" s="842" t="str">
        <f>IF(ＺＥＨデベロッパー公開情報!C57="","",ＺＥＨデベロッパー公開情報!C57)</f>
        <v/>
      </c>
      <c r="D30" s="843"/>
      <c r="E30" s="843"/>
      <c r="F30" s="843"/>
      <c r="G30" s="843"/>
      <c r="H30" s="843"/>
      <c r="I30" s="843"/>
      <c r="J30" s="843"/>
      <c r="K30" s="843"/>
      <c r="L30" s="843"/>
      <c r="M30" s="843"/>
      <c r="N30" s="843"/>
      <c r="O30" s="843"/>
      <c r="P30" s="843"/>
      <c r="Q30" s="843"/>
      <c r="R30" s="843"/>
      <c r="S30" s="843"/>
      <c r="T30" s="843"/>
      <c r="U30" s="843"/>
      <c r="V30" s="843"/>
      <c r="W30" s="843"/>
      <c r="X30" s="843"/>
      <c r="Y30" s="843"/>
      <c r="Z30" s="843"/>
      <c r="AA30" s="844" t="str">
        <f>IF(OR(ＺＥＨデベロッパー公開情報!AD57="",ＺＥＨデベロッパー公開情報!AD57="--選択--"),"",ＺＥＨデベロッパー公開情報!AD57)</f>
        <v/>
      </c>
      <c r="AB30" s="845"/>
      <c r="AC30" s="845"/>
      <c r="AD30" s="845"/>
      <c r="AE30" s="846"/>
      <c r="AF30" s="822" t="str">
        <f>IF(OR(ＺＥＨデベロッパー公開情報!AI57="",ＺＥＨデベロッパー公開情報!AI57="--選択--"),"",ＺＥＨデベロッパー公開情報!AI57)</f>
        <v/>
      </c>
      <c r="AG30" s="822"/>
      <c r="AH30" s="822"/>
      <c r="AI30" s="822"/>
      <c r="AJ30" s="823" t="str">
        <f>IF(ＺＥＨデベロッパー公開情報!AN57="","",ＺＥＨデベロッパー公開情報!AN57)</f>
        <v/>
      </c>
      <c r="AK30" s="823"/>
      <c r="AL30" s="823"/>
      <c r="AM30" s="823"/>
      <c r="AN30" s="823"/>
      <c r="AO30" s="823"/>
      <c r="AP30" s="824" t="str">
        <f>IF(ＺＥＨデベロッパー公開情報!AT57="","",ＺＥＨデベロッパー公開情報!AT57)</f>
        <v/>
      </c>
      <c r="AQ30" s="824"/>
      <c r="AR30" s="824"/>
      <c r="AS30" s="825" t="str">
        <f>IF(ＺＥＨデベロッパー公開情報!AX57="","",ＺＥＨデベロッパー公開情報!AX57)</f>
        <v/>
      </c>
      <c r="AT30" s="825"/>
      <c r="AU30" s="825"/>
      <c r="AV30" s="825"/>
      <c r="AW30" s="822" t="str">
        <f>IF(ＺＥＨデベロッパー公開情報!BB57="","",ＺＥＨデベロッパー公開情報!BB57)</f>
        <v/>
      </c>
      <c r="AX30" s="822"/>
      <c r="AY30" s="822"/>
      <c r="AZ30" s="822"/>
      <c r="BA30" s="836" t="str">
        <f>IF(ＺＥＨデベロッパー公開情報!BF57="","",ＺＥＨデベロッパー公開情報!BF57&amp;"%")</f>
        <v/>
      </c>
      <c r="BB30" s="836"/>
      <c r="BC30" s="836"/>
      <c r="BD30" s="836"/>
      <c r="BE30" s="836"/>
      <c r="BF30" s="836"/>
      <c r="BG30" s="836" t="str">
        <f>IF(ＺＥＨデベロッパー公開情報!BL57="","",ＺＥＨデベロッパー公開情報!BL57&amp;"%")</f>
        <v/>
      </c>
      <c r="BH30" s="836"/>
      <c r="BI30" s="836"/>
      <c r="BJ30" s="836"/>
      <c r="BK30" s="836"/>
      <c r="BL30" s="836"/>
      <c r="BM30" s="711" t="str">
        <f>IF(OR(ＺＥＨデベロッパー公開情報!BR57="",ＺＥＨデベロッパー公開情報!BR57="--選択--"),"",ＺＥＨデベロッパー公開情報!BR57)</f>
        <v/>
      </c>
      <c r="BN30" s="712"/>
      <c r="BO30" s="712"/>
      <c r="BP30" s="712"/>
      <c r="BQ30" s="712"/>
      <c r="BR30" s="713"/>
      <c r="BS30" s="723" t="str">
        <f>IF(OR(ＺＥＨデベロッパー公開情報!BZ57="",ＺＥＨデベロッパー公開情報!BZ57="--選択--"),"",ＺＥＨデベロッパー公開情報!BZ57)</f>
        <v/>
      </c>
      <c r="BT30" s="724"/>
      <c r="BU30" s="724"/>
      <c r="BV30" s="725"/>
      <c r="BW30" s="332"/>
      <c r="BX30" s="332"/>
      <c r="BY30" s="332"/>
      <c r="BZ30" s="332"/>
      <c r="CA30" s="332"/>
      <c r="CB30" s="332"/>
      <c r="CC30" s="332"/>
      <c r="CD30" s="332"/>
      <c r="CE30" s="332"/>
      <c r="CF30" s="332"/>
      <c r="CG30" s="332"/>
      <c r="CH30" s="332"/>
      <c r="CI30" s="332"/>
      <c r="CJ30" s="332"/>
      <c r="CK30" s="329"/>
      <c r="CM30" s="165"/>
      <c r="CN30" s="165"/>
      <c r="CO30" s="165"/>
      <c r="CP30" s="165"/>
      <c r="CQ30" s="165"/>
      <c r="CR30" s="165"/>
      <c r="CS30" s="165"/>
      <c r="CT30" s="165"/>
      <c r="CU30" s="165"/>
      <c r="CV30" s="165"/>
      <c r="CW30" s="165"/>
      <c r="CX30" s="165"/>
      <c r="CY30" s="165"/>
      <c r="CZ30" s="165"/>
      <c r="DA30" s="165"/>
      <c r="DB30" s="165"/>
      <c r="DC30" s="165"/>
      <c r="DD30" s="165"/>
      <c r="DE30" s="165"/>
      <c r="DF30" s="165"/>
      <c r="DG30" s="165"/>
      <c r="DH30" s="165"/>
      <c r="DI30" s="165"/>
    </row>
    <row r="31" spans="1:114" s="330" customFormat="1" ht="17.25" customHeight="1">
      <c r="A31" s="826">
        <v>3</v>
      </c>
      <c r="B31" s="827"/>
      <c r="C31" s="856" t="str">
        <f>IF(ＺＥＨデベロッパー公開情報!C58="","",ＺＥＨデベロッパー公開情報!C58)</f>
        <v/>
      </c>
      <c r="D31" s="857"/>
      <c r="E31" s="857"/>
      <c r="F31" s="857"/>
      <c r="G31" s="857"/>
      <c r="H31" s="857"/>
      <c r="I31" s="857"/>
      <c r="J31" s="857"/>
      <c r="K31" s="857"/>
      <c r="L31" s="857"/>
      <c r="M31" s="857"/>
      <c r="N31" s="857"/>
      <c r="O31" s="857"/>
      <c r="P31" s="857"/>
      <c r="Q31" s="857"/>
      <c r="R31" s="857"/>
      <c r="S31" s="857"/>
      <c r="T31" s="857"/>
      <c r="U31" s="857"/>
      <c r="V31" s="857"/>
      <c r="W31" s="857"/>
      <c r="X31" s="857"/>
      <c r="Y31" s="857"/>
      <c r="Z31" s="857"/>
      <c r="AA31" s="828" t="str">
        <f>IF(OR(ＺＥＨデベロッパー公開情報!AD58="",ＺＥＨデベロッパー公開情報!AD58="--選択--"),"",ＺＥＨデベロッパー公開情報!AD58)</f>
        <v/>
      </c>
      <c r="AB31" s="829"/>
      <c r="AC31" s="829"/>
      <c r="AD31" s="829"/>
      <c r="AE31" s="830"/>
      <c r="AF31" s="828" t="str">
        <f>IF(OR(ＺＥＨデベロッパー公開情報!AI58="",ＺＥＨデベロッパー公開情報!AI58="--選択--"),"",ＺＥＨデベロッパー公開情報!AI58)</f>
        <v/>
      </c>
      <c r="AG31" s="829"/>
      <c r="AH31" s="829"/>
      <c r="AI31" s="830"/>
      <c r="AJ31" s="847" t="str">
        <f>IF(ＺＥＨデベロッパー公開情報!AN58="","",ＺＥＨデベロッパー公開情報!AN58)</f>
        <v/>
      </c>
      <c r="AK31" s="848"/>
      <c r="AL31" s="848"/>
      <c r="AM31" s="848"/>
      <c r="AN31" s="848"/>
      <c r="AO31" s="849"/>
      <c r="AP31" s="850" t="str">
        <f>IF(ＺＥＨデベロッパー公開情報!AT58="","",ＺＥＨデベロッパー公開情報!AT58)</f>
        <v/>
      </c>
      <c r="AQ31" s="851"/>
      <c r="AR31" s="852"/>
      <c r="AS31" s="833" t="str">
        <f>IF(ＺＥＨデベロッパー公開情報!AX58="","",ＺＥＨデベロッパー公開情報!AX58)</f>
        <v/>
      </c>
      <c r="AT31" s="834"/>
      <c r="AU31" s="834"/>
      <c r="AV31" s="835"/>
      <c r="AW31" s="828" t="str">
        <f>IF(ＺＥＨデベロッパー公開情報!BB58="","",ＺＥＨデベロッパー公開情報!BB58)</f>
        <v/>
      </c>
      <c r="AX31" s="829"/>
      <c r="AY31" s="829"/>
      <c r="AZ31" s="830"/>
      <c r="BA31" s="853" t="str">
        <f>IF(ＺＥＨデベロッパー公開情報!BF58="","",ＺＥＨデベロッパー公開情報!BF58&amp;"%")</f>
        <v/>
      </c>
      <c r="BB31" s="854"/>
      <c r="BC31" s="854"/>
      <c r="BD31" s="854"/>
      <c r="BE31" s="854"/>
      <c r="BF31" s="855"/>
      <c r="BG31" s="853" t="str">
        <f>IF(ＺＥＨデベロッパー公開情報!BL58="","",ＺＥＨデベロッパー公開情報!BL58&amp;"%")</f>
        <v/>
      </c>
      <c r="BH31" s="854"/>
      <c r="BI31" s="854"/>
      <c r="BJ31" s="854"/>
      <c r="BK31" s="854"/>
      <c r="BL31" s="855"/>
      <c r="BM31" s="714" t="str">
        <f>IF(OR(ＺＥＨデベロッパー公開情報!BR58="",ＺＥＨデベロッパー公開情報!BR58="--選択--"),"",ＺＥＨデベロッパー公開情報!BR58)</f>
        <v/>
      </c>
      <c r="BN31" s="715"/>
      <c r="BO31" s="715"/>
      <c r="BP31" s="715"/>
      <c r="BQ31" s="715"/>
      <c r="BR31" s="716"/>
      <c r="BS31" s="714" t="str">
        <f>IF(OR(ＺＥＨデベロッパー公開情報!BZ58="",ＺＥＨデベロッパー公開情報!BZ58="--選択--"),"",ＺＥＨデベロッパー公開情報!BZ58)</f>
        <v/>
      </c>
      <c r="BT31" s="715"/>
      <c r="BU31" s="715"/>
      <c r="BV31" s="726"/>
      <c r="BW31" s="332"/>
      <c r="BX31" s="332"/>
      <c r="BY31" s="332"/>
      <c r="BZ31" s="332"/>
      <c r="CA31" s="332"/>
      <c r="CB31" s="332"/>
      <c r="CC31" s="332"/>
      <c r="CD31" s="332"/>
      <c r="CE31" s="332"/>
      <c r="CF31" s="332"/>
      <c r="CG31" s="332"/>
      <c r="CH31" s="332"/>
      <c r="CI31" s="332"/>
      <c r="CJ31" s="332"/>
      <c r="CK31" s="329"/>
      <c r="CM31" s="165"/>
      <c r="CN31" s="165"/>
      <c r="CO31" s="165"/>
      <c r="CP31" s="165"/>
      <c r="CQ31" s="165"/>
      <c r="CR31" s="165"/>
      <c r="CS31" s="165"/>
      <c r="CT31" s="165"/>
      <c r="CU31" s="165"/>
      <c r="CV31" s="165"/>
      <c r="CW31" s="165"/>
      <c r="CX31" s="165"/>
      <c r="CY31" s="165"/>
      <c r="CZ31" s="165"/>
      <c r="DA31" s="165"/>
      <c r="DB31" s="165"/>
      <c r="DC31" s="165"/>
      <c r="DD31" s="165"/>
      <c r="DE31" s="165"/>
      <c r="DF31" s="165"/>
      <c r="DG31" s="165"/>
      <c r="DH31" s="165"/>
      <c r="DI31" s="165"/>
    </row>
    <row r="32" spans="1:114" s="330" customFormat="1" ht="17.25" customHeight="1">
      <c r="A32" s="820">
        <v>4</v>
      </c>
      <c r="B32" s="821"/>
      <c r="C32" s="842" t="str">
        <f>IF(ＺＥＨデベロッパー公開情報!C59="","",ＺＥＨデベロッパー公開情報!C59)</f>
        <v/>
      </c>
      <c r="D32" s="843"/>
      <c r="E32" s="843"/>
      <c r="F32" s="843"/>
      <c r="G32" s="843"/>
      <c r="H32" s="843"/>
      <c r="I32" s="843"/>
      <c r="J32" s="843"/>
      <c r="K32" s="843"/>
      <c r="L32" s="843"/>
      <c r="M32" s="843"/>
      <c r="N32" s="843"/>
      <c r="O32" s="843"/>
      <c r="P32" s="843"/>
      <c r="Q32" s="843"/>
      <c r="R32" s="843"/>
      <c r="S32" s="843"/>
      <c r="T32" s="843"/>
      <c r="U32" s="843"/>
      <c r="V32" s="843"/>
      <c r="W32" s="843"/>
      <c r="X32" s="843"/>
      <c r="Y32" s="843"/>
      <c r="Z32" s="843"/>
      <c r="AA32" s="844" t="str">
        <f>IF(OR(ＺＥＨデベロッパー公開情報!AD59="",ＺＥＨデベロッパー公開情報!AD59="--選択--"),"",ＺＥＨデベロッパー公開情報!AD59)</f>
        <v/>
      </c>
      <c r="AB32" s="845"/>
      <c r="AC32" s="845"/>
      <c r="AD32" s="845"/>
      <c r="AE32" s="846"/>
      <c r="AF32" s="822" t="str">
        <f>IF(OR(ＺＥＨデベロッパー公開情報!AI59="",ＺＥＨデベロッパー公開情報!AI59="--選択--"),"",ＺＥＨデベロッパー公開情報!AI59)</f>
        <v/>
      </c>
      <c r="AG32" s="822"/>
      <c r="AH32" s="822"/>
      <c r="AI32" s="822"/>
      <c r="AJ32" s="823" t="str">
        <f>IF(ＺＥＨデベロッパー公開情報!AN59="","",ＺＥＨデベロッパー公開情報!AN59)</f>
        <v/>
      </c>
      <c r="AK32" s="823"/>
      <c r="AL32" s="823"/>
      <c r="AM32" s="823"/>
      <c r="AN32" s="823"/>
      <c r="AO32" s="823"/>
      <c r="AP32" s="824" t="str">
        <f>IF(ＺＥＨデベロッパー公開情報!AT59="","",ＺＥＨデベロッパー公開情報!AT59)</f>
        <v/>
      </c>
      <c r="AQ32" s="824"/>
      <c r="AR32" s="824"/>
      <c r="AS32" s="825" t="str">
        <f>IF(ＺＥＨデベロッパー公開情報!AX59="","",ＺＥＨデベロッパー公開情報!AX59)</f>
        <v/>
      </c>
      <c r="AT32" s="825"/>
      <c r="AU32" s="825"/>
      <c r="AV32" s="825"/>
      <c r="AW32" s="822" t="str">
        <f>IF(ＺＥＨデベロッパー公開情報!BB59="","",ＺＥＨデベロッパー公開情報!BB59)</f>
        <v/>
      </c>
      <c r="AX32" s="822"/>
      <c r="AY32" s="822"/>
      <c r="AZ32" s="822"/>
      <c r="BA32" s="836" t="str">
        <f>IF(ＺＥＨデベロッパー公開情報!BF59="","",ＺＥＨデベロッパー公開情報!BF59&amp;"%")</f>
        <v/>
      </c>
      <c r="BB32" s="836"/>
      <c r="BC32" s="836"/>
      <c r="BD32" s="836"/>
      <c r="BE32" s="836"/>
      <c r="BF32" s="836"/>
      <c r="BG32" s="836" t="str">
        <f>IF(ＺＥＨデベロッパー公開情報!BL59="","",ＺＥＨデベロッパー公開情報!BL59&amp;"%")</f>
        <v/>
      </c>
      <c r="BH32" s="836"/>
      <c r="BI32" s="836"/>
      <c r="BJ32" s="836"/>
      <c r="BK32" s="836"/>
      <c r="BL32" s="836"/>
      <c r="BM32" s="711" t="str">
        <f>IF(OR(ＺＥＨデベロッパー公開情報!BR59="",ＺＥＨデベロッパー公開情報!BR59="--選択--"),"",ＺＥＨデベロッパー公開情報!BR59)</f>
        <v/>
      </c>
      <c r="BN32" s="712"/>
      <c r="BO32" s="712"/>
      <c r="BP32" s="712"/>
      <c r="BQ32" s="712"/>
      <c r="BR32" s="713"/>
      <c r="BS32" s="711" t="str">
        <f>IF(OR(ＺＥＨデベロッパー公開情報!BZ59="",ＺＥＨデベロッパー公開情報!BZ59="--選択--"),"",ＺＥＨデベロッパー公開情報!BZ59)</f>
        <v/>
      </c>
      <c r="BT32" s="712"/>
      <c r="BU32" s="712"/>
      <c r="BV32" s="713"/>
      <c r="BW32" s="332"/>
      <c r="BX32" s="332"/>
      <c r="BY32" s="332"/>
      <c r="BZ32" s="332"/>
      <c r="CA32" s="332"/>
      <c r="CB32" s="332"/>
      <c r="CC32" s="332"/>
      <c r="CD32" s="332"/>
      <c r="CE32" s="332"/>
      <c r="CF32" s="332"/>
      <c r="CG32" s="332"/>
      <c r="CH32" s="332"/>
      <c r="CI32" s="332"/>
      <c r="CJ32" s="332"/>
      <c r="CK32" s="166"/>
      <c r="CM32" s="165"/>
      <c r="CN32" s="165"/>
      <c r="CO32" s="165"/>
      <c r="CP32" s="165"/>
      <c r="CQ32" s="165"/>
      <c r="CR32" s="165"/>
      <c r="CS32" s="165"/>
      <c r="CT32" s="165"/>
      <c r="CU32" s="165"/>
      <c r="CV32" s="165"/>
      <c r="CW32" s="165"/>
      <c r="CX32" s="165"/>
      <c r="CY32" s="165"/>
      <c r="CZ32" s="165"/>
      <c r="DA32" s="165"/>
      <c r="DB32" s="165"/>
      <c r="DC32" s="165"/>
      <c r="DD32" s="165"/>
      <c r="DE32" s="165"/>
      <c r="DF32" s="165"/>
      <c r="DG32" s="165"/>
      <c r="DH32" s="165"/>
      <c r="DI32" s="165"/>
    </row>
    <row r="33" spans="1:113" s="330" customFormat="1" ht="17.25" customHeight="1">
      <c r="A33" s="866">
        <v>5</v>
      </c>
      <c r="B33" s="867"/>
      <c r="C33" s="879" t="str">
        <f>IF(ＺＥＨデベロッパー公開情報!C60="","",ＺＥＨデベロッパー公開情報!C60)</f>
        <v/>
      </c>
      <c r="D33" s="880"/>
      <c r="E33" s="880"/>
      <c r="F33" s="880"/>
      <c r="G33" s="880"/>
      <c r="H33" s="880"/>
      <c r="I33" s="880"/>
      <c r="J33" s="880"/>
      <c r="K33" s="880"/>
      <c r="L33" s="880"/>
      <c r="M33" s="880"/>
      <c r="N33" s="880"/>
      <c r="O33" s="880"/>
      <c r="P33" s="880"/>
      <c r="Q33" s="880"/>
      <c r="R33" s="880"/>
      <c r="S33" s="880"/>
      <c r="T33" s="880"/>
      <c r="U33" s="880"/>
      <c r="V33" s="880"/>
      <c r="W33" s="880"/>
      <c r="X33" s="880"/>
      <c r="Y33" s="880"/>
      <c r="Z33" s="880"/>
      <c r="AA33" s="859" t="str">
        <f>IF(OR(ＺＥＨデベロッパー公開情報!AD60="",ＺＥＨデベロッパー公開情報!AD60="--選択--"),"",ＺＥＨデベロッパー公開情報!AD60)</f>
        <v/>
      </c>
      <c r="AB33" s="860"/>
      <c r="AC33" s="860"/>
      <c r="AD33" s="860"/>
      <c r="AE33" s="861"/>
      <c r="AF33" s="859" t="str">
        <f>IF(OR(ＺＥＨデベロッパー公開情報!AI60="",ＺＥＨデベロッパー公開情報!AI60="--選択--"),"",ＺＥＨデベロッパー公開情報!AI60)</f>
        <v/>
      </c>
      <c r="AG33" s="860"/>
      <c r="AH33" s="860"/>
      <c r="AI33" s="861"/>
      <c r="AJ33" s="868" t="str">
        <f>IF(ＺＥＨデベロッパー公開情報!AN60="","",ＺＥＨデベロッパー公開情報!AN60)</f>
        <v/>
      </c>
      <c r="AK33" s="869"/>
      <c r="AL33" s="869"/>
      <c r="AM33" s="869"/>
      <c r="AN33" s="869"/>
      <c r="AO33" s="870"/>
      <c r="AP33" s="871" t="str">
        <f>IF(ＺＥＨデベロッパー公開情報!AT60="","",ＺＥＨデベロッパー公開情報!AT60)</f>
        <v/>
      </c>
      <c r="AQ33" s="872"/>
      <c r="AR33" s="873"/>
      <c r="AS33" s="874" t="str">
        <f>IF(ＺＥＨデベロッパー公開情報!AX60="","",ＺＥＨデベロッパー公開情報!AX60)</f>
        <v/>
      </c>
      <c r="AT33" s="875"/>
      <c r="AU33" s="875"/>
      <c r="AV33" s="876"/>
      <c r="AW33" s="859" t="str">
        <f>IF(ＺＥＨデベロッパー公開情報!BB60="","",ＺＥＨデベロッパー公開情報!BB60)</f>
        <v/>
      </c>
      <c r="AX33" s="860"/>
      <c r="AY33" s="860"/>
      <c r="AZ33" s="861"/>
      <c r="BA33" s="862" t="str">
        <f>IF(ＺＥＨデベロッパー公開情報!BF60="","",ＺＥＨデベロッパー公開情報!BF60&amp;"%")</f>
        <v/>
      </c>
      <c r="BB33" s="863"/>
      <c r="BC33" s="863"/>
      <c r="BD33" s="863"/>
      <c r="BE33" s="863"/>
      <c r="BF33" s="864"/>
      <c r="BG33" s="862" t="str">
        <f>IF(ＺＥＨデベロッパー公開情報!BL60="","",ＺＥＨデベロッパー公開情報!BL60&amp;"%")</f>
        <v/>
      </c>
      <c r="BH33" s="863"/>
      <c r="BI33" s="863"/>
      <c r="BJ33" s="863"/>
      <c r="BK33" s="863"/>
      <c r="BL33" s="864"/>
      <c r="BM33" s="717" t="str">
        <f>IF(OR(ＺＥＨデベロッパー公開情報!BR60="",ＺＥＨデベロッパー公開情報!BR60="--選択--"),"",ＺＥＨデベロッパー公開情報!BR60)</f>
        <v/>
      </c>
      <c r="BN33" s="718"/>
      <c r="BO33" s="718"/>
      <c r="BP33" s="718"/>
      <c r="BQ33" s="718"/>
      <c r="BR33" s="719"/>
      <c r="BS33" s="717" t="str">
        <f>IF(OR(ＺＥＨデベロッパー公開情報!BZ60="",ＺＥＨデベロッパー公開情報!BZ60="--選択--"),"",ＺＥＨデベロッパー公開情報!BZ60)</f>
        <v/>
      </c>
      <c r="BT33" s="718"/>
      <c r="BU33" s="718"/>
      <c r="BV33" s="727"/>
      <c r="BW33" s="332"/>
      <c r="BX33" s="332"/>
      <c r="BY33" s="332"/>
      <c r="BZ33" s="332"/>
      <c r="CA33" s="332"/>
      <c r="CB33" s="332"/>
      <c r="CC33" s="332"/>
      <c r="CD33" s="332"/>
      <c r="CE33" s="332"/>
      <c r="CF33" s="332"/>
      <c r="CG33" s="332"/>
      <c r="CH33" s="332"/>
      <c r="CI33" s="332"/>
      <c r="CJ33" s="332"/>
      <c r="CK33" s="166"/>
      <c r="CL33" s="166"/>
      <c r="CM33" s="165"/>
      <c r="CN33" s="165"/>
      <c r="CO33" s="165"/>
      <c r="CP33" s="165"/>
      <c r="CQ33" s="165"/>
      <c r="CR33" s="165"/>
      <c r="CS33" s="165"/>
      <c r="CT33" s="165"/>
      <c r="CU33" s="165"/>
      <c r="CV33" s="165"/>
      <c r="CW33" s="165"/>
      <c r="CX33" s="165"/>
      <c r="CY33" s="165"/>
      <c r="CZ33" s="165"/>
      <c r="DA33" s="165"/>
      <c r="DB33" s="165"/>
      <c r="DC33" s="165"/>
      <c r="DD33" s="165"/>
      <c r="DE33" s="165"/>
      <c r="DF33" s="165"/>
      <c r="DG33" s="165"/>
      <c r="DH33" s="165"/>
      <c r="DI33" s="165"/>
    </row>
    <row r="34" spans="1:113" s="330" customFormat="1" ht="15" customHeight="1">
      <c r="A34" s="286"/>
      <c r="B34" s="286"/>
      <c r="C34" s="333"/>
      <c r="D34" s="333"/>
      <c r="E34" s="333"/>
      <c r="F34" s="333"/>
      <c r="G34" s="333"/>
      <c r="H34" s="333"/>
      <c r="I34" s="333"/>
      <c r="J34" s="333"/>
      <c r="K34" s="333"/>
      <c r="L34" s="333"/>
      <c r="M34" s="333"/>
      <c r="N34" s="333"/>
      <c r="O34" s="333"/>
      <c r="P34" s="333"/>
      <c r="Q34" s="333"/>
      <c r="R34" s="333"/>
      <c r="S34" s="333"/>
      <c r="T34" s="333"/>
      <c r="U34" s="333"/>
      <c r="V34" s="333"/>
      <c r="W34" s="333"/>
      <c r="X34" s="333"/>
      <c r="Y34" s="333"/>
      <c r="Z34" s="333"/>
      <c r="AA34" s="333"/>
      <c r="AB34" s="333"/>
      <c r="AC34" s="333"/>
      <c r="AD34" s="333"/>
      <c r="AE34" s="333"/>
      <c r="AF34" s="333"/>
      <c r="AG34" s="333"/>
      <c r="AH34" s="333"/>
      <c r="AI34" s="333"/>
      <c r="AJ34" s="334"/>
      <c r="AK34" s="334"/>
      <c r="AL34" s="334"/>
      <c r="AM34" s="334"/>
      <c r="AN34" s="334"/>
      <c r="AO34" s="334"/>
      <c r="AP34" s="335"/>
      <c r="AQ34" s="335"/>
      <c r="AR34" s="335"/>
      <c r="AS34" s="336"/>
      <c r="AT34" s="336"/>
      <c r="AU34" s="336"/>
      <c r="AV34" s="336"/>
      <c r="AW34" s="333"/>
      <c r="AX34" s="333"/>
      <c r="AY34" s="333"/>
      <c r="AZ34" s="333"/>
      <c r="BA34" s="337"/>
      <c r="BB34" s="337"/>
      <c r="BC34" s="337"/>
      <c r="BD34" s="337"/>
      <c r="BE34" s="337"/>
      <c r="BF34" s="337"/>
      <c r="BG34" s="865" t="s">
        <v>476</v>
      </c>
      <c r="BH34" s="865"/>
      <c r="BI34" s="865"/>
      <c r="BJ34" s="865"/>
      <c r="BK34" s="865"/>
      <c r="BL34" s="865"/>
      <c r="BM34" s="865"/>
      <c r="BN34" s="865"/>
      <c r="BO34" s="865"/>
      <c r="BP34" s="865"/>
      <c r="BQ34" s="865"/>
      <c r="BR34" s="865"/>
      <c r="BS34" s="333"/>
      <c r="BT34" s="333">
        <f>ＺＥＨデベロッパー公開情報!BZ50</f>
        <v>0</v>
      </c>
      <c r="BU34" s="332" t="s">
        <v>477</v>
      </c>
      <c r="BV34" s="332"/>
      <c r="BW34" s="332"/>
      <c r="BX34" s="332"/>
      <c r="BY34" s="332"/>
      <c r="BZ34" s="332"/>
      <c r="CA34" s="332"/>
      <c r="CB34" s="332"/>
      <c r="CC34" s="332"/>
      <c r="CD34" s="332"/>
      <c r="CE34" s="332"/>
      <c r="CF34" s="332"/>
      <c r="CG34" s="332"/>
      <c r="CH34" s="332"/>
      <c r="CI34" s="332"/>
      <c r="CJ34" s="332"/>
      <c r="CK34" s="166"/>
      <c r="CL34" s="166"/>
      <c r="CM34" s="165"/>
      <c r="CN34" s="165"/>
      <c r="CO34" s="165"/>
      <c r="CP34" s="165"/>
      <c r="CQ34" s="165"/>
      <c r="CR34" s="165"/>
      <c r="CS34" s="165"/>
      <c r="CT34" s="165"/>
      <c r="CU34" s="165"/>
      <c r="CV34" s="165"/>
      <c r="CW34" s="165"/>
      <c r="CX34" s="165"/>
      <c r="CY34" s="165"/>
      <c r="CZ34" s="165"/>
      <c r="DA34" s="165"/>
      <c r="DB34" s="165"/>
      <c r="DC34" s="165"/>
      <c r="DD34" s="165"/>
      <c r="DE34" s="165"/>
      <c r="DF34" s="165"/>
      <c r="DG34" s="165"/>
      <c r="DH34" s="165"/>
      <c r="DI34" s="165"/>
    </row>
    <row r="35" spans="1:113" s="330" customFormat="1" ht="15" customHeight="1">
      <c r="A35" s="283"/>
      <c r="B35" s="310" t="s">
        <v>492</v>
      </c>
      <c r="C35" s="327"/>
      <c r="D35" s="327"/>
      <c r="E35" s="327"/>
      <c r="F35" s="327"/>
      <c r="G35" s="327"/>
      <c r="H35" s="327"/>
      <c r="I35" s="327"/>
      <c r="J35" s="307"/>
      <c r="K35" s="327"/>
      <c r="L35" s="327"/>
      <c r="M35" s="327"/>
      <c r="N35" s="327"/>
      <c r="O35" s="327"/>
      <c r="P35" s="327"/>
      <c r="Q35" s="327"/>
      <c r="R35" s="327"/>
      <c r="S35" s="327"/>
      <c r="T35" s="327"/>
      <c r="U35" s="327"/>
      <c r="V35" s="327"/>
      <c r="W35" s="327"/>
      <c r="X35" s="327"/>
      <c r="Y35" s="327"/>
      <c r="Z35" s="327"/>
      <c r="AA35" s="327"/>
      <c r="AB35" s="327"/>
      <c r="AC35" s="327"/>
      <c r="AD35" s="327"/>
      <c r="AE35" s="327"/>
      <c r="AF35" s="327"/>
      <c r="AG35" s="327"/>
      <c r="AH35" s="327"/>
      <c r="AI35" s="327"/>
      <c r="AJ35" s="328"/>
      <c r="AK35" s="328"/>
      <c r="AL35" s="328"/>
      <c r="AM35" s="328"/>
      <c r="AN35" s="328"/>
      <c r="AO35" s="328"/>
      <c r="AP35" s="328"/>
      <c r="AQ35" s="328"/>
      <c r="AR35" s="328"/>
      <c r="AS35" s="328"/>
      <c r="AT35" s="328"/>
      <c r="AU35" s="328"/>
      <c r="AV35" s="328"/>
      <c r="AW35" s="328"/>
      <c r="AX35" s="328"/>
      <c r="AY35" s="328"/>
      <c r="AZ35" s="328"/>
      <c r="BA35" s="328"/>
      <c r="BB35" s="328"/>
      <c r="BC35" s="328"/>
      <c r="BD35" s="328"/>
      <c r="BE35" s="328"/>
      <c r="BF35" s="292"/>
      <c r="BG35" s="292"/>
      <c r="BH35" s="292"/>
      <c r="BI35" s="292"/>
      <c r="BJ35" s="292"/>
      <c r="BK35" s="292"/>
      <c r="BL35" s="292"/>
      <c r="BM35" s="310"/>
      <c r="BN35" s="310"/>
      <c r="BO35" s="310"/>
      <c r="BP35" s="310"/>
      <c r="BQ35" s="310"/>
      <c r="BR35" s="310"/>
      <c r="BS35" s="310"/>
      <c r="BT35" s="310"/>
      <c r="BU35" s="310"/>
      <c r="BV35" s="310"/>
      <c r="BW35" s="292"/>
      <c r="BX35" s="292"/>
      <c r="BY35" s="292"/>
      <c r="BZ35" s="292"/>
      <c r="CA35" s="292"/>
      <c r="CB35" s="292"/>
      <c r="CC35" s="292"/>
      <c r="CD35" s="292"/>
      <c r="CE35" s="292"/>
      <c r="CF35" s="292"/>
      <c r="CG35" s="292"/>
      <c r="CH35" s="292"/>
      <c r="CI35" s="292"/>
      <c r="CJ35" s="292"/>
      <c r="CK35" s="329"/>
      <c r="CM35" s="165"/>
      <c r="CN35" s="165"/>
      <c r="CO35" s="165"/>
      <c r="CP35" s="165"/>
      <c r="CQ35" s="165"/>
      <c r="CR35" s="165"/>
      <c r="CS35" s="165"/>
      <c r="CT35" s="165"/>
      <c r="CU35" s="165"/>
      <c r="CV35" s="165"/>
      <c r="CW35" s="165"/>
      <c r="CX35" s="165"/>
      <c r="CY35" s="165"/>
      <c r="CZ35" s="165"/>
      <c r="DA35" s="165"/>
      <c r="DB35" s="165"/>
      <c r="DC35" s="165"/>
      <c r="DD35" s="165"/>
      <c r="DE35" s="165"/>
      <c r="DF35" s="165"/>
      <c r="DG35" s="165"/>
      <c r="DH35" s="165"/>
      <c r="DI35" s="165"/>
    </row>
    <row r="36" spans="1:113" s="330" customFormat="1" ht="18" customHeight="1">
      <c r="A36" s="802"/>
      <c r="B36" s="786"/>
      <c r="C36" s="804" t="s">
        <v>49</v>
      </c>
      <c r="D36" s="805"/>
      <c r="E36" s="805"/>
      <c r="F36" s="805"/>
      <c r="G36" s="805"/>
      <c r="H36" s="805"/>
      <c r="I36" s="805"/>
      <c r="J36" s="805"/>
      <c r="K36" s="805"/>
      <c r="L36" s="805"/>
      <c r="M36" s="805"/>
      <c r="N36" s="805"/>
      <c r="O36" s="805"/>
      <c r="P36" s="805"/>
      <c r="Q36" s="805"/>
      <c r="R36" s="805"/>
      <c r="S36" s="805"/>
      <c r="T36" s="805"/>
      <c r="U36" s="805"/>
      <c r="V36" s="805"/>
      <c r="W36" s="805"/>
      <c r="X36" s="805"/>
      <c r="Y36" s="805"/>
      <c r="Z36" s="805"/>
      <c r="AA36" s="804" t="s">
        <v>733</v>
      </c>
      <c r="AB36" s="805"/>
      <c r="AC36" s="805"/>
      <c r="AD36" s="805"/>
      <c r="AE36" s="808"/>
      <c r="AF36" s="804" t="s">
        <v>63</v>
      </c>
      <c r="AG36" s="805"/>
      <c r="AH36" s="805"/>
      <c r="AI36" s="808"/>
      <c r="AJ36" s="786" t="s">
        <v>50</v>
      </c>
      <c r="AK36" s="786"/>
      <c r="AL36" s="786"/>
      <c r="AM36" s="786"/>
      <c r="AN36" s="786"/>
      <c r="AO36" s="786"/>
      <c r="AP36" s="786" t="s">
        <v>51</v>
      </c>
      <c r="AQ36" s="786"/>
      <c r="AR36" s="786"/>
      <c r="AS36" s="804" t="s">
        <v>413</v>
      </c>
      <c r="AT36" s="805"/>
      <c r="AU36" s="805"/>
      <c r="AV36" s="808"/>
      <c r="AW36" s="786" t="s">
        <v>52</v>
      </c>
      <c r="AX36" s="786"/>
      <c r="AY36" s="786"/>
      <c r="AZ36" s="786"/>
      <c r="BA36" s="786" t="s">
        <v>53</v>
      </c>
      <c r="BB36" s="786"/>
      <c r="BC36" s="786"/>
      <c r="BD36" s="786"/>
      <c r="BE36" s="786"/>
      <c r="BF36" s="786"/>
      <c r="BG36" s="786"/>
      <c r="BH36" s="786"/>
      <c r="BI36" s="786"/>
      <c r="BJ36" s="786"/>
      <c r="BK36" s="786"/>
      <c r="BL36" s="786"/>
      <c r="BM36" s="804" t="s">
        <v>478</v>
      </c>
      <c r="BN36" s="805"/>
      <c r="BO36" s="805"/>
      <c r="BP36" s="805"/>
      <c r="BQ36" s="805"/>
      <c r="BR36" s="805"/>
      <c r="BS36" s="805"/>
      <c r="BT36" s="805"/>
      <c r="BU36" s="805"/>
      <c r="BV36" s="877"/>
      <c r="BW36" s="282"/>
      <c r="BX36" s="282"/>
      <c r="BY36" s="282"/>
      <c r="BZ36" s="282"/>
      <c r="CA36" s="282"/>
      <c r="CB36" s="282"/>
      <c r="CC36" s="282"/>
      <c r="CD36" s="282"/>
      <c r="CE36" s="286"/>
      <c r="CF36" s="286"/>
      <c r="CG36" s="286"/>
      <c r="CH36" s="286"/>
      <c r="CI36" s="286"/>
      <c r="CJ36" s="286"/>
      <c r="CK36" s="329"/>
      <c r="CM36" s="165"/>
      <c r="CN36" s="165"/>
      <c r="CO36" s="165"/>
      <c r="CP36" s="165"/>
      <c r="CQ36" s="165"/>
      <c r="CR36" s="165"/>
      <c r="CS36" s="165"/>
      <c r="CT36" s="165"/>
      <c r="CU36" s="165"/>
      <c r="CV36" s="165"/>
      <c r="CW36" s="165"/>
      <c r="CX36" s="165"/>
      <c r="CY36" s="165"/>
      <c r="CZ36" s="165"/>
      <c r="DA36" s="165"/>
      <c r="DB36" s="165"/>
      <c r="DC36" s="165"/>
      <c r="DD36" s="165"/>
      <c r="DE36" s="165"/>
      <c r="DF36" s="165"/>
      <c r="DG36" s="165"/>
      <c r="DH36" s="165"/>
      <c r="DI36" s="165"/>
    </row>
    <row r="37" spans="1:113" s="330" customFormat="1" ht="18.600000000000001" customHeight="1">
      <c r="A37" s="803"/>
      <c r="B37" s="801"/>
      <c r="C37" s="806"/>
      <c r="D37" s="807"/>
      <c r="E37" s="807"/>
      <c r="F37" s="807"/>
      <c r="G37" s="807"/>
      <c r="H37" s="807"/>
      <c r="I37" s="807"/>
      <c r="J37" s="807"/>
      <c r="K37" s="807"/>
      <c r="L37" s="807"/>
      <c r="M37" s="807"/>
      <c r="N37" s="807"/>
      <c r="O37" s="807"/>
      <c r="P37" s="807"/>
      <c r="Q37" s="807"/>
      <c r="R37" s="807"/>
      <c r="S37" s="807"/>
      <c r="T37" s="807"/>
      <c r="U37" s="807"/>
      <c r="V37" s="807"/>
      <c r="W37" s="807"/>
      <c r="X37" s="807"/>
      <c r="Y37" s="807"/>
      <c r="Z37" s="807"/>
      <c r="AA37" s="806"/>
      <c r="AB37" s="807"/>
      <c r="AC37" s="807"/>
      <c r="AD37" s="807"/>
      <c r="AE37" s="809"/>
      <c r="AF37" s="806"/>
      <c r="AG37" s="807"/>
      <c r="AH37" s="807"/>
      <c r="AI37" s="809"/>
      <c r="AJ37" s="801"/>
      <c r="AK37" s="801"/>
      <c r="AL37" s="801"/>
      <c r="AM37" s="801"/>
      <c r="AN37" s="801"/>
      <c r="AO37" s="801"/>
      <c r="AP37" s="801"/>
      <c r="AQ37" s="801"/>
      <c r="AR37" s="801"/>
      <c r="AS37" s="806"/>
      <c r="AT37" s="807"/>
      <c r="AU37" s="807"/>
      <c r="AV37" s="809"/>
      <c r="AW37" s="801"/>
      <c r="AX37" s="801"/>
      <c r="AY37" s="801"/>
      <c r="AZ37" s="801"/>
      <c r="BA37" s="801" t="s">
        <v>54</v>
      </c>
      <c r="BB37" s="801"/>
      <c r="BC37" s="801"/>
      <c r="BD37" s="801"/>
      <c r="BE37" s="801"/>
      <c r="BF37" s="801"/>
      <c r="BG37" s="801" t="s">
        <v>55</v>
      </c>
      <c r="BH37" s="801"/>
      <c r="BI37" s="801"/>
      <c r="BJ37" s="801"/>
      <c r="BK37" s="801"/>
      <c r="BL37" s="801"/>
      <c r="BM37" s="806"/>
      <c r="BN37" s="807"/>
      <c r="BO37" s="807"/>
      <c r="BP37" s="807"/>
      <c r="BQ37" s="807"/>
      <c r="BR37" s="807"/>
      <c r="BS37" s="807"/>
      <c r="BT37" s="807"/>
      <c r="BU37" s="807"/>
      <c r="BV37" s="878"/>
      <c r="BW37" s="282"/>
      <c r="BX37" s="282"/>
      <c r="BY37" s="282"/>
      <c r="BZ37" s="282"/>
      <c r="CA37" s="282"/>
      <c r="CB37" s="282"/>
      <c r="CC37" s="282"/>
      <c r="CD37" s="282"/>
      <c r="CE37" s="286"/>
      <c r="CF37" s="286"/>
      <c r="CG37" s="286"/>
      <c r="CH37" s="286"/>
      <c r="CI37" s="286"/>
      <c r="CJ37" s="286"/>
      <c r="CK37" s="329"/>
      <c r="CM37" s="165"/>
      <c r="CN37" s="165"/>
      <c r="CO37" s="165"/>
      <c r="CP37" s="165"/>
      <c r="CQ37" s="165"/>
      <c r="CR37" s="165"/>
      <c r="CS37" s="165"/>
      <c r="CT37" s="165"/>
      <c r="CU37" s="165"/>
      <c r="CV37" s="165"/>
      <c r="CW37" s="165"/>
      <c r="CX37" s="165"/>
      <c r="CY37" s="165"/>
      <c r="CZ37" s="165"/>
      <c r="DA37" s="165"/>
      <c r="DB37" s="165"/>
      <c r="DC37" s="165"/>
      <c r="DD37" s="165"/>
      <c r="DE37" s="165"/>
      <c r="DF37" s="165"/>
      <c r="DG37" s="165"/>
      <c r="DH37" s="165"/>
      <c r="DI37" s="165"/>
    </row>
    <row r="38" spans="1:113" s="330" customFormat="1" ht="17.25" customHeight="1">
      <c r="A38" s="826">
        <v>1</v>
      </c>
      <c r="B38" s="827"/>
      <c r="C38" s="837" t="str">
        <f>IF(ＺＥＨデベロッパー公開情報!C117="","",ＺＥＨデベロッパー公開情報!C117)</f>
        <v/>
      </c>
      <c r="D38" s="838"/>
      <c r="E38" s="838"/>
      <c r="F38" s="838"/>
      <c r="G38" s="838"/>
      <c r="H38" s="838"/>
      <c r="I38" s="838"/>
      <c r="J38" s="838"/>
      <c r="K38" s="838"/>
      <c r="L38" s="838"/>
      <c r="M38" s="838"/>
      <c r="N38" s="838"/>
      <c r="O38" s="838"/>
      <c r="P38" s="838"/>
      <c r="Q38" s="838"/>
      <c r="R38" s="838"/>
      <c r="S38" s="838"/>
      <c r="T38" s="838"/>
      <c r="U38" s="838"/>
      <c r="V38" s="838"/>
      <c r="W38" s="838"/>
      <c r="X38" s="838"/>
      <c r="Y38" s="838"/>
      <c r="Z38" s="838"/>
      <c r="AA38" s="839" t="str">
        <f>IF(OR(ＺＥＨデベロッパー公開情報!AD117="",ＺＥＨデベロッパー公開情報!AD117="--選択--"),"",ＺＥＨデベロッパー公開情報!AD117)</f>
        <v/>
      </c>
      <c r="AB38" s="840"/>
      <c r="AC38" s="840"/>
      <c r="AD38" s="840"/>
      <c r="AE38" s="841"/>
      <c r="AF38" s="828" t="str">
        <f>IF(OR(ＺＥＨデベロッパー公開情報!AI117="",ＺＥＨデベロッパー公開情報!AI117="--選択--"),"",ＺＥＨデベロッパー公開情報!AI117)</f>
        <v/>
      </c>
      <c r="AG38" s="829"/>
      <c r="AH38" s="829"/>
      <c r="AI38" s="830"/>
      <c r="AJ38" s="831" t="str">
        <f>IF(ＺＥＨデベロッパー公開情報!AN117="","",ＺＥＨデベロッパー公開情報!AN117)</f>
        <v/>
      </c>
      <c r="AK38" s="831"/>
      <c r="AL38" s="831"/>
      <c r="AM38" s="831"/>
      <c r="AN38" s="831"/>
      <c r="AO38" s="831"/>
      <c r="AP38" s="832" t="str">
        <f>IF(ＺＥＨデベロッパー公開情報!AT117="","",ＺＥＨデベロッパー公開情報!AT117)</f>
        <v/>
      </c>
      <c r="AQ38" s="832"/>
      <c r="AR38" s="832"/>
      <c r="AS38" s="833" t="str">
        <f>IF(ＺＥＨデベロッパー公開情報!AX117="","",ＺＥＨデベロッパー公開情報!AX117)</f>
        <v/>
      </c>
      <c r="AT38" s="834"/>
      <c r="AU38" s="834"/>
      <c r="AV38" s="835"/>
      <c r="AW38" s="818" t="str">
        <f>IF(ＺＥＨデベロッパー公開情報!BB117="","",ＺＥＨデベロッパー公開情報!BB117)</f>
        <v/>
      </c>
      <c r="AX38" s="818"/>
      <c r="AY38" s="818"/>
      <c r="AZ38" s="818"/>
      <c r="BA38" s="819" t="str">
        <f>IF(ＺＥＨデベロッパー公開情報!BF117="","",ＺＥＨデベロッパー公開情報!BF117&amp;"%")</f>
        <v/>
      </c>
      <c r="BB38" s="819"/>
      <c r="BC38" s="819"/>
      <c r="BD38" s="819"/>
      <c r="BE38" s="819"/>
      <c r="BF38" s="819"/>
      <c r="BG38" s="819" t="str">
        <f>IF(ＺＥＨデベロッパー公開情報!BL117="","",ＺＥＨデベロッパー公開情報!BL117&amp;"%")</f>
        <v/>
      </c>
      <c r="BH38" s="819"/>
      <c r="BI38" s="819"/>
      <c r="BJ38" s="819"/>
      <c r="BK38" s="819"/>
      <c r="BL38" s="819"/>
      <c r="BM38" s="853" t="str">
        <f>IF(OR(ＺＥＨデベロッパー公開情報!BR117="",ＺＥＨデベロッパー公開情報!BR117="--選択--"),"",ＺＥＨデベロッパー公開情報!BR117)</f>
        <v/>
      </c>
      <c r="BN38" s="854"/>
      <c r="BO38" s="854"/>
      <c r="BP38" s="854"/>
      <c r="BQ38" s="854"/>
      <c r="BR38" s="854"/>
      <c r="BS38" s="854"/>
      <c r="BT38" s="854"/>
      <c r="BU38" s="854"/>
      <c r="BV38" s="858"/>
      <c r="BW38" s="332"/>
      <c r="BX38" s="332"/>
      <c r="BY38" s="332"/>
      <c r="BZ38" s="332"/>
      <c r="CA38" s="332"/>
      <c r="CB38" s="332"/>
      <c r="CC38" s="332"/>
      <c r="CD38" s="332"/>
      <c r="CE38" s="332"/>
      <c r="CF38" s="332"/>
      <c r="CG38" s="332"/>
      <c r="CH38" s="332"/>
      <c r="CI38" s="332"/>
      <c r="CJ38" s="332"/>
      <c r="CK38" s="329"/>
      <c r="CM38" s="165"/>
      <c r="CN38" s="165"/>
      <c r="CO38" s="165"/>
      <c r="CP38" s="165"/>
      <c r="CQ38" s="165"/>
      <c r="CR38" s="165"/>
      <c r="CS38" s="165"/>
      <c r="CT38" s="165"/>
      <c r="CU38" s="165"/>
      <c r="CV38" s="165"/>
      <c r="CW38" s="165"/>
      <c r="CX38" s="165"/>
      <c r="CY38" s="165"/>
      <c r="CZ38" s="165"/>
      <c r="DA38" s="165"/>
      <c r="DB38" s="165"/>
      <c r="DC38" s="165"/>
      <c r="DD38" s="165"/>
      <c r="DE38" s="165"/>
      <c r="DF38" s="165"/>
      <c r="DG38" s="165"/>
      <c r="DH38" s="165"/>
      <c r="DI38" s="165"/>
    </row>
    <row r="39" spans="1:113" s="330" customFormat="1" ht="17.25" customHeight="1">
      <c r="A39" s="881">
        <v>2</v>
      </c>
      <c r="B39" s="881"/>
      <c r="C39" s="842" t="str">
        <f>IF(ＺＥＨデベロッパー公開情報!C118="","",ＺＥＨデベロッパー公開情報!C118)</f>
        <v/>
      </c>
      <c r="D39" s="843"/>
      <c r="E39" s="843"/>
      <c r="F39" s="843"/>
      <c r="G39" s="843"/>
      <c r="H39" s="843"/>
      <c r="I39" s="843"/>
      <c r="J39" s="843"/>
      <c r="K39" s="843"/>
      <c r="L39" s="843"/>
      <c r="M39" s="843"/>
      <c r="N39" s="843"/>
      <c r="O39" s="843"/>
      <c r="P39" s="843"/>
      <c r="Q39" s="843"/>
      <c r="R39" s="843"/>
      <c r="S39" s="843"/>
      <c r="T39" s="843"/>
      <c r="U39" s="843"/>
      <c r="V39" s="843"/>
      <c r="W39" s="843"/>
      <c r="X39" s="843"/>
      <c r="Y39" s="843"/>
      <c r="Z39" s="843"/>
      <c r="AA39" s="844" t="str">
        <f>IF(OR(ＺＥＨデベロッパー公開情報!AD118="",ＺＥＨデベロッパー公開情報!AD118="--選択--"),"",ＺＥＨデベロッパー公開情報!AD118)</f>
        <v/>
      </c>
      <c r="AB39" s="845"/>
      <c r="AC39" s="845"/>
      <c r="AD39" s="845"/>
      <c r="AE39" s="846"/>
      <c r="AF39" s="822" t="str">
        <f>IF(OR(ＺＥＨデベロッパー公開情報!AI118="",ＺＥＨデベロッパー公開情報!AI118="--選択--"),"",ＺＥＨデベロッパー公開情報!AI118)</f>
        <v/>
      </c>
      <c r="AG39" s="822"/>
      <c r="AH39" s="822"/>
      <c r="AI39" s="822"/>
      <c r="AJ39" s="823" t="str">
        <f>IF(ＺＥＨデベロッパー公開情報!AN118="","",ＺＥＨデベロッパー公開情報!AN118)</f>
        <v/>
      </c>
      <c r="AK39" s="823"/>
      <c r="AL39" s="823"/>
      <c r="AM39" s="823"/>
      <c r="AN39" s="823"/>
      <c r="AO39" s="823"/>
      <c r="AP39" s="824" t="str">
        <f>IF(ＺＥＨデベロッパー公開情報!AT118="","",ＺＥＨデベロッパー公開情報!AT118)</f>
        <v/>
      </c>
      <c r="AQ39" s="824"/>
      <c r="AR39" s="824"/>
      <c r="AS39" s="825" t="str">
        <f>IF(ＺＥＨデベロッパー公開情報!AX118="","",ＺＥＨデベロッパー公開情報!AX118)</f>
        <v/>
      </c>
      <c r="AT39" s="825"/>
      <c r="AU39" s="825"/>
      <c r="AV39" s="825"/>
      <c r="AW39" s="822" t="str">
        <f>IF(ＺＥＨデベロッパー公開情報!BB118="","",ＺＥＨデベロッパー公開情報!BB118)</f>
        <v/>
      </c>
      <c r="AX39" s="822"/>
      <c r="AY39" s="822"/>
      <c r="AZ39" s="822"/>
      <c r="BA39" s="836" t="str">
        <f>IF(ＺＥＨデベロッパー公開情報!BF118="","",ＺＥＨデベロッパー公開情報!BF118&amp;"%")</f>
        <v/>
      </c>
      <c r="BB39" s="836"/>
      <c r="BC39" s="836"/>
      <c r="BD39" s="836"/>
      <c r="BE39" s="836"/>
      <c r="BF39" s="836"/>
      <c r="BG39" s="836" t="str">
        <f>IF(ＺＥＨデベロッパー公開情報!BL118="","",ＺＥＨデベロッパー公開情報!BL118&amp;"%")</f>
        <v/>
      </c>
      <c r="BH39" s="836"/>
      <c r="BI39" s="836"/>
      <c r="BJ39" s="836"/>
      <c r="BK39" s="836"/>
      <c r="BL39" s="836"/>
      <c r="BM39" s="822" t="str">
        <f>IF(OR(ＺＥＨデベロッパー公開情報!BR118="",ＺＥＨデベロッパー公開情報!BR118="--選択--"),"",ＺＥＨデベロッパー公開情報!BR118)</f>
        <v/>
      </c>
      <c r="BN39" s="822"/>
      <c r="BO39" s="822"/>
      <c r="BP39" s="822"/>
      <c r="BQ39" s="822"/>
      <c r="BR39" s="822"/>
      <c r="BS39" s="822"/>
      <c r="BT39" s="822"/>
      <c r="BU39" s="822"/>
      <c r="BV39" s="822"/>
      <c r="BW39" s="332"/>
      <c r="BX39" s="332"/>
      <c r="BY39" s="332"/>
      <c r="BZ39" s="332"/>
      <c r="CA39" s="332"/>
      <c r="CB39" s="332"/>
      <c r="CC39" s="332"/>
      <c r="CD39" s="332"/>
      <c r="CE39" s="332"/>
      <c r="CF39" s="332"/>
      <c r="CG39" s="332"/>
      <c r="CH39" s="332"/>
      <c r="CI39" s="332"/>
      <c r="CJ39" s="332"/>
      <c r="CK39" s="329"/>
      <c r="CM39" s="165"/>
      <c r="CN39" s="165"/>
      <c r="CO39" s="165"/>
      <c r="CP39" s="165"/>
      <c r="CQ39" s="165"/>
      <c r="CR39" s="165"/>
      <c r="CS39" s="165"/>
      <c r="CT39" s="165"/>
      <c r="CU39" s="165"/>
      <c r="CV39" s="165"/>
      <c r="CW39" s="165"/>
      <c r="CX39" s="165"/>
      <c r="CY39" s="165"/>
      <c r="CZ39" s="165"/>
      <c r="DA39" s="165"/>
      <c r="DB39" s="165"/>
      <c r="DC39" s="165"/>
      <c r="DD39" s="165"/>
      <c r="DE39" s="165"/>
      <c r="DF39" s="165"/>
      <c r="DG39" s="165"/>
      <c r="DH39" s="165"/>
      <c r="DI39" s="165"/>
    </row>
    <row r="40" spans="1:113" s="330" customFormat="1" ht="17.25" customHeight="1">
      <c r="A40" s="826">
        <v>3</v>
      </c>
      <c r="B40" s="827"/>
      <c r="C40" s="856" t="str">
        <f>IF(ＺＥＨデベロッパー公開情報!C119="","",ＺＥＨデベロッパー公開情報!C119)</f>
        <v/>
      </c>
      <c r="D40" s="857"/>
      <c r="E40" s="857"/>
      <c r="F40" s="857"/>
      <c r="G40" s="857"/>
      <c r="H40" s="857"/>
      <c r="I40" s="857"/>
      <c r="J40" s="857"/>
      <c r="K40" s="857"/>
      <c r="L40" s="857"/>
      <c r="M40" s="857"/>
      <c r="N40" s="857"/>
      <c r="O40" s="857"/>
      <c r="P40" s="857"/>
      <c r="Q40" s="857"/>
      <c r="R40" s="857"/>
      <c r="S40" s="857"/>
      <c r="T40" s="857"/>
      <c r="U40" s="857"/>
      <c r="V40" s="857"/>
      <c r="W40" s="857"/>
      <c r="X40" s="857"/>
      <c r="Y40" s="857"/>
      <c r="Z40" s="857"/>
      <c r="AA40" s="828" t="str">
        <f>IF(OR(ＺＥＨデベロッパー公開情報!AD119="",ＺＥＨデベロッパー公開情報!AD119="--選択--"),"",ＺＥＨデベロッパー公開情報!AD119)</f>
        <v/>
      </c>
      <c r="AB40" s="829"/>
      <c r="AC40" s="829"/>
      <c r="AD40" s="829"/>
      <c r="AE40" s="830"/>
      <c r="AF40" s="828" t="str">
        <f>IF(OR(ＺＥＨデベロッパー公開情報!AI119="",ＺＥＨデベロッパー公開情報!AI119="--選択--"),"",ＺＥＨデベロッパー公開情報!AI119)</f>
        <v/>
      </c>
      <c r="AG40" s="829"/>
      <c r="AH40" s="829"/>
      <c r="AI40" s="830"/>
      <c r="AJ40" s="847" t="str">
        <f>IF(ＺＥＨデベロッパー公開情報!AN119="","",ＺＥＨデベロッパー公開情報!AN119)</f>
        <v/>
      </c>
      <c r="AK40" s="848"/>
      <c r="AL40" s="848"/>
      <c r="AM40" s="848"/>
      <c r="AN40" s="848"/>
      <c r="AO40" s="849"/>
      <c r="AP40" s="850" t="str">
        <f>IF(ＺＥＨデベロッパー公開情報!AT119="","",ＺＥＨデベロッパー公開情報!AT119)</f>
        <v/>
      </c>
      <c r="AQ40" s="851"/>
      <c r="AR40" s="852"/>
      <c r="AS40" s="833" t="str">
        <f>IF(ＺＥＨデベロッパー公開情報!AX119="","",ＺＥＨデベロッパー公開情報!AX119)</f>
        <v/>
      </c>
      <c r="AT40" s="834"/>
      <c r="AU40" s="834"/>
      <c r="AV40" s="835"/>
      <c r="AW40" s="828" t="str">
        <f>IF(ＺＥＨデベロッパー公開情報!BB119="","",ＺＥＨデベロッパー公開情報!BB119)</f>
        <v/>
      </c>
      <c r="AX40" s="829"/>
      <c r="AY40" s="829"/>
      <c r="AZ40" s="830"/>
      <c r="BA40" s="853" t="str">
        <f>IF(ＺＥＨデベロッパー公開情報!BF119="","",ＺＥＨデベロッパー公開情報!BF119&amp;"%")</f>
        <v/>
      </c>
      <c r="BB40" s="854"/>
      <c r="BC40" s="854"/>
      <c r="BD40" s="854"/>
      <c r="BE40" s="854"/>
      <c r="BF40" s="855"/>
      <c r="BG40" s="853" t="str">
        <f>IF(ＺＥＨデベロッパー公開情報!BL119="","",ＺＥＨデベロッパー公開情報!BL119&amp;"%")</f>
        <v/>
      </c>
      <c r="BH40" s="854"/>
      <c r="BI40" s="854"/>
      <c r="BJ40" s="854"/>
      <c r="BK40" s="854"/>
      <c r="BL40" s="855"/>
      <c r="BM40" s="828" t="str">
        <f>IF(OR(ＺＥＨデベロッパー公開情報!BR119="",ＺＥＨデベロッパー公開情報!BR119="--選択--"),"",ＺＥＨデベロッパー公開情報!BR119)</f>
        <v/>
      </c>
      <c r="BN40" s="829"/>
      <c r="BO40" s="829"/>
      <c r="BP40" s="829"/>
      <c r="BQ40" s="829"/>
      <c r="BR40" s="829"/>
      <c r="BS40" s="829"/>
      <c r="BT40" s="829"/>
      <c r="BU40" s="829"/>
      <c r="BV40" s="882"/>
      <c r="BW40" s="332"/>
      <c r="BX40" s="332"/>
      <c r="BY40" s="332"/>
      <c r="BZ40" s="332"/>
      <c r="CA40" s="332"/>
      <c r="CB40" s="332"/>
      <c r="CC40" s="332"/>
      <c r="CD40" s="332"/>
      <c r="CE40" s="332"/>
      <c r="CF40" s="332"/>
      <c r="CG40" s="332"/>
      <c r="CH40" s="332"/>
      <c r="CI40" s="332"/>
      <c r="CJ40" s="332"/>
      <c r="CK40" s="329"/>
      <c r="CM40" s="165"/>
      <c r="CN40" s="165"/>
      <c r="CO40" s="165"/>
      <c r="CP40" s="165"/>
      <c r="CQ40" s="165"/>
      <c r="CR40" s="165"/>
      <c r="CS40" s="165"/>
      <c r="CT40" s="165"/>
      <c r="CU40" s="165"/>
      <c r="CV40" s="165"/>
      <c r="CW40" s="165"/>
      <c r="CX40" s="165"/>
      <c r="CY40" s="165"/>
      <c r="CZ40" s="165"/>
      <c r="DA40" s="165"/>
      <c r="DB40" s="165"/>
      <c r="DC40" s="165"/>
      <c r="DD40" s="165"/>
      <c r="DE40" s="165"/>
      <c r="DF40" s="165"/>
      <c r="DG40" s="165"/>
      <c r="DH40" s="165"/>
      <c r="DI40" s="165"/>
    </row>
    <row r="41" spans="1:113" s="330" customFormat="1" ht="17.25" customHeight="1">
      <c r="A41" s="881">
        <v>4</v>
      </c>
      <c r="B41" s="881"/>
      <c r="C41" s="842" t="str">
        <f>IF(ＺＥＨデベロッパー公開情報!C120="","",ＺＥＨデベロッパー公開情報!C120)</f>
        <v/>
      </c>
      <c r="D41" s="843"/>
      <c r="E41" s="843"/>
      <c r="F41" s="843"/>
      <c r="G41" s="843"/>
      <c r="H41" s="843"/>
      <c r="I41" s="843"/>
      <c r="J41" s="843"/>
      <c r="K41" s="843"/>
      <c r="L41" s="843"/>
      <c r="M41" s="843"/>
      <c r="N41" s="843"/>
      <c r="O41" s="843"/>
      <c r="P41" s="843"/>
      <c r="Q41" s="843"/>
      <c r="R41" s="843"/>
      <c r="S41" s="843"/>
      <c r="T41" s="843"/>
      <c r="U41" s="843"/>
      <c r="V41" s="843"/>
      <c r="W41" s="843"/>
      <c r="X41" s="843"/>
      <c r="Y41" s="843"/>
      <c r="Z41" s="843"/>
      <c r="AA41" s="844" t="str">
        <f>IF(OR(ＺＥＨデベロッパー公開情報!AD120="",ＺＥＨデベロッパー公開情報!AD120="--選択--"),"",ＺＥＨデベロッパー公開情報!AD120)</f>
        <v/>
      </c>
      <c r="AB41" s="845"/>
      <c r="AC41" s="845"/>
      <c r="AD41" s="845"/>
      <c r="AE41" s="846"/>
      <c r="AF41" s="822" t="str">
        <f>IF(OR(ＺＥＨデベロッパー公開情報!AI120="",ＺＥＨデベロッパー公開情報!AI120="--選択--"),"",ＺＥＨデベロッパー公開情報!AI120)</f>
        <v/>
      </c>
      <c r="AG41" s="822"/>
      <c r="AH41" s="822"/>
      <c r="AI41" s="822"/>
      <c r="AJ41" s="823" t="str">
        <f>IF(ＺＥＨデベロッパー公開情報!AN120="","",ＺＥＨデベロッパー公開情報!AN120)</f>
        <v/>
      </c>
      <c r="AK41" s="823"/>
      <c r="AL41" s="823"/>
      <c r="AM41" s="823"/>
      <c r="AN41" s="823"/>
      <c r="AO41" s="823"/>
      <c r="AP41" s="824" t="str">
        <f>IF(ＺＥＨデベロッパー公開情報!AT120="","",ＺＥＨデベロッパー公開情報!AT120)</f>
        <v/>
      </c>
      <c r="AQ41" s="824"/>
      <c r="AR41" s="824"/>
      <c r="AS41" s="825" t="str">
        <f>IF(ＺＥＨデベロッパー公開情報!AX120="","",ＺＥＨデベロッパー公開情報!AX120)</f>
        <v/>
      </c>
      <c r="AT41" s="825"/>
      <c r="AU41" s="825"/>
      <c r="AV41" s="825"/>
      <c r="AW41" s="822" t="str">
        <f>IF(ＺＥＨデベロッパー公開情報!BB120="","",ＺＥＨデベロッパー公開情報!BB120)</f>
        <v/>
      </c>
      <c r="AX41" s="822"/>
      <c r="AY41" s="822"/>
      <c r="AZ41" s="822"/>
      <c r="BA41" s="836" t="str">
        <f>IF(ＺＥＨデベロッパー公開情報!BF120="","",ＺＥＨデベロッパー公開情報!BF120&amp;"%")</f>
        <v/>
      </c>
      <c r="BB41" s="836"/>
      <c r="BC41" s="836"/>
      <c r="BD41" s="836"/>
      <c r="BE41" s="836"/>
      <c r="BF41" s="836"/>
      <c r="BG41" s="836" t="str">
        <f>IF(ＺＥＨデベロッパー公開情報!BL120="","",ＺＥＨデベロッパー公開情報!BL120&amp;"%")</f>
        <v/>
      </c>
      <c r="BH41" s="836"/>
      <c r="BI41" s="836"/>
      <c r="BJ41" s="836"/>
      <c r="BK41" s="836"/>
      <c r="BL41" s="836"/>
      <c r="BM41" s="822" t="str">
        <f>IF(OR(ＺＥＨデベロッパー公開情報!BR120="",ＺＥＨデベロッパー公開情報!BR120="--選択--"),"",ＺＥＨデベロッパー公開情報!BR120)</f>
        <v/>
      </c>
      <c r="BN41" s="822"/>
      <c r="BO41" s="822"/>
      <c r="BP41" s="822"/>
      <c r="BQ41" s="822"/>
      <c r="BR41" s="822"/>
      <c r="BS41" s="822"/>
      <c r="BT41" s="822"/>
      <c r="BU41" s="822"/>
      <c r="BV41" s="822"/>
      <c r="BW41" s="332"/>
      <c r="BX41" s="332"/>
      <c r="BY41" s="332"/>
      <c r="BZ41" s="332"/>
      <c r="CA41" s="332"/>
      <c r="CB41" s="332"/>
      <c r="CC41" s="332"/>
      <c r="CD41" s="332"/>
      <c r="CE41" s="332"/>
      <c r="CF41" s="332"/>
      <c r="CG41" s="332"/>
      <c r="CH41" s="332"/>
      <c r="CI41" s="332"/>
      <c r="CJ41" s="332"/>
      <c r="CK41" s="166"/>
      <c r="CM41" s="165"/>
      <c r="CN41" s="165"/>
      <c r="CO41" s="165"/>
      <c r="CP41" s="165"/>
      <c r="CQ41" s="165"/>
      <c r="CR41" s="165"/>
      <c r="CS41" s="165"/>
      <c r="CT41" s="165"/>
      <c r="CU41" s="165"/>
      <c r="CV41" s="165"/>
      <c r="CW41" s="165"/>
      <c r="CX41" s="165"/>
      <c r="CY41" s="165"/>
      <c r="CZ41" s="165"/>
      <c r="DA41" s="165"/>
      <c r="DB41" s="165"/>
      <c r="DC41" s="165"/>
      <c r="DD41" s="165"/>
      <c r="DE41" s="165"/>
      <c r="DF41" s="165"/>
      <c r="DG41" s="165"/>
      <c r="DH41" s="165"/>
      <c r="DI41" s="165"/>
    </row>
    <row r="42" spans="1:113" s="330" customFormat="1" ht="17.25" customHeight="1">
      <c r="A42" s="866">
        <v>5</v>
      </c>
      <c r="B42" s="867"/>
      <c r="C42" s="879" t="str">
        <f>IF(ＺＥＨデベロッパー公開情報!C121="","",ＺＥＨデベロッパー公開情報!C121)</f>
        <v/>
      </c>
      <c r="D42" s="880"/>
      <c r="E42" s="880"/>
      <c r="F42" s="880"/>
      <c r="G42" s="880"/>
      <c r="H42" s="880"/>
      <c r="I42" s="880"/>
      <c r="J42" s="880"/>
      <c r="K42" s="880"/>
      <c r="L42" s="880"/>
      <c r="M42" s="880"/>
      <c r="N42" s="880"/>
      <c r="O42" s="880"/>
      <c r="P42" s="880"/>
      <c r="Q42" s="880"/>
      <c r="R42" s="880"/>
      <c r="S42" s="880"/>
      <c r="T42" s="880"/>
      <c r="U42" s="880"/>
      <c r="V42" s="880"/>
      <c r="W42" s="880"/>
      <c r="X42" s="880"/>
      <c r="Y42" s="880"/>
      <c r="Z42" s="880"/>
      <c r="AA42" s="859" t="str">
        <f>IF(OR(ＺＥＨデベロッパー公開情報!AD121="",ＺＥＨデベロッパー公開情報!AD121="--選択--"),"",ＺＥＨデベロッパー公開情報!AD121)</f>
        <v/>
      </c>
      <c r="AB42" s="860"/>
      <c r="AC42" s="860"/>
      <c r="AD42" s="860"/>
      <c r="AE42" s="861"/>
      <c r="AF42" s="859" t="str">
        <f>IF(OR(ＺＥＨデベロッパー公開情報!AI121="",ＺＥＨデベロッパー公開情報!AI121="--選択--"),"",ＺＥＨデベロッパー公開情報!AI121)</f>
        <v/>
      </c>
      <c r="AG42" s="860"/>
      <c r="AH42" s="860"/>
      <c r="AI42" s="861"/>
      <c r="AJ42" s="868" t="str">
        <f>IF(ＺＥＨデベロッパー公開情報!AN121="","",ＺＥＨデベロッパー公開情報!AN121)</f>
        <v/>
      </c>
      <c r="AK42" s="869"/>
      <c r="AL42" s="869"/>
      <c r="AM42" s="869"/>
      <c r="AN42" s="869"/>
      <c r="AO42" s="870"/>
      <c r="AP42" s="871" t="str">
        <f>IF(ＺＥＨデベロッパー公開情報!AT121="","",ＺＥＨデベロッパー公開情報!AT121)</f>
        <v/>
      </c>
      <c r="AQ42" s="872"/>
      <c r="AR42" s="873"/>
      <c r="AS42" s="874" t="str">
        <f>IF(ＺＥＨデベロッパー公開情報!AX121="","",ＺＥＨデベロッパー公開情報!AX121)</f>
        <v/>
      </c>
      <c r="AT42" s="875"/>
      <c r="AU42" s="875"/>
      <c r="AV42" s="876"/>
      <c r="AW42" s="859" t="str">
        <f>IF(ＺＥＨデベロッパー公開情報!BB121="","",ＺＥＨデベロッパー公開情報!BB121)</f>
        <v/>
      </c>
      <c r="AX42" s="860"/>
      <c r="AY42" s="860"/>
      <c r="AZ42" s="861"/>
      <c r="BA42" s="862" t="str">
        <f>IF(ＺＥＨデベロッパー公開情報!BF121="","",ＺＥＨデベロッパー公開情報!BF121&amp;"%")</f>
        <v/>
      </c>
      <c r="BB42" s="863"/>
      <c r="BC42" s="863"/>
      <c r="BD42" s="863"/>
      <c r="BE42" s="863"/>
      <c r="BF42" s="864"/>
      <c r="BG42" s="862" t="str">
        <f>IF(ＺＥＨデベロッパー公開情報!BL121="","",ＺＥＨデベロッパー公開情報!BL121&amp;"%")</f>
        <v/>
      </c>
      <c r="BH42" s="863"/>
      <c r="BI42" s="863"/>
      <c r="BJ42" s="863"/>
      <c r="BK42" s="863"/>
      <c r="BL42" s="864"/>
      <c r="BM42" s="859" t="str">
        <f>IF(OR(ＺＥＨデベロッパー公開情報!BR121="",ＺＥＨデベロッパー公開情報!BR121="--選択--"),"",ＺＥＨデベロッパー公開情報!BR121)</f>
        <v/>
      </c>
      <c r="BN42" s="860"/>
      <c r="BO42" s="860"/>
      <c r="BP42" s="860"/>
      <c r="BQ42" s="860"/>
      <c r="BR42" s="860"/>
      <c r="BS42" s="860"/>
      <c r="BT42" s="860"/>
      <c r="BU42" s="860"/>
      <c r="BV42" s="888"/>
      <c r="BW42" s="332"/>
      <c r="BX42" s="332"/>
      <c r="BY42" s="332"/>
      <c r="BZ42" s="332"/>
      <c r="CA42" s="332"/>
      <c r="CB42" s="332"/>
      <c r="CC42" s="332"/>
      <c r="CD42" s="332"/>
      <c r="CE42" s="332"/>
      <c r="CF42" s="332"/>
      <c r="CG42" s="332"/>
      <c r="CH42" s="332"/>
      <c r="CI42" s="332"/>
      <c r="CJ42" s="332"/>
      <c r="CK42" s="166"/>
      <c r="CL42" s="166"/>
      <c r="CM42" s="165"/>
      <c r="CN42" s="165"/>
      <c r="CO42" s="165"/>
      <c r="CP42" s="165"/>
      <c r="CQ42" s="165"/>
      <c r="CR42" s="165"/>
      <c r="CS42" s="165"/>
      <c r="CT42" s="165"/>
      <c r="CU42" s="165"/>
      <c r="CV42" s="165"/>
      <c r="CW42" s="165"/>
      <c r="CX42" s="165"/>
      <c r="CY42" s="165"/>
      <c r="CZ42" s="165"/>
      <c r="DA42" s="165"/>
      <c r="DB42" s="165"/>
      <c r="DC42" s="165"/>
      <c r="DD42" s="165"/>
      <c r="DE42" s="165"/>
      <c r="DF42" s="165"/>
      <c r="DG42" s="165"/>
      <c r="DH42" s="165"/>
      <c r="DI42" s="165"/>
    </row>
    <row r="43" spans="1:113" s="330" customFormat="1" ht="15" customHeight="1">
      <c r="A43" s="286"/>
      <c r="B43" s="286"/>
      <c r="C43" s="333"/>
      <c r="D43" s="333"/>
      <c r="E43" s="333"/>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3"/>
      <c r="AD43" s="333"/>
      <c r="AE43" s="333"/>
      <c r="AF43" s="333"/>
      <c r="AG43" s="333"/>
      <c r="AH43" s="333"/>
      <c r="AI43" s="333"/>
      <c r="AJ43" s="334"/>
      <c r="AK43" s="334"/>
      <c r="AL43" s="334"/>
      <c r="AM43" s="334"/>
      <c r="AN43" s="334"/>
      <c r="AO43" s="334"/>
      <c r="AP43" s="335"/>
      <c r="AQ43" s="335"/>
      <c r="AR43" s="335"/>
      <c r="AS43" s="336"/>
      <c r="AT43" s="336"/>
      <c r="AU43" s="336"/>
      <c r="AV43" s="336"/>
      <c r="AW43" s="333"/>
      <c r="AX43" s="333"/>
      <c r="AY43" s="333"/>
      <c r="AZ43" s="333"/>
      <c r="BA43" s="337"/>
      <c r="BB43" s="337"/>
      <c r="BC43" s="337"/>
      <c r="BD43" s="337"/>
      <c r="BE43" s="337"/>
      <c r="BF43" s="337"/>
      <c r="BG43" s="865" t="s">
        <v>479</v>
      </c>
      <c r="BH43" s="865"/>
      <c r="BI43" s="865"/>
      <c r="BJ43" s="865"/>
      <c r="BK43" s="865"/>
      <c r="BL43" s="865"/>
      <c r="BM43" s="865"/>
      <c r="BN43" s="865"/>
      <c r="BO43" s="865"/>
      <c r="BP43" s="865"/>
      <c r="BQ43" s="865"/>
      <c r="BR43" s="865"/>
      <c r="BS43" s="333"/>
      <c r="BT43" s="333">
        <f>ＺＥＨデベロッパー公開情報!BZ111</f>
        <v>0</v>
      </c>
      <c r="BU43" s="333" t="s">
        <v>477</v>
      </c>
      <c r="BV43" s="332"/>
      <c r="BW43" s="332"/>
      <c r="BX43" s="332"/>
      <c r="BY43" s="332"/>
      <c r="BZ43" s="332"/>
      <c r="CA43" s="332"/>
      <c r="CB43" s="332"/>
      <c r="CC43" s="332"/>
      <c r="CD43" s="332"/>
      <c r="CE43" s="332"/>
      <c r="CF43" s="332"/>
      <c r="CG43" s="332"/>
      <c r="CH43" s="332"/>
      <c r="CI43" s="332"/>
      <c r="CJ43" s="332"/>
      <c r="CK43" s="166"/>
      <c r="CL43" s="166"/>
      <c r="CM43" s="165"/>
      <c r="CN43" s="165"/>
      <c r="CO43" s="165"/>
      <c r="CP43" s="165"/>
      <c r="CQ43" s="165"/>
      <c r="CR43" s="165"/>
      <c r="CS43" s="165"/>
      <c r="CT43" s="165"/>
      <c r="CU43" s="165"/>
      <c r="CV43" s="165"/>
      <c r="CW43" s="165"/>
      <c r="CX43" s="165"/>
      <c r="CY43" s="165"/>
      <c r="CZ43" s="165"/>
      <c r="DA43" s="165"/>
      <c r="DB43" s="165"/>
      <c r="DC43" s="165"/>
      <c r="DD43" s="165"/>
      <c r="DE43" s="165"/>
      <c r="DF43" s="165"/>
      <c r="DG43" s="165"/>
      <c r="DH43" s="165"/>
      <c r="DI43" s="165"/>
    </row>
    <row r="44" spans="1:113" s="330" customFormat="1" ht="17.25" customHeight="1">
      <c r="A44" s="160" t="s">
        <v>761</v>
      </c>
      <c r="B44" s="286"/>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c r="AH44" s="333"/>
      <c r="AI44" s="333"/>
      <c r="AJ44" s="334"/>
      <c r="AK44" s="334"/>
      <c r="AL44" s="334"/>
      <c r="AM44" s="334"/>
      <c r="AN44" s="334"/>
      <c r="AO44" s="334"/>
      <c r="AP44" s="335"/>
      <c r="AQ44" s="335"/>
      <c r="AR44" s="335"/>
      <c r="AS44" s="336"/>
      <c r="AT44" s="336"/>
      <c r="AU44" s="336"/>
      <c r="AV44" s="336"/>
      <c r="AW44" s="333"/>
      <c r="AX44" s="333"/>
      <c r="AY44" s="333"/>
      <c r="AZ44" s="333"/>
      <c r="BA44" s="337"/>
      <c r="BB44" s="337"/>
      <c r="BC44" s="337"/>
      <c r="BD44" s="337"/>
      <c r="BE44" s="337"/>
      <c r="BF44" s="337"/>
      <c r="BG44" s="337"/>
      <c r="BH44" s="337"/>
      <c r="BI44" s="752"/>
      <c r="BJ44" s="752"/>
      <c r="BK44" s="752" t="s">
        <v>480</v>
      </c>
      <c r="BL44" s="752"/>
      <c r="BM44" s="761" t="s">
        <v>481</v>
      </c>
      <c r="BN44" s="761"/>
      <c r="BO44" s="752" t="s">
        <v>482</v>
      </c>
      <c r="BP44" s="752"/>
      <c r="BQ44" s="752"/>
      <c r="BR44" s="761" t="s">
        <v>481</v>
      </c>
      <c r="BS44" s="761"/>
      <c r="BT44" s="752" t="s">
        <v>423</v>
      </c>
      <c r="BU44" s="752"/>
      <c r="BV44" s="273" t="s">
        <v>469</v>
      </c>
      <c r="BW44" s="332"/>
      <c r="BX44" s="332"/>
      <c r="BY44" s="332"/>
      <c r="BZ44" s="332"/>
      <c r="CA44" s="332"/>
      <c r="CB44" s="332"/>
      <c r="CC44" s="332"/>
      <c r="CD44" s="332"/>
      <c r="CE44" s="332"/>
      <c r="CF44" s="332"/>
      <c r="CG44" s="332"/>
      <c r="CH44" s="332"/>
      <c r="CI44" s="332"/>
      <c r="CJ44" s="332"/>
      <c r="CK44" s="166"/>
      <c r="CL44" s="166"/>
      <c r="CM44" s="165"/>
      <c r="CN44" s="165"/>
      <c r="CO44" s="165"/>
      <c r="CP44" s="165"/>
      <c r="CQ44" s="165"/>
      <c r="CR44" s="165"/>
      <c r="CS44" s="165"/>
      <c r="CT44" s="165"/>
      <c r="CU44" s="165"/>
      <c r="CV44" s="165"/>
      <c r="CW44" s="165"/>
      <c r="CX44" s="165"/>
      <c r="CY44" s="165"/>
      <c r="CZ44" s="165"/>
      <c r="DA44" s="165"/>
      <c r="DB44" s="165"/>
      <c r="DC44" s="165"/>
      <c r="DD44" s="165"/>
      <c r="DE44" s="165"/>
      <c r="DF44" s="165"/>
      <c r="DG44" s="165"/>
      <c r="DH44" s="165"/>
      <c r="DI44" s="165"/>
    </row>
    <row r="45" spans="1:113" s="330" customFormat="1" ht="3" customHeight="1">
      <c r="A45" s="160"/>
      <c r="B45" s="286"/>
      <c r="C45" s="333"/>
      <c r="D45" s="333"/>
      <c r="E45" s="333"/>
      <c r="F45" s="333"/>
      <c r="G45" s="333"/>
      <c r="H45" s="333"/>
      <c r="I45" s="333"/>
      <c r="J45" s="333"/>
      <c r="K45" s="333"/>
      <c r="L45" s="333"/>
      <c r="M45" s="333"/>
      <c r="N45" s="333"/>
      <c r="O45" s="333"/>
      <c r="P45" s="333"/>
      <c r="Q45" s="333"/>
      <c r="R45" s="333"/>
      <c r="S45" s="333"/>
      <c r="T45" s="333"/>
      <c r="U45" s="333"/>
      <c r="V45" s="333"/>
      <c r="W45" s="333"/>
      <c r="X45" s="333"/>
      <c r="Y45" s="333"/>
      <c r="Z45" s="333"/>
      <c r="AA45" s="333"/>
      <c r="AB45" s="333"/>
      <c r="AC45" s="333"/>
      <c r="AD45" s="333"/>
      <c r="AE45" s="333"/>
      <c r="AF45" s="333"/>
      <c r="AG45" s="333"/>
      <c r="AH45" s="333"/>
      <c r="AI45" s="333"/>
      <c r="AJ45" s="334"/>
      <c r="AK45" s="334"/>
      <c r="AL45" s="334"/>
      <c r="AM45" s="334"/>
      <c r="AN45" s="334"/>
      <c r="AO45" s="334"/>
      <c r="AP45" s="335"/>
      <c r="AQ45" s="335"/>
      <c r="AR45" s="335"/>
      <c r="AS45" s="336"/>
      <c r="AT45" s="336"/>
      <c r="AU45" s="336"/>
      <c r="AV45" s="336"/>
      <c r="AW45" s="333"/>
      <c r="AX45" s="333"/>
      <c r="AY45" s="333"/>
      <c r="AZ45" s="333"/>
      <c r="BA45" s="337"/>
      <c r="BB45" s="337"/>
      <c r="BC45" s="337"/>
      <c r="BD45" s="337"/>
      <c r="BE45" s="337"/>
      <c r="BF45" s="337"/>
      <c r="BG45" s="337"/>
      <c r="BH45" s="337"/>
      <c r="BI45" s="274"/>
      <c r="BJ45" s="274"/>
      <c r="BK45" s="274"/>
      <c r="BL45" s="274"/>
      <c r="BM45" s="275"/>
      <c r="BN45" s="275"/>
      <c r="BO45" s="274"/>
      <c r="BP45" s="274"/>
      <c r="BQ45" s="274"/>
      <c r="BR45" s="275"/>
      <c r="BS45" s="275"/>
      <c r="BT45" s="274"/>
      <c r="BU45" s="274"/>
      <c r="BV45" s="273"/>
      <c r="BW45" s="332"/>
      <c r="BX45" s="332"/>
      <c r="BY45" s="332"/>
      <c r="BZ45" s="332"/>
      <c r="CA45" s="332"/>
      <c r="CB45" s="332"/>
      <c r="CC45" s="332"/>
      <c r="CD45" s="332"/>
      <c r="CE45" s="332"/>
      <c r="CF45" s="332"/>
      <c r="CG45" s="332"/>
      <c r="CH45" s="332"/>
      <c r="CI45" s="332"/>
      <c r="CJ45" s="332"/>
      <c r="CK45" s="166"/>
      <c r="CL45" s="166"/>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row>
    <row r="46" spans="1:113" ht="15" customHeight="1">
      <c r="A46" s="283"/>
      <c r="B46" s="292" t="s">
        <v>493</v>
      </c>
      <c r="C46" s="293"/>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286"/>
      <c r="AP46" s="338"/>
      <c r="AQ46" s="338"/>
      <c r="AR46" s="338"/>
      <c r="AS46" s="338"/>
      <c r="AT46" s="338"/>
      <c r="AU46" s="338"/>
      <c r="AV46" s="338"/>
      <c r="AW46" s="338"/>
      <c r="AX46" s="338"/>
      <c r="AY46" s="338"/>
      <c r="AZ46" s="338"/>
      <c r="BA46" s="338"/>
      <c r="BB46" s="338"/>
      <c r="BC46" s="338"/>
      <c r="BD46" s="338"/>
      <c r="BE46" s="338"/>
      <c r="BF46" s="338"/>
      <c r="BG46" s="338"/>
      <c r="BH46" s="338"/>
      <c r="BI46" s="274"/>
      <c r="BJ46" s="274"/>
      <c r="BK46" s="275"/>
      <c r="BL46" s="275"/>
      <c r="BM46" s="274"/>
      <c r="BN46" s="274"/>
      <c r="BO46" s="275"/>
      <c r="BP46" s="275"/>
      <c r="BQ46" s="275"/>
      <c r="BR46" s="274"/>
      <c r="BS46" s="274"/>
      <c r="BT46" s="274"/>
      <c r="BU46" s="274"/>
      <c r="BV46" s="274"/>
      <c r="BW46" s="288"/>
      <c r="BX46" s="288"/>
      <c r="BY46" s="288"/>
      <c r="BZ46" s="288"/>
      <c r="CA46" s="288"/>
      <c r="CB46" s="288"/>
      <c r="CC46" s="288"/>
      <c r="CD46" s="288"/>
      <c r="CE46" s="288"/>
      <c r="CF46" s="288"/>
      <c r="CG46" s="288"/>
      <c r="CH46" s="288"/>
      <c r="CI46" s="288"/>
      <c r="CJ46" s="289"/>
      <c r="CK46" s="292"/>
    </row>
    <row r="47" spans="1:113" ht="22.5" customHeight="1">
      <c r="A47" s="764" t="s">
        <v>221</v>
      </c>
      <c r="B47" s="765"/>
      <c r="C47" s="765"/>
      <c r="D47" s="765"/>
      <c r="E47" s="765"/>
      <c r="F47" s="765"/>
      <c r="G47" s="765"/>
      <c r="H47" s="765"/>
      <c r="I47" s="765"/>
      <c r="J47" s="765"/>
      <c r="K47" s="765"/>
      <c r="L47" s="765"/>
      <c r="M47" s="765"/>
      <c r="N47" s="765"/>
      <c r="O47" s="765"/>
      <c r="P47" s="765"/>
      <c r="Q47" s="899" t="str">
        <f>IF(ＺＥＨデベロッパー公開情報!N190="","",ＺＥＨデベロッパー公開情報!N190)</f>
        <v/>
      </c>
      <c r="R47" s="900"/>
      <c r="S47" s="900"/>
      <c r="T47" s="900"/>
      <c r="U47" s="900"/>
      <c r="V47" s="900"/>
      <c r="W47" s="900"/>
      <c r="X47" s="900"/>
      <c r="Y47" s="900"/>
      <c r="Z47" s="900"/>
      <c r="AA47" s="900"/>
      <c r="AB47" s="900"/>
      <c r="AC47" s="900"/>
      <c r="AD47" s="900"/>
      <c r="AE47" s="900"/>
      <c r="AF47" s="900"/>
      <c r="AG47" s="900"/>
      <c r="AH47" s="900"/>
      <c r="AI47" s="900"/>
      <c r="AJ47" s="900"/>
      <c r="AK47" s="900"/>
      <c r="AL47" s="900"/>
      <c r="AM47" s="900"/>
      <c r="AN47" s="900"/>
      <c r="AO47" s="900"/>
      <c r="AP47" s="900"/>
      <c r="AQ47" s="900"/>
      <c r="AR47" s="900"/>
      <c r="AS47" s="900"/>
      <c r="AT47" s="900"/>
      <c r="AU47" s="900"/>
      <c r="AV47" s="900"/>
      <c r="AW47" s="900"/>
      <c r="AX47" s="900"/>
      <c r="AY47" s="900"/>
      <c r="AZ47" s="900"/>
      <c r="BA47" s="900"/>
      <c r="BB47" s="900"/>
      <c r="BC47" s="900"/>
      <c r="BD47" s="900"/>
      <c r="BE47" s="900"/>
      <c r="BF47" s="900"/>
      <c r="BG47" s="900"/>
      <c r="BH47" s="900"/>
      <c r="BI47" s="900"/>
      <c r="BJ47" s="900"/>
      <c r="BK47" s="900"/>
      <c r="BL47" s="900"/>
      <c r="BM47" s="900"/>
      <c r="BN47" s="900"/>
      <c r="BO47" s="900"/>
      <c r="BP47" s="900"/>
      <c r="BQ47" s="900"/>
      <c r="BR47" s="900"/>
      <c r="BS47" s="900"/>
      <c r="BT47" s="900"/>
      <c r="BU47" s="900"/>
      <c r="BV47" s="901"/>
      <c r="BW47" s="288"/>
      <c r="BX47" s="288"/>
      <c r="BY47" s="288"/>
      <c r="BZ47" s="288"/>
      <c r="CA47" s="288"/>
      <c r="CB47" s="288"/>
      <c r="CC47" s="288"/>
      <c r="CD47" s="288"/>
      <c r="CE47" s="288"/>
      <c r="CF47" s="288"/>
      <c r="CG47" s="288"/>
      <c r="CH47" s="288"/>
      <c r="CI47" s="288"/>
      <c r="CJ47" s="289"/>
      <c r="CK47" s="292"/>
      <c r="CL47" s="292"/>
    </row>
    <row r="48" spans="1:113" ht="22.5" customHeight="1">
      <c r="A48" s="902" t="s">
        <v>389</v>
      </c>
      <c r="B48" s="903"/>
      <c r="C48" s="903"/>
      <c r="D48" s="903"/>
      <c r="E48" s="903"/>
      <c r="F48" s="903"/>
      <c r="G48" s="903"/>
      <c r="H48" s="903"/>
      <c r="I48" s="903"/>
      <c r="J48" s="903"/>
      <c r="K48" s="903"/>
      <c r="L48" s="903"/>
      <c r="M48" s="903"/>
      <c r="N48" s="903"/>
      <c r="O48" s="903"/>
      <c r="P48" s="904"/>
      <c r="Q48" s="905" t="str">
        <f>IF(OR(ＺＥＨデベロッパー公開情報!N191="",ＺＥＨデベロッパー公開情報!T191="",ＺＥＨデベロッパー公開情報!Z191=""),"",ＺＥＨデベロッパー公開情報!N191&amp;"-"&amp;ＺＥＨデベロッパー公開情報!T191&amp;"-"&amp;ＺＥＨデベロッパー公開情報!Z191)</f>
        <v/>
      </c>
      <c r="R48" s="906"/>
      <c r="S48" s="906"/>
      <c r="T48" s="906"/>
      <c r="U48" s="906"/>
      <c r="V48" s="906"/>
      <c r="W48" s="906"/>
      <c r="X48" s="906"/>
      <c r="Y48" s="906"/>
      <c r="Z48" s="906"/>
      <c r="AA48" s="906"/>
      <c r="AB48" s="906"/>
      <c r="AC48" s="906"/>
      <c r="AD48" s="906"/>
      <c r="AE48" s="906"/>
      <c r="AF48" s="906"/>
      <c r="AG48" s="906"/>
      <c r="AH48" s="906"/>
      <c r="AI48" s="906"/>
      <c r="AJ48" s="906"/>
      <c r="AK48" s="906"/>
      <c r="AL48" s="906"/>
      <c r="AM48" s="906"/>
      <c r="AN48" s="906"/>
      <c r="AO48" s="906"/>
      <c r="AP48" s="906"/>
      <c r="AQ48" s="906"/>
      <c r="AR48" s="906"/>
      <c r="AS48" s="906"/>
      <c r="AT48" s="906"/>
      <c r="AU48" s="906"/>
      <c r="AV48" s="906"/>
      <c r="AW48" s="906"/>
      <c r="AX48" s="906"/>
      <c r="AY48" s="906"/>
      <c r="AZ48" s="906"/>
      <c r="BA48" s="906"/>
      <c r="BB48" s="906"/>
      <c r="BC48" s="906"/>
      <c r="BD48" s="906"/>
      <c r="BE48" s="906"/>
      <c r="BF48" s="906"/>
      <c r="BG48" s="906"/>
      <c r="BH48" s="906"/>
      <c r="BI48" s="906"/>
      <c r="BJ48" s="906"/>
      <c r="BK48" s="906"/>
      <c r="BL48" s="906"/>
      <c r="BM48" s="906"/>
      <c r="BN48" s="906"/>
      <c r="BO48" s="906"/>
      <c r="BP48" s="906"/>
      <c r="BQ48" s="906"/>
      <c r="BR48" s="906"/>
      <c r="BS48" s="906"/>
      <c r="BT48" s="906"/>
      <c r="BU48" s="906"/>
      <c r="BV48" s="907"/>
      <c r="BW48" s="288"/>
      <c r="BX48" s="288"/>
      <c r="BY48" s="288"/>
      <c r="BZ48" s="288"/>
      <c r="CA48" s="288"/>
      <c r="CB48" s="288"/>
      <c r="CC48" s="288"/>
      <c r="CD48" s="288"/>
      <c r="CE48" s="288"/>
      <c r="CF48" s="288"/>
      <c r="CG48" s="288"/>
      <c r="CH48" s="288"/>
      <c r="CI48" s="288"/>
      <c r="CJ48" s="289"/>
    </row>
    <row r="49" spans="1:100" ht="22.5" customHeight="1">
      <c r="A49" s="883" t="s">
        <v>483</v>
      </c>
      <c r="B49" s="884"/>
      <c r="C49" s="884"/>
      <c r="D49" s="884"/>
      <c r="E49" s="884"/>
      <c r="F49" s="884"/>
      <c r="G49" s="884"/>
      <c r="H49" s="884"/>
      <c r="I49" s="884"/>
      <c r="J49" s="884"/>
      <c r="K49" s="884"/>
      <c r="L49" s="884"/>
      <c r="M49" s="884"/>
      <c r="N49" s="884"/>
      <c r="O49" s="884"/>
      <c r="P49" s="884"/>
      <c r="Q49" s="885" t="str">
        <f>IF(ＺＥＨデベロッパー公開情報!N192="","",ＺＥＨデベロッパー公開情報!N192)</f>
        <v/>
      </c>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6"/>
      <c r="AY49" s="886"/>
      <c r="AZ49" s="886"/>
      <c r="BA49" s="886"/>
      <c r="BB49" s="886"/>
      <c r="BC49" s="886"/>
      <c r="BD49" s="886"/>
      <c r="BE49" s="886"/>
      <c r="BF49" s="886"/>
      <c r="BG49" s="886"/>
      <c r="BH49" s="886"/>
      <c r="BI49" s="886"/>
      <c r="BJ49" s="886"/>
      <c r="BK49" s="886"/>
      <c r="BL49" s="886"/>
      <c r="BM49" s="886"/>
      <c r="BN49" s="886"/>
      <c r="BO49" s="886"/>
      <c r="BP49" s="886"/>
      <c r="BQ49" s="886"/>
      <c r="BR49" s="886"/>
      <c r="BS49" s="886"/>
      <c r="BT49" s="886"/>
      <c r="BU49" s="886"/>
      <c r="BV49" s="887"/>
      <c r="BW49" s="288"/>
      <c r="BX49" s="288"/>
      <c r="BY49" s="288"/>
      <c r="BZ49" s="288"/>
      <c r="CA49" s="288"/>
      <c r="CB49" s="288"/>
      <c r="CC49" s="288"/>
      <c r="CD49" s="288"/>
      <c r="CE49" s="288"/>
      <c r="CF49" s="288"/>
      <c r="CG49" s="288"/>
      <c r="CH49" s="288"/>
      <c r="CI49" s="288"/>
      <c r="CJ49" s="289"/>
    </row>
    <row r="50" spans="1:100" ht="15" customHeight="1">
      <c r="A50" s="333"/>
      <c r="B50" s="333"/>
      <c r="C50" s="333"/>
      <c r="D50" s="333"/>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39"/>
      <c r="AD50" s="339"/>
      <c r="AE50" s="339"/>
      <c r="AF50" s="339"/>
      <c r="AG50" s="339"/>
      <c r="AH50" s="339"/>
      <c r="AI50" s="339"/>
      <c r="AJ50" s="339"/>
      <c r="AK50" s="339"/>
      <c r="AL50" s="339"/>
      <c r="AM50" s="339"/>
      <c r="AN50" s="284"/>
      <c r="AO50" s="286"/>
      <c r="AP50" s="338"/>
      <c r="AQ50" s="338"/>
      <c r="AR50" s="338"/>
      <c r="AS50" s="338"/>
      <c r="AT50" s="338"/>
      <c r="AU50" s="338"/>
      <c r="AV50" s="338"/>
      <c r="AW50" s="338"/>
      <c r="AX50" s="338"/>
      <c r="AY50" s="338"/>
      <c r="AZ50" s="338"/>
      <c r="BA50" s="338"/>
      <c r="BB50" s="338"/>
      <c r="BC50" s="338"/>
      <c r="BD50" s="338"/>
      <c r="BE50" s="338"/>
      <c r="BF50" s="338"/>
      <c r="BG50" s="338"/>
      <c r="BH50" s="338"/>
      <c r="BI50" s="274"/>
      <c r="BJ50" s="274"/>
      <c r="BK50" s="275"/>
      <c r="BL50" s="275"/>
      <c r="BM50" s="274"/>
      <c r="BN50" s="274"/>
      <c r="BO50" s="275"/>
      <c r="BP50" s="275"/>
      <c r="BQ50" s="275"/>
      <c r="BR50" s="274"/>
      <c r="BS50" s="274"/>
      <c r="BT50" s="274"/>
      <c r="BU50" s="274"/>
      <c r="BV50" s="274"/>
      <c r="BW50" s="288"/>
      <c r="BX50" s="288"/>
      <c r="BY50" s="288"/>
      <c r="BZ50" s="288"/>
      <c r="CA50" s="288"/>
      <c r="CB50" s="288"/>
      <c r="CC50" s="288"/>
      <c r="CD50" s="288"/>
      <c r="CE50" s="288"/>
      <c r="CF50" s="288"/>
      <c r="CG50" s="288"/>
      <c r="CH50" s="288"/>
      <c r="CI50" s="288"/>
      <c r="CJ50" s="289"/>
    </row>
    <row r="51" spans="1:100" ht="15" customHeight="1">
      <c r="A51" s="340"/>
      <c r="B51" s="287" t="s">
        <v>494</v>
      </c>
      <c r="C51" s="333"/>
      <c r="D51" s="333"/>
      <c r="E51" s="339"/>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c r="AD51" s="339"/>
      <c r="AE51" s="339"/>
      <c r="AF51" s="339"/>
      <c r="AG51" s="339"/>
      <c r="AH51" s="339"/>
      <c r="AI51" s="339"/>
      <c r="AJ51" s="339"/>
      <c r="AK51" s="339"/>
      <c r="AL51" s="339"/>
      <c r="AM51" s="339"/>
      <c r="AN51" s="284"/>
      <c r="AO51" s="286"/>
      <c r="AP51" s="338"/>
      <c r="AQ51" s="338"/>
      <c r="AR51" s="338"/>
      <c r="AS51" s="338"/>
      <c r="AT51" s="338"/>
      <c r="AU51" s="338"/>
      <c r="AV51" s="338"/>
      <c r="AW51" s="338"/>
      <c r="AX51" s="338"/>
      <c r="AY51" s="338"/>
      <c r="AZ51" s="338"/>
      <c r="BA51" s="338"/>
      <c r="BB51" s="338"/>
      <c r="BC51" s="338"/>
      <c r="BD51" s="338"/>
      <c r="BE51" s="338"/>
      <c r="BF51" s="338"/>
      <c r="BG51" s="338"/>
      <c r="BH51" s="338"/>
      <c r="BI51" s="274"/>
      <c r="BJ51" s="274"/>
      <c r="BK51" s="275"/>
      <c r="BL51" s="275"/>
      <c r="BM51" s="274"/>
      <c r="BN51" s="274"/>
      <c r="BO51" s="275"/>
      <c r="BP51" s="275"/>
      <c r="BQ51" s="275"/>
      <c r="BR51" s="274"/>
      <c r="BS51" s="274"/>
      <c r="BT51" s="274"/>
      <c r="BU51" s="274"/>
      <c r="BV51" s="274"/>
      <c r="BW51" s="288"/>
      <c r="BX51" s="288"/>
      <c r="BY51" s="288"/>
      <c r="BZ51" s="288"/>
      <c r="CA51" s="288"/>
      <c r="CB51" s="288"/>
      <c r="CC51" s="288"/>
      <c r="CD51" s="288"/>
      <c r="CE51" s="288"/>
      <c r="CF51" s="288"/>
      <c r="CG51" s="288"/>
      <c r="CH51" s="288"/>
      <c r="CI51" s="288"/>
      <c r="CJ51" s="289"/>
    </row>
    <row r="52" spans="1:100" s="343" customFormat="1" ht="22.5" customHeight="1">
      <c r="A52" s="917"/>
      <c r="B52" s="918"/>
      <c r="C52" s="919" t="s">
        <v>390</v>
      </c>
      <c r="D52" s="920"/>
      <c r="E52" s="920"/>
      <c r="F52" s="920"/>
      <c r="G52" s="920"/>
      <c r="H52" s="920"/>
      <c r="I52" s="920"/>
      <c r="J52" s="920"/>
      <c r="K52" s="920"/>
      <c r="L52" s="920"/>
      <c r="M52" s="920"/>
      <c r="N52" s="920"/>
      <c r="O52" s="920"/>
      <c r="P52" s="920"/>
      <c r="Q52" s="920"/>
      <c r="R52" s="920"/>
      <c r="S52" s="920"/>
      <c r="T52" s="920"/>
      <c r="U52" s="920"/>
      <c r="V52" s="920"/>
      <c r="W52" s="920"/>
      <c r="X52" s="920"/>
      <c r="Y52" s="920"/>
      <c r="Z52" s="920"/>
      <c r="AA52" s="920"/>
      <c r="AB52" s="920"/>
      <c r="AC52" s="920"/>
      <c r="AD52" s="920"/>
      <c r="AE52" s="921"/>
      <c r="AF52" s="922" t="s">
        <v>389</v>
      </c>
      <c r="AG52" s="923"/>
      <c r="AH52" s="923"/>
      <c r="AI52" s="923"/>
      <c r="AJ52" s="923"/>
      <c r="AK52" s="923"/>
      <c r="AL52" s="923"/>
      <c r="AM52" s="923"/>
      <c r="AN52" s="923"/>
      <c r="AO52" s="923"/>
      <c r="AP52" s="923"/>
      <c r="AQ52" s="923"/>
      <c r="AR52" s="924"/>
      <c r="AS52" s="922" t="s">
        <v>484</v>
      </c>
      <c r="AT52" s="923"/>
      <c r="AU52" s="923"/>
      <c r="AV52" s="923"/>
      <c r="AW52" s="923"/>
      <c r="AX52" s="923"/>
      <c r="AY52" s="923"/>
      <c r="AZ52" s="923"/>
      <c r="BA52" s="923"/>
      <c r="BB52" s="923"/>
      <c r="BC52" s="923"/>
      <c r="BD52" s="923"/>
      <c r="BE52" s="923"/>
      <c r="BF52" s="923"/>
      <c r="BG52" s="923"/>
      <c r="BH52" s="923"/>
      <c r="BI52" s="923"/>
      <c r="BJ52" s="923"/>
      <c r="BK52" s="923"/>
      <c r="BL52" s="923"/>
      <c r="BM52" s="923"/>
      <c r="BN52" s="923"/>
      <c r="BO52" s="923"/>
      <c r="BP52" s="923"/>
      <c r="BQ52" s="923"/>
      <c r="BR52" s="923"/>
      <c r="BS52" s="923"/>
      <c r="BT52" s="923"/>
      <c r="BU52" s="923"/>
      <c r="BV52" s="925"/>
      <c r="BW52" s="341"/>
      <c r="BX52" s="341"/>
      <c r="BY52" s="341"/>
      <c r="BZ52" s="341"/>
      <c r="CA52" s="341"/>
      <c r="CB52" s="341"/>
      <c r="CC52" s="341"/>
      <c r="CD52" s="341"/>
      <c r="CE52" s="341"/>
      <c r="CF52" s="342"/>
      <c r="CI52" s="344"/>
      <c r="CJ52" s="344"/>
      <c r="CK52" s="344"/>
      <c r="CL52" s="344"/>
      <c r="CM52" s="344"/>
      <c r="CN52" s="344"/>
      <c r="CO52" s="344"/>
      <c r="CP52" s="344"/>
      <c r="CQ52" s="344"/>
      <c r="CR52" s="344"/>
      <c r="CS52" s="344"/>
      <c r="CT52" s="344"/>
      <c r="CU52" s="344"/>
      <c r="CV52" s="344"/>
    </row>
    <row r="53" spans="1:100" s="343" customFormat="1" ht="24.95" customHeight="1">
      <c r="A53" s="926">
        <v>1</v>
      </c>
      <c r="B53" s="927"/>
      <c r="C53" s="928" t="str">
        <f>IF(ＺＥＨデベロッパー公開情報!C197="","",ＺＥＨデベロッパー公開情報!C197)</f>
        <v/>
      </c>
      <c r="D53" s="781"/>
      <c r="E53" s="781"/>
      <c r="F53" s="781"/>
      <c r="G53" s="781"/>
      <c r="H53" s="781"/>
      <c r="I53" s="781"/>
      <c r="J53" s="781"/>
      <c r="K53" s="781"/>
      <c r="L53" s="781"/>
      <c r="M53" s="781"/>
      <c r="N53" s="781"/>
      <c r="O53" s="781"/>
      <c r="P53" s="781"/>
      <c r="Q53" s="781"/>
      <c r="R53" s="781"/>
      <c r="S53" s="781"/>
      <c r="T53" s="781"/>
      <c r="U53" s="781"/>
      <c r="V53" s="781"/>
      <c r="W53" s="781"/>
      <c r="X53" s="781"/>
      <c r="Y53" s="781"/>
      <c r="Z53" s="781"/>
      <c r="AA53" s="781"/>
      <c r="AB53" s="781"/>
      <c r="AC53" s="781"/>
      <c r="AD53" s="781"/>
      <c r="AE53" s="781"/>
      <c r="AF53" s="929" t="str">
        <f>IF(OR(ＺＥＨデベロッパー公開情報!Q197="",ＺＥＨデベロッパー公開情報!W197="",ＺＥＨデベロッパー公開情報!AC197=""),"",ＺＥＨデベロッパー公開情報!Q197&amp;"-"&amp;ＺＥＨデベロッパー公開情報!W197&amp;"-"&amp;ＺＥＨデベロッパー公開情報!AC197)</f>
        <v/>
      </c>
      <c r="AG53" s="930"/>
      <c r="AH53" s="930"/>
      <c r="AI53" s="930"/>
      <c r="AJ53" s="930"/>
      <c r="AK53" s="930"/>
      <c r="AL53" s="930"/>
      <c r="AM53" s="930"/>
      <c r="AN53" s="930"/>
      <c r="AO53" s="930"/>
      <c r="AP53" s="930"/>
      <c r="AQ53" s="930"/>
      <c r="AR53" s="931"/>
      <c r="AS53" s="932" t="str">
        <f>IF(ＺＥＨデベロッパー公開情報!AH197="","",ＺＥＨデベロッパー公開情報!AH197)</f>
        <v/>
      </c>
      <c r="AT53" s="932"/>
      <c r="AU53" s="932"/>
      <c r="AV53" s="932"/>
      <c r="AW53" s="932"/>
      <c r="AX53" s="932"/>
      <c r="AY53" s="932"/>
      <c r="AZ53" s="932"/>
      <c r="BA53" s="932"/>
      <c r="BB53" s="932"/>
      <c r="BC53" s="932"/>
      <c r="BD53" s="932"/>
      <c r="BE53" s="932"/>
      <c r="BF53" s="932"/>
      <c r="BG53" s="932"/>
      <c r="BH53" s="932"/>
      <c r="BI53" s="932"/>
      <c r="BJ53" s="932"/>
      <c r="BK53" s="932"/>
      <c r="BL53" s="932"/>
      <c r="BM53" s="932"/>
      <c r="BN53" s="932"/>
      <c r="BO53" s="932"/>
      <c r="BP53" s="932"/>
      <c r="BQ53" s="932"/>
      <c r="BR53" s="932"/>
      <c r="BS53" s="932"/>
      <c r="BT53" s="932"/>
      <c r="BU53" s="932"/>
      <c r="BV53" s="933"/>
      <c r="BW53" s="341"/>
      <c r="BX53" s="341"/>
      <c r="BY53" s="341"/>
      <c r="BZ53" s="341"/>
      <c r="CA53" s="341"/>
      <c r="CB53" s="341"/>
      <c r="CC53" s="341"/>
      <c r="CD53" s="341"/>
      <c r="CE53" s="341"/>
      <c r="CF53" s="345"/>
    </row>
    <row r="54" spans="1:100" s="343" customFormat="1" ht="24.95" customHeight="1">
      <c r="A54" s="889">
        <v>2</v>
      </c>
      <c r="B54" s="890"/>
      <c r="C54" s="891" t="str">
        <f>IF(ＺＥＨデベロッパー公開情報!C198="","",ＺＥＨデベロッパー公開情報!C198)</f>
        <v/>
      </c>
      <c r="D54" s="892"/>
      <c r="E54" s="892"/>
      <c r="F54" s="892"/>
      <c r="G54" s="892"/>
      <c r="H54" s="892"/>
      <c r="I54" s="892"/>
      <c r="J54" s="892"/>
      <c r="K54" s="892"/>
      <c r="L54" s="892"/>
      <c r="M54" s="892"/>
      <c r="N54" s="892"/>
      <c r="O54" s="892"/>
      <c r="P54" s="892"/>
      <c r="Q54" s="892"/>
      <c r="R54" s="892"/>
      <c r="S54" s="892"/>
      <c r="T54" s="892"/>
      <c r="U54" s="892"/>
      <c r="V54" s="892"/>
      <c r="W54" s="892"/>
      <c r="X54" s="892"/>
      <c r="Y54" s="892"/>
      <c r="Z54" s="892"/>
      <c r="AA54" s="892"/>
      <c r="AB54" s="892"/>
      <c r="AC54" s="892"/>
      <c r="AD54" s="892"/>
      <c r="AE54" s="892"/>
      <c r="AF54" s="893" t="str">
        <f>IF(OR(ＺＥＨデベロッパー公開情報!Q198="",ＺＥＨデベロッパー公開情報!W198="",ＺＥＨデベロッパー公開情報!AC198=""),"",ＺＥＨデベロッパー公開情報!Q198&amp;"-"&amp;ＺＥＨデベロッパー公開情報!W198&amp;"-"&amp;ＺＥＨデベロッパー公開情報!AC198)</f>
        <v/>
      </c>
      <c r="AG54" s="894"/>
      <c r="AH54" s="894"/>
      <c r="AI54" s="894"/>
      <c r="AJ54" s="894"/>
      <c r="AK54" s="894"/>
      <c r="AL54" s="894"/>
      <c r="AM54" s="894"/>
      <c r="AN54" s="894"/>
      <c r="AO54" s="894"/>
      <c r="AP54" s="894"/>
      <c r="AQ54" s="894"/>
      <c r="AR54" s="895"/>
      <c r="AS54" s="896" t="str">
        <f>IF(ＺＥＨデベロッパー公開情報!AH198="","",ＺＥＨデベロッパー公開情報!AH198)</f>
        <v/>
      </c>
      <c r="AT54" s="897"/>
      <c r="AU54" s="897"/>
      <c r="AV54" s="897"/>
      <c r="AW54" s="897"/>
      <c r="AX54" s="897"/>
      <c r="AY54" s="897"/>
      <c r="AZ54" s="897"/>
      <c r="BA54" s="897"/>
      <c r="BB54" s="897"/>
      <c r="BC54" s="897"/>
      <c r="BD54" s="897"/>
      <c r="BE54" s="897"/>
      <c r="BF54" s="897"/>
      <c r="BG54" s="897"/>
      <c r="BH54" s="897"/>
      <c r="BI54" s="897"/>
      <c r="BJ54" s="897"/>
      <c r="BK54" s="897"/>
      <c r="BL54" s="897"/>
      <c r="BM54" s="897"/>
      <c r="BN54" s="897"/>
      <c r="BO54" s="897"/>
      <c r="BP54" s="897"/>
      <c r="BQ54" s="897"/>
      <c r="BR54" s="897"/>
      <c r="BS54" s="897"/>
      <c r="BT54" s="897"/>
      <c r="BU54" s="897"/>
      <c r="BV54" s="898"/>
      <c r="BW54" s="341"/>
      <c r="BX54" s="341"/>
      <c r="BY54" s="341"/>
      <c r="BZ54" s="341"/>
      <c r="CA54" s="341"/>
      <c r="CB54" s="341"/>
      <c r="CC54" s="341"/>
      <c r="CD54" s="341"/>
      <c r="CE54" s="341"/>
      <c r="CF54" s="345"/>
    </row>
    <row r="55" spans="1:100" s="343" customFormat="1" ht="24.95" customHeight="1">
      <c r="A55" s="908">
        <v>3</v>
      </c>
      <c r="B55" s="909"/>
      <c r="C55" s="910" t="str">
        <f>IF(ＺＥＨデベロッパー公開情報!C199="","",ＺＥＨデベロッパー公開情報!C199)</f>
        <v/>
      </c>
      <c r="D55" s="911"/>
      <c r="E55" s="911"/>
      <c r="F55" s="911"/>
      <c r="G55" s="911"/>
      <c r="H55" s="911"/>
      <c r="I55" s="911"/>
      <c r="J55" s="911"/>
      <c r="K55" s="911"/>
      <c r="L55" s="911"/>
      <c r="M55" s="911"/>
      <c r="N55" s="911"/>
      <c r="O55" s="911"/>
      <c r="P55" s="911"/>
      <c r="Q55" s="911"/>
      <c r="R55" s="911"/>
      <c r="S55" s="911"/>
      <c r="T55" s="911"/>
      <c r="U55" s="911"/>
      <c r="V55" s="911"/>
      <c r="W55" s="911"/>
      <c r="X55" s="911"/>
      <c r="Y55" s="911"/>
      <c r="Z55" s="911"/>
      <c r="AA55" s="911"/>
      <c r="AB55" s="911"/>
      <c r="AC55" s="911"/>
      <c r="AD55" s="911"/>
      <c r="AE55" s="911"/>
      <c r="AF55" s="912" t="str">
        <f>IF(OR(ＺＥＨデベロッパー公開情報!Q199="",ＺＥＨデベロッパー公開情報!W199="",ＺＥＨデベロッパー公開情報!AC199=""),"",ＺＥＨデベロッパー公開情報!Q199&amp;"-"&amp;ＺＥＨデベロッパー公開情報!W199&amp;"-"&amp;ＺＥＨデベロッパー公開情報!AC199)</f>
        <v/>
      </c>
      <c r="AG55" s="913"/>
      <c r="AH55" s="913"/>
      <c r="AI55" s="913"/>
      <c r="AJ55" s="913"/>
      <c r="AK55" s="913"/>
      <c r="AL55" s="913"/>
      <c r="AM55" s="913"/>
      <c r="AN55" s="913"/>
      <c r="AO55" s="913"/>
      <c r="AP55" s="913"/>
      <c r="AQ55" s="913"/>
      <c r="AR55" s="914"/>
      <c r="AS55" s="915" t="str">
        <f>IF(ＺＥＨデベロッパー公開情報!AH199="","",ＺＥＨデベロッパー公開情報!AH199)</f>
        <v/>
      </c>
      <c r="AT55" s="915"/>
      <c r="AU55" s="915"/>
      <c r="AV55" s="915"/>
      <c r="AW55" s="915"/>
      <c r="AX55" s="915"/>
      <c r="AY55" s="915"/>
      <c r="AZ55" s="915"/>
      <c r="BA55" s="915"/>
      <c r="BB55" s="915"/>
      <c r="BC55" s="915"/>
      <c r="BD55" s="915"/>
      <c r="BE55" s="915"/>
      <c r="BF55" s="915"/>
      <c r="BG55" s="915"/>
      <c r="BH55" s="915"/>
      <c r="BI55" s="915"/>
      <c r="BJ55" s="915"/>
      <c r="BK55" s="915"/>
      <c r="BL55" s="915"/>
      <c r="BM55" s="915"/>
      <c r="BN55" s="915"/>
      <c r="BO55" s="915"/>
      <c r="BP55" s="915"/>
      <c r="BQ55" s="915"/>
      <c r="BR55" s="915"/>
      <c r="BS55" s="915"/>
      <c r="BT55" s="915"/>
      <c r="BU55" s="915"/>
      <c r="BV55" s="916"/>
      <c r="BW55" s="341"/>
      <c r="BX55" s="341"/>
      <c r="BY55" s="341"/>
      <c r="BZ55" s="341"/>
      <c r="CA55" s="341"/>
      <c r="CB55" s="341"/>
      <c r="CC55" s="341"/>
      <c r="CD55" s="341"/>
      <c r="CE55" s="341"/>
      <c r="CF55" s="345"/>
    </row>
    <row r="56" spans="1:100" s="343" customFormat="1" ht="24.95" customHeight="1">
      <c r="A56" s="889">
        <v>4</v>
      </c>
      <c r="B56" s="890"/>
      <c r="C56" s="891" t="str">
        <f>IF(ＺＥＨデベロッパー公開情報!C200="","",ＺＥＨデベロッパー公開情報!C200)</f>
        <v/>
      </c>
      <c r="D56" s="892"/>
      <c r="E56" s="892"/>
      <c r="F56" s="892"/>
      <c r="G56" s="892"/>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3" t="str">
        <f>IF(OR(ＺＥＨデベロッパー公開情報!Q200="",ＺＥＨデベロッパー公開情報!W200="",ＺＥＨデベロッパー公開情報!AC200=""),"",ＺＥＨデベロッパー公開情報!Q200&amp;"-"&amp;ＺＥＨデベロッパー公開情報!W200&amp;"-"&amp;ＺＥＨデベロッパー公開情報!AC200)</f>
        <v/>
      </c>
      <c r="AG56" s="894"/>
      <c r="AH56" s="894"/>
      <c r="AI56" s="894"/>
      <c r="AJ56" s="894"/>
      <c r="AK56" s="894"/>
      <c r="AL56" s="894"/>
      <c r="AM56" s="894"/>
      <c r="AN56" s="894"/>
      <c r="AO56" s="894"/>
      <c r="AP56" s="894"/>
      <c r="AQ56" s="894"/>
      <c r="AR56" s="895"/>
      <c r="AS56" s="896" t="str">
        <f>IF(ＺＥＨデベロッパー公開情報!AH200="","",ＺＥＨデベロッパー公開情報!AH200)</f>
        <v/>
      </c>
      <c r="AT56" s="897"/>
      <c r="AU56" s="897"/>
      <c r="AV56" s="897"/>
      <c r="AW56" s="897"/>
      <c r="AX56" s="897"/>
      <c r="AY56" s="897"/>
      <c r="AZ56" s="897"/>
      <c r="BA56" s="897"/>
      <c r="BB56" s="897"/>
      <c r="BC56" s="897"/>
      <c r="BD56" s="897"/>
      <c r="BE56" s="897"/>
      <c r="BF56" s="897"/>
      <c r="BG56" s="897"/>
      <c r="BH56" s="897"/>
      <c r="BI56" s="897"/>
      <c r="BJ56" s="897"/>
      <c r="BK56" s="897"/>
      <c r="BL56" s="897"/>
      <c r="BM56" s="897"/>
      <c r="BN56" s="897"/>
      <c r="BO56" s="897"/>
      <c r="BP56" s="897"/>
      <c r="BQ56" s="897"/>
      <c r="BR56" s="897"/>
      <c r="BS56" s="897"/>
      <c r="BT56" s="897"/>
      <c r="BU56" s="897"/>
      <c r="BV56" s="898"/>
      <c r="BW56" s="341"/>
      <c r="BX56" s="341"/>
      <c r="BY56" s="341"/>
      <c r="BZ56" s="341"/>
      <c r="CA56" s="341"/>
      <c r="CB56" s="341"/>
      <c r="CC56" s="341"/>
      <c r="CD56" s="341"/>
      <c r="CE56" s="341"/>
      <c r="CF56" s="345"/>
    </row>
    <row r="57" spans="1:100" s="343" customFormat="1" ht="24.95" customHeight="1">
      <c r="A57" s="908">
        <v>5</v>
      </c>
      <c r="B57" s="909"/>
      <c r="C57" s="910" t="str">
        <f>IF(ＺＥＨデベロッパー公開情報!C201="","",ＺＥＨデベロッパー公開情報!C201)</f>
        <v/>
      </c>
      <c r="D57" s="911"/>
      <c r="E57" s="911"/>
      <c r="F57" s="911"/>
      <c r="G57" s="911"/>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2" t="str">
        <f>IF(OR(ＺＥＨデベロッパー公開情報!Q201="",ＺＥＨデベロッパー公開情報!W201="",ＺＥＨデベロッパー公開情報!AC201=""),"",ＺＥＨデベロッパー公開情報!Q201&amp;"-"&amp;ＺＥＨデベロッパー公開情報!W201&amp;"-"&amp;ＺＥＨデベロッパー公開情報!AC201)</f>
        <v/>
      </c>
      <c r="AG57" s="913"/>
      <c r="AH57" s="913"/>
      <c r="AI57" s="913"/>
      <c r="AJ57" s="913"/>
      <c r="AK57" s="913"/>
      <c r="AL57" s="913"/>
      <c r="AM57" s="913"/>
      <c r="AN57" s="913"/>
      <c r="AO57" s="913"/>
      <c r="AP57" s="913"/>
      <c r="AQ57" s="913"/>
      <c r="AR57" s="914"/>
      <c r="AS57" s="915" t="str">
        <f>IF(ＺＥＨデベロッパー公開情報!AH201="","",ＺＥＨデベロッパー公開情報!AH201)</f>
        <v/>
      </c>
      <c r="AT57" s="915"/>
      <c r="AU57" s="915"/>
      <c r="AV57" s="915"/>
      <c r="AW57" s="915"/>
      <c r="AX57" s="915"/>
      <c r="AY57" s="915"/>
      <c r="AZ57" s="915"/>
      <c r="BA57" s="915"/>
      <c r="BB57" s="915"/>
      <c r="BC57" s="915"/>
      <c r="BD57" s="915"/>
      <c r="BE57" s="915"/>
      <c r="BF57" s="915"/>
      <c r="BG57" s="915"/>
      <c r="BH57" s="915"/>
      <c r="BI57" s="915"/>
      <c r="BJ57" s="915"/>
      <c r="BK57" s="915"/>
      <c r="BL57" s="915"/>
      <c r="BM57" s="915"/>
      <c r="BN57" s="915"/>
      <c r="BO57" s="915"/>
      <c r="BP57" s="915"/>
      <c r="BQ57" s="915"/>
      <c r="BR57" s="915"/>
      <c r="BS57" s="915"/>
      <c r="BT57" s="915"/>
      <c r="BU57" s="915"/>
      <c r="BV57" s="916"/>
      <c r="BW57" s="341"/>
      <c r="BX57" s="341"/>
      <c r="BY57" s="341"/>
      <c r="BZ57" s="341"/>
      <c r="CA57" s="341"/>
      <c r="CB57" s="341"/>
      <c r="CC57" s="341"/>
      <c r="CD57" s="341"/>
      <c r="CE57" s="341"/>
      <c r="CF57" s="345"/>
    </row>
    <row r="58" spans="1:100" ht="24.95" customHeight="1">
      <c r="A58" s="889">
        <v>6</v>
      </c>
      <c r="B58" s="890"/>
      <c r="C58" s="891" t="str">
        <f>IF(ＺＥＨデベロッパー公開情報!C202="","",ＺＥＨデベロッパー公開情報!C202)</f>
        <v/>
      </c>
      <c r="D58" s="892"/>
      <c r="E58" s="892"/>
      <c r="F58" s="892"/>
      <c r="G58" s="892"/>
      <c r="H58" s="892"/>
      <c r="I58" s="892"/>
      <c r="J58" s="892"/>
      <c r="K58" s="892"/>
      <c r="L58" s="892"/>
      <c r="M58" s="892"/>
      <c r="N58" s="892"/>
      <c r="O58" s="892"/>
      <c r="P58" s="892"/>
      <c r="Q58" s="892"/>
      <c r="R58" s="892"/>
      <c r="S58" s="892"/>
      <c r="T58" s="892"/>
      <c r="U58" s="892"/>
      <c r="V58" s="892"/>
      <c r="W58" s="892"/>
      <c r="X58" s="892"/>
      <c r="Y58" s="892"/>
      <c r="Z58" s="892"/>
      <c r="AA58" s="892"/>
      <c r="AB58" s="892"/>
      <c r="AC58" s="892"/>
      <c r="AD58" s="892"/>
      <c r="AE58" s="892"/>
      <c r="AF58" s="893" t="str">
        <f>IF(OR(ＺＥＨデベロッパー公開情報!Q202="",ＺＥＨデベロッパー公開情報!W202="",ＺＥＨデベロッパー公開情報!AC202=""),"",ＺＥＨデベロッパー公開情報!Q202&amp;"-"&amp;ＺＥＨデベロッパー公開情報!W202&amp;"-"&amp;ＺＥＨデベロッパー公開情報!AC202)</f>
        <v/>
      </c>
      <c r="AG58" s="894"/>
      <c r="AH58" s="894"/>
      <c r="AI58" s="894"/>
      <c r="AJ58" s="894"/>
      <c r="AK58" s="894"/>
      <c r="AL58" s="894"/>
      <c r="AM58" s="894"/>
      <c r="AN58" s="894"/>
      <c r="AO58" s="894"/>
      <c r="AP58" s="894"/>
      <c r="AQ58" s="894"/>
      <c r="AR58" s="895"/>
      <c r="AS58" s="896" t="str">
        <f>IF(ＺＥＨデベロッパー公開情報!AH202="","",ＺＥＨデベロッパー公開情報!AH202)</f>
        <v/>
      </c>
      <c r="AT58" s="897"/>
      <c r="AU58" s="897"/>
      <c r="AV58" s="897"/>
      <c r="AW58" s="897"/>
      <c r="AX58" s="897"/>
      <c r="AY58" s="897"/>
      <c r="AZ58" s="897"/>
      <c r="BA58" s="897"/>
      <c r="BB58" s="897"/>
      <c r="BC58" s="897"/>
      <c r="BD58" s="897"/>
      <c r="BE58" s="897"/>
      <c r="BF58" s="897"/>
      <c r="BG58" s="897"/>
      <c r="BH58" s="897"/>
      <c r="BI58" s="897"/>
      <c r="BJ58" s="897"/>
      <c r="BK58" s="897"/>
      <c r="BL58" s="897"/>
      <c r="BM58" s="897"/>
      <c r="BN58" s="897"/>
      <c r="BO58" s="897"/>
      <c r="BP58" s="897"/>
      <c r="BQ58" s="897"/>
      <c r="BR58" s="897"/>
      <c r="BS58" s="897"/>
      <c r="BT58" s="897"/>
      <c r="BU58" s="897"/>
      <c r="BV58" s="898"/>
    </row>
    <row r="59" spans="1:100" ht="24.95" customHeight="1">
      <c r="A59" s="908">
        <v>7</v>
      </c>
      <c r="B59" s="909"/>
      <c r="C59" s="910" t="str">
        <f>IF(ＺＥＨデベロッパー公開情報!C203="","",ＺＥＨデベロッパー公開情報!C203)</f>
        <v/>
      </c>
      <c r="D59" s="911"/>
      <c r="E59" s="911"/>
      <c r="F59" s="911"/>
      <c r="G59" s="911"/>
      <c r="H59" s="911"/>
      <c r="I59" s="911"/>
      <c r="J59" s="911"/>
      <c r="K59" s="911"/>
      <c r="L59" s="911"/>
      <c r="M59" s="911"/>
      <c r="N59" s="911"/>
      <c r="O59" s="911"/>
      <c r="P59" s="911"/>
      <c r="Q59" s="911"/>
      <c r="R59" s="911"/>
      <c r="S59" s="911"/>
      <c r="T59" s="911"/>
      <c r="U59" s="911"/>
      <c r="V59" s="911"/>
      <c r="W59" s="911"/>
      <c r="X59" s="911"/>
      <c r="Y59" s="911"/>
      <c r="Z59" s="911"/>
      <c r="AA59" s="911"/>
      <c r="AB59" s="911"/>
      <c r="AC59" s="911"/>
      <c r="AD59" s="911"/>
      <c r="AE59" s="911"/>
      <c r="AF59" s="912" t="str">
        <f>IF(OR(ＺＥＨデベロッパー公開情報!Q203="",ＺＥＨデベロッパー公開情報!W203="",ＺＥＨデベロッパー公開情報!AC203=""),"",ＺＥＨデベロッパー公開情報!Q203&amp;"-"&amp;ＺＥＨデベロッパー公開情報!W203&amp;"-"&amp;ＺＥＨデベロッパー公開情報!AC203)</f>
        <v/>
      </c>
      <c r="AG59" s="913"/>
      <c r="AH59" s="913"/>
      <c r="AI59" s="913"/>
      <c r="AJ59" s="913"/>
      <c r="AK59" s="913"/>
      <c r="AL59" s="913"/>
      <c r="AM59" s="913"/>
      <c r="AN59" s="913"/>
      <c r="AO59" s="913"/>
      <c r="AP59" s="913"/>
      <c r="AQ59" s="913"/>
      <c r="AR59" s="914"/>
      <c r="AS59" s="915" t="str">
        <f>IF(ＺＥＨデベロッパー公開情報!AH203="","",ＺＥＨデベロッパー公開情報!AH203)</f>
        <v/>
      </c>
      <c r="AT59" s="915"/>
      <c r="AU59" s="915"/>
      <c r="AV59" s="915"/>
      <c r="AW59" s="915"/>
      <c r="AX59" s="915"/>
      <c r="AY59" s="915"/>
      <c r="AZ59" s="915"/>
      <c r="BA59" s="915"/>
      <c r="BB59" s="915"/>
      <c r="BC59" s="915"/>
      <c r="BD59" s="915"/>
      <c r="BE59" s="915"/>
      <c r="BF59" s="915"/>
      <c r="BG59" s="915"/>
      <c r="BH59" s="915"/>
      <c r="BI59" s="915"/>
      <c r="BJ59" s="915"/>
      <c r="BK59" s="915"/>
      <c r="BL59" s="915"/>
      <c r="BM59" s="915"/>
      <c r="BN59" s="915"/>
      <c r="BO59" s="915"/>
      <c r="BP59" s="915"/>
      <c r="BQ59" s="915"/>
      <c r="BR59" s="915"/>
      <c r="BS59" s="915"/>
      <c r="BT59" s="915"/>
      <c r="BU59" s="915"/>
      <c r="BV59" s="916"/>
    </row>
    <row r="60" spans="1:100" ht="24.95" customHeight="1">
      <c r="A60" s="889">
        <v>8</v>
      </c>
      <c r="B60" s="890"/>
      <c r="C60" s="891" t="str">
        <f>IF(ＺＥＨデベロッパー公開情報!C204="","",ＺＥＨデベロッパー公開情報!C204)</f>
        <v/>
      </c>
      <c r="D60" s="892"/>
      <c r="E60" s="892"/>
      <c r="F60" s="892"/>
      <c r="G60" s="892"/>
      <c r="H60" s="892"/>
      <c r="I60" s="892"/>
      <c r="J60" s="892"/>
      <c r="K60" s="892"/>
      <c r="L60" s="892"/>
      <c r="M60" s="892"/>
      <c r="N60" s="892"/>
      <c r="O60" s="892"/>
      <c r="P60" s="892"/>
      <c r="Q60" s="892"/>
      <c r="R60" s="892"/>
      <c r="S60" s="892"/>
      <c r="T60" s="892"/>
      <c r="U60" s="892"/>
      <c r="V60" s="892"/>
      <c r="W60" s="892"/>
      <c r="X60" s="892"/>
      <c r="Y60" s="892"/>
      <c r="Z60" s="892"/>
      <c r="AA60" s="892"/>
      <c r="AB60" s="892"/>
      <c r="AC60" s="892"/>
      <c r="AD60" s="892"/>
      <c r="AE60" s="892"/>
      <c r="AF60" s="893" t="str">
        <f>IF(OR(ＺＥＨデベロッパー公開情報!Q204="",ＺＥＨデベロッパー公開情報!W204="",ＺＥＨデベロッパー公開情報!AC204=""),"",ＺＥＨデベロッパー公開情報!Q204&amp;"-"&amp;ＺＥＨデベロッパー公開情報!W204&amp;"-"&amp;ＺＥＨデベロッパー公開情報!AC204)</f>
        <v/>
      </c>
      <c r="AG60" s="894"/>
      <c r="AH60" s="894"/>
      <c r="AI60" s="894"/>
      <c r="AJ60" s="894"/>
      <c r="AK60" s="894"/>
      <c r="AL60" s="894"/>
      <c r="AM60" s="894"/>
      <c r="AN60" s="894"/>
      <c r="AO60" s="894"/>
      <c r="AP60" s="894"/>
      <c r="AQ60" s="894"/>
      <c r="AR60" s="895"/>
      <c r="AS60" s="896" t="str">
        <f>IF(ＺＥＨデベロッパー公開情報!AH204="","",ＺＥＨデベロッパー公開情報!AH204)</f>
        <v/>
      </c>
      <c r="AT60" s="897"/>
      <c r="AU60" s="897"/>
      <c r="AV60" s="897"/>
      <c r="AW60" s="897"/>
      <c r="AX60" s="897"/>
      <c r="AY60" s="897"/>
      <c r="AZ60" s="897"/>
      <c r="BA60" s="897"/>
      <c r="BB60" s="897"/>
      <c r="BC60" s="897"/>
      <c r="BD60" s="897"/>
      <c r="BE60" s="897"/>
      <c r="BF60" s="897"/>
      <c r="BG60" s="897"/>
      <c r="BH60" s="897"/>
      <c r="BI60" s="897"/>
      <c r="BJ60" s="897"/>
      <c r="BK60" s="897"/>
      <c r="BL60" s="897"/>
      <c r="BM60" s="897"/>
      <c r="BN60" s="897"/>
      <c r="BO60" s="897"/>
      <c r="BP60" s="897"/>
      <c r="BQ60" s="897"/>
      <c r="BR60" s="897"/>
      <c r="BS60" s="897"/>
      <c r="BT60" s="897"/>
      <c r="BU60" s="897"/>
      <c r="BV60" s="898"/>
    </row>
    <row r="61" spans="1:100" ht="24.95" customHeight="1">
      <c r="A61" s="908">
        <v>9</v>
      </c>
      <c r="B61" s="909"/>
      <c r="C61" s="910" t="str">
        <f>IF(ＺＥＨデベロッパー公開情報!C205="","",ＺＥＨデベロッパー公開情報!C205)</f>
        <v/>
      </c>
      <c r="D61" s="911"/>
      <c r="E61" s="911"/>
      <c r="F61" s="911"/>
      <c r="G61" s="911"/>
      <c r="H61" s="911"/>
      <c r="I61" s="911"/>
      <c r="J61" s="911"/>
      <c r="K61" s="911"/>
      <c r="L61" s="911"/>
      <c r="M61" s="911"/>
      <c r="N61" s="911"/>
      <c r="O61" s="911"/>
      <c r="P61" s="911"/>
      <c r="Q61" s="911"/>
      <c r="R61" s="911"/>
      <c r="S61" s="911"/>
      <c r="T61" s="911"/>
      <c r="U61" s="911"/>
      <c r="V61" s="911"/>
      <c r="W61" s="911"/>
      <c r="X61" s="911"/>
      <c r="Y61" s="911"/>
      <c r="Z61" s="911"/>
      <c r="AA61" s="911"/>
      <c r="AB61" s="911"/>
      <c r="AC61" s="911"/>
      <c r="AD61" s="911"/>
      <c r="AE61" s="911"/>
      <c r="AF61" s="912" t="str">
        <f>IF(OR(ＺＥＨデベロッパー公開情報!Q205="",ＺＥＨデベロッパー公開情報!W205="",ＺＥＨデベロッパー公開情報!AC205=""),"",ＺＥＨデベロッパー公開情報!Q205&amp;"-"&amp;ＺＥＨデベロッパー公開情報!W205&amp;"-"&amp;ＺＥＨデベロッパー公開情報!AC205)</f>
        <v/>
      </c>
      <c r="AG61" s="913"/>
      <c r="AH61" s="913"/>
      <c r="AI61" s="913"/>
      <c r="AJ61" s="913"/>
      <c r="AK61" s="913"/>
      <c r="AL61" s="913"/>
      <c r="AM61" s="913"/>
      <c r="AN61" s="913"/>
      <c r="AO61" s="913"/>
      <c r="AP61" s="913"/>
      <c r="AQ61" s="913"/>
      <c r="AR61" s="914"/>
      <c r="AS61" s="915" t="str">
        <f>IF(ＺＥＨデベロッパー公開情報!AH205="","",ＺＥＨデベロッパー公開情報!AH205)</f>
        <v/>
      </c>
      <c r="AT61" s="915"/>
      <c r="AU61" s="915"/>
      <c r="AV61" s="915"/>
      <c r="AW61" s="915"/>
      <c r="AX61" s="915"/>
      <c r="AY61" s="915"/>
      <c r="AZ61" s="915"/>
      <c r="BA61" s="915"/>
      <c r="BB61" s="915"/>
      <c r="BC61" s="915"/>
      <c r="BD61" s="915"/>
      <c r="BE61" s="915"/>
      <c r="BF61" s="915"/>
      <c r="BG61" s="915"/>
      <c r="BH61" s="915"/>
      <c r="BI61" s="915"/>
      <c r="BJ61" s="915"/>
      <c r="BK61" s="915"/>
      <c r="BL61" s="915"/>
      <c r="BM61" s="915"/>
      <c r="BN61" s="915"/>
      <c r="BO61" s="915"/>
      <c r="BP61" s="915"/>
      <c r="BQ61" s="915"/>
      <c r="BR61" s="915"/>
      <c r="BS61" s="915"/>
      <c r="BT61" s="915"/>
      <c r="BU61" s="915"/>
      <c r="BV61" s="916"/>
    </row>
    <row r="62" spans="1:100" ht="24.95" customHeight="1">
      <c r="A62" s="889">
        <v>10</v>
      </c>
      <c r="B62" s="890"/>
      <c r="C62" s="891" t="str">
        <f>IF(ＺＥＨデベロッパー公開情報!C206="","",ＺＥＨデベロッパー公開情報!C206)</f>
        <v/>
      </c>
      <c r="D62" s="892"/>
      <c r="E62" s="892"/>
      <c r="F62" s="892"/>
      <c r="G62" s="892"/>
      <c r="H62" s="892"/>
      <c r="I62" s="892"/>
      <c r="J62" s="892"/>
      <c r="K62" s="892"/>
      <c r="L62" s="892"/>
      <c r="M62" s="892"/>
      <c r="N62" s="892"/>
      <c r="O62" s="892"/>
      <c r="P62" s="892"/>
      <c r="Q62" s="892"/>
      <c r="R62" s="892"/>
      <c r="S62" s="892"/>
      <c r="T62" s="892"/>
      <c r="U62" s="892"/>
      <c r="V62" s="892"/>
      <c r="W62" s="892"/>
      <c r="X62" s="892"/>
      <c r="Y62" s="892"/>
      <c r="Z62" s="892"/>
      <c r="AA62" s="892"/>
      <c r="AB62" s="892"/>
      <c r="AC62" s="892"/>
      <c r="AD62" s="892"/>
      <c r="AE62" s="892"/>
      <c r="AF62" s="893" t="str">
        <f>IF(OR(ＺＥＨデベロッパー公開情報!Q206="",ＺＥＨデベロッパー公開情報!W206="",ＺＥＨデベロッパー公開情報!AC206=""),"",ＺＥＨデベロッパー公開情報!Q206&amp;"-"&amp;ＺＥＨデベロッパー公開情報!W206&amp;"-"&amp;ＺＥＨデベロッパー公開情報!AC206)</f>
        <v/>
      </c>
      <c r="AG62" s="894"/>
      <c r="AH62" s="894"/>
      <c r="AI62" s="894"/>
      <c r="AJ62" s="894"/>
      <c r="AK62" s="894"/>
      <c r="AL62" s="894"/>
      <c r="AM62" s="894"/>
      <c r="AN62" s="894"/>
      <c r="AO62" s="894"/>
      <c r="AP62" s="894"/>
      <c r="AQ62" s="894"/>
      <c r="AR62" s="895"/>
      <c r="AS62" s="896" t="str">
        <f>IF(ＺＥＨデベロッパー公開情報!AH206="","",ＺＥＨデベロッパー公開情報!AH206)</f>
        <v/>
      </c>
      <c r="AT62" s="897"/>
      <c r="AU62" s="897"/>
      <c r="AV62" s="897"/>
      <c r="AW62" s="897"/>
      <c r="AX62" s="897"/>
      <c r="AY62" s="897"/>
      <c r="AZ62" s="897"/>
      <c r="BA62" s="897"/>
      <c r="BB62" s="897"/>
      <c r="BC62" s="897"/>
      <c r="BD62" s="897"/>
      <c r="BE62" s="897"/>
      <c r="BF62" s="897"/>
      <c r="BG62" s="897"/>
      <c r="BH62" s="897"/>
      <c r="BI62" s="897"/>
      <c r="BJ62" s="897"/>
      <c r="BK62" s="897"/>
      <c r="BL62" s="897"/>
      <c r="BM62" s="897"/>
      <c r="BN62" s="897"/>
      <c r="BO62" s="897"/>
      <c r="BP62" s="897"/>
      <c r="BQ62" s="897"/>
      <c r="BR62" s="897"/>
      <c r="BS62" s="897"/>
      <c r="BT62" s="897"/>
      <c r="BU62" s="897"/>
      <c r="BV62" s="898"/>
    </row>
    <row r="63" spans="1:100" ht="24.95" customHeight="1">
      <c r="A63" s="908">
        <v>11</v>
      </c>
      <c r="B63" s="909"/>
      <c r="C63" s="910" t="str">
        <f>IF(ＺＥＨデベロッパー公開情報!C207="","",ＺＥＨデベロッパー公開情報!C207)</f>
        <v/>
      </c>
      <c r="D63" s="911"/>
      <c r="E63" s="911"/>
      <c r="F63" s="911"/>
      <c r="G63" s="911"/>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2" t="str">
        <f>IF(OR(ＺＥＨデベロッパー公開情報!Q207="",ＺＥＨデベロッパー公開情報!W207="",ＺＥＨデベロッパー公開情報!AC207=""),"",ＺＥＨデベロッパー公開情報!Q207&amp;"-"&amp;ＺＥＨデベロッパー公開情報!W207&amp;"-"&amp;ＺＥＨデベロッパー公開情報!AC207)</f>
        <v/>
      </c>
      <c r="AG63" s="913"/>
      <c r="AH63" s="913"/>
      <c r="AI63" s="913"/>
      <c r="AJ63" s="913"/>
      <c r="AK63" s="913"/>
      <c r="AL63" s="913"/>
      <c r="AM63" s="913"/>
      <c r="AN63" s="913"/>
      <c r="AO63" s="913"/>
      <c r="AP63" s="913"/>
      <c r="AQ63" s="913"/>
      <c r="AR63" s="914"/>
      <c r="AS63" s="915" t="str">
        <f>IF(ＺＥＨデベロッパー公開情報!AH207="","",ＺＥＨデベロッパー公開情報!AH207)</f>
        <v/>
      </c>
      <c r="AT63" s="915"/>
      <c r="AU63" s="915"/>
      <c r="AV63" s="915"/>
      <c r="AW63" s="915"/>
      <c r="AX63" s="915"/>
      <c r="AY63" s="915"/>
      <c r="AZ63" s="915"/>
      <c r="BA63" s="915"/>
      <c r="BB63" s="915"/>
      <c r="BC63" s="915"/>
      <c r="BD63" s="915"/>
      <c r="BE63" s="915"/>
      <c r="BF63" s="915"/>
      <c r="BG63" s="915"/>
      <c r="BH63" s="915"/>
      <c r="BI63" s="915"/>
      <c r="BJ63" s="915"/>
      <c r="BK63" s="915"/>
      <c r="BL63" s="915"/>
      <c r="BM63" s="915"/>
      <c r="BN63" s="915"/>
      <c r="BO63" s="915"/>
      <c r="BP63" s="915"/>
      <c r="BQ63" s="915"/>
      <c r="BR63" s="915"/>
      <c r="BS63" s="915"/>
      <c r="BT63" s="915"/>
      <c r="BU63" s="915"/>
      <c r="BV63" s="916"/>
    </row>
    <row r="64" spans="1:100" ht="24.95" customHeight="1">
      <c r="A64" s="889">
        <v>12</v>
      </c>
      <c r="B64" s="890"/>
      <c r="C64" s="891" t="str">
        <f>IF(ＺＥＨデベロッパー公開情報!C208="","",ＺＥＨデベロッパー公開情報!C208)</f>
        <v/>
      </c>
      <c r="D64" s="892"/>
      <c r="E64" s="892"/>
      <c r="F64" s="892"/>
      <c r="G64" s="892"/>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3" t="str">
        <f>IF(OR(ＺＥＨデベロッパー公開情報!Q208="",ＺＥＨデベロッパー公開情報!W208="",ＺＥＨデベロッパー公開情報!AC208=""),"",ＺＥＨデベロッパー公開情報!Q208&amp;"-"&amp;ＺＥＨデベロッパー公開情報!W208&amp;"-"&amp;ＺＥＨデベロッパー公開情報!AC208)</f>
        <v/>
      </c>
      <c r="AG64" s="894"/>
      <c r="AH64" s="894"/>
      <c r="AI64" s="894"/>
      <c r="AJ64" s="894"/>
      <c r="AK64" s="894"/>
      <c r="AL64" s="894"/>
      <c r="AM64" s="894"/>
      <c r="AN64" s="894"/>
      <c r="AO64" s="894"/>
      <c r="AP64" s="894"/>
      <c r="AQ64" s="894"/>
      <c r="AR64" s="895"/>
      <c r="AS64" s="896" t="str">
        <f>IF(ＺＥＨデベロッパー公開情報!AH208="","",ＺＥＨデベロッパー公開情報!AH208)</f>
        <v/>
      </c>
      <c r="AT64" s="897"/>
      <c r="AU64" s="897"/>
      <c r="AV64" s="897"/>
      <c r="AW64" s="897"/>
      <c r="AX64" s="897"/>
      <c r="AY64" s="897"/>
      <c r="AZ64" s="897"/>
      <c r="BA64" s="897"/>
      <c r="BB64" s="897"/>
      <c r="BC64" s="897"/>
      <c r="BD64" s="897"/>
      <c r="BE64" s="897"/>
      <c r="BF64" s="897"/>
      <c r="BG64" s="897"/>
      <c r="BH64" s="897"/>
      <c r="BI64" s="897"/>
      <c r="BJ64" s="897"/>
      <c r="BK64" s="897"/>
      <c r="BL64" s="897"/>
      <c r="BM64" s="897"/>
      <c r="BN64" s="897"/>
      <c r="BO64" s="897"/>
      <c r="BP64" s="897"/>
      <c r="BQ64" s="897"/>
      <c r="BR64" s="897"/>
      <c r="BS64" s="897"/>
      <c r="BT64" s="897"/>
      <c r="BU64" s="897"/>
      <c r="BV64" s="898"/>
    </row>
    <row r="65" spans="1:113" ht="24.95" customHeight="1">
      <c r="A65" s="908">
        <v>13</v>
      </c>
      <c r="B65" s="909"/>
      <c r="C65" s="910" t="str">
        <f>IF(ＺＥＨデベロッパー公開情報!C209="","",ＺＥＨデベロッパー公開情報!C209)</f>
        <v/>
      </c>
      <c r="D65" s="911"/>
      <c r="E65" s="911"/>
      <c r="F65" s="911"/>
      <c r="G65" s="911"/>
      <c r="H65" s="911"/>
      <c r="I65" s="911"/>
      <c r="J65" s="911"/>
      <c r="K65" s="911"/>
      <c r="L65" s="911"/>
      <c r="M65" s="911"/>
      <c r="N65" s="911"/>
      <c r="O65" s="911"/>
      <c r="P65" s="911"/>
      <c r="Q65" s="911"/>
      <c r="R65" s="911"/>
      <c r="S65" s="911"/>
      <c r="T65" s="911"/>
      <c r="U65" s="911"/>
      <c r="V65" s="911"/>
      <c r="W65" s="911"/>
      <c r="X65" s="911"/>
      <c r="Y65" s="911"/>
      <c r="Z65" s="911"/>
      <c r="AA65" s="911"/>
      <c r="AB65" s="911"/>
      <c r="AC65" s="911"/>
      <c r="AD65" s="911"/>
      <c r="AE65" s="911"/>
      <c r="AF65" s="912" t="str">
        <f>IF(OR(ＺＥＨデベロッパー公開情報!Q209="",ＺＥＨデベロッパー公開情報!W209="",ＺＥＨデベロッパー公開情報!AC209=""),"",ＺＥＨデベロッパー公開情報!Q209&amp;"-"&amp;ＺＥＨデベロッパー公開情報!W209&amp;"-"&amp;ＺＥＨデベロッパー公開情報!AC209)</f>
        <v/>
      </c>
      <c r="AG65" s="913"/>
      <c r="AH65" s="913"/>
      <c r="AI65" s="913"/>
      <c r="AJ65" s="913"/>
      <c r="AK65" s="913"/>
      <c r="AL65" s="913"/>
      <c r="AM65" s="913"/>
      <c r="AN65" s="913"/>
      <c r="AO65" s="913"/>
      <c r="AP65" s="913"/>
      <c r="AQ65" s="913"/>
      <c r="AR65" s="914"/>
      <c r="AS65" s="915" t="str">
        <f>IF(ＺＥＨデベロッパー公開情報!AH209="","",ＺＥＨデベロッパー公開情報!AH209)</f>
        <v/>
      </c>
      <c r="AT65" s="915"/>
      <c r="AU65" s="915"/>
      <c r="AV65" s="915"/>
      <c r="AW65" s="915"/>
      <c r="AX65" s="915"/>
      <c r="AY65" s="915"/>
      <c r="AZ65" s="915"/>
      <c r="BA65" s="915"/>
      <c r="BB65" s="915"/>
      <c r="BC65" s="915"/>
      <c r="BD65" s="915"/>
      <c r="BE65" s="915"/>
      <c r="BF65" s="915"/>
      <c r="BG65" s="915"/>
      <c r="BH65" s="915"/>
      <c r="BI65" s="915"/>
      <c r="BJ65" s="915"/>
      <c r="BK65" s="915"/>
      <c r="BL65" s="915"/>
      <c r="BM65" s="915"/>
      <c r="BN65" s="915"/>
      <c r="BO65" s="915"/>
      <c r="BP65" s="915"/>
      <c r="BQ65" s="915"/>
      <c r="BR65" s="915"/>
      <c r="BS65" s="915"/>
      <c r="BT65" s="915"/>
      <c r="BU65" s="915"/>
      <c r="BV65" s="916"/>
    </row>
    <row r="66" spans="1:113" ht="24.95" customHeight="1">
      <c r="A66" s="889">
        <v>14</v>
      </c>
      <c r="B66" s="890"/>
      <c r="C66" s="891" t="str">
        <f>IF(ＺＥＨデベロッパー公開情報!C210="","",ＺＥＨデベロッパー公開情報!C210)</f>
        <v/>
      </c>
      <c r="D66" s="892"/>
      <c r="E66" s="892"/>
      <c r="F66" s="892"/>
      <c r="G66" s="892"/>
      <c r="H66" s="892"/>
      <c r="I66" s="892"/>
      <c r="J66" s="892"/>
      <c r="K66" s="892"/>
      <c r="L66" s="892"/>
      <c r="M66" s="892"/>
      <c r="N66" s="892"/>
      <c r="O66" s="892"/>
      <c r="P66" s="892"/>
      <c r="Q66" s="892"/>
      <c r="R66" s="892"/>
      <c r="S66" s="892"/>
      <c r="T66" s="892"/>
      <c r="U66" s="892"/>
      <c r="V66" s="892"/>
      <c r="W66" s="892"/>
      <c r="X66" s="892"/>
      <c r="Y66" s="892"/>
      <c r="Z66" s="892"/>
      <c r="AA66" s="892"/>
      <c r="AB66" s="892"/>
      <c r="AC66" s="892"/>
      <c r="AD66" s="892"/>
      <c r="AE66" s="892"/>
      <c r="AF66" s="893" t="str">
        <f>IF(OR(ＺＥＨデベロッパー公開情報!Q210="",ＺＥＨデベロッパー公開情報!W210="",ＺＥＨデベロッパー公開情報!AC210=""),"",ＺＥＨデベロッパー公開情報!Q210&amp;"-"&amp;ＺＥＨデベロッパー公開情報!W210&amp;"-"&amp;ＺＥＨデベロッパー公開情報!AC210)</f>
        <v/>
      </c>
      <c r="AG66" s="894"/>
      <c r="AH66" s="894"/>
      <c r="AI66" s="894"/>
      <c r="AJ66" s="894"/>
      <c r="AK66" s="894"/>
      <c r="AL66" s="894"/>
      <c r="AM66" s="894"/>
      <c r="AN66" s="894"/>
      <c r="AO66" s="894"/>
      <c r="AP66" s="894"/>
      <c r="AQ66" s="894"/>
      <c r="AR66" s="895"/>
      <c r="AS66" s="896" t="str">
        <f>IF(ＺＥＨデベロッパー公開情報!AH210="","",ＺＥＨデベロッパー公開情報!AH210)</f>
        <v/>
      </c>
      <c r="AT66" s="897"/>
      <c r="AU66" s="897"/>
      <c r="AV66" s="897"/>
      <c r="AW66" s="897"/>
      <c r="AX66" s="897"/>
      <c r="AY66" s="897"/>
      <c r="AZ66" s="897"/>
      <c r="BA66" s="897"/>
      <c r="BB66" s="897"/>
      <c r="BC66" s="897"/>
      <c r="BD66" s="897"/>
      <c r="BE66" s="897"/>
      <c r="BF66" s="897"/>
      <c r="BG66" s="897"/>
      <c r="BH66" s="897"/>
      <c r="BI66" s="897"/>
      <c r="BJ66" s="897"/>
      <c r="BK66" s="897"/>
      <c r="BL66" s="897"/>
      <c r="BM66" s="897"/>
      <c r="BN66" s="897"/>
      <c r="BO66" s="897"/>
      <c r="BP66" s="897"/>
      <c r="BQ66" s="897"/>
      <c r="BR66" s="897"/>
      <c r="BS66" s="897"/>
      <c r="BT66" s="897"/>
      <c r="BU66" s="897"/>
      <c r="BV66" s="898"/>
    </row>
    <row r="67" spans="1:113" ht="24.95" customHeight="1">
      <c r="A67" s="908">
        <v>15</v>
      </c>
      <c r="B67" s="909"/>
      <c r="C67" s="910" t="str">
        <f>IF(ＺＥＨデベロッパー公開情報!C211="","",ＺＥＨデベロッパー公開情報!C211)</f>
        <v/>
      </c>
      <c r="D67" s="911"/>
      <c r="E67" s="911"/>
      <c r="F67" s="911"/>
      <c r="G67" s="911"/>
      <c r="H67" s="911"/>
      <c r="I67" s="911"/>
      <c r="J67" s="911"/>
      <c r="K67" s="911"/>
      <c r="L67" s="911"/>
      <c r="M67" s="911"/>
      <c r="N67" s="911"/>
      <c r="O67" s="911"/>
      <c r="P67" s="911"/>
      <c r="Q67" s="911"/>
      <c r="R67" s="911"/>
      <c r="S67" s="911"/>
      <c r="T67" s="911"/>
      <c r="U67" s="911"/>
      <c r="V67" s="911"/>
      <c r="W67" s="911"/>
      <c r="X67" s="911"/>
      <c r="Y67" s="911"/>
      <c r="Z67" s="911"/>
      <c r="AA67" s="911"/>
      <c r="AB67" s="911"/>
      <c r="AC67" s="911"/>
      <c r="AD67" s="911"/>
      <c r="AE67" s="911"/>
      <c r="AF67" s="912" t="str">
        <f>IF(OR(ＺＥＨデベロッパー公開情報!Q211="",ＺＥＨデベロッパー公開情報!W211="",ＺＥＨデベロッパー公開情報!AC211=""),"",ＺＥＨデベロッパー公開情報!Q211&amp;"-"&amp;ＺＥＨデベロッパー公開情報!W211&amp;"-"&amp;ＺＥＨデベロッパー公開情報!AC211)</f>
        <v/>
      </c>
      <c r="AG67" s="913"/>
      <c r="AH67" s="913"/>
      <c r="AI67" s="913"/>
      <c r="AJ67" s="913"/>
      <c r="AK67" s="913"/>
      <c r="AL67" s="913"/>
      <c r="AM67" s="913"/>
      <c r="AN67" s="913"/>
      <c r="AO67" s="913"/>
      <c r="AP67" s="913"/>
      <c r="AQ67" s="913"/>
      <c r="AR67" s="914"/>
      <c r="AS67" s="915" t="str">
        <f>IF(ＺＥＨデベロッパー公開情報!AH211="","",ＺＥＨデベロッパー公開情報!AH211)</f>
        <v/>
      </c>
      <c r="AT67" s="915"/>
      <c r="AU67" s="915"/>
      <c r="AV67" s="915"/>
      <c r="AW67" s="915"/>
      <c r="AX67" s="915"/>
      <c r="AY67" s="915"/>
      <c r="AZ67" s="915"/>
      <c r="BA67" s="915"/>
      <c r="BB67" s="915"/>
      <c r="BC67" s="915"/>
      <c r="BD67" s="915"/>
      <c r="BE67" s="915"/>
      <c r="BF67" s="915"/>
      <c r="BG67" s="915"/>
      <c r="BH67" s="915"/>
      <c r="BI67" s="915"/>
      <c r="BJ67" s="915"/>
      <c r="BK67" s="915"/>
      <c r="BL67" s="915"/>
      <c r="BM67" s="915"/>
      <c r="BN67" s="915"/>
      <c r="BO67" s="915"/>
      <c r="BP67" s="915"/>
      <c r="BQ67" s="915"/>
      <c r="BR67" s="915"/>
      <c r="BS67" s="915"/>
      <c r="BT67" s="915"/>
      <c r="BU67" s="915"/>
      <c r="BV67" s="916"/>
    </row>
    <row r="68" spans="1:113" ht="24.95" customHeight="1">
      <c r="A68" s="889">
        <v>16</v>
      </c>
      <c r="B68" s="890"/>
      <c r="C68" s="891" t="str">
        <f>IF(ＺＥＨデベロッパー公開情報!C212="","",ＺＥＨデベロッパー公開情報!C212)</f>
        <v/>
      </c>
      <c r="D68" s="892"/>
      <c r="E68" s="892"/>
      <c r="F68" s="892"/>
      <c r="G68" s="892"/>
      <c r="H68" s="892"/>
      <c r="I68" s="892"/>
      <c r="J68" s="892"/>
      <c r="K68" s="892"/>
      <c r="L68" s="892"/>
      <c r="M68" s="892"/>
      <c r="N68" s="892"/>
      <c r="O68" s="892"/>
      <c r="P68" s="892"/>
      <c r="Q68" s="892"/>
      <c r="R68" s="892"/>
      <c r="S68" s="892"/>
      <c r="T68" s="892"/>
      <c r="U68" s="892"/>
      <c r="V68" s="892"/>
      <c r="W68" s="892"/>
      <c r="X68" s="892"/>
      <c r="Y68" s="892"/>
      <c r="Z68" s="892"/>
      <c r="AA68" s="892"/>
      <c r="AB68" s="892"/>
      <c r="AC68" s="892"/>
      <c r="AD68" s="892"/>
      <c r="AE68" s="892"/>
      <c r="AF68" s="893" t="str">
        <f>IF(OR(ＺＥＨデベロッパー公開情報!Q212="",ＺＥＨデベロッパー公開情報!W212="",ＺＥＨデベロッパー公開情報!AC212=""),"",ＺＥＨデベロッパー公開情報!Q212&amp;"-"&amp;ＺＥＨデベロッパー公開情報!W212&amp;"-"&amp;ＺＥＨデベロッパー公開情報!AC212)</f>
        <v/>
      </c>
      <c r="AG68" s="894"/>
      <c r="AH68" s="894"/>
      <c r="AI68" s="894"/>
      <c r="AJ68" s="894"/>
      <c r="AK68" s="894"/>
      <c r="AL68" s="894"/>
      <c r="AM68" s="894"/>
      <c r="AN68" s="894"/>
      <c r="AO68" s="894"/>
      <c r="AP68" s="894"/>
      <c r="AQ68" s="894"/>
      <c r="AR68" s="895"/>
      <c r="AS68" s="896" t="str">
        <f>IF(ＺＥＨデベロッパー公開情報!AH212="","",ＺＥＨデベロッパー公開情報!AH212)</f>
        <v/>
      </c>
      <c r="AT68" s="897"/>
      <c r="AU68" s="897"/>
      <c r="AV68" s="897"/>
      <c r="AW68" s="897"/>
      <c r="AX68" s="897"/>
      <c r="AY68" s="897"/>
      <c r="AZ68" s="897"/>
      <c r="BA68" s="897"/>
      <c r="BB68" s="897"/>
      <c r="BC68" s="897"/>
      <c r="BD68" s="897"/>
      <c r="BE68" s="897"/>
      <c r="BF68" s="897"/>
      <c r="BG68" s="897"/>
      <c r="BH68" s="897"/>
      <c r="BI68" s="897"/>
      <c r="BJ68" s="897"/>
      <c r="BK68" s="897"/>
      <c r="BL68" s="897"/>
      <c r="BM68" s="897"/>
      <c r="BN68" s="897"/>
      <c r="BO68" s="897"/>
      <c r="BP68" s="897"/>
      <c r="BQ68" s="897"/>
      <c r="BR68" s="897"/>
      <c r="BS68" s="897"/>
      <c r="BT68" s="897"/>
      <c r="BU68" s="897"/>
      <c r="BV68" s="898"/>
    </row>
    <row r="69" spans="1:113" ht="24.95" customHeight="1">
      <c r="A69" s="908">
        <v>17</v>
      </c>
      <c r="B69" s="909"/>
      <c r="C69" s="910" t="str">
        <f>IF(ＺＥＨデベロッパー公開情報!C213="","",ＺＥＨデベロッパー公開情報!C213)</f>
        <v/>
      </c>
      <c r="D69" s="911"/>
      <c r="E69" s="911"/>
      <c r="F69" s="911"/>
      <c r="G69" s="911"/>
      <c r="H69" s="911"/>
      <c r="I69" s="911"/>
      <c r="J69" s="911"/>
      <c r="K69" s="911"/>
      <c r="L69" s="911"/>
      <c r="M69" s="911"/>
      <c r="N69" s="911"/>
      <c r="O69" s="911"/>
      <c r="P69" s="911"/>
      <c r="Q69" s="911"/>
      <c r="R69" s="911"/>
      <c r="S69" s="911"/>
      <c r="T69" s="911"/>
      <c r="U69" s="911"/>
      <c r="V69" s="911"/>
      <c r="W69" s="911"/>
      <c r="X69" s="911"/>
      <c r="Y69" s="911"/>
      <c r="Z69" s="911"/>
      <c r="AA69" s="911"/>
      <c r="AB69" s="911"/>
      <c r="AC69" s="911"/>
      <c r="AD69" s="911"/>
      <c r="AE69" s="911"/>
      <c r="AF69" s="912" t="str">
        <f>IF(OR(ＺＥＨデベロッパー公開情報!Q213="",ＺＥＨデベロッパー公開情報!W213="",ＺＥＨデベロッパー公開情報!AC213=""),"",ＺＥＨデベロッパー公開情報!Q213&amp;"-"&amp;ＺＥＨデベロッパー公開情報!W213&amp;"-"&amp;ＺＥＨデベロッパー公開情報!AC213)</f>
        <v/>
      </c>
      <c r="AG69" s="913"/>
      <c r="AH69" s="913"/>
      <c r="AI69" s="913"/>
      <c r="AJ69" s="913"/>
      <c r="AK69" s="913"/>
      <c r="AL69" s="913"/>
      <c r="AM69" s="913"/>
      <c r="AN69" s="913"/>
      <c r="AO69" s="913"/>
      <c r="AP69" s="913"/>
      <c r="AQ69" s="913"/>
      <c r="AR69" s="914"/>
      <c r="AS69" s="915" t="str">
        <f>IF(ＺＥＨデベロッパー公開情報!AH213="","",ＺＥＨデベロッパー公開情報!AH213)</f>
        <v/>
      </c>
      <c r="AT69" s="915"/>
      <c r="AU69" s="915"/>
      <c r="AV69" s="915"/>
      <c r="AW69" s="915"/>
      <c r="AX69" s="915"/>
      <c r="AY69" s="915"/>
      <c r="AZ69" s="915"/>
      <c r="BA69" s="915"/>
      <c r="BB69" s="915"/>
      <c r="BC69" s="915"/>
      <c r="BD69" s="915"/>
      <c r="BE69" s="915"/>
      <c r="BF69" s="915"/>
      <c r="BG69" s="915"/>
      <c r="BH69" s="915"/>
      <c r="BI69" s="915"/>
      <c r="BJ69" s="915"/>
      <c r="BK69" s="915"/>
      <c r="BL69" s="915"/>
      <c r="BM69" s="915"/>
      <c r="BN69" s="915"/>
      <c r="BO69" s="915"/>
      <c r="BP69" s="915"/>
      <c r="BQ69" s="915"/>
      <c r="BR69" s="915"/>
      <c r="BS69" s="915"/>
      <c r="BT69" s="915"/>
      <c r="BU69" s="915"/>
      <c r="BV69" s="916"/>
    </row>
    <row r="70" spans="1:113" ht="24.95" customHeight="1">
      <c r="A70" s="889">
        <v>18</v>
      </c>
      <c r="B70" s="890"/>
      <c r="C70" s="891" t="str">
        <f>IF(ＺＥＨデベロッパー公開情報!C214="","",ＺＥＨデベロッパー公開情報!C214)</f>
        <v/>
      </c>
      <c r="D70" s="892"/>
      <c r="E70" s="892"/>
      <c r="F70" s="892"/>
      <c r="G70" s="892"/>
      <c r="H70" s="892"/>
      <c r="I70" s="892"/>
      <c r="J70" s="892"/>
      <c r="K70" s="892"/>
      <c r="L70" s="892"/>
      <c r="M70" s="892"/>
      <c r="N70" s="892"/>
      <c r="O70" s="892"/>
      <c r="P70" s="892"/>
      <c r="Q70" s="892"/>
      <c r="R70" s="892"/>
      <c r="S70" s="892"/>
      <c r="T70" s="892"/>
      <c r="U70" s="892"/>
      <c r="V70" s="892"/>
      <c r="W70" s="892"/>
      <c r="X70" s="892"/>
      <c r="Y70" s="892"/>
      <c r="Z70" s="892"/>
      <c r="AA70" s="892"/>
      <c r="AB70" s="892"/>
      <c r="AC70" s="892"/>
      <c r="AD70" s="892"/>
      <c r="AE70" s="892"/>
      <c r="AF70" s="893" t="str">
        <f>IF(OR(ＺＥＨデベロッパー公開情報!Q214="",ＺＥＨデベロッパー公開情報!W214="",ＺＥＨデベロッパー公開情報!AC214=""),"",ＺＥＨデベロッパー公開情報!Q214&amp;"-"&amp;ＺＥＨデベロッパー公開情報!W214&amp;"-"&amp;ＺＥＨデベロッパー公開情報!AC214)</f>
        <v/>
      </c>
      <c r="AG70" s="894"/>
      <c r="AH70" s="894"/>
      <c r="AI70" s="894"/>
      <c r="AJ70" s="894"/>
      <c r="AK70" s="894"/>
      <c r="AL70" s="894"/>
      <c r="AM70" s="894"/>
      <c r="AN70" s="894"/>
      <c r="AO70" s="894"/>
      <c r="AP70" s="894"/>
      <c r="AQ70" s="894"/>
      <c r="AR70" s="895"/>
      <c r="AS70" s="896" t="str">
        <f>IF(ＺＥＨデベロッパー公開情報!AH214="","",ＺＥＨデベロッパー公開情報!AH214)</f>
        <v/>
      </c>
      <c r="AT70" s="897"/>
      <c r="AU70" s="897"/>
      <c r="AV70" s="897"/>
      <c r="AW70" s="897"/>
      <c r="AX70" s="897"/>
      <c r="AY70" s="897"/>
      <c r="AZ70" s="897"/>
      <c r="BA70" s="897"/>
      <c r="BB70" s="897"/>
      <c r="BC70" s="897"/>
      <c r="BD70" s="897"/>
      <c r="BE70" s="897"/>
      <c r="BF70" s="897"/>
      <c r="BG70" s="897"/>
      <c r="BH70" s="897"/>
      <c r="BI70" s="897"/>
      <c r="BJ70" s="897"/>
      <c r="BK70" s="897"/>
      <c r="BL70" s="897"/>
      <c r="BM70" s="897"/>
      <c r="BN70" s="897"/>
      <c r="BO70" s="897"/>
      <c r="BP70" s="897"/>
      <c r="BQ70" s="897"/>
      <c r="BR70" s="897"/>
      <c r="BS70" s="897"/>
      <c r="BT70" s="897"/>
      <c r="BU70" s="897"/>
      <c r="BV70" s="898"/>
    </row>
    <row r="71" spans="1:113" ht="24.95" customHeight="1">
      <c r="A71" s="908">
        <v>19</v>
      </c>
      <c r="B71" s="909"/>
      <c r="C71" s="910" t="str">
        <f>IF(ＺＥＨデベロッパー公開情報!C215="","",ＺＥＨデベロッパー公開情報!C215)</f>
        <v/>
      </c>
      <c r="D71" s="911"/>
      <c r="E71" s="911"/>
      <c r="F71" s="911"/>
      <c r="G71" s="911"/>
      <c r="H71" s="911"/>
      <c r="I71" s="911"/>
      <c r="J71" s="911"/>
      <c r="K71" s="911"/>
      <c r="L71" s="911"/>
      <c r="M71" s="911"/>
      <c r="N71" s="911"/>
      <c r="O71" s="911"/>
      <c r="P71" s="911"/>
      <c r="Q71" s="911"/>
      <c r="R71" s="911"/>
      <c r="S71" s="911"/>
      <c r="T71" s="911"/>
      <c r="U71" s="911"/>
      <c r="V71" s="911"/>
      <c r="W71" s="911"/>
      <c r="X71" s="911"/>
      <c r="Y71" s="911"/>
      <c r="Z71" s="911"/>
      <c r="AA71" s="911"/>
      <c r="AB71" s="911"/>
      <c r="AC71" s="911"/>
      <c r="AD71" s="911"/>
      <c r="AE71" s="911"/>
      <c r="AF71" s="912" t="str">
        <f>IF(OR(ＺＥＨデベロッパー公開情報!Q215="",ＺＥＨデベロッパー公開情報!W215="",ＺＥＨデベロッパー公開情報!AC215=""),"",ＺＥＨデベロッパー公開情報!Q215&amp;"-"&amp;ＺＥＨデベロッパー公開情報!W215&amp;"-"&amp;ＺＥＨデベロッパー公開情報!AC215)</f>
        <v/>
      </c>
      <c r="AG71" s="913"/>
      <c r="AH71" s="913"/>
      <c r="AI71" s="913"/>
      <c r="AJ71" s="913"/>
      <c r="AK71" s="913"/>
      <c r="AL71" s="913"/>
      <c r="AM71" s="913"/>
      <c r="AN71" s="913"/>
      <c r="AO71" s="913"/>
      <c r="AP71" s="913"/>
      <c r="AQ71" s="913"/>
      <c r="AR71" s="914"/>
      <c r="AS71" s="915" t="str">
        <f>IF(ＺＥＨデベロッパー公開情報!AH215="","",ＺＥＨデベロッパー公開情報!AH215)</f>
        <v/>
      </c>
      <c r="AT71" s="915"/>
      <c r="AU71" s="915"/>
      <c r="AV71" s="915"/>
      <c r="AW71" s="915"/>
      <c r="AX71" s="915"/>
      <c r="AY71" s="915"/>
      <c r="AZ71" s="915"/>
      <c r="BA71" s="915"/>
      <c r="BB71" s="915"/>
      <c r="BC71" s="915"/>
      <c r="BD71" s="915"/>
      <c r="BE71" s="915"/>
      <c r="BF71" s="915"/>
      <c r="BG71" s="915"/>
      <c r="BH71" s="915"/>
      <c r="BI71" s="915"/>
      <c r="BJ71" s="915"/>
      <c r="BK71" s="915"/>
      <c r="BL71" s="915"/>
      <c r="BM71" s="915"/>
      <c r="BN71" s="915"/>
      <c r="BO71" s="915"/>
      <c r="BP71" s="915"/>
      <c r="BQ71" s="915"/>
      <c r="BR71" s="915"/>
      <c r="BS71" s="915"/>
      <c r="BT71" s="915"/>
      <c r="BU71" s="915"/>
      <c r="BV71" s="916"/>
    </row>
    <row r="72" spans="1:113" ht="24.95" customHeight="1">
      <c r="A72" s="889">
        <v>20</v>
      </c>
      <c r="B72" s="890"/>
      <c r="C72" s="891" t="str">
        <f>IF(ＺＥＨデベロッパー公開情報!C216="","",ＺＥＨデベロッパー公開情報!C216)</f>
        <v/>
      </c>
      <c r="D72" s="892"/>
      <c r="E72" s="892"/>
      <c r="F72" s="892"/>
      <c r="G72" s="892"/>
      <c r="H72" s="892"/>
      <c r="I72" s="892"/>
      <c r="J72" s="892"/>
      <c r="K72" s="892"/>
      <c r="L72" s="892"/>
      <c r="M72" s="892"/>
      <c r="N72" s="892"/>
      <c r="O72" s="892"/>
      <c r="P72" s="892"/>
      <c r="Q72" s="892"/>
      <c r="R72" s="892"/>
      <c r="S72" s="892"/>
      <c r="T72" s="892"/>
      <c r="U72" s="892"/>
      <c r="V72" s="892"/>
      <c r="W72" s="892"/>
      <c r="X72" s="892"/>
      <c r="Y72" s="892"/>
      <c r="Z72" s="892"/>
      <c r="AA72" s="892"/>
      <c r="AB72" s="892"/>
      <c r="AC72" s="892"/>
      <c r="AD72" s="892"/>
      <c r="AE72" s="892"/>
      <c r="AF72" s="893" t="str">
        <f>IF(OR(ＺＥＨデベロッパー公開情報!Q216="",ＺＥＨデベロッパー公開情報!W216="",ＺＥＨデベロッパー公開情報!AC216=""),"",ＺＥＨデベロッパー公開情報!Q216&amp;"-"&amp;ＺＥＨデベロッパー公開情報!W216&amp;"-"&amp;ＺＥＨデベロッパー公開情報!AC216)</f>
        <v/>
      </c>
      <c r="AG72" s="894"/>
      <c r="AH72" s="894"/>
      <c r="AI72" s="894"/>
      <c r="AJ72" s="894"/>
      <c r="AK72" s="894"/>
      <c r="AL72" s="894"/>
      <c r="AM72" s="894"/>
      <c r="AN72" s="894"/>
      <c r="AO72" s="894"/>
      <c r="AP72" s="894"/>
      <c r="AQ72" s="894"/>
      <c r="AR72" s="895"/>
      <c r="AS72" s="896" t="str">
        <f>IF(ＺＥＨデベロッパー公開情報!AH216="","",ＺＥＨデベロッパー公開情報!AH216)</f>
        <v/>
      </c>
      <c r="AT72" s="897"/>
      <c r="AU72" s="897"/>
      <c r="AV72" s="897"/>
      <c r="AW72" s="897"/>
      <c r="AX72" s="897"/>
      <c r="AY72" s="897"/>
      <c r="AZ72" s="897"/>
      <c r="BA72" s="897"/>
      <c r="BB72" s="897"/>
      <c r="BC72" s="897"/>
      <c r="BD72" s="897"/>
      <c r="BE72" s="897"/>
      <c r="BF72" s="897"/>
      <c r="BG72" s="897"/>
      <c r="BH72" s="897"/>
      <c r="BI72" s="897"/>
      <c r="BJ72" s="897"/>
      <c r="BK72" s="897"/>
      <c r="BL72" s="897"/>
      <c r="BM72" s="897"/>
      <c r="BN72" s="897"/>
      <c r="BO72" s="897"/>
      <c r="BP72" s="897"/>
      <c r="BQ72" s="897"/>
      <c r="BR72" s="897"/>
      <c r="BS72" s="897"/>
      <c r="BT72" s="897"/>
      <c r="BU72" s="897"/>
      <c r="BV72" s="898"/>
    </row>
    <row r="73" spans="1:113" s="330" customFormat="1" ht="17.25" customHeight="1">
      <c r="A73" s="160" t="s">
        <v>762</v>
      </c>
      <c r="B73" s="286"/>
      <c r="C73" s="333"/>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3"/>
      <c r="AE73" s="333"/>
      <c r="AF73" s="333"/>
      <c r="AG73" s="333"/>
      <c r="AH73" s="333"/>
      <c r="AI73" s="333"/>
      <c r="AJ73" s="334"/>
      <c r="AK73" s="334"/>
      <c r="AL73" s="334"/>
      <c r="AM73" s="334"/>
      <c r="AN73" s="334"/>
      <c r="AO73" s="334"/>
      <c r="AP73" s="335"/>
      <c r="AQ73" s="335"/>
      <c r="AR73" s="335"/>
      <c r="AS73" s="336"/>
      <c r="AT73" s="336"/>
      <c r="AU73" s="336"/>
      <c r="AV73" s="336"/>
      <c r="AW73" s="333"/>
      <c r="AX73" s="333"/>
      <c r="AY73" s="333"/>
      <c r="AZ73" s="333"/>
      <c r="BA73" s="337"/>
      <c r="BB73" s="337"/>
      <c r="BC73" s="337"/>
      <c r="BD73" s="337"/>
      <c r="BE73" s="337"/>
      <c r="BF73" s="337"/>
      <c r="BG73" s="337"/>
      <c r="BH73" s="337"/>
      <c r="BI73" s="752"/>
      <c r="BJ73" s="752"/>
      <c r="BK73" s="752"/>
      <c r="BL73" s="752"/>
      <c r="BM73" s="761"/>
      <c r="BN73" s="761"/>
      <c r="BO73" s="752"/>
      <c r="BP73" s="752"/>
      <c r="BQ73" s="752"/>
      <c r="BR73" s="761"/>
      <c r="BS73" s="761"/>
      <c r="BT73" s="752"/>
      <c r="BU73" s="752"/>
      <c r="BV73" s="273"/>
      <c r="BW73" s="332"/>
      <c r="BX73" s="332"/>
      <c r="BY73" s="332"/>
      <c r="BZ73" s="332"/>
      <c r="CA73" s="332"/>
      <c r="CB73" s="332"/>
      <c r="CC73" s="332"/>
      <c r="CD73" s="332"/>
      <c r="CE73" s="332"/>
      <c r="CF73" s="332"/>
      <c r="CG73" s="332"/>
      <c r="CH73" s="332"/>
      <c r="CI73" s="332"/>
      <c r="CJ73" s="332"/>
      <c r="CK73" s="166"/>
      <c r="CL73" s="166"/>
      <c r="CM73" s="165"/>
      <c r="CN73" s="165"/>
      <c r="CO73" s="165"/>
      <c r="CP73" s="165"/>
      <c r="CQ73" s="165"/>
      <c r="CR73" s="165"/>
      <c r="CS73" s="165"/>
      <c r="CT73" s="165"/>
      <c r="CU73" s="165"/>
      <c r="CV73" s="165"/>
      <c r="CW73" s="165"/>
      <c r="CX73" s="165"/>
      <c r="CY73" s="165"/>
      <c r="CZ73" s="165"/>
      <c r="DA73" s="165"/>
      <c r="DB73" s="165"/>
      <c r="DC73" s="165"/>
      <c r="DD73" s="165"/>
      <c r="DE73" s="165"/>
      <c r="DF73" s="165"/>
      <c r="DG73" s="165"/>
      <c r="DH73" s="165"/>
      <c r="DI73" s="165"/>
    </row>
    <row r="74" spans="1:113" s="330" customFormat="1" ht="3" customHeight="1">
      <c r="A74" s="160"/>
      <c r="B74" s="286"/>
      <c r="C74" s="333"/>
      <c r="D74" s="333"/>
      <c r="E74" s="333"/>
      <c r="F74" s="333"/>
      <c r="G74" s="333"/>
      <c r="H74" s="333"/>
      <c r="I74" s="333"/>
      <c r="J74" s="333"/>
      <c r="K74" s="333"/>
      <c r="L74" s="333"/>
      <c r="M74" s="333"/>
      <c r="N74" s="333"/>
      <c r="O74" s="333"/>
      <c r="P74" s="333"/>
      <c r="Q74" s="333"/>
      <c r="R74" s="333"/>
      <c r="S74" s="333"/>
      <c r="T74" s="333"/>
      <c r="U74" s="333"/>
      <c r="V74" s="333"/>
      <c r="W74" s="333"/>
      <c r="X74" s="333"/>
      <c r="Y74" s="333"/>
      <c r="Z74" s="333"/>
      <c r="AA74" s="333"/>
      <c r="AB74" s="333"/>
      <c r="AC74" s="333"/>
      <c r="AD74" s="333"/>
      <c r="AE74" s="333"/>
      <c r="AF74" s="333"/>
      <c r="AG74" s="333"/>
      <c r="AH74" s="333"/>
      <c r="AI74" s="333"/>
      <c r="AJ74" s="334"/>
      <c r="AK74" s="334"/>
      <c r="AL74" s="334"/>
      <c r="AM74" s="334"/>
      <c r="AN74" s="334"/>
      <c r="AO74" s="334"/>
      <c r="AP74" s="335"/>
      <c r="AQ74" s="335"/>
      <c r="AR74" s="335"/>
      <c r="AS74" s="336"/>
      <c r="AT74" s="336"/>
      <c r="AU74" s="336"/>
      <c r="AV74" s="336"/>
      <c r="AW74" s="333"/>
      <c r="AX74" s="333"/>
      <c r="AY74" s="333"/>
      <c r="AZ74" s="333"/>
      <c r="BA74" s="337"/>
      <c r="BB74" s="337"/>
      <c r="BC74" s="337"/>
      <c r="BD74" s="337"/>
      <c r="BE74" s="337"/>
      <c r="BF74" s="337"/>
      <c r="BG74" s="337"/>
      <c r="BH74" s="337"/>
      <c r="BI74" s="274"/>
      <c r="BJ74" s="274"/>
      <c r="BK74" s="274"/>
      <c r="BL74" s="274"/>
      <c r="BM74" s="275"/>
      <c r="BN74" s="275"/>
      <c r="BO74" s="274"/>
      <c r="BP74" s="274"/>
      <c r="BQ74" s="274"/>
      <c r="BR74" s="275"/>
      <c r="BS74" s="275"/>
      <c r="BT74" s="274"/>
      <c r="BU74" s="274"/>
      <c r="BV74" s="273"/>
      <c r="BW74" s="332"/>
      <c r="BX74" s="332"/>
      <c r="BY74" s="332"/>
      <c r="BZ74" s="332"/>
      <c r="CA74" s="332"/>
      <c r="CB74" s="332"/>
      <c r="CC74" s="332"/>
      <c r="CD74" s="332"/>
      <c r="CE74" s="332"/>
      <c r="CF74" s="332"/>
      <c r="CG74" s="332"/>
      <c r="CH74" s="332"/>
      <c r="CI74" s="332"/>
      <c r="CJ74" s="332"/>
      <c r="CK74" s="166"/>
      <c r="CL74" s="166"/>
      <c r="CM74" s="165"/>
      <c r="CN74" s="165"/>
      <c r="CO74" s="165"/>
      <c r="CP74" s="165"/>
      <c r="CQ74" s="165"/>
      <c r="CR74" s="165"/>
      <c r="CS74" s="165"/>
      <c r="CT74" s="165"/>
      <c r="CU74" s="165"/>
      <c r="CV74" s="165"/>
      <c r="CW74" s="165"/>
      <c r="CX74" s="165"/>
      <c r="CY74" s="165"/>
      <c r="CZ74" s="165"/>
      <c r="DA74" s="165"/>
      <c r="DB74" s="165"/>
      <c r="DC74" s="165"/>
      <c r="DD74" s="165"/>
      <c r="DE74" s="165"/>
      <c r="DF74" s="165"/>
      <c r="DG74" s="165"/>
      <c r="DH74" s="165"/>
      <c r="DI74" s="165"/>
    </row>
    <row r="75" spans="1:113" ht="15" customHeight="1">
      <c r="A75" s="283"/>
      <c r="B75" s="308" t="s">
        <v>496</v>
      </c>
      <c r="C75" s="293"/>
      <c r="D75" s="293"/>
      <c r="E75" s="293"/>
      <c r="F75" s="293"/>
      <c r="G75" s="293"/>
      <c r="H75" s="293"/>
      <c r="I75" s="293"/>
      <c r="J75" s="293"/>
      <c r="K75" s="293"/>
      <c r="L75" s="293"/>
      <c r="M75" s="293"/>
      <c r="N75" s="293"/>
      <c r="O75" s="293"/>
      <c r="P75" s="293"/>
      <c r="Q75" s="293"/>
      <c r="R75" s="293"/>
      <c r="S75" s="293"/>
      <c r="T75" s="293"/>
      <c r="U75" s="293"/>
      <c r="V75" s="293"/>
      <c r="W75" s="293"/>
      <c r="X75" s="293"/>
      <c r="Y75" s="293"/>
      <c r="Z75" s="293"/>
      <c r="AA75" s="293"/>
      <c r="AB75" s="293"/>
      <c r="AC75" s="293"/>
      <c r="AD75" s="293"/>
      <c r="AE75" s="293"/>
      <c r="AF75" s="293"/>
      <c r="AG75" s="293"/>
      <c r="AH75" s="293"/>
      <c r="AI75" s="293"/>
      <c r="AJ75" s="293"/>
      <c r="AK75" s="293"/>
      <c r="AL75" s="293"/>
      <c r="AM75" s="293"/>
      <c r="AN75" s="293"/>
      <c r="AO75" s="286"/>
      <c r="AP75" s="338"/>
      <c r="AQ75" s="338"/>
      <c r="AR75" s="338"/>
      <c r="AS75" s="338"/>
      <c r="AT75" s="338"/>
      <c r="AU75" s="338"/>
      <c r="AV75" s="338"/>
      <c r="AW75" s="338"/>
      <c r="AX75" s="338"/>
      <c r="AY75" s="338"/>
      <c r="AZ75" s="338"/>
      <c r="BA75" s="338"/>
      <c r="BB75" s="338"/>
      <c r="BC75" s="338"/>
      <c r="BD75" s="338"/>
      <c r="BE75" s="338"/>
      <c r="BF75" s="338"/>
      <c r="BG75" s="338"/>
      <c r="BH75" s="338"/>
      <c r="BI75" s="274"/>
      <c r="BJ75" s="274"/>
      <c r="BK75" s="275"/>
      <c r="BL75" s="275"/>
      <c r="BM75" s="274"/>
      <c r="BN75" s="274"/>
      <c r="BO75" s="275"/>
      <c r="BP75" s="275"/>
      <c r="BQ75" s="275"/>
      <c r="BR75" s="274"/>
      <c r="BS75" s="274"/>
      <c r="BT75" s="274"/>
      <c r="BU75" s="274"/>
      <c r="BV75" s="274"/>
      <c r="BW75" s="288"/>
      <c r="BX75" s="288"/>
      <c r="BY75" s="288"/>
      <c r="BZ75" s="288"/>
      <c r="CA75" s="288"/>
      <c r="CB75" s="288"/>
      <c r="CC75" s="288"/>
      <c r="CD75" s="288"/>
      <c r="CE75" s="288"/>
      <c r="CF75" s="288"/>
      <c r="CG75" s="288"/>
      <c r="CH75" s="288"/>
      <c r="CI75" s="288"/>
      <c r="CJ75" s="289"/>
      <c r="CK75" s="292"/>
    </row>
    <row r="76" spans="1:113" s="343" customFormat="1" ht="22.5" customHeight="1">
      <c r="A76" s="917"/>
      <c r="B76" s="918"/>
      <c r="C76" s="919" t="s">
        <v>390</v>
      </c>
      <c r="D76" s="920"/>
      <c r="E76" s="920"/>
      <c r="F76" s="920"/>
      <c r="G76" s="920"/>
      <c r="H76" s="920"/>
      <c r="I76" s="920"/>
      <c r="J76" s="920"/>
      <c r="K76" s="920"/>
      <c r="L76" s="920"/>
      <c r="M76" s="920"/>
      <c r="N76" s="920"/>
      <c r="O76" s="920"/>
      <c r="P76" s="920"/>
      <c r="Q76" s="920"/>
      <c r="R76" s="920"/>
      <c r="S76" s="920"/>
      <c r="T76" s="920"/>
      <c r="U76" s="920"/>
      <c r="V76" s="920"/>
      <c r="W76" s="920"/>
      <c r="X76" s="920"/>
      <c r="Y76" s="920"/>
      <c r="Z76" s="920"/>
      <c r="AA76" s="920"/>
      <c r="AB76" s="920"/>
      <c r="AC76" s="920"/>
      <c r="AD76" s="920"/>
      <c r="AE76" s="921"/>
      <c r="AF76" s="922" t="s">
        <v>389</v>
      </c>
      <c r="AG76" s="923"/>
      <c r="AH76" s="923"/>
      <c r="AI76" s="923"/>
      <c r="AJ76" s="923"/>
      <c r="AK76" s="923"/>
      <c r="AL76" s="923"/>
      <c r="AM76" s="923"/>
      <c r="AN76" s="923"/>
      <c r="AO76" s="923"/>
      <c r="AP76" s="923"/>
      <c r="AQ76" s="923"/>
      <c r="AR76" s="924"/>
      <c r="AS76" s="922" t="s">
        <v>484</v>
      </c>
      <c r="AT76" s="923"/>
      <c r="AU76" s="923"/>
      <c r="AV76" s="923"/>
      <c r="AW76" s="923"/>
      <c r="AX76" s="923"/>
      <c r="AY76" s="923"/>
      <c r="AZ76" s="923"/>
      <c r="BA76" s="923"/>
      <c r="BB76" s="923"/>
      <c r="BC76" s="923"/>
      <c r="BD76" s="923"/>
      <c r="BE76" s="923"/>
      <c r="BF76" s="923"/>
      <c r="BG76" s="923"/>
      <c r="BH76" s="923"/>
      <c r="BI76" s="923"/>
      <c r="BJ76" s="923"/>
      <c r="BK76" s="923"/>
      <c r="BL76" s="923"/>
      <c r="BM76" s="923"/>
      <c r="BN76" s="923"/>
      <c r="BO76" s="923"/>
      <c r="BP76" s="923"/>
      <c r="BQ76" s="923"/>
      <c r="BR76" s="923"/>
      <c r="BS76" s="923"/>
      <c r="BT76" s="923"/>
      <c r="BU76" s="923"/>
      <c r="BV76" s="925"/>
      <c r="BW76" s="341"/>
      <c r="BX76" s="341"/>
      <c r="BY76" s="341"/>
      <c r="BZ76" s="341"/>
      <c r="CA76" s="341"/>
      <c r="CB76" s="341"/>
      <c r="CC76" s="341"/>
      <c r="CD76" s="341"/>
      <c r="CE76" s="341"/>
      <c r="CF76" s="342"/>
      <c r="CI76" s="344"/>
      <c r="CJ76" s="344"/>
      <c r="CK76" s="344"/>
      <c r="CL76" s="344"/>
      <c r="CM76" s="344"/>
      <c r="CN76" s="344"/>
      <c r="CO76" s="344"/>
      <c r="CP76" s="344"/>
      <c r="CQ76" s="344"/>
      <c r="CR76" s="344"/>
      <c r="CS76" s="344"/>
      <c r="CT76" s="344"/>
      <c r="CU76" s="344"/>
      <c r="CV76" s="344"/>
    </row>
    <row r="77" spans="1:113" s="343" customFormat="1" ht="24.95" customHeight="1">
      <c r="A77" s="926">
        <v>21</v>
      </c>
      <c r="B77" s="927"/>
      <c r="C77" s="928" t="str">
        <f>IF(ＺＥＨデベロッパー公開情報!C217="","",ＺＥＨデベロッパー公開情報!C217)</f>
        <v/>
      </c>
      <c r="D77" s="781"/>
      <c r="E77" s="781"/>
      <c r="F77" s="781"/>
      <c r="G77" s="781"/>
      <c r="H77" s="781"/>
      <c r="I77" s="781"/>
      <c r="J77" s="781"/>
      <c r="K77" s="781"/>
      <c r="L77" s="781"/>
      <c r="M77" s="781"/>
      <c r="N77" s="781"/>
      <c r="O77" s="781"/>
      <c r="P77" s="781"/>
      <c r="Q77" s="781"/>
      <c r="R77" s="781"/>
      <c r="S77" s="781"/>
      <c r="T77" s="781"/>
      <c r="U77" s="781"/>
      <c r="V77" s="781"/>
      <c r="W77" s="781"/>
      <c r="X77" s="781"/>
      <c r="Y77" s="781"/>
      <c r="Z77" s="781"/>
      <c r="AA77" s="781"/>
      <c r="AB77" s="781"/>
      <c r="AC77" s="781"/>
      <c r="AD77" s="781"/>
      <c r="AE77" s="781"/>
      <c r="AF77" s="929" t="str">
        <f>IF(OR(ＺＥＨデベロッパー公開情報!Q217="",ＺＥＨデベロッパー公開情報!W217="",ＺＥＨデベロッパー公開情報!AC217=""),"",ＺＥＨデベロッパー公開情報!Q217&amp;"-"&amp;ＺＥＨデベロッパー公開情報!W217&amp;"-"&amp;ＺＥＨデベロッパー公開情報!AC217)</f>
        <v/>
      </c>
      <c r="AG77" s="930"/>
      <c r="AH77" s="930"/>
      <c r="AI77" s="930"/>
      <c r="AJ77" s="930"/>
      <c r="AK77" s="930"/>
      <c r="AL77" s="930"/>
      <c r="AM77" s="930"/>
      <c r="AN77" s="930"/>
      <c r="AO77" s="930"/>
      <c r="AP77" s="930"/>
      <c r="AQ77" s="930"/>
      <c r="AR77" s="931"/>
      <c r="AS77" s="932" t="str">
        <f>IF(ＺＥＨデベロッパー公開情報!AH217="","",ＺＥＨデベロッパー公開情報!AH217)</f>
        <v/>
      </c>
      <c r="AT77" s="932"/>
      <c r="AU77" s="932"/>
      <c r="AV77" s="932"/>
      <c r="AW77" s="932"/>
      <c r="AX77" s="932"/>
      <c r="AY77" s="932"/>
      <c r="AZ77" s="932"/>
      <c r="BA77" s="932"/>
      <c r="BB77" s="932"/>
      <c r="BC77" s="932"/>
      <c r="BD77" s="932"/>
      <c r="BE77" s="932"/>
      <c r="BF77" s="932"/>
      <c r="BG77" s="932"/>
      <c r="BH77" s="932"/>
      <c r="BI77" s="932"/>
      <c r="BJ77" s="932"/>
      <c r="BK77" s="932"/>
      <c r="BL77" s="932"/>
      <c r="BM77" s="932"/>
      <c r="BN77" s="932"/>
      <c r="BO77" s="932"/>
      <c r="BP77" s="932"/>
      <c r="BQ77" s="932"/>
      <c r="BR77" s="932"/>
      <c r="BS77" s="932"/>
      <c r="BT77" s="932"/>
      <c r="BU77" s="932"/>
      <c r="BV77" s="933"/>
      <c r="BW77" s="341"/>
      <c r="BX77" s="341"/>
      <c r="BY77" s="341"/>
      <c r="BZ77" s="341"/>
      <c r="CA77" s="341"/>
      <c r="CB77" s="341"/>
      <c r="CC77" s="341"/>
      <c r="CD77" s="341"/>
      <c r="CE77" s="341"/>
      <c r="CF77" s="345"/>
    </row>
    <row r="78" spans="1:113" s="343" customFormat="1" ht="24.95" customHeight="1">
      <c r="A78" s="889">
        <v>22</v>
      </c>
      <c r="B78" s="890"/>
      <c r="C78" s="891" t="str">
        <f>IF(ＺＥＨデベロッパー公開情報!C218="","",ＺＥＨデベロッパー公開情報!C218)</f>
        <v/>
      </c>
      <c r="D78" s="892"/>
      <c r="E78" s="892"/>
      <c r="F78" s="892"/>
      <c r="G78" s="892"/>
      <c r="H78" s="892"/>
      <c r="I78" s="892"/>
      <c r="J78" s="892"/>
      <c r="K78" s="892"/>
      <c r="L78" s="892"/>
      <c r="M78" s="892"/>
      <c r="N78" s="892"/>
      <c r="O78" s="892"/>
      <c r="P78" s="892"/>
      <c r="Q78" s="892"/>
      <c r="R78" s="892"/>
      <c r="S78" s="892"/>
      <c r="T78" s="892"/>
      <c r="U78" s="892"/>
      <c r="V78" s="892"/>
      <c r="W78" s="892"/>
      <c r="X78" s="892"/>
      <c r="Y78" s="892"/>
      <c r="Z78" s="892"/>
      <c r="AA78" s="892"/>
      <c r="AB78" s="892"/>
      <c r="AC78" s="892"/>
      <c r="AD78" s="892"/>
      <c r="AE78" s="892"/>
      <c r="AF78" s="893" t="str">
        <f>IF(OR(ＺＥＨデベロッパー公開情報!Q218="",ＺＥＨデベロッパー公開情報!W218="",ＺＥＨデベロッパー公開情報!AC218=""),"",ＺＥＨデベロッパー公開情報!Q218&amp;"-"&amp;ＺＥＨデベロッパー公開情報!W218&amp;"-"&amp;ＺＥＨデベロッパー公開情報!AC218)</f>
        <v/>
      </c>
      <c r="AG78" s="894"/>
      <c r="AH78" s="894"/>
      <c r="AI78" s="894"/>
      <c r="AJ78" s="894"/>
      <c r="AK78" s="894"/>
      <c r="AL78" s="894"/>
      <c r="AM78" s="894"/>
      <c r="AN78" s="894"/>
      <c r="AO78" s="894"/>
      <c r="AP78" s="894"/>
      <c r="AQ78" s="894"/>
      <c r="AR78" s="895"/>
      <c r="AS78" s="896" t="str">
        <f>IF(ＺＥＨデベロッパー公開情報!AH218="","",ＺＥＨデベロッパー公開情報!AH218)</f>
        <v/>
      </c>
      <c r="AT78" s="897"/>
      <c r="AU78" s="897"/>
      <c r="AV78" s="897"/>
      <c r="AW78" s="897"/>
      <c r="AX78" s="897"/>
      <c r="AY78" s="897"/>
      <c r="AZ78" s="897"/>
      <c r="BA78" s="897"/>
      <c r="BB78" s="897"/>
      <c r="BC78" s="897"/>
      <c r="BD78" s="897"/>
      <c r="BE78" s="897"/>
      <c r="BF78" s="897"/>
      <c r="BG78" s="897"/>
      <c r="BH78" s="897"/>
      <c r="BI78" s="897"/>
      <c r="BJ78" s="897"/>
      <c r="BK78" s="897"/>
      <c r="BL78" s="897"/>
      <c r="BM78" s="897"/>
      <c r="BN78" s="897"/>
      <c r="BO78" s="897"/>
      <c r="BP78" s="897"/>
      <c r="BQ78" s="897"/>
      <c r="BR78" s="897"/>
      <c r="BS78" s="897"/>
      <c r="BT78" s="897"/>
      <c r="BU78" s="897"/>
      <c r="BV78" s="898"/>
      <c r="BW78" s="341"/>
      <c r="BX78" s="341"/>
      <c r="BY78" s="341"/>
      <c r="BZ78" s="341"/>
      <c r="CA78" s="341"/>
      <c r="CB78" s="341"/>
      <c r="CC78" s="341"/>
      <c r="CD78" s="341"/>
      <c r="CE78" s="341"/>
      <c r="CF78" s="345"/>
    </row>
    <row r="79" spans="1:113" s="343" customFormat="1" ht="24.95" customHeight="1">
      <c r="A79" s="934">
        <v>23</v>
      </c>
      <c r="B79" s="935"/>
      <c r="C79" s="910" t="str">
        <f>IF(ＺＥＨデベロッパー公開情報!C219="","",ＺＥＨデベロッパー公開情報!C219)</f>
        <v/>
      </c>
      <c r="D79" s="911"/>
      <c r="E79" s="911"/>
      <c r="F79" s="911"/>
      <c r="G79" s="911"/>
      <c r="H79" s="911"/>
      <c r="I79" s="911"/>
      <c r="J79" s="911"/>
      <c r="K79" s="911"/>
      <c r="L79" s="911"/>
      <c r="M79" s="911"/>
      <c r="N79" s="911"/>
      <c r="O79" s="911"/>
      <c r="P79" s="911"/>
      <c r="Q79" s="911"/>
      <c r="R79" s="911"/>
      <c r="S79" s="911"/>
      <c r="T79" s="911"/>
      <c r="U79" s="911"/>
      <c r="V79" s="911"/>
      <c r="W79" s="911"/>
      <c r="X79" s="911"/>
      <c r="Y79" s="911"/>
      <c r="Z79" s="911"/>
      <c r="AA79" s="911"/>
      <c r="AB79" s="911"/>
      <c r="AC79" s="911"/>
      <c r="AD79" s="911"/>
      <c r="AE79" s="911"/>
      <c r="AF79" s="912" t="str">
        <f>IF(OR(ＺＥＨデベロッパー公開情報!Q219="",ＺＥＨデベロッパー公開情報!W219="",ＺＥＨデベロッパー公開情報!AC219=""),"",ＺＥＨデベロッパー公開情報!Q219&amp;"-"&amp;ＺＥＨデベロッパー公開情報!W219&amp;"-"&amp;ＺＥＨデベロッパー公開情報!AC219)</f>
        <v/>
      </c>
      <c r="AG79" s="913"/>
      <c r="AH79" s="913"/>
      <c r="AI79" s="913"/>
      <c r="AJ79" s="913"/>
      <c r="AK79" s="913"/>
      <c r="AL79" s="913"/>
      <c r="AM79" s="913"/>
      <c r="AN79" s="913"/>
      <c r="AO79" s="913"/>
      <c r="AP79" s="913"/>
      <c r="AQ79" s="913"/>
      <c r="AR79" s="914"/>
      <c r="AS79" s="915" t="str">
        <f>IF(ＺＥＨデベロッパー公開情報!AH219="","",ＺＥＨデベロッパー公開情報!AH219)</f>
        <v/>
      </c>
      <c r="AT79" s="915"/>
      <c r="AU79" s="915"/>
      <c r="AV79" s="915"/>
      <c r="AW79" s="915"/>
      <c r="AX79" s="915"/>
      <c r="AY79" s="915"/>
      <c r="AZ79" s="915"/>
      <c r="BA79" s="915"/>
      <c r="BB79" s="915"/>
      <c r="BC79" s="915"/>
      <c r="BD79" s="915"/>
      <c r="BE79" s="915"/>
      <c r="BF79" s="915"/>
      <c r="BG79" s="915"/>
      <c r="BH79" s="915"/>
      <c r="BI79" s="915"/>
      <c r="BJ79" s="915"/>
      <c r="BK79" s="915"/>
      <c r="BL79" s="915"/>
      <c r="BM79" s="915"/>
      <c r="BN79" s="915"/>
      <c r="BO79" s="915"/>
      <c r="BP79" s="915"/>
      <c r="BQ79" s="915"/>
      <c r="BR79" s="915"/>
      <c r="BS79" s="915"/>
      <c r="BT79" s="915"/>
      <c r="BU79" s="915"/>
      <c r="BV79" s="916"/>
      <c r="BW79" s="341"/>
      <c r="BX79" s="341"/>
      <c r="BY79" s="341"/>
      <c r="BZ79" s="341"/>
      <c r="CA79" s="341"/>
      <c r="CB79" s="341"/>
      <c r="CC79" s="341"/>
      <c r="CD79" s="341"/>
      <c r="CE79" s="341"/>
      <c r="CF79" s="345"/>
    </row>
    <row r="80" spans="1:113" s="343" customFormat="1" ht="24.95" customHeight="1">
      <c r="A80" s="936">
        <v>24</v>
      </c>
      <c r="B80" s="937"/>
      <c r="C80" s="891" t="str">
        <f>IF(ＺＥＨデベロッパー公開情報!C220="","",ＺＥＨデベロッパー公開情報!C220)</f>
        <v/>
      </c>
      <c r="D80" s="892"/>
      <c r="E80" s="892"/>
      <c r="F80" s="892"/>
      <c r="G80" s="892"/>
      <c r="H80" s="892"/>
      <c r="I80" s="892"/>
      <c r="J80" s="892"/>
      <c r="K80" s="892"/>
      <c r="L80" s="892"/>
      <c r="M80" s="892"/>
      <c r="N80" s="892"/>
      <c r="O80" s="892"/>
      <c r="P80" s="892"/>
      <c r="Q80" s="892"/>
      <c r="R80" s="892"/>
      <c r="S80" s="892"/>
      <c r="T80" s="892"/>
      <c r="U80" s="892"/>
      <c r="V80" s="892"/>
      <c r="W80" s="892"/>
      <c r="X80" s="892"/>
      <c r="Y80" s="892"/>
      <c r="Z80" s="892"/>
      <c r="AA80" s="892"/>
      <c r="AB80" s="892"/>
      <c r="AC80" s="892"/>
      <c r="AD80" s="892"/>
      <c r="AE80" s="892"/>
      <c r="AF80" s="893" t="str">
        <f>IF(OR(ＺＥＨデベロッパー公開情報!Q220="",ＺＥＨデベロッパー公開情報!W220="",ＺＥＨデベロッパー公開情報!AC220=""),"",ＺＥＨデベロッパー公開情報!Q220&amp;"-"&amp;ＺＥＨデベロッパー公開情報!W220&amp;"-"&amp;ＺＥＨデベロッパー公開情報!AC220)</f>
        <v/>
      </c>
      <c r="AG80" s="894"/>
      <c r="AH80" s="894"/>
      <c r="AI80" s="894"/>
      <c r="AJ80" s="894"/>
      <c r="AK80" s="894"/>
      <c r="AL80" s="894"/>
      <c r="AM80" s="894"/>
      <c r="AN80" s="894"/>
      <c r="AO80" s="894"/>
      <c r="AP80" s="894"/>
      <c r="AQ80" s="894"/>
      <c r="AR80" s="895"/>
      <c r="AS80" s="896" t="str">
        <f>IF(ＺＥＨデベロッパー公開情報!AH220="","",ＺＥＨデベロッパー公開情報!AH220)</f>
        <v/>
      </c>
      <c r="AT80" s="897"/>
      <c r="AU80" s="897"/>
      <c r="AV80" s="897"/>
      <c r="AW80" s="897"/>
      <c r="AX80" s="897"/>
      <c r="AY80" s="897"/>
      <c r="AZ80" s="897"/>
      <c r="BA80" s="897"/>
      <c r="BB80" s="897"/>
      <c r="BC80" s="897"/>
      <c r="BD80" s="897"/>
      <c r="BE80" s="897"/>
      <c r="BF80" s="897"/>
      <c r="BG80" s="897"/>
      <c r="BH80" s="897"/>
      <c r="BI80" s="897"/>
      <c r="BJ80" s="897"/>
      <c r="BK80" s="897"/>
      <c r="BL80" s="897"/>
      <c r="BM80" s="897"/>
      <c r="BN80" s="897"/>
      <c r="BO80" s="897"/>
      <c r="BP80" s="897"/>
      <c r="BQ80" s="897"/>
      <c r="BR80" s="897"/>
      <c r="BS80" s="897"/>
      <c r="BT80" s="897"/>
      <c r="BU80" s="897"/>
      <c r="BV80" s="898"/>
      <c r="BW80" s="341"/>
      <c r="BX80" s="341"/>
      <c r="BY80" s="341"/>
      <c r="BZ80" s="341"/>
      <c r="CA80" s="341"/>
      <c r="CB80" s="341"/>
      <c r="CC80" s="341"/>
      <c r="CD80" s="341"/>
      <c r="CE80" s="341"/>
      <c r="CF80" s="345"/>
    </row>
    <row r="81" spans="1:84" s="343" customFormat="1" ht="24.95" customHeight="1">
      <c r="A81" s="934">
        <v>25</v>
      </c>
      <c r="B81" s="935"/>
      <c r="C81" s="910" t="str">
        <f>IF(ＺＥＨデベロッパー公開情報!C221="","",ＺＥＨデベロッパー公開情報!C221)</f>
        <v/>
      </c>
      <c r="D81" s="911"/>
      <c r="E81" s="911"/>
      <c r="F81" s="911"/>
      <c r="G81" s="911"/>
      <c r="H81" s="911"/>
      <c r="I81" s="911"/>
      <c r="J81" s="911"/>
      <c r="K81" s="911"/>
      <c r="L81" s="911"/>
      <c r="M81" s="911"/>
      <c r="N81" s="911"/>
      <c r="O81" s="911"/>
      <c r="P81" s="911"/>
      <c r="Q81" s="911"/>
      <c r="R81" s="911"/>
      <c r="S81" s="911"/>
      <c r="T81" s="911"/>
      <c r="U81" s="911"/>
      <c r="V81" s="911"/>
      <c r="W81" s="911"/>
      <c r="X81" s="911"/>
      <c r="Y81" s="911"/>
      <c r="Z81" s="911"/>
      <c r="AA81" s="911"/>
      <c r="AB81" s="911"/>
      <c r="AC81" s="911"/>
      <c r="AD81" s="911"/>
      <c r="AE81" s="911"/>
      <c r="AF81" s="912" t="str">
        <f>IF(OR(ＺＥＨデベロッパー公開情報!Q221="",ＺＥＨデベロッパー公開情報!W221="",ＺＥＨデベロッパー公開情報!AC221=""),"",ＺＥＨデベロッパー公開情報!Q221&amp;"-"&amp;ＺＥＨデベロッパー公開情報!W221&amp;"-"&amp;ＺＥＨデベロッパー公開情報!AC221)</f>
        <v/>
      </c>
      <c r="AG81" s="913"/>
      <c r="AH81" s="913"/>
      <c r="AI81" s="913"/>
      <c r="AJ81" s="913"/>
      <c r="AK81" s="913"/>
      <c r="AL81" s="913"/>
      <c r="AM81" s="913"/>
      <c r="AN81" s="913"/>
      <c r="AO81" s="913"/>
      <c r="AP81" s="913"/>
      <c r="AQ81" s="913"/>
      <c r="AR81" s="914"/>
      <c r="AS81" s="915" t="str">
        <f>IF(ＺＥＨデベロッパー公開情報!AH221="","",ＺＥＨデベロッパー公開情報!AH221)</f>
        <v/>
      </c>
      <c r="AT81" s="915"/>
      <c r="AU81" s="915"/>
      <c r="AV81" s="915"/>
      <c r="AW81" s="915"/>
      <c r="AX81" s="915"/>
      <c r="AY81" s="915"/>
      <c r="AZ81" s="915"/>
      <c r="BA81" s="915"/>
      <c r="BB81" s="915"/>
      <c r="BC81" s="915"/>
      <c r="BD81" s="915"/>
      <c r="BE81" s="915"/>
      <c r="BF81" s="915"/>
      <c r="BG81" s="915"/>
      <c r="BH81" s="915"/>
      <c r="BI81" s="915"/>
      <c r="BJ81" s="915"/>
      <c r="BK81" s="915"/>
      <c r="BL81" s="915"/>
      <c r="BM81" s="915"/>
      <c r="BN81" s="915"/>
      <c r="BO81" s="915"/>
      <c r="BP81" s="915"/>
      <c r="BQ81" s="915"/>
      <c r="BR81" s="915"/>
      <c r="BS81" s="915"/>
      <c r="BT81" s="915"/>
      <c r="BU81" s="915"/>
      <c r="BV81" s="916"/>
      <c r="BW81" s="341"/>
      <c r="BX81" s="341"/>
      <c r="BY81" s="341"/>
      <c r="BZ81" s="341"/>
      <c r="CA81" s="341"/>
      <c r="CB81" s="341"/>
      <c r="CC81" s="341"/>
      <c r="CD81" s="341"/>
      <c r="CE81" s="341"/>
      <c r="CF81" s="345"/>
    </row>
    <row r="82" spans="1:84" ht="24.95" customHeight="1">
      <c r="A82" s="936">
        <v>26</v>
      </c>
      <c r="B82" s="937"/>
      <c r="C82" s="891" t="str">
        <f>IF(ＺＥＨデベロッパー公開情報!C222="","",ＺＥＨデベロッパー公開情報!C222)</f>
        <v/>
      </c>
      <c r="D82" s="892"/>
      <c r="E82" s="892"/>
      <c r="F82" s="892"/>
      <c r="G82" s="892"/>
      <c r="H82" s="892"/>
      <c r="I82" s="892"/>
      <c r="J82" s="892"/>
      <c r="K82" s="892"/>
      <c r="L82" s="892"/>
      <c r="M82" s="892"/>
      <c r="N82" s="892"/>
      <c r="O82" s="892"/>
      <c r="P82" s="892"/>
      <c r="Q82" s="892"/>
      <c r="R82" s="892"/>
      <c r="S82" s="892"/>
      <c r="T82" s="892"/>
      <c r="U82" s="892"/>
      <c r="V82" s="892"/>
      <c r="W82" s="892"/>
      <c r="X82" s="892"/>
      <c r="Y82" s="892"/>
      <c r="Z82" s="892"/>
      <c r="AA82" s="892"/>
      <c r="AB82" s="892"/>
      <c r="AC82" s="892"/>
      <c r="AD82" s="892"/>
      <c r="AE82" s="892"/>
      <c r="AF82" s="893" t="str">
        <f>IF(OR(ＺＥＨデベロッパー公開情報!Q222="",ＺＥＨデベロッパー公開情報!W222="",ＺＥＨデベロッパー公開情報!AC222=""),"",ＺＥＨデベロッパー公開情報!Q222&amp;"-"&amp;ＺＥＨデベロッパー公開情報!W222&amp;"-"&amp;ＺＥＨデベロッパー公開情報!AC222)</f>
        <v/>
      </c>
      <c r="AG82" s="894"/>
      <c r="AH82" s="894"/>
      <c r="AI82" s="894"/>
      <c r="AJ82" s="894"/>
      <c r="AK82" s="894"/>
      <c r="AL82" s="894"/>
      <c r="AM82" s="894"/>
      <c r="AN82" s="894"/>
      <c r="AO82" s="894"/>
      <c r="AP82" s="894"/>
      <c r="AQ82" s="894"/>
      <c r="AR82" s="895"/>
      <c r="AS82" s="896" t="str">
        <f>IF(ＺＥＨデベロッパー公開情報!AH222="","",ＺＥＨデベロッパー公開情報!AH222)</f>
        <v/>
      </c>
      <c r="AT82" s="897"/>
      <c r="AU82" s="897"/>
      <c r="AV82" s="897"/>
      <c r="AW82" s="897"/>
      <c r="AX82" s="897"/>
      <c r="AY82" s="897"/>
      <c r="AZ82" s="897"/>
      <c r="BA82" s="897"/>
      <c r="BB82" s="897"/>
      <c r="BC82" s="897"/>
      <c r="BD82" s="897"/>
      <c r="BE82" s="897"/>
      <c r="BF82" s="897"/>
      <c r="BG82" s="897"/>
      <c r="BH82" s="897"/>
      <c r="BI82" s="897"/>
      <c r="BJ82" s="897"/>
      <c r="BK82" s="897"/>
      <c r="BL82" s="897"/>
      <c r="BM82" s="897"/>
      <c r="BN82" s="897"/>
      <c r="BO82" s="897"/>
      <c r="BP82" s="897"/>
      <c r="BQ82" s="897"/>
      <c r="BR82" s="897"/>
      <c r="BS82" s="897"/>
      <c r="BT82" s="897"/>
      <c r="BU82" s="897"/>
      <c r="BV82" s="898"/>
    </row>
    <row r="83" spans="1:84" ht="24.95" customHeight="1">
      <c r="A83" s="934">
        <v>27</v>
      </c>
      <c r="B83" s="935"/>
      <c r="C83" s="910" t="str">
        <f>IF(ＺＥＨデベロッパー公開情報!C223="","",ＺＥＨデベロッパー公開情報!C223)</f>
        <v/>
      </c>
      <c r="D83" s="911"/>
      <c r="E83" s="911"/>
      <c r="F83" s="911"/>
      <c r="G83" s="911"/>
      <c r="H83" s="911"/>
      <c r="I83" s="911"/>
      <c r="J83" s="911"/>
      <c r="K83" s="911"/>
      <c r="L83" s="911"/>
      <c r="M83" s="911"/>
      <c r="N83" s="911"/>
      <c r="O83" s="911"/>
      <c r="P83" s="911"/>
      <c r="Q83" s="911"/>
      <c r="R83" s="911"/>
      <c r="S83" s="911"/>
      <c r="T83" s="911"/>
      <c r="U83" s="911"/>
      <c r="V83" s="911"/>
      <c r="W83" s="911"/>
      <c r="X83" s="911"/>
      <c r="Y83" s="911"/>
      <c r="Z83" s="911"/>
      <c r="AA83" s="911"/>
      <c r="AB83" s="911"/>
      <c r="AC83" s="911"/>
      <c r="AD83" s="911"/>
      <c r="AE83" s="911"/>
      <c r="AF83" s="912" t="str">
        <f>IF(OR(ＺＥＨデベロッパー公開情報!Q223="",ＺＥＨデベロッパー公開情報!W223="",ＺＥＨデベロッパー公開情報!AC223=""),"",ＺＥＨデベロッパー公開情報!Q223&amp;"-"&amp;ＺＥＨデベロッパー公開情報!W223&amp;"-"&amp;ＺＥＨデベロッパー公開情報!AC223)</f>
        <v/>
      </c>
      <c r="AG83" s="913"/>
      <c r="AH83" s="913"/>
      <c r="AI83" s="913"/>
      <c r="AJ83" s="913"/>
      <c r="AK83" s="913"/>
      <c r="AL83" s="913"/>
      <c r="AM83" s="913"/>
      <c r="AN83" s="913"/>
      <c r="AO83" s="913"/>
      <c r="AP83" s="913"/>
      <c r="AQ83" s="913"/>
      <c r="AR83" s="914"/>
      <c r="AS83" s="915" t="str">
        <f>IF(ＺＥＨデベロッパー公開情報!AH223="","",ＺＥＨデベロッパー公開情報!AH223)</f>
        <v/>
      </c>
      <c r="AT83" s="915"/>
      <c r="AU83" s="915"/>
      <c r="AV83" s="915"/>
      <c r="AW83" s="915"/>
      <c r="AX83" s="915"/>
      <c r="AY83" s="915"/>
      <c r="AZ83" s="915"/>
      <c r="BA83" s="915"/>
      <c r="BB83" s="915"/>
      <c r="BC83" s="915"/>
      <c r="BD83" s="915"/>
      <c r="BE83" s="915"/>
      <c r="BF83" s="915"/>
      <c r="BG83" s="915"/>
      <c r="BH83" s="915"/>
      <c r="BI83" s="915"/>
      <c r="BJ83" s="915"/>
      <c r="BK83" s="915"/>
      <c r="BL83" s="915"/>
      <c r="BM83" s="915"/>
      <c r="BN83" s="915"/>
      <c r="BO83" s="915"/>
      <c r="BP83" s="915"/>
      <c r="BQ83" s="915"/>
      <c r="BR83" s="915"/>
      <c r="BS83" s="915"/>
      <c r="BT83" s="915"/>
      <c r="BU83" s="915"/>
      <c r="BV83" s="916"/>
    </row>
    <row r="84" spans="1:84" ht="24.95" customHeight="1">
      <c r="A84" s="936">
        <v>28</v>
      </c>
      <c r="B84" s="937"/>
      <c r="C84" s="891" t="str">
        <f>IF(ＺＥＨデベロッパー公開情報!C224="","",ＺＥＨデベロッパー公開情報!C224)</f>
        <v/>
      </c>
      <c r="D84" s="892"/>
      <c r="E84" s="892"/>
      <c r="F84" s="892"/>
      <c r="G84" s="892"/>
      <c r="H84" s="892"/>
      <c r="I84" s="892"/>
      <c r="J84" s="892"/>
      <c r="K84" s="892"/>
      <c r="L84" s="892"/>
      <c r="M84" s="892"/>
      <c r="N84" s="892"/>
      <c r="O84" s="892"/>
      <c r="P84" s="892"/>
      <c r="Q84" s="892"/>
      <c r="R84" s="892"/>
      <c r="S84" s="892"/>
      <c r="T84" s="892"/>
      <c r="U84" s="892"/>
      <c r="V84" s="892"/>
      <c r="W84" s="892"/>
      <c r="X84" s="892"/>
      <c r="Y84" s="892"/>
      <c r="Z84" s="892"/>
      <c r="AA84" s="892"/>
      <c r="AB84" s="892"/>
      <c r="AC84" s="892"/>
      <c r="AD84" s="892"/>
      <c r="AE84" s="892"/>
      <c r="AF84" s="893" t="str">
        <f>IF(OR(ＺＥＨデベロッパー公開情報!Q224="",ＺＥＨデベロッパー公開情報!W224="",ＺＥＨデベロッパー公開情報!AC224=""),"",ＺＥＨデベロッパー公開情報!Q224&amp;"-"&amp;ＺＥＨデベロッパー公開情報!W224&amp;"-"&amp;ＺＥＨデベロッパー公開情報!AC224)</f>
        <v/>
      </c>
      <c r="AG84" s="894"/>
      <c r="AH84" s="894"/>
      <c r="AI84" s="894"/>
      <c r="AJ84" s="894"/>
      <c r="AK84" s="894"/>
      <c r="AL84" s="894"/>
      <c r="AM84" s="894"/>
      <c r="AN84" s="894"/>
      <c r="AO84" s="894"/>
      <c r="AP84" s="894"/>
      <c r="AQ84" s="894"/>
      <c r="AR84" s="895"/>
      <c r="AS84" s="896" t="str">
        <f>IF(ＺＥＨデベロッパー公開情報!AH224="","",ＺＥＨデベロッパー公開情報!AH224)</f>
        <v/>
      </c>
      <c r="AT84" s="897"/>
      <c r="AU84" s="897"/>
      <c r="AV84" s="897"/>
      <c r="AW84" s="897"/>
      <c r="AX84" s="897"/>
      <c r="AY84" s="897"/>
      <c r="AZ84" s="897"/>
      <c r="BA84" s="897"/>
      <c r="BB84" s="897"/>
      <c r="BC84" s="897"/>
      <c r="BD84" s="897"/>
      <c r="BE84" s="897"/>
      <c r="BF84" s="897"/>
      <c r="BG84" s="897"/>
      <c r="BH84" s="897"/>
      <c r="BI84" s="897"/>
      <c r="BJ84" s="897"/>
      <c r="BK84" s="897"/>
      <c r="BL84" s="897"/>
      <c r="BM84" s="897"/>
      <c r="BN84" s="897"/>
      <c r="BO84" s="897"/>
      <c r="BP84" s="897"/>
      <c r="BQ84" s="897"/>
      <c r="BR84" s="897"/>
      <c r="BS84" s="897"/>
      <c r="BT84" s="897"/>
      <c r="BU84" s="897"/>
      <c r="BV84" s="898"/>
    </row>
    <row r="85" spans="1:84" ht="24.95" customHeight="1">
      <c r="A85" s="934">
        <v>29</v>
      </c>
      <c r="B85" s="935"/>
      <c r="C85" s="910" t="str">
        <f>IF(ＺＥＨデベロッパー公開情報!C225="","",ＺＥＨデベロッパー公開情報!C225)</f>
        <v/>
      </c>
      <c r="D85" s="911"/>
      <c r="E85" s="911"/>
      <c r="F85" s="911"/>
      <c r="G85" s="911"/>
      <c r="H85" s="911"/>
      <c r="I85" s="911"/>
      <c r="J85" s="911"/>
      <c r="K85" s="911"/>
      <c r="L85" s="911"/>
      <c r="M85" s="911"/>
      <c r="N85" s="911"/>
      <c r="O85" s="911"/>
      <c r="P85" s="911"/>
      <c r="Q85" s="911"/>
      <c r="R85" s="911"/>
      <c r="S85" s="911"/>
      <c r="T85" s="911"/>
      <c r="U85" s="911"/>
      <c r="V85" s="911"/>
      <c r="W85" s="911"/>
      <c r="X85" s="911"/>
      <c r="Y85" s="911"/>
      <c r="Z85" s="911"/>
      <c r="AA85" s="911"/>
      <c r="AB85" s="911"/>
      <c r="AC85" s="911"/>
      <c r="AD85" s="911"/>
      <c r="AE85" s="911"/>
      <c r="AF85" s="912" t="str">
        <f>IF(OR(ＺＥＨデベロッパー公開情報!Q225="",ＺＥＨデベロッパー公開情報!W225="",ＺＥＨデベロッパー公開情報!AC225=""),"",ＺＥＨデベロッパー公開情報!Q225&amp;"-"&amp;ＺＥＨデベロッパー公開情報!W225&amp;"-"&amp;ＺＥＨデベロッパー公開情報!AC225)</f>
        <v/>
      </c>
      <c r="AG85" s="913"/>
      <c r="AH85" s="913"/>
      <c r="AI85" s="913"/>
      <c r="AJ85" s="913"/>
      <c r="AK85" s="913"/>
      <c r="AL85" s="913"/>
      <c r="AM85" s="913"/>
      <c r="AN85" s="913"/>
      <c r="AO85" s="913"/>
      <c r="AP85" s="913"/>
      <c r="AQ85" s="913"/>
      <c r="AR85" s="914"/>
      <c r="AS85" s="915" t="str">
        <f>IF(ＺＥＨデベロッパー公開情報!AH225="","",ＺＥＨデベロッパー公開情報!AH225)</f>
        <v/>
      </c>
      <c r="AT85" s="915"/>
      <c r="AU85" s="915"/>
      <c r="AV85" s="915"/>
      <c r="AW85" s="915"/>
      <c r="AX85" s="915"/>
      <c r="AY85" s="915"/>
      <c r="AZ85" s="915"/>
      <c r="BA85" s="915"/>
      <c r="BB85" s="915"/>
      <c r="BC85" s="915"/>
      <c r="BD85" s="915"/>
      <c r="BE85" s="915"/>
      <c r="BF85" s="915"/>
      <c r="BG85" s="915"/>
      <c r="BH85" s="915"/>
      <c r="BI85" s="915"/>
      <c r="BJ85" s="915"/>
      <c r="BK85" s="915"/>
      <c r="BL85" s="915"/>
      <c r="BM85" s="915"/>
      <c r="BN85" s="915"/>
      <c r="BO85" s="915"/>
      <c r="BP85" s="915"/>
      <c r="BQ85" s="915"/>
      <c r="BR85" s="915"/>
      <c r="BS85" s="915"/>
      <c r="BT85" s="915"/>
      <c r="BU85" s="915"/>
      <c r="BV85" s="916"/>
    </row>
    <row r="86" spans="1:84" ht="24.95" customHeight="1">
      <c r="A86" s="936">
        <v>30</v>
      </c>
      <c r="B86" s="937"/>
      <c r="C86" s="891" t="str">
        <f>IF(ＺＥＨデベロッパー公開情報!C226="","",ＺＥＨデベロッパー公開情報!C226)</f>
        <v/>
      </c>
      <c r="D86" s="892"/>
      <c r="E86" s="892"/>
      <c r="F86" s="892"/>
      <c r="G86" s="892"/>
      <c r="H86" s="892"/>
      <c r="I86" s="892"/>
      <c r="J86" s="892"/>
      <c r="K86" s="892"/>
      <c r="L86" s="892"/>
      <c r="M86" s="892"/>
      <c r="N86" s="892"/>
      <c r="O86" s="892"/>
      <c r="P86" s="892"/>
      <c r="Q86" s="892"/>
      <c r="R86" s="892"/>
      <c r="S86" s="892"/>
      <c r="T86" s="892"/>
      <c r="U86" s="892"/>
      <c r="V86" s="892"/>
      <c r="W86" s="892"/>
      <c r="X86" s="892"/>
      <c r="Y86" s="892"/>
      <c r="Z86" s="892"/>
      <c r="AA86" s="892"/>
      <c r="AB86" s="892"/>
      <c r="AC86" s="892"/>
      <c r="AD86" s="892"/>
      <c r="AE86" s="892"/>
      <c r="AF86" s="893" t="str">
        <f>IF(OR(ＺＥＨデベロッパー公開情報!Q226="",ＺＥＨデベロッパー公開情報!W226="",ＺＥＨデベロッパー公開情報!AC226=""),"",ＺＥＨデベロッパー公開情報!Q226&amp;"-"&amp;ＺＥＨデベロッパー公開情報!W226&amp;"-"&amp;ＺＥＨデベロッパー公開情報!AC226)</f>
        <v/>
      </c>
      <c r="AG86" s="894"/>
      <c r="AH86" s="894"/>
      <c r="AI86" s="894"/>
      <c r="AJ86" s="894"/>
      <c r="AK86" s="894"/>
      <c r="AL86" s="894"/>
      <c r="AM86" s="894"/>
      <c r="AN86" s="894"/>
      <c r="AO86" s="894"/>
      <c r="AP86" s="894"/>
      <c r="AQ86" s="894"/>
      <c r="AR86" s="895"/>
      <c r="AS86" s="896" t="str">
        <f>IF(ＺＥＨデベロッパー公開情報!AH226="","",ＺＥＨデベロッパー公開情報!AH226)</f>
        <v/>
      </c>
      <c r="AT86" s="897"/>
      <c r="AU86" s="897"/>
      <c r="AV86" s="897"/>
      <c r="AW86" s="897"/>
      <c r="AX86" s="897"/>
      <c r="AY86" s="897"/>
      <c r="AZ86" s="897"/>
      <c r="BA86" s="897"/>
      <c r="BB86" s="897"/>
      <c r="BC86" s="897"/>
      <c r="BD86" s="897"/>
      <c r="BE86" s="897"/>
      <c r="BF86" s="897"/>
      <c r="BG86" s="897"/>
      <c r="BH86" s="897"/>
      <c r="BI86" s="897"/>
      <c r="BJ86" s="897"/>
      <c r="BK86" s="897"/>
      <c r="BL86" s="897"/>
      <c r="BM86" s="897"/>
      <c r="BN86" s="897"/>
      <c r="BO86" s="897"/>
      <c r="BP86" s="897"/>
      <c r="BQ86" s="897"/>
      <c r="BR86" s="897"/>
      <c r="BS86" s="897"/>
      <c r="BT86" s="897"/>
      <c r="BU86" s="897"/>
      <c r="BV86" s="898"/>
    </row>
    <row r="87" spans="1:84" ht="24.95" customHeight="1">
      <c r="A87" s="934">
        <v>31</v>
      </c>
      <c r="B87" s="935"/>
      <c r="C87" s="910" t="str">
        <f>IF(ＺＥＨデベロッパー公開情報!C227="","",ＺＥＨデベロッパー公開情報!C227)</f>
        <v/>
      </c>
      <c r="D87" s="911"/>
      <c r="E87" s="911"/>
      <c r="F87" s="911"/>
      <c r="G87" s="911"/>
      <c r="H87" s="911"/>
      <c r="I87" s="911"/>
      <c r="J87" s="911"/>
      <c r="K87" s="911"/>
      <c r="L87" s="911"/>
      <c r="M87" s="911"/>
      <c r="N87" s="911"/>
      <c r="O87" s="911"/>
      <c r="P87" s="911"/>
      <c r="Q87" s="911"/>
      <c r="R87" s="911"/>
      <c r="S87" s="911"/>
      <c r="T87" s="911"/>
      <c r="U87" s="911"/>
      <c r="V87" s="911"/>
      <c r="W87" s="911"/>
      <c r="X87" s="911"/>
      <c r="Y87" s="911"/>
      <c r="Z87" s="911"/>
      <c r="AA87" s="911"/>
      <c r="AB87" s="911"/>
      <c r="AC87" s="911"/>
      <c r="AD87" s="911"/>
      <c r="AE87" s="911"/>
      <c r="AF87" s="912" t="str">
        <f>IF(OR(ＺＥＨデベロッパー公開情報!Q227="",ＺＥＨデベロッパー公開情報!W227="",ＺＥＨデベロッパー公開情報!AC227=""),"",ＺＥＨデベロッパー公開情報!Q227&amp;"-"&amp;ＺＥＨデベロッパー公開情報!W227&amp;"-"&amp;ＺＥＨデベロッパー公開情報!AC227)</f>
        <v/>
      </c>
      <c r="AG87" s="913"/>
      <c r="AH87" s="913"/>
      <c r="AI87" s="913"/>
      <c r="AJ87" s="913"/>
      <c r="AK87" s="913"/>
      <c r="AL87" s="913"/>
      <c r="AM87" s="913"/>
      <c r="AN87" s="913"/>
      <c r="AO87" s="913"/>
      <c r="AP87" s="913"/>
      <c r="AQ87" s="913"/>
      <c r="AR87" s="914"/>
      <c r="AS87" s="915" t="str">
        <f>IF(ＺＥＨデベロッパー公開情報!AH227="","",ＺＥＨデベロッパー公開情報!AH227)</f>
        <v/>
      </c>
      <c r="AT87" s="915"/>
      <c r="AU87" s="915"/>
      <c r="AV87" s="915"/>
      <c r="AW87" s="915"/>
      <c r="AX87" s="915"/>
      <c r="AY87" s="915"/>
      <c r="AZ87" s="915"/>
      <c r="BA87" s="915"/>
      <c r="BB87" s="915"/>
      <c r="BC87" s="915"/>
      <c r="BD87" s="915"/>
      <c r="BE87" s="915"/>
      <c r="BF87" s="915"/>
      <c r="BG87" s="915"/>
      <c r="BH87" s="915"/>
      <c r="BI87" s="915"/>
      <c r="BJ87" s="915"/>
      <c r="BK87" s="915"/>
      <c r="BL87" s="915"/>
      <c r="BM87" s="915"/>
      <c r="BN87" s="915"/>
      <c r="BO87" s="915"/>
      <c r="BP87" s="915"/>
      <c r="BQ87" s="915"/>
      <c r="BR87" s="915"/>
      <c r="BS87" s="915"/>
      <c r="BT87" s="915"/>
      <c r="BU87" s="915"/>
      <c r="BV87" s="916"/>
    </row>
    <row r="88" spans="1:84" ht="24.95" customHeight="1">
      <c r="A88" s="936">
        <v>32</v>
      </c>
      <c r="B88" s="937"/>
      <c r="C88" s="891" t="str">
        <f>IF(ＺＥＨデベロッパー公開情報!C228="","",ＺＥＨデベロッパー公開情報!C228)</f>
        <v/>
      </c>
      <c r="D88" s="892"/>
      <c r="E88" s="892"/>
      <c r="F88" s="892"/>
      <c r="G88" s="892"/>
      <c r="H88" s="892"/>
      <c r="I88" s="892"/>
      <c r="J88" s="892"/>
      <c r="K88" s="892"/>
      <c r="L88" s="892"/>
      <c r="M88" s="892"/>
      <c r="N88" s="892"/>
      <c r="O88" s="892"/>
      <c r="P88" s="892"/>
      <c r="Q88" s="892"/>
      <c r="R88" s="892"/>
      <c r="S88" s="892"/>
      <c r="T88" s="892"/>
      <c r="U88" s="892"/>
      <c r="V88" s="892"/>
      <c r="W88" s="892"/>
      <c r="X88" s="892"/>
      <c r="Y88" s="892"/>
      <c r="Z88" s="892"/>
      <c r="AA88" s="892"/>
      <c r="AB88" s="892"/>
      <c r="AC88" s="892"/>
      <c r="AD88" s="892"/>
      <c r="AE88" s="892"/>
      <c r="AF88" s="893" t="str">
        <f>IF(OR(ＺＥＨデベロッパー公開情報!Q228="",ＺＥＨデベロッパー公開情報!W228="",ＺＥＨデベロッパー公開情報!AC228=""),"",ＺＥＨデベロッパー公開情報!Q228&amp;"-"&amp;ＺＥＨデベロッパー公開情報!W228&amp;"-"&amp;ＺＥＨデベロッパー公開情報!AC228)</f>
        <v/>
      </c>
      <c r="AG88" s="894"/>
      <c r="AH88" s="894"/>
      <c r="AI88" s="894"/>
      <c r="AJ88" s="894"/>
      <c r="AK88" s="894"/>
      <c r="AL88" s="894"/>
      <c r="AM88" s="894"/>
      <c r="AN88" s="894"/>
      <c r="AO88" s="894"/>
      <c r="AP88" s="894"/>
      <c r="AQ88" s="894"/>
      <c r="AR88" s="895"/>
      <c r="AS88" s="896" t="str">
        <f>IF(ＺＥＨデベロッパー公開情報!AH228="","",ＺＥＨデベロッパー公開情報!AH228)</f>
        <v/>
      </c>
      <c r="AT88" s="897"/>
      <c r="AU88" s="897"/>
      <c r="AV88" s="897"/>
      <c r="AW88" s="897"/>
      <c r="AX88" s="897"/>
      <c r="AY88" s="897"/>
      <c r="AZ88" s="897"/>
      <c r="BA88" s="897"/>
      <c r="BB88" s="897"/>
      <c r="BC88" s="897"/>
      <c r="BD88" s="897"/>
      <c r="BE88" s="897"/>
      <c r="BF88" s="897"/>
      <c r="BG88" s="897"/>
      <c r="BH88" s="897"/>
      <c r="BI88" s="897"/>
      <c r="BJ88" s="897"/>
      <c r="BK88" s="897"/>
      <c r="BL88" s="897"/>
      <c r="BM88" s="897"/>
      <c r="BN88" s="897"/>
      <c r="BO88" s="897"/>
      <c r="BP88" s="897"/>
      <c r="BQ88" s="897"/>
      <c r="BR88" s="897"/>
      <c r="BS88" s="897"/>
      <c r="BT88" s="897"/>
      <c r="BU88" s="897"/>
      <c r="BV88" s="898"/>
    </row>
    <row r="89" spans="1:84" ht="24.95" customHeight="1">
      <c r="A89" s="934">
        <v>33</v>
      </c>
      <c r="B89" s="935"/>
      <c r="C89" s="910" t="str">
        <f>IF(ＺＥＨデベロッパー公開情報!C229="","",ＺＥＨデベロッパー公開情報!C229)</f>
        <v/>
      </c>
      <c r="D89" s="911"/>
      <c r="E89" s="911"/>
      <c r="F89" s="911"/>
      <c r="G89" s="911"/>
      <c r="H89" s="911"/>
      <c r="I89" s="911"/>
      <c r="J89" s="911"/>
      <c r="K89" s="911"/>
      <c r="L89" s="911"/>
      <c r="M89" s="911"/>
      <c r="N89" s="911"/>
      <c r="O89" s="911"/>
      <c r="P89" s="911"/>
      <c r="Q89" s="911"/>
      <c r="R89" s="911"/>
      <c r="S89" s="911"/>
      <c r="T89" s="911"/>
      <c r="U89" s="911"/>
      <c r="V89" s="911"/>
      <c r="W89" s="911"/>
      <c r="X89" s="911"/>
      <c r="Y89" s="911"/>
      <c r="Z89" s="911"/>
      <c r="AA89" s="911"/>
      <c r="AB89" s="911"/>
      <c r="AC89" s="911"/>
      <c r="AD89" s="911"/>
      <c r="AE89" s="911"/>
      <c r="AF89" s="912" t="str">
        <f>IF(OR(ＺＥＨデベロッパー公開情報!Q229="",ＺＥＨデベロッパー公開情報!W229="",ＺＥＨデベロッパー公開情報!AC229=""),"",ＺＥＨデベロッパー公開情報!Q229&amp;"-"&amp;ＺＥＨデベロッパー公開情報!W229&amp;"-"&amp;ＺＥＨデベロッパー公開情報!AC229)</f>
        <v/>
      </c>
      <c r="AG89" s="913"/>
      <c r="AH89" s="913"/>
      <c r="AI89" s="913"/>
      <c r="AJ89" s="913"/>
      <c r="AK89" s="913"/>
      <c r="AL89" s="913"/>
      <c r="AM89" s="913"/>
      <c r="AN89" s="913"/>
      <c r="AO89" s="913"/>
      <c r="AP89" s="913"/>
      <c r="AQ89" s="913"/>
      <c r="AR89" s="914"/>
      <c r="AS89" s="915" t="str">
        <f>IF(ＺＥＨデベロッパー公開情報!AH229="","",ＺＥＨデベロッパー公開情報!AH229)</f>
        <v/>
      </c>
      <c r="AT89" s="915"/>
      <c r="AU89" s="915"/>
      <c r="AV89" s="915"/>
      <c r="AW89" s="915"/>
      <c r="AX89" s="915"/>
      <c r="AY89" s="915"/>
      <c r="AZ89" s="915"/>
      <c r="BA89" s="915"/>
      <c r="BB89" s="915"/>
      <c r="BC89" s="915"/>
      <c r="BD89" s="915"/>
      <c r="BE89" s="915"/>
      <c r="BF89" s="915"/>
      <c r="BG89" s="915"/>
      <c r="BH89" s="915"/>
      <c r="BI89" s="915"/>
      <c r="BJ89" s="915"/>
      <c r="BK89" s="915"/>
      <c r="BL89" s="915"/>
      <c r="BM89" s="915"/>
      <c r="BN89" s="915"/>
      <c r="BO89" s="915"/>
      <c r="BP89" s="915"/>
      <c r="BQ89" s="915"/>
      <c r="BR89" s="915"/>
      <c r="BS89" s="915"/>
      <c r="BT89" s="915"/>
      <c r="BU89" s="915"/>
      <c r="BV89" s="916"/>
    </row>
    <row r="90" spans="1:84" ht="24.95" customHeight="1">
      <c r="A90" s="936">
        <v>34</v>
      </c>
      <c r="B90" s="937"/>
      <c r="C90" s="891" t="str">
        <f>IF(ＺＥＨデベロッパー公開情報!C230="","",ＺＥＨデベロッパー公開情報!C230)</f>
        <v/>
      </c>
      <c r="D90" s="892"/>
      <c r="E90" s="892"/>
      <c r="F90" s="892"/>
      <c r="G90" s="892"/>
      <c r="H90" s="892"/>
      <c r="I90" s="892"/>
      <c r="J90" s="892"/>
      <c r="K90" s="892"/>
      <c r="L90" s="892"/>
      <c r="M90" s="892"/>
      <c r="N90" s="892"/>
      <c r="O90" s="892"/>
      <c r="P90" s="892"/>
      <c r="Q90" s="892"/>
      <c r="R90" s="892"/>
      <c r="S90" s="892"/>
      <c r="T90" s="892"/>
      <c r="U90" s="892"/>
      <c r="V90" s="892"/>
      <c r="W90" s="892"/>
      <c r="X90" s="892"/>
      <c r="Y90" s="892"/>
      <c r="Z90" s="892"/>
      <c r="AA90" s="892"/>
      <c r="AB90" s="892"/>
      <c r="AC90" s="892"/>
      <c r="AD90" s="892"/>
      <c r="AE90" s="892"/>
      <c r="AF90" s="893" t="str">
        <f>IF(OR(ＺＥＨデベロッパー公開情報!Q230="",ＺＥＨデベロッパー公開情報!W230="",ＺＥＨデベロッパー公開情報!AC230=""),"",ＺＥＨデベロッパー公開情報!Q230&amp;"-"&amp;ＺＥＨデベロッパー公開情報!W230&amp;"-"&amp;ＺＥＨデベロッパー公開情報!AC230)</f>
        <v/>
      </c>
      <c r="AG90" s="894"/>
      <c r="AH90" s="894"/>
      <c r="AI90" s="894"/>
      <c r="AJ90" s="894"/>
      <c r="AK90" s="894"/>
      <c r="AL90" s="894"/>
      <c r="AM90" s="894"/>
      <c r="AN90" s="894"/>
      <c r="AO90" s="894"/>
      <c r="AP90" s="894"/>
      <c r="AQ90" s="894"/>
      <c r="AR90" s="895"/>
      <c r="AS90" s="896" t="str">
        <f>IF(ＺＥＨデベロッパー公開情報!AH230="","",ＺＥＨデベロッパー公開情報!AH230)</f>
        <v/>
      </c>
      <c r="AT90" s="897"/>
      <c r="AU90" s="897"/>
      <c r="AV90" s="897"/>
      <c r="AW90" s="897"/>
      <c r="AX90" s="897"/>
      <c r="AY90" s="897"/>
      <c r="AZ90" s="897"/>
      <c r="BA90" s="897"/>
      <c r="BB90" s="897"/>
      <c r="BC90" s="897"/>
      <c r="BD90" s="897"/>
      <c r="BE90" s="897"/>
      <c r="BF90" s="897"/>
      <c r="BG90" s="897"/>
      <c r="BH90" s="897"/>
      <c r="BI90" s="897"/>
      <c r="BJ90" s="897"/>
      <c r="BK90" s="897"/>
      <c r="BL90" s="897"/>
      <c r="BM90" s="897"/>
      <c r="BN90" s="897"/>
      <c r="BO90" s="897"/>
      <c r="BP90" s="897"/>
      <c r="BQ90" s="897"/>
      <c r="BR90" s="897"/>
      <c r="BS90" s="897"/>
      <c r="BT90" s="897"/>
      <c r="BU90" s="897"/>
      <c r="BV90" s="898"/>
    </row>
    <row r="91" spans="1:84" ht="24.95" customHeight="1">
      <c r="A91" s="934">
        <v>35</v>
      </c>
      <c r="B91" s="935"/>
      <c r="C91" s="910" t="str">
        <f>IF(ＺＥＨデベロッパー公開情報!C231="","",ＺＥＨデベロッパー公開情報!C231)</f>
        <v/>
      </c>
      <c r="D91" s="911"/>
      <c r="E91" s="911"/>
      <c r="F91" s="911"/>
      <c r="G91" s="911"/>
      <c r="H91" s="911"/>
      <c r="I91" s="911"/>
      <c r="J91" s="911"/>
      <c r="K91" s="911"/>
      <c r="L91" s="911"/>
      <c r="M91" s="911"/>
      <c r="N91" s="911"/>
      <c r="O91" s="911"/>
      <c r="P91" s="911"/>
      <c r="Q91" s="911"/>
      <c r="R91" s="911"/>
      <c r="S91" s="911"/>
      <c r="T91" s="911"/>
      <c r="U91" s="911"/>
      <c r="V91" s="911"/>
      <c r="W91" s="911"/>
      <c r="X91" s="911"/>
      <c r="Y91" s="911"/>
      <c r="Z91" s="911"/>
      <c r="AA91" s="911"/>
      <c r="AB91" s="911"/>
      <c r="AC91" s="911"/>
      <c r="AD91" s="911"/>
      <c r="AE91" s="911"/>
      <c r="AF91" s="912" t="str">
        <f>IF(OR(ＺＥＨデベロッパー公開情報!Q231="",ＺＥＨデベロッパー公開情報!W231="",ＺＥＨデベロッパー公開情報!AC231=""),"",ＺＥＨデベロッパー公開情報!Q231&amp;"-"&amp;ＺＥＨデベロッパー公開情報!W231&amp;"-"&amp;ＺＥＨデベロッパー公開情報!AC231)</f>
        <v/>
      </c>
      <c r="AG91" s="913"/>
      <c r="AH91" s="913"/>
      <c r="AI91" s="913"/>
      <c r="AJ91" s="913"/>
      <c r="AK91" s="913"/>
      <c r="AL91" s="913"/>
      <c r="AM91" s="913"/>
      <c r="AN91" s="913"/>
      <c r="AO91" s="913"/>
      <c r="AP91" s="913"/>
      <c r="AQ91" s="913"/>
      <c r="AR91" s="914"/>
      <c r="AS91" s="915" t="str">
        <f>IF(ＺＥＨデベロッパー公開情報!AH231="","",ＺＥＨデベロッパー公開情報!AH231)</f>
        <v/>
      </c>
      <c r="AT91" s="915"/>
      <c r="AU91" s="915"/>
      <c r="AV91" s="915"/>
      <c r="AW91" s="915"/>
      <c r="AX91" s="915"/>
      <c r="AY91" s="915"/>
      <c r="AZ91" s="915"/>
      <c r="BA91" s="915"/>
      <c r="BB91" s="915"/>
      <c r="BC91" s="915"/>
      <c r="BD91" s="915"/>
      <c r="BE91" s="915"/>
      <c r="BF91" s="915"/>
      <c r="BG91" s="915"/>
      <c r="BH91" s="915"/>
      <c r="BI91" s="915"/>
      <c r="BJ91" s="915"/>
      <c r="BK91" s="915"/>
      <c r="BL91" s="915"/>
      <c r="BM91" s="915"/>
      <c r="BN91" s="915"/>
      <c r="BO91" s="915"/>
      <c r="BP91" s="915"/>
      <c r="BQ91" s="915"/>
      <c r="BR91" s="915"/>
      <c r="BS91" s="915"/>
      <c r="BT91" s="915"/>
      <c r="BU91" s="915"/>
      <c r="BV91" s="916"/>
    </row>
    <row r="92" spans="1:84" ht="24.95" customHeight="1">
      <c r="A92" s="936">
        <v>36</v>
      </c>
      <c r="B92" s="937"/>
      <c r="C92" s="891" t="str">
        <f>IF(ＺＥＨデベロッパー公開情報!C232="","",ＺＥＨデベロッパー公開情報!C232)</f>
        <v/>
      </c>
      <c r="D92" s="892"/>
      <c r="E92" s="892"/>
      <c r="F92" s="892"/>
      <c r="G92" s="892"/>
      <c r="H92" s="892"/>
      <c r="I92" s="892"/>
      <c r="J92" s="892"/>
      <c r="K92" s="892"/>
      <c r="L92" s="892"/>
      <c r="M92" s="892"/>
      <c r="N92" s="892"/>
      <c r="O92" s="892"/>
      <c r="P92" s="892"/>
      <c r="Q92" s="892"/>
      <c r="R92" s="892"/>
      <c r="S92" s="892"/>
      <c r="T92" s="892"/>
      <c r="U92" s="892"/>
      <c r="V92" s="892"/>
      <c r="W92" s="892"/>
      <c r="X92" s="892"/>
      <c r="Y92" s="892"/>
      <c r="Z92" s="892"/>
      <c r="AA92" s="892"/>
      <c r="AB92" s="892"/>
      <c r="AC92" s="892"/>
      <c r="AD92" s="892"/>
      <c r="AE92" s="892"/>
      <c r="AF92" s="893" t="str">
        <f>IF(OR(ＺＥＨデベロッパー公開情報!Q232="",ＺＥＨデベロッパー公開情報!W232="",ＺＥＨデベロッパー公開情報!AC232=""),"",ＺＥＨデベロッパー公開情報!Q232&amp;"-"&amp;ＺＥＨデベロッパー公開情報!W232&amp;"-"&amp;ＺＥＨデベロッパー公開情報!AC232)</f>
        <v/>
      </c>
      <c r="AG92" s="894"/>
      <c r="AH92" s="894"/>
      <c r="AI92" s="894"/>
      <c r="AJ92" s="894"/>
      <c r="AK92" s="894"/>
      <c r="AL92" s="894"/>
      <c r="AM92" s="894"/>
      <c r="AN92" s="894"/>
      <c r="AO92" s="894"/>
      <c r="AP92" s="894"/>
      <c r="AQ92" s="894"/>
      <c r="AR92" s="895"/>
      <c r="AS92" s="896" t="str">
        <f>IF(ＺＥＨデベロッパー公開情報!AH232="","",ＺＥＨデベロッパー公開情報!AH232)</f>
        <v/>
      </c>
      <c r="AT92" s="897"/>
      <c r="AU92" s="897"/>
      <c r="AV92" s="897"/>
      <c r="AW92" s="897"/>
      <c r="AX92" s="897"/>
      <c r="AY92" s="897"/>
      <c r="AZ92" s="897"/>
      <c r="BA92" s="897"/>
      <c r="BB92" s="897"/>
      <c r="BC92" s="897"/>
      <c r="BD92" s="897"/>
      <c r="BE92" s="897"/>
      <c r="BF92" s="897"/>
      <c r="BG92" s="897"/>
      <c r="BH92" s="897"/>
      <c r="BI92" s="897"/>
      <c r="BJ92" s="897"/>
      <c r="BK92" s="897"/>
      <c r="BL92" s="897"/>
      <c r="BM92" s="897"/>
      <c r="BN92" s="897"/>
      <c r="BO92" s="897"/>
      <c r="BP92" s="897"/>
      <c r="BQ92" s="897"/>
      <c r="BR92" s="897"/>
      <c r="BS92" s="897"/>
      <c r="BT92" s="897"/>
      <c r="BU92" s="897"/>
      <c r="BV92" s="898"/>
    </row>
    <row r="93" spans="1:84" ht="24.95" customHeight="1">
      <c r="A93" s="934">
        <v>37</v>
      </c>
      <c r="B93" s="935"/>
      <c r="C93" s="910" t="str">
        <f>IF(ＺＥＨデベロッパー公開情報!C233="","",ＺＥＨデベロッパー公開情報!C233)</f>
        <v/>
      </c>
      <c r="D93" s="911"/>
      <c r="E93" s="911"/>
      <c r="F93" s="911"/>
      <c r="G93" s="911"/>
      <c r="H93" s="911"/>
      <c r="I93" s="911"/>
      <c r="J93" s="911"/>
      <c r="K93" s="911"/>
      <c r="L93" s="911"/>
      <c r="M93" s="911"/>
      <c r="N93" s="911"/>
      <c r="O93" s="911"/>
      <c r="P93" s="911"/>
      <c r="Q93" s="911"/>
      <c r="R93" s="911"/>
      <c r="S93" s="911"/>
      <c r="T93" s="911"/>
      <c r="U93" s="911"/>
      <c r="V93" s="911"/>
      <c r="W93" s="911"/>
      <c r="X93" s="911"/>
      <c r="Y93" s="911"/>
      <c r="Z93" s="911"/>
      <c r="AA93" s="911"/>
      <c r="AB93" s="911"/>
      <c r="AC93" s="911"/>
      <c r="AD93" s="911"/>
      <c r="AE93" s="911"/>
      <c r="AF93" s="912" t="str">
        <f>IF(OR(ＺＥＨデベロッパー公開情報!Q233="",ＺＥＨデベロッパー公開情報!W233="",ＺＥＨデベロッパー公開情報!AC233=""),"",ＺＥＨデベロッパー公開情報!Q233&amp;"-"&amp;ＺＥＨデベロッパー公開情報!W233&amp;"-"&amp;ＺＥＨデベロッパー公開情報!AC233)</f>
        <v/>
      </c>
      <c r="AG93" s="913"/>
      <c r="AH93" s="913"/>
      <c r="AI93" s="913"/>
      <c r="AJ93" s="913"/>
      <c r="AK93" s="913"/>
      <c r="AL93" s="913"/>
      <c r="AM93" s="913"/>
      <c r="AN93" s="913"/>
      <c r="AO93" s="913"/>
      <c r="AP93" s="913"/>
      <c r="AQ93" s="913"/>
      <c r="AR93" s="914"/>
      <c r="AS93" s="915" t="str">
        <f>IF(ＺＥＨデベロッパー公開情報!AH233="","",ＺＥＨデベロッパー公開情報!AH233)</f>
        <v/>
      </c>
      <c r="AT93" s="915"/>
      <c r="AU93" s="915"/>
      <c r="AV93" s="915"/>
      <c r="AW93" s="915"/>
      <c r="AX93" s="915"/>
      <c r="AY93" s="915"/>
      <c r="AZ93" s="915"/>
      <c r="BA93" s="915"/>
      <c r="BB93" s="915"/>
      <c r="BC93" s="915"/>
      <c r="BD93" s="915"/>
      <c r="BE93" s="915"/>
      <c r="BF93" s="915"/>
      <c r="BG93" s="915"/>
      <c r="BH93" s="915"/>
      <c r="BI93" s="915"/>
      <c r="BJ93" s="915"/>
      <c r="BK93" s="915"/>
      <c r="BL93" s="915"/>
      <c r="BM93" s="915"/>
      <c r="BN93" s="915"/>
      <c r="BO93" s="915"/>
      <c r="BP93" s="915"/>
      <c r="BQ93" s="915"/>
      <c r="BR93" s="915"/>
      <c r="BS93" s="915"/>
      <c r="BT93" s="915"/>
      <c r="BU93" s="915"/>
      <c r="BV93" s="916"/>
    </row>
    <row r="94" spans="1:84" ht="24.95" customHeight="1">
      <c r="A94" s="936">
        <v>38</v>
      </c>
      <c r="B94" s="937"/>
      <c r="C94" s="891" t="str">
        <f>IF(ＺＥＨデベロッパー公開情報!C234="","",ＺＥＨデベロッパー公開情報!C234)</f>
        <v/>
      </c>
      <c r="D94" s="892"/>
      <c r="E94" s="892"/>
      <c r="F94" s="892"/>
      <c r="G94" s="892"/>
      <c r="H94" s="892"/>
      <c r="I94" s="892"/>
      <c r="J94" s="892"/>
      <c r="K94" s="892"/>
      <c r="L94" s="892"/>
      <c r="M94" s="892"/>
      <c r="N94" s="892"/>
      <c r="O94" s="892"/>
      <c r="P94" s="892"/>
      <c r="Q94" s="892"/>
      <c r="R94" s="892"/>
      <c r="S94" s="892"/>
      <c r="T94" s="892"/>
      <c r="U94" s="892"/>
      <c r="V94" s="892"/>
      <c r="W94" s="892"/>
      <c r="X94" s="892"/>
      <c r="Y94" s="892"/>
      <c r="Z94" s="892"/>
      <c r="AA94" s="892"/>
      <c r="AB94" s="892"/>
      <c r="AC94" s="892"/>
      <c r="AD94" s="892"/>
      <c r="AE94" s="892"/>
      <c r="AF94" s="893" t="str">
        <f>IF(OR(ＺＥＨデベロッパー公開情報!Q234="",ＺＥＨデベロッパー公開情報!W234="",ＺＥＨデベロッパー公開情報!AC234=""),"",ＺＥＨデベロッパー公開情報!Q234&amp;"-"&amp;ＺＥＨデベロッパー公開情報!W234&amp;"-"&amp;ＺＥＨデベロッパー公開情報!AC234)</f>
        <v/>
      </c>
      <c r="AG94" s="894"/>
      <c r="AH94" s="894"/>
      <c r="AI94" s="894"/>
      <c r="AJ94" s="894"/>
      <c r="AK94" s="894"/>
      <c r="AL94" s="894"/>
      <c r="AM94" s="894"/>
      <c r="AN94" s="894"/>
      <c r="AO94" s="894"/>
      <c r="AP94" s="894"/>
      <c r="AQ94" s="894"/>
      <c r="AR94" s="895"/>
      <c r="AS94" s="896" t="str">
        <f>IF(ＺＥＨデベロッパー公開情報!AH234="","",ＺＥＨデベロッパー公開情報!AH234)</f>
        <v/>
      </c>
      <c r="AT94" s="897"/>
      <c r="AU94" s="897"/>
      <c r="AV94" s="897"/>
      <c r="AW94" s="897"/>
      <c r="AX94" s="897"/>
      <c r="AY94" s="897"/>
      <c r="AZ94" s="897"/>
      <c r="BA94" s="897"/>
      <c r="BB94" s="897"/>
      <c r="BC94" s="897"/>
      <c r="BD94" s="897"/>
      <c r="BE94" s="897"/>
      <c r="BF94" s="897"/>
      <c r="BG94" s="897"/>
      <c r="BH94" s="897"/>
      <c r="BI94" s="897"/>
      <c r="BJ94" s="897"/>
      <c r="BK94" s="897"/>
      <c r="BL94" s="897"/>
      <c r="BM94" s="897"/>
      <c r="BN94" s="897"/>
      <c r="BO94" s="897"/>
      <c r="BP94" s="897"/>
      <c r="BQ94" s="897"/>
      <c r="BR94" s="897"/>
      <c r="BS94" s="897"/>
      <c r="BT94" s="897"/>
      <c r="BU94" s="897"/>
      <c r="BV94" s="898"/>
    </row>
    <row r="95" spans="1:84" ht="24.95" customHeight="1">
      <c r="A95" s="934">
        <v>39</v>
      </c>
      <c r="B95" s="935"/>
      <c r="C95" s="910" t="str">
        <f>IF(ＺＥＨデベロッパー公開情報!C235="","",ＺＥＨデベロッパー公開情報!C235)</f>
        <v/>
      </c>
      <c r="D95" s="911"/>
      <c r="E95" s="911"/>
      <c r="F95" s="911"/>
      <c r="G95" s="911"/>
      <c r="H95" s="911"/>
      <c r="I95" s="911"/>
      <c r="J95" s="911"/>
      <c r="K95" s="911"/>
      <c r="L95" s="911"/>
      <c r="M95" s="911"/>
      <c r="N95" s="911"/>
      <c r="O95" s="911"/>
      <c r="P95" s="911"/>
      <c r="Q95" s="911"/>
      <c r="R95" s="911"/>
      <c r="S95" s="911"/>
      <c r="T95" s="911"/>
      <c r="U95" s="911"/>
      <c r="V95" s="911"/>
      <c r="W95" s="911"/>
      <c r="X95" s="911"/>
      <c r="Y95" s="911"/>
      <c r="Z95" s="911"/>
      <c r="AA95" s="911"/>
      <c r="AB95" s="911"/>
      <c r="AC95" s="911"/>
      <c r="AD95" s="911"/>
      <c r="AE95" s="911"/>
      <c r="AF95" s="912" t="str">
        <f>IF(OR(ＺＥＨデベロッパー公開情報!Q235="",ＺＥＨデベロッパー公開情報!W235="",ＺＥＨデベロッパー公開情報!AC235=""),"",ＺＥＨデベロッパー公開情報!Q235&amp;"-"&amp;ＺＥＨデベロッパー公開情報!W235&amp;"-"&amp;ＺＥＨデベロッパー公開情報!AC235)</f>
        <v/>
      </c>
      <c r="AG95" s="913"/>
      <c r="AH95" s="913"/>
      <c r="AI95" s="913"/>
      <c r="AJ95" s="913"/>
      <c r="AK95" s="913"/>
      <c r="AL95" s="913"/>
      <c r="AM95" s="913"/>
      <c r="AN95" s="913"/>
      <c r="AO95" s="913"/>
      <c r="AP95" s="913"/>
      <c r="AQ95" s="913"/>
      <c r="AR95" s="914"/>
      <c r="AS95" s="915" t="str">
        <f>IF(ＺＥＨデベロッパー公開情報!AH235="","",ＺＥＨデベロッパー公開情報!AH235)</f>
        <v/>
      </c>
      <c r="AT95" s="915"/>
      <c r="AU95" s="915"/>
      <c r="AV95" s="915"/>
      <c r="AW95" s="915"/>
      <c r="AX95" s="915"/>
      <c r="AY95" s="915"/>
      <c r="AZ95" s="915"/>
      <c r="BA95" s="915"/>
      <c r="BB95" s="915"/>
      <c r="BC95" s="915"/>
      <c r="BD95" s="915"/>
      <c r="BE95" s="915"/>
      <c r="BF95" s="915"/>
      <c r="BG95" s="915"/>
      <c r="BH95" s="915"/>
      <c r="BI95" s="915"/>
      <c r="BJ95" s="915"/>
      <c r="BK95" s="915"/>
      <c r="BL95" s="915"/>
      <c r="BM95" s="915"/>
      <c r="BN95" s="915"/>
      <c r="BO95" s="915"/>
      <c r="BP95" s="915"/>
      <c r="BQ95" s="915"/>
      <c r="BR95" s="915"/>
      <c r="BS95" s="915"/>
      <c r="BT95" s="915"/>
      <c r="BU95" s="915"/>
      <c r="BV95" s="916"/>
    </row>
    <row r="96" spans="1:84" ht="24.95" customHeight="1">
      <c r="A96" s="936">
        <v>40</v>
      </c>
      <c r="B96" s="937"/>
      <c r="C96" s="891" t="str">
        <f>IF(ＺＥＨデベロッパー公開情報!C236="","",ＺＥＨデベロッパー公開情報!C236)</f>
        <v/>
      </c>
      <c r="D96" s="892"/>
      <c r="E96" s="892"/>
      <c r="F96" s="892"/>
      <c r="G96" s="892"/>
      <c r="H96" s="892"/>
      <c r="I96" s="892"/>
      <c r="J96" s="892"/>
      <c r="K96" s="892"/>
      <c r="L96" s="892"/>
      <c r="M96" s="892"/>
      <c r="N96" s="892"/>
      <c r="O96" s="892"/>
      <c r="P96" s="892"/>
      <c r="Q96" s="892"/>
      <c r="R96" s="892"/>
      <c r="S96" s="892"/>
      <c r="T96" s="892"/>
      <c r="U96" s="892"/>
      <c r="V96" s="892"/>
      <c r="W96" s="892"/>
      <c r="X96" s="892"/>
      <c r="Y96" s="892"/>
      <c r="Z96" s="892"/>
      <c r="AA96" s="892"/>
      <c r="AB96" s="892"/>
      <c r="AC96" s="892"/>
      <c r="AD96" s="892"/>
      <c r="AE96" s="892"/>
      <c r="AF96" s="893" t="str">
        <f>IF(OR(ＺＥＨデベロッパー公開情報!Q236="",ＺＥＨデベロッパー公開情報!W236="",ＺＥＨデベロッパー公開情報!AC236=""),"",ＺＥＨデベロッパー公開情報!Q236&amp;"-"&amp;ＺＥＨデベロッパー公開情報!W236&amp;"-"&amp;ＺＥＨデベロッパー公開情報!AC236)</f>
        <v/>
      </c>
      <c r="AG96" s="894"/>
      <c r="AH96" s="894"/>
      <c r="AI96" s="894"/>
      <c r="AJ96" s="894"/>
      <c r="AK96" s="894"/>
      <c r="AL96" s="894"/>
      <c r="AM96" s="894"/>
      <c r="AN96" s="894"/>
      <c r="AO96" s="894"/>
      <c r="AP96" s="894"/>
      <c r="AQ96" s="894"/>
      <c r="AR96" s="895"/>
      <c r="AS96" s="896" t="str">
        <f>IF(ＺＥＨデベロッパー公開情報!AH236="","",ＺＥＨデベロッパー公開情報!AH236)</f>
        <v/>
      </c>
      <c r="AT96" s="897"/>
      <c r="AU96" s="897"/>
      <c r="AV96" s="897"/>
      <c r="AW96" s="897"/>
      <c r="AX96" s="897"/>
      <c r="AY96" s="897"/>
      <c r="AZ96" s="897"/>
      <c r="BA96" s="897"/>
      <c r="BB96" s="897"/>
      <c r="BC96" s="897"/>
      <c r="BD96" s="897"/>
      <c r="BE96" s="897"/>
      <c r="BF96" s="897"/>
      <c r="BG96" s="897"/>
      <c r="BH96" s="897"/>
      <c r="BI96" s="897"/>
      <c r="BJ96" s="897"/>
      <c r="BK96" s="897"/>
      <c r="BL96" s="897"/>
      <c r="BM96" s="897"/>
      <c r="BN96" s="897"/>
      <c r="BO96" s="897"/>
      <c r="BP96" s="897"/>
      <c r="BQ96" s="897"/>
      <c r="BR96" s="897"/>
      <c r="BS96" s="897"/>
      <c r="BT96" s="897"/>
      <c r="BU96" s="897"/>
      <c r="BV96" s="898"/>
    </row>
    <row r="97" spans="1:113" s="330" customFormat="1" ht="17.25" customHeight="1">
      <c r="A97" s="160" t="s">
        <v>761</v>
      </c>
      <c r="B97" s="286"/>
      <c r="C97" s="333"/>
      <c r="D97" s="333"/>
      <c r="E97" s="333"/>
      <c r="F97" s="333"/>
      <c r="G97" s="333"/>
      <c r="H97" s="333"/>
      <c r="I97" s="333"/>
      <c r="J97" s="333"/>
      <c r="K97" s="333"/>
      <c r="L97" s="333"/>
      <c r="M97" s="333"/>
      <c r="N97" s="333"/>
      <c r="O97" s="333"/>
      <c r="P97" s="333"/>
      <c r="Q97" s="333"/>
      <c r="R97" s="333"/>
      <c r="S97" s="333"/>
      <c r="T97" s="333"/>
      <c r="U97" s="333"/>
      <c r="V97" s="333"/>
      <c r="W97" s="333"/>
      <c r="X97" s="333"/>
      <c r="Y97" s="333"/>
      <c r="Z97" s="333"/>
      <c r="AA97" s="333"/>
      <c r="AB97" s="333"/>
      <c r="AC97" s="333"/>
      <c r="AD97" s="333"/>
      <c r="AE97" s="333"/>
      <c r="AF97" s="333"/>
      <c r="AG97" s="333"/>
      <c r="AH97" s="333"/>
      <c r="AI97" s="333"/>
      <c r="AJ97" s="334"/>
      <c r="AK97" s="334"/>
      <c r="AL97" s="334"/>
      <c r="AM97" s="334"/>
      <c r="AN97" s="334"/>
      <c r="AO97" s="334"/>
      <c r="AP97" s="335"/>
      <c r="AQ97" s="335"/>
      <c r="AR97" s="335"/>
      <c r="AS97" s="336"/>
      <c r="AT97" s="336"/>
      <c r="AU97" s="336"/>
      <c r="AV97" s="336"/>
      <c r="AW97" s="333"/>
      <c r="AX97" s="333"/>
      <c r="AY97" s="333"/>
      <c r="AZ97" s="333"/>
      <c r="BA97" s="337"/>
      <c r="BB97" s="337"/>
      <c r="BC97" s="337"/>
      <c r="BD97" s="337"/>
      <c r="BE97" s="337"/>
      <c r="BF97" s="337"/>
      <c r="BG97" s="337"/>
      <c r="BH97" s="337"/>
      <c r="BI97" s="752"/>
      <c r="BJ97" s="752"/>
      <c r="BK97" s="752"/>
      <c r="BL97" s="752"/>
      <c r="BM97" s="761"/>
      <c r="BN97" s="761"/>
      <c r="BO97" s="752"/>
      <c r="BP97" s="752"/>
      <c r="BQ97" s="752"/>
      <c r="BR97" s="761"/>
      <c r="BS97" s="761"/>
      <c r="BT97" s="752"/>
      <c r="BU97" s="752"/>
      <c r="BV97" s="273"/>
      <c r="BW97" s="332"/>
      <c r="BX97" s="332"/>
      <c r="BY97" s="332"/>
      <c r="BZ97" s="332"/>
      <c r="CA97" s="332"/>
      <c r="CB97" s="332"/>
      <c r="CC97" s="332"/>
      <c r="CD97" s="332"/>
      <c r="CE97" s="332"/>
      <c r="CF97" s="332"/>
      <c r="CG97" s="332"/>
      <c r="CH97" s="332"/>
      <c r="CI97" s="332"/>
      <c r="CJ97" s="332"/>
      <c r="CK97" s="166"/>
      <c r="CL97" s="166"/>
      <c r="CM97" s="165"/>
      <c r="CN97" s="165"/>
      <c r="CO97" s="165"/>
      <c r="CP97" s="165"/>
      <c r="CQ97" s="165"/>
      <c r="CR97" s="165"/>
      <c r="CS97" s="165"/>
      <c r="CT97" s="165"/>
      <c r="CU97" s="165"/>
      <c r="CV97" s="165"/>
      <c r="CW97" s="165"/>
      <c r="CX97" s="165"/>
      <c r="CY97" s="165"/>
      <c r="CZ97" s="165"/>
      <c r="DA97" s="165"/>
      <c r="DB97" s="165"/>
      <c r="DC97" s="165"/>
      <c r="DD97" s="165"/>
      <c r="DE97" s="165"/>
      <c r="DF97" s="165"/>
      <c r="DG97" s="165"/>
      <c r="DH97" s="165"/>
      <c r="DI97" s="165"/>
    </row>
    <row r="98" spans="1:113" s="330" customFormat="1" ht="3" customHeight="1">
      <c r="A98" s="160"/>
      <c r="B98" s="286"/>
      <c r="C98" s="333"/>
      <c r="D98" s="333"/>
      <c r="E98" s="333"/>
      <c r="F98" s="333"/>
      <c r="G98" s="333"/>
      <c r="H98" s="333"/>
      <c r="I98" s="333"/>
      <c r="J98" s="333"/>
      <c r="K98" s="333"/>
      <c r="L98" s="333"/>
      <c r="M98" s="333"/>
      <c r="N98" s="333"/>
      <c r="O98" s="333"/>
      <c r="P98" s="333"/>
      <c r="Q98" s="333"/>
      <c r="R98" s="333"/>
      <c r="S98" s="333"/>
      <c r="T98" s="333"/>
      <c r="U98" s="333"/>
      <c r="V98" s="333"/>
      <c r="W98" s="333"/>
      <c r="X98" s="333"/>
      <c r="Y98" s="333"/>
      <c r="Z98" s="333"/>
      <c r="AA98" s="333"/>
      <c r="AB98" s="333"/>
      <c r="AC98" s="333"/>
      <c r="AD98" s="333"/>
      <c r="AE98" s="333"/>
      <c r="AF98" s="333"/>
      <c r="AG98" s="333"/>
      <c r="AH98" s="333"/>
      <c r="AI98" s="333"/>
      <c r="AJ98" s="334"/>
      <c r="AK98" s="334"/>
      <c r="AL98" s="334"/>
      <c r="AM98" s="334"/>
      <c r="AN98" s="334"/>
      <c r="AO98" s="334"/>
      <c r="AP98" s="335"/>
      <c r="AQ98" s="335"/>
      <c r="AR98" s="335"/>
      <c r="AS98" s="336"/>
      <c r="AT98" s="336"/>
      <c r="AU98" s="336"/>
      <c r="AV98" s="336"/>
      <c r="AW98" s="333"/>
      <c r="AX98" s="333"/>
      <c r="AY98" s="333"/>
      <c r="AZ98" s="333"/>
      <c r="BA98" s="337"/>
      <c r="BB98" s="337"/>
      <c r="BC98" s="337"/>
      <c r="BD98" s="337"/>
      <c r="BE98" s="337"/>
      <c r="BF98" s="337"/>
      <c r="BG98" s="337"/>
      <c r="BH98" s="337"/>
      <c r="BI98" s="274"/>
      <c r="BJ98" s="274"/>
      <c r="BK98" s="274"/>
      <c r="BL98" s="274"/>
      <c r="BM98" s="275"/>
      <c r="BN98" s="275"/>
      <c r="BO98" s="274"/>
      <c r="BP98" s="274"/>
      <c r="BQ98" s="274"/>
      <c r="BR98" s="275"/>
      <c r="BS98" s="275"/>
      <c r="BT98" s="274"/>
      <c r="BU98" s="274"/>
      <c r="BV98" s="273"/>
      <c r="BW98" s="332"/>
      <c r="BX98" s="332"/>
      <c r="BY98" s="332"/>
      <c r="BZ98" s="332"/>
      <c r="CA98" s="332"/>
      <c r="CB98" s="332"/>
      <c r="CC98" s="332"/>
      <c r="CD98" s="332"/>
      <c r="CE98" s="332"/>
      <c r="CF98" s="332"/>
      <c r="CG98" s="332"/>
      <c r="CH98" s="332"/>
      <c r="CI98" s="332"/>
      <c r="CJ98" s="332"/>
      <c r="CK98" s="166"/>
      <c r="CL98" s="166"/>
      <c r="CM98" s="165"/>
      <c r="CN98" s="165"/>
      <c r="CO98" s="165"/>
      <c r="CP98" s="165"/>
      <c r="CQ98" s="165"/>
      <c r="CR98" s="165"/>
      <c r="CS98" s="165"/>
      <c r="CT98" s="165"/>
      <c r="CU98" s="165"/>
      <c r="CV98" s="165"/>
      <c r="CW98" s="165"/>
      <c r="CX98" s="165"/>
      <c r="CY98" s="165"/>
      <c r="CZ98" s="165"/>
      <c r="DA98" s="165"/>
      <c r="DB98" s="165"/>
      <c r="DC98" s="165"/>
      <c r="DD98" s="165"/>
      <c r="DE98" s="165"/>
      <c r="DF98" s="165"/>
      <c r="DG98" s="165"/>
      <c r="DH98" s="165"/>
      <c r="DI98" s="165"/>
    </row>
    <row r="99" spans="1:113" ht="15" customHeight="1">
      <c r="A99" s="283"/>
      <c r="B99" s="308" t="s">
        <v>496</v>
      </c>
      <c r="C99" s="293"/>
      <c r="D99" s="293"/>
      <c r="E99" s="293"/>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93"/>
      <c r="AE99" s="293"/>
      <c r="AF99" s="293"/>
      <c r="AG99" s="293"/>
      <c r="AH99" s="293"/>
      <c r="AI99" s="293"/>
      <c r="AJ99" s="293"/>
      <c r="AK99" s="293"/>
      <c r="AL99" s="293"/>
      <c r="AM99" s="293"/>
      <c r="AN99" s="293"/>
      <c r="AO99" s="286"/>
      <c r="AP99" s="338"/>
      <c r="AQ99" s="338"/>
      <c r="AR99" s="338"/>
      <c r="AS99" s="338"/>
      <c r="AT99" s="338"/>
      <c r="AU99" s="338"/>
      <c r="AV99" s="338"/>
      <c r="AW99" s="338"/>
      <c r="AX99" s="338"/>
      <c r="AY99" s="338"/>
      <c r="AZ99" s="338"/>
      <c r="BA99" s="338"/>
      <c r="BB99" s="338"/>
      <c r="BC99" s="338"/>
      <c r="BD99" s="338"/>
      <c r="BE99" s="338"/>
      <c r="BF99" s="338"/>
      <c r="BG99" s="338"/>
      <c r="BH99" s="338"/>
      <c r="BI99" s="274"/>
      <c r="BJ99" s="274"/>
      <c r="BK99" s="275"/>
      <c r="BL99" s="275"/>
      <c r="BM99" s="274"/>
      <c r="BN99" s="274"/>
      <c r="BO99" s="275"/>
      <c r="BP99" s="275"/>
      <c r="BQ99" s="275"/>
      <c r="BR99" s="274"/>
      <c r="BS99" s="274"/>
      <c r="BT99" s="274"/>
      <c r="BU99" s="274"/>
      <c r="BV99" s="274"/>
      <c r="BW99" s="288"/>
      <c r="BX99" s="288"/>
      <c r="BY99" s="288"/>
      <c r="BZ99" s="288"/>
      <c r="CA99" s="288"/>
      <c r="CB99" s="288"/>
      <c r="CC99" s="288"/>
      <c r="CD99" s="288"/>
      <c r="CE99" s="288"/>
      <c r="CF99" s="288"/>
      <c r="CG99" s="288"/>
      <c r="CH99" s="288"/>
      <c r="CI99" s="288"/>
      <c r="CJ99" s="289"/>
      <c r="CK99" s="292"/>
    </row>
    <row r="100" spans="1:113" s="343" customFormat="1" ht="22.5" customHeight="1">
      <c r="A100" s="917"/>
      <c r="B100" s="918"/>
      <c r="C100" s="919" t="s">
        <v>390</v>
      </c>
      <c r="D100" s="920"/>
      <c r="E100" s="920"/>
      <c r="F100" s="920"/>
      <c r="G100" s="920"/>
      <c r="H100" s="920"/>
      <c r="I100" s="920"/>
      <c r="J100" s="920"/>
      <c r="K100" s="920"/>
      <c r="L100" s="920"/>
      <c r="M100" s="920"/>
      <c r="N100" s="920"/>
      <c r="O100" s="920"/>
      <c r="P100" s="920"/>
      <c r="Q100" s="920"/>
      <c r="R100" s="920"/>
      <c r="S100" s="920"/>
      <c r="T100" s="920"/>
      <c r="U100" s="920"/>
      <c r="V100" s="920"/>
      <c r="W100" s="920"/>
      <c r="X100" s="920"/>
      <c r="Y100" s="920"/>
      <c r="Z100" s="920"/>
      <c r="AA100" s="920"/>
      <c r="AB100" s="920"/>
      <c r="AC100" s="920"/>
      <c r="AD100" s="920"/>
      <c r="AE100" s="921"/>
      <c r="AF100" s="922" t="s">
        <v>389</v>
      </c>
      <c r="AG100" s="923"/>
      <c r="AH100" s="923"/>
      <c r="AI100" s="923"/>
      <c r="AJ100" s="923"/>
      <c r="AK100" s="923"/>
      <c r="AL100" s="923"/>
      <c r="AM100" s="923"/>
      <c r="AN100" s="923"/>
      <c r="AO100" s="923"/>
      <c r="AP100" s="923"/>
      <c r="AQ100" s="923"/>
      <c r="AR100" s="924"/>
      <c r="AS100" s="922" t="s">
        <v>484</v>
      </c>
      <c r="AT100" s="923"/>
      <c r="AU100" s="923"/>
      <c r="AV100" s="923"/>
      <c r="AW100" s="923"/>
      <c r="AX100" s="923"/>
      <c r="AY100" s="923"/>
      <c r="AZ100" s="923"/>
      <c r="BA100" s="923"/>
      <c r="BB100" s="923"/>
      <c r="BC100" s="923"/>
      <c r="BD100" s="923"/>
      <c r="BE100" s="923"/>
      <c r="BF100" s="923"/>
      <c r="BG100" s="923"/>
      <c r="BH100" s="923"/>
      <c r="BI100" s="923"/>
      <c r="BJ100" s="923"/>
      <c r="BK100" s="923"/>
      <c r="BL100" s="923"/>
      <c r="BM100" s="923"/>
      <c r="BN100" s="923"/>
      <c r="BO100" s="923"/>
      <c r="BP100" s="923"/>
      <c r="BQ100" s="923"/>
      <c r="BR100" s="923"/>
      <c r="BS100" s="923"/>
      <c r="BT100" s="923"/>
      <c r="BU100" s="923"/>
      <c r="BV100" s="925"/>
      <c r="BW100" s="341"/>
      <c r="BX100" s="341"/>
      <c r="BY100" s="341"/>
      <c r="BZ100" s="341"/>
      <c r="CA100" s="341"/>
      <c r="CB100" s="341"/>
      <c r="CC100" s="341"/>
      <c r="CD100" s="341"/>
      <c r="CE100" s="341"/>
      <c r="CF100" s="342"/>
      <c r="CI100" s="344"/>
      <c r="CJ100" s="344"/>
      <c r="CK100" s="344"/>
      <c r="CL100" s="344"/>
      <c r="CM100" s="344"/>
      <c r="CN100" s="344"/>
      <c r="CO100" s="344"/>
      <c r="CP100" s="344"/>
      <c r="CQ100" s="344"/>
      <c r="CR100" s="344"/>
      <c r="CS100" s="344"/>
      <c r="CT100" s="344"/>
      <c r="CU100" s="344"/>
      <c r="CV100" s="344"/>
    </row>
    <row r="101" spans="1:113" s="343" customFormat="1" ht="24.95" customHeight="1">
      <c r="A101" s="926">
        <v>41</v>
      </c>
      <c r="B101" s="927"/>
      <c r="C101" s="928" t="str">
        <f>IF(ＺＥＨデベロッパー公開情報!C243="","",ＺＥＨデベロッパー公開情報!C243)</f>
        <v/>
      </c>
      <c r="D101" s="781"/>
      <c r="E101" s="781"/>
      <c r="F101" s="781"/>
      <c r="G101" s="781"/>
      <c r="H101" s="781"/>
      <c r="I101" s="781"/>
      <c r="J101" s="781"/>
      <c r="K101" s="781"/>
      <c r="L101" s="781"/>
      <c r="M101" s="781"/>
      <c r="N101" s="781"/>
      <c r="O101" s="781"/>
      <c r="P101" s="781"/>
      <c r="Q101" s="781"/>
      <c r="R101" s="781"/>
      <c r="S101" s="781"/>
      <c r="T101" s="781"/>
      <c r="U101" s="781"/>
      <c r="V101" s="781"/>
      <c r="W101" s="781"/>
      <c r="X101" s="781"/>
      <c r="Y101" s="781"/>
      <c r="Z101" s="781"/>
      <c r="AA101" s="781"/>
      <c r="AB101" s="781"/>
      <c r="AC101" s="781"/>
      <c r="AD101" s="781"/>
      <c r="AE101" s="781"/>
      <c r="AF101" s="929" t="str">
        <f>IF(OR(ＺＥＨデベロッパー公開情報!Q243="",ＺＥＨデベロッパー公開情報!W243="",ＺＥＨデベロッパー公開情報!AC243=""),"",ＺＥＨデベロッパー公開情報!Q243&amp;"-"&amp;ＺＥＨデベロッパー公開情報!W243&amp;"-"&amp;ＺＥＨデベロッパー公開情報!AC243)</f>
        <v/>
      </c>
      <c r="AG101" s="930"/>
      <c r="AH101" s="930"/>
      <c r="AI101" s="930"/>
      <c r="AJ101" s="930"/>
      <c r="AK101" s="930"/>
      <c r="AL101" s="930"/>
      <c r="AM101" s="930"/>
      <c r="AN101" s="930"/>
      <c r="AO101" s="930"/>
      <c r="AP101" s="930"/>
      <c r="AQ101" s="930"/>
      <c r="AR101" s="931"/>
      <c r="AS101" s="932" t="str">
        <f>IF(ＺＥＨデベロッパー公開情報!AH243="","",ＺＥＨデベロッパー公開情報!AH243)</f>
        <v/>
      </c>
      <c r="AT101" s="932"/>
      <c r="AU101" s="932"/>
      <c r="AV101" s="932"/>
      <c r="AW101" s="932"/>
      <c r="AX101" s="932"/>
      <c r="AY101" s="932"/>
      <c r="AZ101" s="932"/>
      <c r="BA101" s="932"/>
      <c r="BB101" s="932"/>
      <c r="BC101" s="932"/>
      <c r="BD101" s="932"/>
      <c r="BE101" s="932"/>
      <c r="BF101" s="932"/>
      <c r="BG101" s="932"/>
      <c r="BH101" s="932"/>
      <c r="BI101" s="932"/>
      <c r="BJ101" s="932"/>
      <c r="BK101" s="932"/>
      <c r="BL101" s="932"/>
      <c r="BM101" s="932"/>
      <c r="BN101" s="932"/>
      <c r="BO101" s="932"/>
      <c r="BP101" s="932"/>
      <c r="BQ101" s="932"/>
      <c r="BR101" s="932"/>
      <c r="BS101" s="932"/>
      <c r="BT101" s="932"/>
      <c r="BU101" s="932"/>
      <c r="BV101" s="933"/>
      <c r="BW101" s="341"/>
      <c r="BX101" s="341"/>
      <c r="BY101" s="341"/>
      <c r="BZ101" s="341"/>
      <c r="CA101" s="341"/>
      <c r="CB101" s="341"/>
      <c r="CC101" s="341"/>
      <c r="CD101" s="341"/>
      <c r="CE101" s="341"/>
      <c r="CF101" s="345"/>
    </row>
    <row r="102" spans="1:113" s="343" customFormat="1" ht="24.95" customHeight="1">
      <c r="A102" s="889">
        <v>42</v>
      </c>
      <c r="B102" s="890"/>
      <c r="C102" s="891" t="str">
        <f>IF(ＺＥＨデベロッパー公開情報!C244="","",ＺＥＨデベロッパー公開情報!C244)</f>
        <v/>
      </c>
      <c r="D102" s="892"/>
      <c r="E102" s="892"/>
      <c r="F102" s="892"/>
      <c r="G102" s="892"/>
      <c r="H102" s="892"/>
      <c r="I102" s="892"/>
      <c r="J102" s="892"/>
      <c r="K102" s="892"/>
      <c r="L102" s="892"/>
      <c r="M102" s="892"/>
      <c r="N102" s="892"/>
      <c r="O102" s="892"/>
      <c r="P102" s="892"/>
      <c r="Q102" s="892"/>
      <c r="R102" s="892"/>
      <c r="S102" s="892"/>
      <c r="T102" s="892"/>
      <c r="U102" s="892"/>
      <c r="V102" s="892"/>
      <c r="W102" s="892"/>
      <c r="X102" s="892"/>
      <c r="Y102" s="892"/>
      <c r="Z102" s="892"/>
      <c r="AA102" s="892"/>
      <c r="AB102" s="892"/>
      <c r="AC102" s="892"/>
      <c r="AD102" s="892"/>
      <c r="AE102" s="892"/>
      <c r="AF102" s="893" t="str">
        <f>IF(OR(ＺＥＨデベロッパー公開情報!Q244="",ＺＥＨデベロッパー公開情報!W244="",ＺＥＨデベロッパー公開情報!AC244=""),"",ＺＥＨデベロッパー公開情報!Q244&amp;"-"&amp;ＺＥＨデベロッパー公開情報!W244&amp;"-"&amp;ＺＥＨデベロッパー公開情報!AC244)</f>
        <v/>
      </c>
      <c r="AG102" s="894"/>
      <c r="AH102" s="894"/>
      <c r="AI102" s="894"/>
      <c r="AJ102" s="894"/>
      <c r="AK102" s="894"/>
      <c r="AL102" s="894"/>
      <c r="AM102" s="894"/>
      <c r="AN102" s="894"/>
      <c r="AO102" s="894"/>
      <c r="AP102" s="894"/>
      <c r="AQ102" s="894"/>
      <c r="AR102" s="895"/>
      <c r="AS102" s="896" t="str">
        <f>IF(ＺＥＨデベロッパー公開情報!AH244="","",ＺＥＨデベロッパー公開情報!AH244)</f>
        <v/>
      </c>
      <c r="AT102" s="897"/>
      <c r="AU102" s="897"/>
      <c r="AV102" s="897"/>
      <c r="AW102" s="897"/>
      <c r="AX102" s="897"/>
      <c r="AY102" s="897"/>
      <c r="AZ102" s="897"/>
      <c r="BA102" s="897"/>
      <c r="BB102" s="897"/>
      <c r="BC102" s="897"/>
      <c r="BD102" s="897"/>
      <c r="BE102" s="897"/>
      <c r="BF102" s="897"/>
      <c r="BG102" s="897"/>
      <c r="BH102" s="897"/>
      <c r="BI102" s="897"/>
      <c r="BJ102" s="897"/>
      <c r="BK102" s="897"/>
      <c r="BL102" s="897"/>
      <c r="BM102" s="897"/>
      <c r="BN102" s="897"/>
      <c r="BO102" s="897"/>
      <c r="BP102" s="897"/>
      <c r="BQ102" s="897"/>
      <c r="BR102" s="897"/>
      <c r="BS102" s="897"/>
      <c r="BT102" s="897"/>
      <c r="BU102" s="897"/>
      <c r="BV102" s="898"/>
      <c r="BW102" s="341"/>
      <c r="BX102" s="341"/>
      <c r="BY102" s="341"/>
      <c r="BZ102" s="341"/>
      <c r="CA102" s="341"/>
      <c r="CB102" s="341"/>
      <c r="CC102" s="341"/>
      <c r="CD102" s="341"/>
      <c r="CE102" s="341"/>
      <c r="CF102" s="345"/>
    </row>
    <row r="103" spans="1:113" s="343" customFormat="1" ht="24.95" customHeight="1">
      <c r="A103" s="934">
        <v>43</v>
      </c>
      <c r="B103" s="935"/>
      <c r="C103" s="910" t="str">
        <f>IF(ＺＥＨデベロッパー公開情報!C245="","",ＺＥＨデベロッパー公開情報!C245)</f>
        <v/>
      </c>
      <c r="D103" s="911"/>
      <c r="E103" s="911"/>
      <c r="F103" s="911"/>
      <c r="G103" s="911"/>
      <c r="H103" s="911"/>
      <c r="I103" s="911"/>
      <c r="J103" s="911"/>
      <c r="K103" s="911"/>
      <c r="L103" s="911"/>
      <c r="M103" s="911"/>
      <c r="N103" s="911"/>
      <c r="O103" s="911"/>
      <c r="P103" s="911"/>
      <c r="Q103" s="911"/>
      <c r="R103" s="911"/>
      <c r="S103" s="911"/>
      <c r="T103" s="911"/>
      <c r="U103" s="911"/>
      <c r="V103" s="911"/>
      <c r="W103" s="911"/>
      <c r="X103" s="911"/>
      <c r="Y103" s="911"/>
      <c r="Z103" s="911"/>
      <c r="AA103" s="911"/>
      <c r="AB103" s="911"/>
      <c r="AC103" s="911"/>
      <c r="AD103" s="911"/>
      <c r="AE103" s="911"/>
      <c r="AF103" s="912" t="str">
        <f>IF(OR(ＺＥＨデベロッパー公開情報!Q245="",ＺＥＨデベロッパー公開情報!W245="",ＺＥＨデベロッパー公開情報!AC245=""),"",ＺＥＨデベロッパー公開情報!Q245&amp;"-"&amp;ＺＥＨデベロッパー公開情報!W245&amp;"-"&amp;ＺＥＨデベロッパー公開情報!AC245)</f>
        <v/>
      </c>
      <c r="AG103" s="913"/>
      <c r="AH103" s="913"/>
      <c r="AI103" s="913"/>
      <c r="AJ103" s="913"/>
      <c r="AK103" s="913"/>
      <c r="AL103" s="913"/>
      <c r="AM103" s="913"/>
      <c r="AN103" s="913"/>
      <c r="AO103" s="913"/>
      <c r="AP103" s="913"/>
      <c r="AQ103" s="913"/>
      <c r="AR103" s="914"/>
      <c r="AS103" s="915" t="str">
        <f>IF(ＺＥＨデベロッパー公開情報!AH245="","",ＺＥＨデベロッパー公開情報!AH245)</f>
        <v/>
      </c>
      <c r="AT103" s="915"/>
      <c r="AU103" s="915"/>
      <c r="AV103" s="915"/>
      <c r="AW103" s="915"/>
      <c r="AX103" s="915"/>
      <c r="AY103" s="915"/>
      <c r="AZ103" s="915"/>
      <c r="BA103" s="915"/>
      <c r="BB103" s="915"/>
      <c r="BC103" s="915"/>
      <c r="BD103" s="915"/>
      <c r="BE103" s="915"/>
      <c r="BF103" s="915"/>
      <c r="BG103" s="915"/>
      <c r="BH103" s="915"/>
      <c r="BI103" s="915"/>
      <c r="BJ103" s="915"/>
      <c r="BK103" s="915"/>
      <c r="BL103" s="915"/>
      <c r="BM103" s="915"/>
      <c r="BN103" s="915"/>
      <c r="BO103" s="915"/>
      <c r="BP103" s="915"/>
      <c r="BQ103" s="915"/>
      <c r="BR103" s="915"/>
      <c r="BS103" s="915"/>
      <c r="BT103" s="915"/>
      <c r="BU103" s="915"/>
      <c r="BV103" s="916"/>
      <c r="BW103" s="341"/>
      <c r="BX103" s="341"/>
      <c r="BY103" s="341"/>
      <c r="BZ103" s="341"/>
      <c r="CA103" s="341"/>
      <c r="CB103" s="341"/>
      <c r="CC103" s="341"/>
      <c r="CD103" s="341"/>
      <c r="CE103" s="341"/>
      <c r="CF103" s="345"/>
    </row>
    <row r="104" spans="1:113" s="343" customFormat="1" ht="24.95" customHeight="1">
      <c r="A104" s="936">
        <v>44</v>
      </c>
      <c r="B104" s="937"/>
      <c r="C104" s="891" t="str">
        <f>IF(ＺＥＨデベロッパー公開情報!C246="","",ＺＥＨデベロッパー公開情報!C246)</f>
        <v/>
      </c>
      <c r="D104" s="892"/>
      <c r="E104" s="892"/>
      <c r="F104" s="892"/>
      <c r="G104" s="892"/>
      <c r="H104" s="892"/>
      <c r="I104" s="892"/>
      <c r="J104" s="892"/>
      <c r="K104" s="892"/>
      <c r="L104" s="892"/>
      <c r="M104" s="892"/>
      <c r="N104" s="892"/>
      <c r="O104" s="892"/>
      <c r="P104" s="892"/>
      <c r="Q104" s="892"/>
      <c r="R104" s="892"/>
      <c r="S104" s="892"/>
      <c r="T104" s="892"/>
      <c r="U104" s="892"/>
      <c r="V104" s="892"/>
      <c r="W104" s="892"/>
      <c r="X104" s="892"/>
      <c r="Y104" s="892"/>
      <c r="Z104" s="892"/>
      <c r="AA104" s="892"/>
      <c r="AB104" s="892"/>
      <c r="AC104" s="892"/>
      <c r="AD104" s="892"/>
      <c r="AE104" s="892"/>
      <c r="AF104" s="893" t="str">
        <f>IF(OR(ＺＥＨデベロッパー公開情報!Q246="",ＺＥＨデベロッパー公開情報!W246="",ＺＥＨデベロッパー公開情報!AC246=""),"",ＺＥＨデベロッパー公開情報!Q246&amp;"-"&amp;ＺＥＨデベロッパー公開情報!W246&amp;"-"&amp;ＺＥＨデベロッパー公開情報!AC246)</f>
        <v/>
      </c>
      <c r="AG104" s="894"/>
      <c r="AH104" s="894"/>
      <c r="AI104" s="894"/>
      <c r="AJ104" s="894"/>
      <c r="AK104" s="894"/>
      <c r="AL104" s="894"/>
      <c r="AM104" s="894"/>
      <c r="AN104" s="894"/>
      <c r="AO104" s="894"/>
      <c r="AP104" s="894"/>
      <c r="AQ104" s="894"/>
      <c r="AR104" s="895"/>
      <c r="AS104" s="896" t="str">
        <f>IF(ＺＥＨデベロッパー公開情報!AH246="","",ＺＥＨデベロッパー公開情報!AH246)</f>
        <v/>
      </c>
      <c r="AT104" s="897"/>
      <c r="AU104" s="897"/>
      <c r="AV104" s="897"/>
      <c r="AW104" s="897"/>
      <c r="AX104" s="897"/>
      <c r="AY104" s="897"/>
      <c r="AZ104" s="897"/>
      <c r="BA104" s="897"/>
      <c r="BB104" s="897"/>
      <c r="BC104" s="897"/>
      <c r="BD104" s="897"/>
      <c r="BE104" s="897"/>
      <c r="BF104" s="897"/>
      <c r="BG104" s="897"/>
      <c r="BH104" s="897"/>
      <c r="BI104" s="897"/>
      <c r="BJ104" s="897"/>
      <c r="BK104" s="897"/>
      <c r="BL104" s="897"/>
      <c r="BM104" s="897"/>
      <c r="BN104" s="897"/>
      <c r="BO104" s="897"/>
      <c r="BP104" s="897"/>
      <c r="BQ104" s="897"/>
      <c r="BR104" s="897"/>
      <c r="BS104" s="897"/>
      <c r="BT104" s="897"/>
      <c r="BU104" s="897"/>
      <c r="BV104" s="898"/>
      <c r="BW104" s="341"/>
      <c r="BX104" s="341"/>
      <c r="BY104" s="341"/>
      <c r="BZ104" s="341"/>
      <c r="CA104" s="341"/>
      <c r="CB104" s="341"/>
      <c r="CC104" s="341"/>
      <c r="CD104" s="341"/>
      <c r="CE104" s="341"/>
      <c r="CF104" s="345"/>
    </row>
    <row r="105" spans="1:113" s="343" customFormat="1" ht="24.95" customHeight="1">
      <c r="A105" s="934">
        <v>45</v>
      </c>
      <c r="B105" s="935"/>
      <c r="C105" s="910" t="str">
        <f>IF(ＺＥＨデベロッパー公開情報!C247="","",ＺＥＨデベロッパー公開情報!C247)</f>
        <v/>
      </c>
      <c r="D105" s="911"/>
      <c r="E105" s="911"/>
      <c r="F105" s="911"/>
      <c r="G105" s="911"/>
      <c r="H105" s="911"/>
      <c r="I105" s="911"/>
      <c r="J105" s="911"/>
      <c r="K105" s="911"/>
      <c r="L105" s="911"/>
      <c r="M105" s="911"/>
      <c r="N105" s="911"/>
      <c r="O105" s="911"/>
      <c r="P105" s="911"/>
      <c r="Q105" s="911"/>
      <c r="R105" s="911"/>
      <c r="S105" s="911"/>
      <c r="T105" s="911"/>
      <c r="U105" s="911"/>
      <c r="V105" s="911"/>
      <c r="W105" s="911"/>
      <c r="X105" s="911"/>
      <c r="Y105" s="911"/>
      <c r="Z105" s="911"/>
      <c r="AA105" s="911"/>
      <c r="AB105" s="911"/>
      <c r="AC105" s="911"/>
      <c r="AD105" s="911"/>
      <c r="AE105" s="911"/>
      <c r="AF105" s="912" t="str">
        <f>IF(OR(ＺＥＨデベロッパー公開情報!Q247="",ＺＥＨデベロッパー公開情報!W247="",ＺＥＨデベロッパー公開情報!AC247=""),"",ＺＥＨデベロッパー公開情報!Q247&amp;"-"&amp;ＺＥＨデベロッパー公開情報!W247&amp;"-"&amp;ＺＥＨデベロッパー公開情報!AC247)</f>
        <v/>
      </c>
      <c r="AG105" s="913"/>
      <c r="AH105" s="913"/>
      <c r="AI105" s="913"/>
      <c r="AJ105" s="913"/>
      <c r="AK105" s="913"/>
      <c r="AL105" s="913"/>
      <c r="AM105" s="913"/>
      <c r="AN105" s="913"/>
      <c r="AO105" s="913"/>
      <c r="AP105" s="913"/>
      <c r="AQ105" s="913"/>
      <c r="AR105" s="914"/>
      <c r="AS105" s="915" t="str">
        <f>IF(ＺＥＨデベロッパー公開情報!AH247="","",ＺＥＨデベロッパー公開情報!AH247)</f>
        <v/>
      </c>
      <c r="AT105" s="915"/>
      <c r="AU105" s="915"/>
      <c r="AV105" s="915"/>
      <c r="AW105" s="915"/>
      <c r="AX105" s="915"/>
      <c r="AY105" s="915"/>
      <c r="AZ105" s="915"/>
      <c r="BA105" s="915"/>
      <c r="BB105" s="915"/>
      <c r="BC105" s="915"/>
      <c r="BD105" s="915"/>
      <c r="BE105" s="915"/>
      <c r="BF105" s="915"/>
      <c r="BG105" s="915"/>
      <c r="BH105" s="915"/>
      <c r="BI105" s="915"/>
      <c r="BJ105" s="915"/>
      <c r="BK105" s="915"/>
      <c r="BL105" s="915"/>
      <c r="BM105" s="915"/>
      <c r="BN105" s="915"/>
      <c r="BO105" s="915"/>
      <c r="BP105" s="915"/>
      <c r="BQ105" s="915"/>
      <c r="BR105" s="915"/>
      <c r="BS105" s="915"/>
      <c r="BT105" s="915"/>
      <c r="BU105" s="915"/>
      <c r="BV105" s="916"/>
      <c r="BW105" s="341"/>
      <c r="BX105" s="341"/>
      <c r="BY105" s="341"/>
      <c r="BZ105" s="341"/>
      <c r="CA105" s="341"/>
      <c r="CB105" s="341"/>
      <c r="CC105" s="341"/>
      <c r="CD105" s="341"/>
      <c r="CE105" s="341"/>
      <c r="CF105" s="345"/>
    </row>
    <row r="106" spans="1:113" ht="24.95" customHeight="1">
      <c r="A106" s="936">
        <v>46</v>
      </c>
      <c r="B106" s="937"/>
      <c r="C106" s="891" t="str">
        <f>IF(ＺＥＨデベロッパー公開情報!C248="","",ＺＥＨデベロッパー公開情報!C248)</f>
        <v/>
      </c>
      <c r="D106" s="892"/>
      <c r="E106" s="892"/>
      <c r="F106" s="892"/>
      <c r="G106" s="892"/>
      <c r="H106" s="892"/>
      <c r="I106" s="892"/>
      <c r="J106" s="892"/>
      <c r="K106" s="892"/>
      <c r="L106" s="892"/>
      <c r="M106" s="892"/>
      <c r="N106" s="892"/>
      <c r="O106" s="892"/>
      <c r="P106" s="892"/>
      <c r="Q106" s="892"/>
      <c r="R106" s="892"/>
      <c r="S106" s="892"/>
      <c r="T106" s="892"/>
      <c r="U106" s="892"/>
      <c r="V106" s="892"/>
      <c r="W106" s="892"/>
      <c r="X106" s="892"/>
      <c r="Y106" s="892"/>
      <c r="Z106" s="892"/>
      <c r="AA106" s="892"/>
      <c r="AB106" s="892"/>
      <c r="AC106" s="892"/>
      <c r="AD106" s="892"/>
      <c r="AE106" s="892"/>
      <c r="AF106" s="893" t="str">
        <f>IF(OR(ＺＥＨデベロッパー公開情報!Q248="",ＺＥＨデベロッパー公開情報!W248="",ＺＥＨデベロッパー公開情報!AC248=""),"",ＺＥＨデベロッパー公開情報!Q248&amp;"-"&amp;ＺＥＨデベロッパー公開情報!W248&amp;"-"&amp;ＺＥＨデベロッパー公開情報!AC248)</f>
        <v/>
      </c>
      <c r="AG106" s="894"/>
      <c r="AH106" s="894"/>
      <c r="AI106" s="894"/>
      <c r="AJ106" s="894"/>
      <c r="AK106" s="894"/>
      <c r="AL106" s="894"/>
      <c r="AM106" s="894"/>
      <c r="AN106" s="894"/>
      <c r="AO106" s="894"/>
      <c r="AP106" s="894"/>
      <c r="AQ106" s="894"/>
      <c r="AR106" s="895"/>
      <c r="AS106" s="896" t="str">
        <f>IF(ＺＥＨデベロッパー公開情報!AH248="","",ＺＥＨデベロッパー公開情報!AH248)</f>
        <v/>
      </c>
      <c r="AT106" s="897"/>
      <c r="AU106" s="897"/>
      <c r="AV106" s="897"/>
      <c r="AW106" s="897"/>
      <c r="AX106" s="897"/>
      <c r="AY106" s="897"/>
      <c r="AZ106" s="897"/>
      <c r="BA106" s="897"/>
      <c r="BB106" s="897"/>
      <c r="BC106" s="897"/>
      <c r="BD106" s="897"/>
      <c r="BE106" s="897"/>
      <c r="BF106" s="897"/>
      <c r="BG106" s="897"/>
      <c r="BH106" s="897"/>
      <c r="BI106" s="897"/>
      <c r="BJ106" s="897"/>
      <c r="BK106" s="897"/>
      <c r="BL106" s="897"/>
      <c r="BM106" s="897"/>
      <c r="BN106" s="897"/>
      <c r="BO106" s="897"/>
      <c r="BP106" s="897"/>
      <c r="BQ106" s="897"/>
      <c r="BR106" s="897"/>
      <c r="BS106" s="897"/>
      <c r="BT106" s="897"/>
      <c r="BU106" s="897"/>
      <c r="BV106" s="898"/>
    </row>
    <row r="107" spans="1:113" ht="24.95" customHeight="1">
      <c r="A107" s="934">
        <v>47</v>
      </c>
      <c r="B107" s="935"/>
      <c r="C107" s="910" t="str">
        <f>IF(ＺＥＨデベロッパー公開情報!C249="","",ＺＥＨデベロッパー公開情報!C249)</f>
        <v/>
      </c>
      <c r="D107" s="911"/>
      <c r="E107" s="911"/>
      <c r="F107" s="911"/>
      <c r="G107" s="911"/>
      <c r="H107" s="911"/>
      <c r="I107" s="911"/>
      <c r="J107" s="911"/>
      <c r="K107" s="911"/>
      <c r="L107" s="911"/>
      <c r="M107" s="911"/>
      <c r="N107" s="911"/>
      <c r="O107" s="911"/>
      <c r="P107" s="911"/>
      <c r="Q107" s="911"/>
      <c r="R107" s="911"/>
      <c r="S107" s="911"/>
      <c r="T107" s="911"/>
      <c r="U107" s="911"/>
      <c r="V107" s="911"/>
      <c r="W107" s="911"/>
      <c r="X107" s="911"/>
      <c r="Y107" s="911"/>
      <c r="Z107" s="911"/>
      <c r="AA107" s="911"/>
      <c r="AB107" s="911"/>
      <c r="AC107" s="911"/>
      <c r="AD107" s="911"/>
      <c r="AE107" s="911"/>
      <c r="AF107" s="912" t="str">
        <f>IF(OR(ＺＥＨデベロッパー公開情報!Q249="",ＺＥＨデベロッパー公開情報!W249="",ＺＥＨデベロッパー公開情報!AC249=""),"",ＺＥＨデベロッパー公開情報!Q249&amp;"-"&amp;ＺＥＨデベロッパー公開情報!W249&amp;"-"&amp;ＺＥＨデベロッパー公開情報!AC249)</f>
        <v/>
      </c>
      <c r="AG107" s="913"/>
      <c r="AH107" s="913"/>
      <c r="AI107" s="913"/>
      <c r="AJ107" s="913"/>
      <c r="AK107" s="913"/>
      <c r="AL107" s="913"/>
      <c r="AM107" s="913"/>
      <c r="AN107" s="913"/>
      <c r="AO107" s="913"/>
      <c r="AP107" s="913"/>
      <c r="AQ107" s="913"/>
      <c r="AR107" s="914"/>
      <c r="AS107" s="915" t="str">
        <f>IF(ＺＥＨデベロッパー公開情報!AH249="","",ＺＥＨデベロッパー公開情報!AH249)</f>
        <v/>
      </c>
      <c r="AT107" s="915"/>
      <c r="AU107" s="915"/>
      <c r="AV107" s="915"/>
      <c r="AW107" s="915"/>
      <c r="AX107" s="915"/>
      <c r="AY107" s="915"/>
      <c r="AZ107" s="915"/>
      <c r="BA107" s="915"/>
      <c r="BB107" s="915"/>
      <c r="BC107" s="915"/>
      <c r="BD107" s="915"/>
      <c r="BE107" s="915"/>
      <c r="BF107" s="915"/>
      <c r="BG107" s="915"/>
      <c r="BH107" s="915"/>
      <c r="BI107" s="915"/>
      <c r="BJ107" s="915"/>
      <c r="BK107" s="915"/>
      <c r="BL107" s="915"/>
      <c r="BM107" s="915"/>
      <c r="BN107" s="915"/>
      <c r="BO107" s="915"/>
      <c r="BP107" s="915"/>
      <c r="BQ107" s="915"/>
      <c r="BR107" s="915"/>
      <c r="BS107" s="915"/>
      <c r="BT107" s="915"/>
      <c r="BU107" s="915"/>
      <c r="BV107" s="916"/>
    </row>
    <row r="108" spans="1:113" ht="24.95" customHeight="1">
      <c r="A108" s="936">
        <v>48</v>
      </c>
      <c r="B108" s="937"/>
      <c r="C108" s="891" t="str">
        <f>IF(ＺＥＨデベロッパー公開情報!C250="","",ＺＥＨデベロッパー公開情報!C250)</f>
        <v/>
      </c>
      <c r="D108" s="892"/>
      <c r="E108" s="892"/>
      <c r="F108" s="892"/>
      <c r="G108" s="892"/>
      <c r="H108" s="892"/>
      <c r="I108" s="892"/>
      <c r="J108" s="892"/>
      <c r="K108" s="892"/>
      <c r="L108" s="892"/>
      <c r="M108" s="892"/>
      <c r="N108" s="892"/>
      <c r="O108" s="892"/>
      <c r="P108" s="892"/>
      <c r="Q108" s="892"/>
      <c r="R108" s="892"/>
      <c r="S108" s="892"/>
      <c r="T108" s="892"/>
      <c r="U108" s="892"/>
      <c r="V108" s="892"/>
      <c r="W108" s="892"/>
      <c r="X108" s="892"/>
      <c r="Y108" s="892"/>
      <c r="Z108" s="892"/>
      <c r="AA108" s="892"/>
      <c r="AB108" s="892"/>
      <c r="AC108" s="892"/>
      <c r="AD108" s="892"/>
      <c r="AE108" s="892"/>
      <c r="AF108" s="893" t="str">
        <f>IF(OR(ＺＥＨデベロッパー公開情報!Q250="",ＺＥＨデベロッパー公開情報!W250="",ＺＥＨデベロッパー公開情報!AC250=""),"",ＺＥＨデベロッパー公開情報!Q250&amp;"-"&amp;ＺＥＨデベロッパー公開情報!W250&amp;"-"&amp;ＺＥＨデベロッパー公開情報!AC250)</f>
        <v/>
      </c>
      <c r="AG108" s="894"/>
      <c r="AH108" s="894"/>
      <c r="AI108" s="894"/>
      <c r="AJ108" s="894"/>
      <c r="AK108" s="894"/>
      <c r="AL108" s="894"/>
      <c r="AM108" s="894"/>
      <c r="AN108" s="894"/>
      <c r="AO108" s="894"/>
      <c r="AP108" s="894"/>
      <c r="AQ108" s="894"/>
      <c r="AR108" s="895"/>
      <c r="AS108" s="896" t="str">
        <f>IF(ＺＥＨデベロッパー公開情報!AH250="","",ＺＥＨデベロッパー公開情報!AH250)</f>
        <v/>
      </c>
      <c r="AT108" s="897"/>
      <c r="AU108" s="897"/>
      <c r="AV108" s="897"/>
      <c r="AW108" s="897"/>
      <c r="AX108" s="897"/>
      <c r="AY108" s="897"/>
      <c r="AZ108" s="897"/>
      <c r="BA108" s="897"/>
      <c r="BB108" s="897"/>
      <c r="BC108" s="897"/>
      <c r="BD108" s="897"/>
      <c r="BE108" s="897"/>
      <c r="BF108" s="897"/>
      <c r="BG108" s="897"/>
      <c r="BH108" s="897"/>
      <c r="BI108" s="897"/>
      <c r="BJ108" s="897"/>
      <c r="BK108" s="897"/>
      <c r="BL108" s="897"/>
      <c r="BM108" s="897"/>
      <c r="BN108" s="897"/>
      <c r="BO108" s="897"/>
      <c r="BP108" s="897"/>
      <c r="BQ108" s="897"/>
      <c r="BR108" s="897"/>
      <c r="BS108" s="897"/>
      <c r="BT108" s="897"/>
      <c r="BU108" s="897"/>
      <c r="BV108" s="898"/>
    </row>
    <row r="109" spans="1:113" ht="24.95" customHeight="1">
      <c r="A109" s="934">
        <v>49</v>
      </c>
      <c r="B109" s="935"/>
      <c r="C109" s="910" t="str">
        <f>IF(ＺＥＨデベロッパー公開情報!C251="","",ＺＥＨデベロッパー公開情報!C251)</f>
        <v/>
      </c>
      <c r="D109" s="911"/>
      <c r="E109" s="911"/>
      <c r="F109" s="911"/>
      <c r="G109" s="911"/>
      <c r="H109" s="911"/>
      <c r="I109" s="911"/>
      <c r="J109" s="911"/>
      <c r="K109" s="911"/>
      <c r="L109" s="911"/>
      <c r="M109" s="911"/>
      <c r="N109" s="911"/>
      <c r="O109" s="911"/>
      <c r="P109" s="911"/>
      <c r="Q109" s="911"/>
      <c r="R109" s="911"/>
      <c r="S109" s="911"/>
      <c r="T109" s="911"/>
      <c r="U109" s="911"/>
      <c r="V109" s="911"/>
      <c r="W109" s="911"/>
      <c r="X109" s="911"/>
      <c r="Y109" s="911"/>
      <c r="Z109" s="911"/>
      <c r="AA109" s="911"/>
      <c r="AB109" s="911"/>
      <c r="AC109" s="911"/>
      <c r="AD109" s="911"/>
      <c r="AE109" s="911"/>
      <c r="AF109" s="912" t="str">
        <f>IF(OR(ＺＥＨデベロッパー公開情報!Q251="",ＺＥＨデベロッパー公開情報!W251="",ＺＥＨデベロッパー公開情報!AC251=""),"",ＺＥＨデベロッパー公開情報!Q251&amp;"-"&amp;ＺＥＨデベロッパー公開情報!W251&amp;"-"&amp;ＺＥＨデベロッパー公開情報!AC251)</f>
        <v/>
      </c>
      <c r="AG109" s="913"/>
      <c r="AH109" s="913"/>
      <c r="AI109" s="913"/>
      <c r="AJ109" s="913"/>
      <c r="AK109" s="913"/>
      <c r="AL109" s="913"/>
      <c r="AM109" s="913"/>
      <c r="AN109" s="913"/>
      <c r="AO109" s="913"/>
      <c r="AP109" s="913"/>
      <c r="AQ109" s="913"/>
      <c r="AR109" s="914"/>
      <c r="AS109" s="915" t="str">
        <f>IF(ＺＥＨデベロッパー公開情報!AH251="","",ＺＥＨデベロッパー公開情報!AH251)</f>
        <v/>
      </c>
      <c r="AT109" s="915"/>
      <c r="AU109" s="915"/>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5"/>
      <c r="BQ109" s="915"/>
      <c r="BR109" s="915"/>
      <c r="BS109" s="915"/>
      <c r="BT109" s="915"/>
      <c r="BU109" s="915"/>
      <c r="BV109" s="916"/>
    </row>
    <row r="110" spans="1:113" ht="24.95" customHeight="1">
      <c r="A110" s="936">
        <v>50</v>
      </c>
      <c r="B110" s="937"/>
      <c r="C110" s="891" t="str">
        <f>IF(ＺＥＨデベロッパー公開情報!C252="","",ＺＥＨデベロッパー公開情報!C252)</f>
        <v/>
      </c>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2"/>
      <c r="AA110" s="892"/>
      <c r="AB110" s="892"/>
      <c r="AC110" s="892"/>
      <c r="AD110" s="892"/>
      <c r="AE110" s="892"/>
      <c r="AF110" s="893" t="str">
        <f>IF(OR(ＺＥＨデベロッパー公開情報!Q252="",ＺＥＨデベロッパー公開情報!W252="",ＺＥＨデベロッパー公開情報!AC252=""),"",ＺＥＨデベロッパー公開情報!Q252&amp;"-"&amp;ＺＥＨデベロッパー公開情報!W252&amp;"-"&amp;ＺＥＨデベロッパー公開情報!AC252)</f>
        <v/>
      </c>
      <c r="AG110" s="894"/>
      <c r="AH110" s="894"/>
      <c r="AI110" s="894"/>
      <c r="AJ110" s="894"/>
      <c r="AK110" s="894"/>
      <c r="AL110" s="894"/>
      <c r="AM110" s="894"/>
      <c r="AN110" s="894"/>
      <c r="AO110" s="894"/>
      <c r="AP110" s="894"/>
      <c r="AQ110" s="894"/>
      <c r="AR110" s="895"/>
      <c r="AS110" s="896" t="str">
        <f>IF(ＺＥＨデベロッパー公開情報!AH252="","",ＺＥＨデベロッパー公開情報!AH252)</f>
        <v/>
      </c>
      <c r="AT110" s="897"/>
      <c r="AU110" s="897"/>
      <c r="AV110" s="897"/>
      <c r="AW110" s="897"/>
      <c r="AX110" s="897"/>
      <c r="AY110" s="897"/>
      <c r="AZ110" s="897"/>
      <c r="BA110" s="897"/>
      <c r="BB110" s="897"/>
      <c r="BC110" s="897"/>
      <c r="BD110" s="897"/>
      <c r="BE110" s="897"/>
      <c r="BF110" s="897"/>
      <c r="BG110" s="897"/>
      <c r="BH110" s="897"/>
      <c r="BI110" s="897"/>
      <c r="BJ110" s="897"/>
      <c r="BK110" s="897"/>
      <c r="BL110" s="897"/>
      <c r="BM110" s="897"/>
      <c r="BN110" s="897"/>
      <c r="BO110" s="897"/>
      <c r="BP110" s="897"/>
      <c r="BQ110" s="897"/>
      <c r="BR110" s="897"/>
      <c r="BS110" s="897"/>
      <c r="BT110" s="897"/>
      <c r="BU110" s="897"/>
      <c r="BV110" s="898"/>
    </row>
    <row r="111" spans="1:113" ht="24.95" customHeight="1">
      <c r="A111" s="934">
        <v>51</v>
      </c>
      <c r="B111" s="935"/>
      <c r="C111" s="910" t="str">
        <f>IF(ＺＥＨデベロッパー公開情報!C253="","",ＺＥＨデベロッパー公開情報!C253)</f>
        <v/>
      </c>
      <c r="D111" s="911"/>
      <c r="E111" s="911"/>
      <c r="F111" s="911"/>
      <c r="G111" s="911"/>
      <c r="H111" s="911"/>
      <c r="I111" s="911"/>
      <c r="J111" s="911"/>
      <c r="K111" s="911"/>
      <c r="L111" s="911"/>
      <c r="M111" s="911"/>
      <c r="N111" s="911"/>
      <c r="O111" s="911"/>
      <c r="P111" s="911"/>
      <c r="Q111" s="911"/>
      <c r="R111" s="911"/>
      <c r="S111" s="911"/>
      <c r="T111" s="911"/>
      <c r="U111" s="911"/>
      <c r="V111" s="911"/>
      <c r="W111" s="911"/>
      <c r="X111" s="911"/>
      <c r="Y111" s="911"/>
      <c r="Z111" s="911"/>
      <c r="AA111" s="911"/>
      <c r="AB111" s="911"/>
      <c r="AC111" s="911"/>
      <c r="AD111" s="911"/>
      <c r="AE111" s="911"/>
      <c r="AF111" s="912" t="str">
        <f>IF(OR(ＺＥＨデベロッパー公開情報!Q253="",ＺＥＨデベロッパー公開情報!W253="",ＺＥＨデベロッパー公開情報!AC253=""),"",ＺＥＨデベロッパー公開情報!Q253&amp;"-"&amp;ＺＥＨデベロッパー公開情報!W253&amp;"-"&amp;ＺＥＨデベロッパー公開情報!AC253)</f>
        <v/>
      </c>
      <c r="AG111" s="913"/>
      <c r="AH111" s="913"/>
      <c r="AI111" s="913"/>
      <c r="AJ111" s="913"/>
      <c r="AK111" s="913"/>
      <c r="AL111" s="913"/>
      <c r="AM111" s="913"/>
      <c r="AN111" s="913"/>
      <c r="AO111" s="913"/>
      <c r="AP111" s="913"/>
      <c r="AQ111" s="913"/>
      <c r="AR111" s="914"/>
      <c r="AS111" s="915" t="str">
        <f>IF(ＺＥＨデベロッパー公開情報!AH253="","",ＺＥＨデベロッパー公開情報!AH253)</f>
        <v/>
      </c>
      <c r="AT111" s="915"/>
      <c r="AU111" s="915"/>
      <c r="AV111" s="915"/>
      <c r="AW111" s="915"/>
      <c r="AX111" s="915"/>
      <c r="AY111" s="915"/>
      <c r="AZ111" s="915"/>
      <c r="BA111" s="915"/>
      <c r="BB111" s="915"/>
      <c r="BC111" s="915"/>
      <c r="BD111" s="915"/>
      <c r="BE111" s="915"/>
      <c r="BF111" s="915"/>
      <c r="BG111" s="915"/>
      <c r="BH111" s="915"/>
      <c r="BI111" s="915"/>
      <c r="BJ111" s="915"/>
      <c r="BK111" s="915"/>
      <c r="BL111" s="915"/>
      <c r="BM111" s="915"/>
      <c r="BN111" s="915"/>
      <c r="BO111" s="915"/>
      <c r="BP111" s="915"/>
      <c r="BQ111" s="915"/>
      <c r="BR111" s="915"/>
      <c r="BS111" s="915"/>
      <c r="BT111" s="915"/>
      <c r="BU111" s="915"/>
      <c r="BV111" s="916"/>
    </row>
    <row r="112" spans="1:113" ht="24.95" customHeight="1">
      <c r="A112" s="936">
        <v>52</v>
      </c>
      <c r="B112" s="937"/>
      <c r="C112" s="891" t="str">
        <f>IF(ＺＥＨデベロッパー公開情報!C254="","",ＺＥＨデベロッパー公開情報!C254)</f>
        <v/>
      </c>
      <c r="D112" s="892"/>
      <c r="E112" s="892"/>
      <c r="F112" s="892"/>
      <c r="G112" s="892"/>
      <c r="H112" s="892"/>
      <c r="I112" s="892"/>
      <c r="J112" s="892"/>
      <c r="K112" s="892"/>
      <c r="L112" s="892"/>
      <c r="M112" s="892"/>
      <c r="N112" s="892"/>
      <c r="O112" s="892"/>
      <c r="P112" s="892"/>
      <c r="Q112" s="892"/>
      <c r="R112" s="892"/>
      <c r="S112" s="892"/>
      <c r="T112" s="892"/>
      <c r="U112" s="892"/>
      <c r="V112" s="892"/>
      <c r="W112" s="892"/>
      <c r="X112" s="892"/>
      <c r="Y112" s="892"/>
      <c r="Z112" s="892"/>
      <c r="AA112" s="892"/>
      <c r="AB112" s="892"/>
      <c r="AC112" s="892"/>
      <c r="AD112" s="892"/>
      <c r="AE112" s="892"/>
      <c r="AF112" s="893" t="str">
        <f>IF(OR(ＺＥＨデベロッパー公開情報!Q254="",ＺＥＨデベロッパー公開情報!W254="",ＺＥＨデベロッパー公開情報!AC254=""),"",ＺＥＨデベロッパー公開情報!Q254&amp;"-"&amp;ＺＥＨデベロッパー公開情報!W254&amp;"-"&amp;ＺＥＨデベロッパー公開情報!AC254)</f>
        <v/>
      </c>
      <c r="AG112" s="894"/>
      <c r="AH112" s="894"/>
      <c r="AI112" s="894"/>
      <c r="AJ112" s="894"/>
      <c r="AK112" s="894"/>
      <c r="AL112" s="894"/>
      <c r="AM112" s="894"/>
      <c r="AN112" s="894"/>
      <c r="AO112" s="894"/>
      <c r="AP112" s="894"/>
      <c r="AQ112" s="894"/>
      <c r="AR112" s="895"/>
      <c r="AS112" s="896" t="str">
        <f>IF(ＺＥＨデベロッパー公開情報!AH254="","",ＺＥＨデベロッパー公開情報!AH254)</f>
        <v/>
      </c>
      <c r="AT112" s="897"/>
      <c r="AU112" s="897"/>
      <c r="AV112" s="897"/>
      <c r="AW112" s="897"/>
      <c r="AX112" s="897"/>
      <c r="AY112" s="897"/>
      <c r="AZ112" s="897"/>
      <c r="BA112" s="897"/>
      <c r="BB112" s="897"/>
      <c r="BC112" s="897"/>
      <c r="BD112" s="897"/>
      <c r="BE112" s="897"/>
      <c r="BF112" s="897"/>
      <c r="BG112" s="897"/>
      <c r="BH112" s="897"/>
      <c r="BI112" s="897"/>
      <c r="BJ112" s="897"/>
      <c r="BK112" s="897"/>
      <c r="BL112" s="897"/>
      <c r="BM112" s="897"/>
      <c r="BN112" s="897"/>
      <c r="BO112" s="897"/>
      <c r="BP112" s="897"/>
      <c r="BQ112" s="897"/>
      <c r="BR112" s="897"/>
      <c r="BS112" s="897"/>
      <c r="BT112" s="897"/>
      <c r="BU112" s="897"/>
      <c r="BV112" s="898"/>
    </row>
    <row r="113" spans="1:113" ht="24.95" customHeight="1">
      <c r="A113" s="934">
        <v>53</v>
      </c>
      <c r="B113" s="935"/>
      <c r="C113" s="910" t="str">
        <f>IF(ＺＥＨデベロッパー公開情報!C255="","",ＺＥＨデベロッパー公開情報!C255)</f>
        <v/>
      </c>
      <c r="D113" s="911"/>
      <c r="E113" s="911"/>
      <c r="F113" s="911"/>
      <c r="G113" s="911"/>
      <c r="H113" s="911"/>
      <c r="I113" s="911"/>
      <c r="J113" s="911"/>
      <c r="K113" s="911"/>
      <c r="L113" s="911"/>
      <c r="M113" s="911"/>
      <c r="N113" s="911"/>
      <c r="O113" s="911"/>
      <c r="P113" s="911"/>
      <c r="Q113" s="911"/>
      <c r="R113" s="911"/>
      <c r="S113" s="911"/>
      <c r="T113" s="911"/>
      <c r="U113" s="911"/>
      <c r="V113" s="911"/>
      <c r="W113" s="911"/>
      <c r="X113" s="911"/>
      <c r="Y113" s="911"/>
      <c r="Z113" s="911"/>
      <c r="AA113" s="911"/>
      <c r="AB113" s="911"/>
      <c r="AC113" s="911"/>
      <c r="AD113" s="911"/>
      <c r="AE113" s="911"/>
      <c r="AF113" s="912" t="str">
        <f>IF(OR(ＺＥＨデベロッパー公開情報!Q255="",ＺＥＨデベロッパー公開情報!W255="",ＺＥＨデベロッパー公開情報!AC255=""),"",ＺＥＨデベロッパー公開情報!Q255&amp;"-"&amp;ＺＥＨデベロッパー公開情報!W255&amp;"-"&amp;ＺＥＨデベロッパー公開情報!AC255)</f>
        <v/>
      </c>
      <c r="AG113" s="913"/>
      <c r="AH113" s="913"/>
      <c r="AI113" s="913"/>
      <c r="AJ113" s="913"/>
      <c r="AK113" s="913"/>
      <c r="AL113" s="913"/>
      <c r="AM113" s="913"/>
      <c r="AN113" s="913"/>
      <c r="AO113" s="913"/>
      <c r="AP113" s="913"/>
      <c r="AQ113" s="913"/>
      <c r="AR113" s="914"/>
      <c r="AS113" s="915" t="str">
        <f>IF(ＺＥＨデベロッパー公開情報!AH255="","",ＺＥＨデベロッパー公開情報!AH255)</f>
        <v/>
      </c>
      <c r="AT113" s="915"/>
      <c r="AU113" s="915"/>
      <c r="AV113" s="915"/>
      <c r="AW113" s="915"/>
      <c r="AX113" s="915"/>
      <c r="AY113" s="915"/>
      <c r="AZ113" s="915"/>
      <c r="BA113" s="915"/>
      <c r="BB113" s="915"/>
      <c r="BC113" s="915"/>
      <c r="BD113" s="915"/>
      <c r="BE113" s="915"/>
      <c r="BF113" s="915"/>
      <c r="BG113" s="915"/>
      <c r="BH113" s="915"/>
      <c r="BI113" s="915"/>
      <c r="BJ113" s="915"/>
      <c r="BK113" s="915"/>
      <c r="BL113" s="915"/>
      <c r="BM113" s="915"/>
      <c r="BN113" s="915"/>
      <c r="BO113" s="915"/>
      <c r="BP113" s="915"/>
      <c r="BQ113" s="915"/>
      <c r="BR113" s="915"/>
      <c r="BS113" s="915"/>
      <c r="BT113" s="915"/>
      <c r="BU113" s="915"/>
      <c r="BV113" s="916"/>
    </row>
    <row r="114" spans="1:113" ht="24.95" customHeight="1">
      <c r="A114" s="936">
        <v>54</v>
      </c>
      <c r="B114" s="937"/>
      <c r="C114" s="891" t="str">
        <f>IF(ＺＥＨデベロッパー公開情報!C256="","",ＺＥＨデベロッパー公開情報!C256)</f>
        <v/>
      </c>
      <c r="D114" s="892"/>
      <c r="E114" s="892"/>
      <c r="F114" s="892"/>
      <c r="G114" s="892"/>
      <c r="H114" s="892"/>
      <c r="I114" s="892"/>
      <c r="J114" s="892"/>
      <c r="K114" s="892"/>
      <c r="L114" s="892"/>
      <c r="M114" s="892"/>
      <c r="N114" s="892"/>
      <c r="O114" s="892"/>
      <c r="P114" s="892"/>
      <c r="Q114" s="892"/>
      <c r="R114" s="892"/>
      <c r="S114" s="892"/>
      <c r="T114" s="892"/>
      <c r="U114" s="892"/>
      <c r="V114" s="892"/>
      <c r="W114" s="892"/>
      <c r="X114" s="892"/>
      <c r="Y114" s="892"/>
      <c r="Z114" s="892"/>
      <c r="AA114" s="892"/>
      <c r="AB114" s="892"/>
      <c r="AC114" s="892"/>
      <c r="AD114" s="892"/>
      <c r="AE114" s="892"/>
      <c r="AF114" s="893" t="str">
        <f>IF(OR(ＺＥＨデベロッパー公開情報!Q256="",ＺＥＨデベロッパー公開情報!W256="",ＺＥＨデベロッパー公開情報!AC256=""),"",ＺＥＨデベロッパー公開情報!Q256&amp;"-"&amp;ＺＥＨデベロッパー公開情報!W256&amp;"-"&amp;ＺＥＨデベロッパー公開情報!AC256)</f>
        <v/>
      </c>
      <c r="AG114" s="894"/>
      <c r="AH114" s="894"/>
      <c r="AI114" s="894"/>
      <c r="AJ114" s="894"/>
      <c r="AK114" s="894"/>
      <c r="AL114" s="894"/>
      <c r="AM114" s="894"/>
      <c r="AN114" s="894"/>
      <c r="AO114" s="894"/>
      <c r="AP114" s="894"/>
      <c r="AQ114" s="894"/>
      <c r="AR114" s="895"/>
      <c r="AS114" s="896" t="str">
        <f>IF(ＺＥＨデベロッパー公開情報!AH256="","",ＺＥＨデベロッパー公開情報!AH256)</f>
        <v/>
      </c>
      <c r="AT114" s="897"/>
      <c r="AU114" s="897"/>
      <c r="AV114" s="897"/>
      <c r="AW114" s="897"/>
      <c r="AX114" s="897"/>
      <c r="AY114" s="897"/>
      <c r="AZ114" s="897"/>
      <c r="BA114" s="897"/>
      <c r="BB114" s="897"/>
      <c r="BC114" s="897"/>
      <c r="BD114" s="897"/>
      <c r="BE114" s="897"/>
      <c r="BF114" s="897"/>
      <c r="BG114" s="897"/>
      <c r="BH114" s="897"/>
      <c r="BI114" s="897"/>
      <c r="BJ114" s="897"/>
      <c r="BK114" s="897"/>
      <c r="BL114" s="897"/>
      <c r="BM114" s="897"/>
      <c r="BN114" s="897"/>
      <c r="BO114" s="897"/>
      <c r="BP114" s="897"/>
      <c r="BQ114" s="897"/>
      <c r="BR114" s="897"/>
      <c r="BS114" s="897"/>
      <c r="BT114" s="897"/>
      <c r="BU114" s="897"/>
      <c r="BV114" s="898"/>
    </row>
    <row r="115" spans="1:113" ht="24.95" customHeight="1">
      <c r="A115" s="934">
        <v>55</v>
      </c>
      <c r="B115" s="935"/>
      <c r="C115" s="910" t="str">
        <f>IF(ＺＥＨデベロッパー公開情報!C257="","",ＺＥＨデベロッパー公開情報!C257)</f>
        <v/>
      </c>
      <c r="D115" s="911"/>
      <c r="E115" s="911"/>
      <c r="F115" s="911"/>
      <c r="G115" s="911"/>
      <c r="H115" s="911"/>
      <c r="I115" s="911"/>
      <c r="J115" s="911"/>
      <c r="K115" s="911"/>
      <c r="L115" s="911"/>
      <c r="M115" s="911"/>
      <c r="N115" s="911"/>
      <c r="O115" s="911"/>
      <c r="P115" s="911"/>
      <c r="Q115" s="911"/>
      <c r="R115" s="911"/>
      <c r="S115" s="911"/>
      <c r="T115" s="911"/>
      <c r="U115" s="911"/>
      <c r="V115" s="911"/>
      <c r="W115" s="911"/>
      <c r="X115" s="911"/>
      <c r="Y115" s="911"/>
      <c r="Z115" s="911"/>
      <c r="AA115" s="911"/>
      <c r="AB115" s="911"/>
      <c r="AC115" s="911"/>
      <c r="AD115" s="911"/>
      <c r="AE115" s="911"/>
      <c r="AF115" s="912" t="str">
        <f>IF(OR(ＺＥＨデベロッパー公開情報!Q257="",ＺＥＨデベロッパー公開情報!W257="",ＺＥＨデベロッパー公開情報!AC257=""),"",ＺＥＨデベロッパー公開情報!Q257&amp;"-"&amp;ＺＥＨデベロッパー公開情報!W257&amp;"-"&amp;ＺＥＨデベロッパー公開情報!AC257)</f>
        <v/>
      </c>
      <c r="AG115" s="913"/>
      <c r="AH115" s="913"/>
      <c r="AI115" s="913"/>
      <c r="AJ115" s="913"/>
      <c r="AK115" s="913"/>
      <c r="AL115" s="913"/>
      <c r="AM115" s="913"/>
      <c r="AN115" s="913"/>
      <c r="AO115" s="913"/>
      <c r="AP115" s="913"/>
      <c r="AQ115" s="913"/>
      <c r="AR115" s="914"/>
      <c r="AS115" s="915" t="str">
        <f>IF(ＺＥＨデベロッパー公開情報!AH257="","",ＺＥＨデベロッパー公開情報!AH257)</f>
        <v/>
      </c>
      <c r="AT115" s="915"/>
      <c r="AU115" s="915"/>
      <c r="AV115" s="915"/>
      <c r="AW115" s="915"/>
      <c r="AX115" s="915"/>
      <c r="AY115" s="915"/>
      <c r="AZ115" s="915"/>
      <c r="BA115" s="915"/>
      <c r="BB115" s="915"/>
      <c r="BC115" s="915"/>
      <c r="BD115" s="915"/>
      <c r="BE115" s="915"/>
      <c r="BF115" s="915"/>
      <c r="BG115" s="915"/>
      <c r="BH115" s="915"/>
      <c r="BI115" s="915"/>
      <c r="BJ115" s="915"/>
      <c r="BK115" s="915"/>
      <c r="BL115" s="915"/>
      <c r="BM115" s="915"/>
      <c r="BN115" s="915"/>
      <c r="BO115" s="915"/>
      <c r="BP115" s="915"/>
      <c r="BQ115" s="915"/>
      <c r="BR115" s="915"/>
      <c r="BS115" s="915"/>
      <c r="BT115" s="915"/>
      <c r="BU115" s="915"/>
      <c r="BV115" s="916"/>
    </row>
    <row r="116" spans="1:113" ht="24.95" customHeight="1">
      <c r="A116" s="936">
        <v>56</v>
      </c>
      <c r="B116" s="937"/>
      <c r="C116" s="891" t="str">
        <f>IF(ＺＥＨデベロッパー公開情報!C258="","",ＺＥＨデベロッパー公開情報!C258)</f>
        <v/>
      </c>
      <c r="D116" s="892"/>
      <c r="E116" s="892"/>
      <c r="F116" s="892"/>
      <c r="G116" s="892"/>
      <c r="H116" s="892"/>
      <c r="I116" s="892"/>
      <c r="J116" s="892"/>
      <c r="K116" s="892"/>
      <c r="L116" s="892"/>
      <c r="M116" s="892"/>
      <c r="N116" s="892"/>
      <c r="O116" s="892"/>
      <c r="P116" s="892"/>
      <c r="Q116" s="892"/>
      <c r="R116" s="892"/>
      <c r="S116" s="892"/>
      <c r="T116" s="892"/>
      <c r="U116" s="892"/>
      <c r="V116" s="892"/>
      <c r="W116" s="892"/>
      <c r="X116" s="892"/>
      <c r="Y116" s="892"/>
      <c r="Z116" s="892"/>
      <c r="AA116" s="892"/>
      <c r="AB116" s="892"/>
      <c r="AC116" s="892"/>
      <c r="AD116" s="892"/>
      <c r="AE116" s="892"/>
      <c r="AF116" s="893" t="str">
        <f>IF(OR(ＺＥＨデベロッパー公開情報!Q258="",ＺＥＨデベロッパー公開情報!W258="",ＺＥＨデベロッパー公開情報!AC258=""),"",ＺＥＨデベロッパー公開情報!Q258&amp;"-"&amp;ＺＥＨデベロッパー公開情報!W258&amp;"-"&amp;ＺＥＨデベロッパー公開情報!AC258)</f>
        <v/>
      </c>
      <c r="AG116" s="894"/>
      <c r="AH116" s="894"/>
      <c r="AI116" s="894"/>
      <c r="AJ116" s="894"/>
      <c r="AK116" s="894"/>
      <c r="AL116" s="894"/>
      <c r="AM116" s="894"/>
      <c r="AN116" s="894"/>
      <c r="AO116" s="894"/>
      <c r="AP116" s="894"/>
      <c r="AQ116" s="894"/>
      <c r="AR116" s="895"/>
      <c r="AS116" s="896" t="str">
        <f>IF(ＺＥＨデベロッパー公開情報!AH258="","",ＺＥＨデベロッパー公開情報!AH258)</f>
        <v/>
      </c>
      <c r="AT116" s="897"/>
      <c r="AU116" s="897"/>
      <c r="AV116" s="897"/>
      <c r="AW116" s="897"/>
      <c r="AX116" s="897"/>
      <c r="AY116" s="897"/>
      <c r="AZ116" s="897"/>
      <c r="BA116" s="897"/>
      <c r="BB116" s="897"/>
      <c r="BC116" s="897"/>
      <c r="BD116" s="897"/>
      <c r="BE116" s="897"/>
      <c r="BF116" s="897"/>
      <c r="BG116" s="897"/>
      <c r="BH116" s="897"/>
      <c r="BI116" s="897"/>
      <c r="BJ116" s="897"/>
      <c r="BK116" s="897"/>
      <c r="BL116" s="897"/>
      <c r="BM116" s="897"/>
      <c r="BN116" s="897"/>
      <c r="BO116" s="897"/>
      <c r="BP116" s="897"/>
      <c r="BQ116" s="897"/>
      <c r="BR116" s="897"/>
      <c r="BS116" s="897"/>
      <c r="BT116" s="897"/>
      <c r="BU116" s="897"/>
      <c r="BV116" s="898"/>
    </row>
    <row r="117" spans="1:113" ht="24.95" customHeight="1">
      <c r="A117" s="934">
        <v>57</v>
      </c>
      <c r="B117" s="935"/>
      <c r="C117" s="910" t="str">
        <f>IF(ＺＥＨデベロッパー公開情報!C259="","",ＺＥＨデベロッパー公開情報!C259)</f>
        <v/>
      </c>
      <c r="D117" s="911"/>
      <c r="E117" s="911"/>
      <c r="F117" s="911"/>
      <c r="G117" s="911"/>
      <c r="H117" s="911"/>
      <c r="I117" s="911"/>
      <c r="J117" s="911"/>
      <c r="K117" s="911"/>
      <c r="L117" s="911"/>
      <c r="M117" s="911"/>
      <c r="N117" s="911"/>
      <c r="O117" s="911"/>
      <c r="P117" s="911"/>
      <c r="Q117" s="911"/>
      <c r="R117" s="911"/>
      <c r="S117" s="911"/>
      <c r="T117" s="911"/>
      <c r="U117" s="911"/>
      <c r="V117" s="911"/>
      <c r="W117" s="911"/>
      <c r="X117" s="911"/>
      <c r="Y117" s="911"/>
      <c r="Z117" s="911"/>
      <c r="AA117" s="911"/>
      <c r="AB117" s="911"/>
      <c r="AC117" s="911"/>
      <c r="AD117" s="911"/>
      <c r="AE117" s="911"/>
      <c r="AF117" s="912" t="str">
        <f>IF(OR(ＺＥＨデベロッパー公開情報!Q259="",ＺＥＨデベロッパー公開情報!W259="",ＺＥＨデベロッパー公開情報!AC259=""),"",ＺＥＨデベロッパー公開情報!Q259&amp;"-"&amp;ＺＥＨデベロッパー公開情報!W259&amp;"-"&amp;ＺＥＨデベロッパー公開情報!AC259)</f>
        <v/>
      </c>
      <c r="AG117" s="913"/>
      <c r="AH117" s="913"/>
      <c r="AI117" s="913"/>
      <c r="AJ117" s="913"/>
      <c r="AK117" s="913"/>
      <c r="AL117" s="913"/>
      <c r="AM117" s="913"/>
      <c r="AN117" s="913"/>
      <c r="AO117" s="913"/>
      <c r="AP117" s="913"/>
      <c r="AQ117" s="913"/>
      <c r="AR117" s="914"/>
      <c r="AS117" s="915" t="str">
        <f>IF(ＺＥＨデベロッパー公開情報!AH259="","",ＺＥＨデベロッパー公開情報!AH259)</f>
        <v/>
      </c>
      <c r="AT117" s="915"/>
      <c r="AU117" s="915"/>
      <c r="AV117" s="915"/>
      <c r="AW117" s="915"/>
      <c r="AX117" s="915"/>
      <c r="AY117" s="915"/>
      <c r="AZ117" s="915"/>
      <c r="BA117" s="915"/>
      <c r="BB117" s="915"/>
      <c r="BC117" s="915"/>
      <c r="BD117" s="915"/>
      <c r="BE117" s="915"/>
      <c r="BF117" s="915"/>
      <c r="BG117" s="915"/>
      <c r="BH117" s="915"/>
      <c r="BI117" s="915"/>
      <c r="BJ117" s="915"/>
      <c r="BK117" s="915"/>
      <c r="BL117" s="915"/>
      <c r="BM117" s="915"/>
      <c r="BN117" s="915"/>
      <c r="BO117" s="915"/>
      <c r="BP117" s="915"/>
      <c r="BQ117" s="915"/>
      <c r="BR117" s="915"/>
      <c r="BS117" s="915"/>
      <c r="BT117" s="915"/>
      <c r="BU117" s="915"/>
      <c r="BV117" s="916"/>
    </row>
    <row r="118" spans="1:113" ht="24.95" customHeight="1">
      <c r="A118" s="936">
        <v>58</v>
      </c>
      <c r="B118" s="937"/>
      <c r="C118" s="891" t="str">
        <f>IF(ＺＥＨデベロッパー公開情報!C260="","",ＺＥＨデベロッパー公開情報!C260)</f>
        <v/>
      </c>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2"/>
      <c r="AA118" s="892"/>
      <c r="AB118" s="892"/>
      <c r="AC118" s="892"/>
      <c r="AD118" s="892"/>
      <c r="AE118" s="892"/>
      <c r="AF118" s="893" t="str">
        <f>IF(OR(ＺＥＨデベロッパー公開情報!Q260="",ＺＥＨデベロッパー公開情報!W260="",ＺＥＨデベロッパー公開情報!AC260=""),"",ＺＥＨデベロッパー公開情報!Q260&amp;"-"&amp;ＺＥＨデベロッパー公開情報!W260&amp;"-"&amp;ＺＥＨデベロッパー公開情報!AC260)</f>
        <v/>
      </c>
      <c r="AG118" s="894"/>
      <c r="AH118" s="894"/>
      <c r="AI118" s="894"/>
      <c r="AJ118" s="894"/>
      <c r="AK118" s="894"/>
      <c r="AL118" s="894"/>
      <c r="AM118" s="894"/>
      <c r="AN118" s="894"/>
      <c r="AO118" s="894"/>
      <c r="AP118" s="894"/>
      <c r="AQ118" s="894"/>
      <c r="AR118" s="895"/>
      <c r="AS118" s="896" t="str">
        <f>IF(ＺＥＨデベロッパー公開情報!AH260="","",ＺＥＨデベロッパー公開情報!AH260)</f>
        <v/>
      </c>
      <c r="AT118" s="897"/>
      <c r="AU118" s="897"/>
      <c r="AV118" s="897"/>
      <c r="AW118" s="897"/>
      <c r="AX118" s="897"/>
      <c r="AY118" s="897"/>
      <c r="AZ118" s="897"/>
      <c r="BA118" s="897"/>
      <c r="BB118" s="897"/>
      <c r="BC118" s="897"/>
      <c r="BD118" s="897"/>
      <c r="BE118" s="897"/>
      <c r="BF118" s="897"/>
      <c r="BG118" s="897"/>
      <c r="BH118" s="897"/>
      <c r="BI118" s="897"/>
      <c r="BJ118" s="897"/>
      <c r="BK118" s="897"/>
      <c r="BL118" s="897"/>
      <c r="BM118" s="897"/>
      <c r="BN118" s="897"/>
      <c r="BO118" s="897"/>
      <c r="BP118" s="897"/>
      <c r="BQ118" s="897"/>
      <c r="BR118" s="897"/>
      <c r="BS118" s="897"/>
      <c r="BT118" s="897"/>
      <c r="BU118" s="897"/>
      <c r="BV118" s="898"/>
    </row>
    <row r="119" spans="1:113" ht="24.95" customHeight="1">
      <c r="A119" s="934">
        <v>59</v>
      </c>
      <c r="B119" s="935"/>
      <c r="C119" s="910" t="str">
        <f>IF(ＺＥＨデベロッパー公開情報!C261="","",ＺＥＨデベロッパー公開情報!C261)</f>
        <v/>
      </c>
      <c r="D119" s="911"/>
      <c r="E119" s="911"/>
      <c r="F119" s="911"/>
      <c r="G119" s="911"/>
      <c r="H119" s="911"/>
      <c r="I119" s="911"/>
      <c r="J119" s="911"/>
      <c r="K119" s="911"/>
      <c r="L119" s="911"/>
      <c r="M119" s="911"/>
      <c r="N119" s="911"/>
      <c r="O119" s="911"/>
      <c r="P119" s="911"/>
      <c r="Q119" s="911"/>
      <c r="R119" s="911"/>
      <c r="S119" s="911"/>
      <c r="T119" s="911"/>
      <c r="U119" s="911"/>
      <c r="V119" s="911"/>
      <c r="W119" s="911"/>
      <c r="X119" s="911"/>
      <c r="Y119" s="911"/>
      <c r="Z119" s="911"/>
      <c r="AA119" s="911"/>
      <c r="AB119" s="911"/>
      <c r="AC119" s="911"/>
      <c r="AD119" s="911"/>
      <c r="AE119" s="911"/>
      <c r="AF119" s="912" t="str">
        <f>IF(OR(ＺＥＨデベロッパー公開情報!Q261="",ＺＥＨデベロッパー公開情報!W261="",ＺＥＨデベロッパー公開情報!AC261=""),"",ＺＥＨデベロッパー公開情報!Q261&amp;"-"&amp;ＺＥＨデベロッパー公開情報!W261&amp;"-"&amp;ＺＥＨデベロッパー公開情報!AC261)</f>
        <v/>
      </c>
      <c r="AG119" s="913"/>
      <c r="AH119" s="913"/>
      <c r="AI119" s="913"/>
      <c r="AJ119" s="913"/>
      <c r="AK119" s="913"/>
      <c r="AL119" s="913"/>
      <c r="AM119" s="913"/>
      <c r="AN119" s="913"/>
      <c r="AO119" s="913"/>
      <c r="AP119" s="913"/>
      <c r="AQ119" s="913"/>
      <c r="AR119" s="914"/>
      <c r="AS119" s="915" t="str">
        <f>IF(ＺＥＨデベロッパー公開情報!AH261="","",ＺＥＨデベロッパー公開情報!AH261)</f>
        <v/>
      </c>
      <c r="AT119" s="915"/>
      <c r="AU119" s="915"/>
      <c r="AV119" s="915"/>
      <c r="AW119" s="915"/>
      <c r="AX119" s="915"/>
      <c r="AY119" s="915"/>
      <c r="AZ119" s="915"/>
      <c r="BA119" s="915"/>
      <c r="BB119" s="915"/>
      <c r="BC119" s="915"/>
      <c r="BD119" s="915"/>
      <c r="BE119" s="915"/>
      <c r="BF119" s="915"/>
      <c r="BG119" s="915"/>
      <c r="BH119" s="915"/>
      <c r="BI119" s="915"/>
      <c r="BJ119" s="915"/>
      <c r="BK119" s="915"/>
      <c r="BL119" s="915"/>
      <c r="BM119" s="915"/>
      <c r="BN119" s="915"/>
      <c r="BO119" s="915"/>
      <c r="BP119" s="915"/>
      <c r="BQ119" s="915"/>
      <c r="BR119" s="915"/>
      <c r="BS119" s="915"/>
      <c r="BT119" s="915"/>
      <c r="BU119" s="915"/>
      <c r="BV119" s="916"/>
    </row>
    <row r="120" spans="1:113" ht="24.95" customHeight="1">
      <c r="A120" s="936">
        <v>60</v>
      </c>
      <c r="B120" s="937"/>
      <c r="C120" s="891" t="str">
        <f>IF(ＺＥＨデベロッパー公開情報!C262="","",ＺＥＨデベロッパー公開情報!C262)</f>
        <v/>
      </c>
      <c r="D120" s="892"/>
      <c r="E120" s="892"/>
      <c r="F120" s="892"/>
      <c r="G120" s="892"/>
      <c r="H120" s="892"/>
      <c r="I120" s="892"/>
      <c r="J120" s="892"/>
      <c r="K120" s="892"/>
      <c r="L120" s="892"/>
      <c r="M120" s="892"/>
      <c r="N120" s="892"/>
      <c r="O120" s="892"/>
      <c r="P120" s="892"/>
      <c r="Q120" s="892"/>
      <c r="R120" s="892"/>
      <c r="S120" s="892"/>
      <c r="T120" s="892"/>
      <c r="U120" s="892"/>
      <c r="V120" s="892"/>
      <c r="W120" s="892"/>
      <c r="X120" s="892"/>
      <c r="Y120" s="892"/>
      <c r="Z120" s="892"/>
      <c r="AA120" s="892"/>
      <c r="AB120" s="892"/>
      <c r="AC120" s="892"/>
      <c r="AD120" s="892"/>
      <c r="AE120" s="892"/>
      <c r="AF120" s="893" t="str">
        <f>IF(OR(ＺＥＨデベロッパー公開情報!Q262="",ＺＥＨデベロッパー公開情報!W262="",ＺＥＨデベロッパー公開情報!AC262=""),"",ＺＥＨデベロッパー公開情報!Q262&amp;"-"&amp;ＺＥＨデベロッパー公開情報!W262&amp;"-"&amp;ＺＥＨデベロッパー公開情報!AC262)</f>
        <v/>
      </c>
      <c r="AG120" s="894"/>
      <c r="AH120" s="894"/>
      <c r="AI120" s="894"/>
      <c r="AJ120" s="894"/>
      <c r="AK120" s="894"/>
      <c r="AL120" s="894"/>
      <c r="AM120" s="894"/>
      <c r="AN120" s="894"/>
      <c r="AO120" s="894"/>
      <c r="AP120" s="894"/>
      <c r="AQ120" s="894"/>
      <c r="AR120" s="895"/>
      <c r="AS120" s="896" t="str">
        <f>IF(ＺＥＨデベロッパー公開情報!AH262="","",ＺＥＨデベロッパー公開情報!AH262)</f>
        <v/>
      </c>
      <c r="AT120" s="897"/>
      <c r="AU120" s="897"/>
      <c r="AV120" s="897"/>
      <c r="AW120" s="897"/>
      <c r="AX120" s="897"/>
      <c r="AY120" s="897"/>
      <c r="AZ120" s="897"/>
      <c r="BA120" s="897"/>
      <c r="BB120" s="897"/>
      <c r="BC120" s="897"/>
      <c r="BD120" s="897"/>
      <c r="BE120" s="897"/>
      <c r="BF120" s="897"/>
      <c r="BG120" s="897"/>
      <c r="BH120" s="897"/>
      <c r="BI120" s="897"/>
      <c r="BJ120" s="897"/>
      <c r="BK120" s="897"/>
      <c r="BL120" s="897"/>
      <c r="BM120" s="897"/>
      <c r="BN120" s="897"/>
      <c r="BO120" s="897"/>
      <c r="BP120" s="897"/>
      <c r="BQ120" s="897"/>
      <c r="BR120" s="897"/>
      <c r="BS120" s="897"/>
      <c r="BT120" s="897"/>
      <c r="BU120" s="897"/>
      <c r="BV120" s="898"/>
    </row>
    <row r="121" spans="1:113" s="330" customFormat="1" ht="17.25" customHeight="1">
      <c r="A121" s="160" t="s">
        <v>761</v>
      </c>
      <c r="B121" s="286"/>
      <c r="C121" s="333"/>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333"/>
      <c r="AE121" s="333"/>
      <c r="AF121" s="333"/>
      <c r="AG121" s="333"/>
      <c r="AH121" s="333"/>
      <c r="AI121" s="333"/>
      <c r="AJ121" s="334"/>
      <c r="AK121" s="334"/>
      <c r="AL121" s="334"/>
      <c r="AM121" s="334"/>
      <c r="AN121" s="334"/>
      <c r="AO121" s="334"/>
      <c r="AP121" s="335"/>
      <c r="AQ121" s="335"/>
      <c r="AR121" s="335"/>
      <c r="AS121" s="336"/>
      <c r="AT121" s="336"/>
      <c r="AU121" s="336"/>
      <c r="AV121" s="336"/>
      <c r="AW121" s="333"/>
      <c r="AX121" s="333"/>
      <c r="AY121" s="333"/>
      <c r="AZ121" s="333"/>
      <c r="BA121" s="337"/>
      <c r="BB121" s="337"/>
      <c r="BC121" s="337"/>
      <c r="BD121" s="337"/>
      <c r="BE121" s="337"/>
      <c r="BF121" s="337"/>
      <c r="BG121" s="337"/>
      <c r="BH121" s="337"/>
      <c r="BI121" s="752"/>
      <c r="BJ121" s="752"/>
      <c r="BK121" s="752"/>
      <c r="BL121" s="752"/>
      <c r="BM121" s="761"/>
      <c r="BN121" s="761"/>
      <c r="BO121" s="752"/>
      <c r="BP121" s="752"/>
      <c r="BQ121" s="752"/>
      <c r="BR121" s="761"/>
      <c r="BS121" s="761"/>
      <c r="BT121" s="752"/>
      <c r="BU121" s="752"/>
      <c r="BV121" s="273"/>
      <c r="BW121" s="332"/>
      <c r="BX121" s="332"/>
      <c r="BY121" s="332"/>
      <c r="BZ121" s="332"/>
      <c r="CA121" s="332"/>
      <c r="CB121" s="332"/>
      <c r="CC121" s="332"/>
      <c r="CD121" s="332"/>
      <c r="CE121" s="332"/>
      <c r="CF121" s="332"/>
      <c r="CG121" s="332"/>
      <c r="CH121" s="332"/>
      <c r="CI121" s="332"/>
      <c r="CJ121" s="332"/>
      <c r="CK121" s="166"/>
      <c r="CL121" s="166"/>
      <c r="CM121" s="165"/>
      <c r="CN121" s="165"/>
      <c r="CO121" s="165"/>
      <c r="CP121" s="165"/>
      <c r="CQ121" s="165"/>
      <c r="CR121" s="165"/>
      <c r="CS121" s="165"/>
      <c r="CT121" s="165"/>
      <c r="CU121" s="165"/>
      <c r="CV121" s="165"/>
      <c r="CW121" s="165"/>
      <c r="CX121" s="165"/>
      <c r="CY121" s="165"/>
      <c r="CZ121" s="165"/>
      <c r="DA121" s="165"/>
      <c r="DB121" s="165"/>
      <c r="DC121" s="165"/>
      <c r="DD121" s="165"/>
      <c r="DE121" s="165"/>
      <c r="DF121" s="165"/>
      <c r="DG121" s="165"/>
      <c r="DH121" s="165"/>
      <c r="DI121" s="165"/>
    </row>
    <row r="122" spans="1:113" s="330" customFormat="1" ht="3" customHeight="1">
      <c r="A122" s="160"/>
      <c r="B122" s="286"/>
      <c r="C122" s="333"/>
      <c r="D122" s="333"/>
      <c r="E122" s="333"/>
      <c r="F122" s="333"/>
      <c r="G122" s="333"/>
      <c r="H122" s="333"/>
      <c r="I122" s="333"/>
      <c r="J122" s="333"/>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4"/>
      <c r="AK122" s="334"/>
      <c r="AL122" s="334"/>
      <c r="AM122" s="334"/>
      <c r="AN122" s="334"/>
      <c r="AO122" s="334"/>
      <c r="AP122" s="335"/>
      <c r="AQ122" s="335"/>
      <c r="AR122" s="335"/>
      <c r="AS122" s="336"/>
      <c r="AT122" s="336"/>
      <c r="AU122" s="336"/>
      <c r="AV122" s="336"/>
      <c r="AW122" s="333"/>
      <c r="AX122" s="333"/>
      <c r="AY122" s="333"/>
      <c r="AZ122" s="333"/>
      <c r="BA122" s="337"/>
      <c r="BB122" s="337"/>
      <c r="BC122" s="337"/>
      <c r="BD122" s="337"/>
      <c r="BE122" s="337"/>
      <c r="BF122" s="337"/>
      <c r="BG122" s="337"/>
      <c r="BH122" s="337"/>
      <c r="BI122" s="274"/>
      <c r="BJ122" s="274"/>
      <c r="BK122" s="274"/>
      <c r="BL122" s="274"/>
      <c r="BM122" s="275"/>
      <c r="BN122" s="275"/>
      <c r="BO122" s="274"/>
      <c r="BP122" s="274"/>
      <c r="BQ122" s="274"/>
      <c r="BR122" s="275"/>
      <c r="BS122" s="275"/>
      <c r="BT122" s="274"/>
      <c r="BU122" s="274"/>
      <c r="BV122" s="273"/>
      <c r="BW122" s="332"/>
      <c r="BX122" s="332"/>
      <c r="BY122" s="332"/>
      <c r="BZ122" s="332"/>
      <c r="CA122" s="332"/>
      <c r="CB122" s="332"/>
      <c r="CC122" s="332"/>
      <c r="CD122" s="332"/>
      <c r="CE122" s="332"/>
      <c r="CF122" s="332"/>
      <c r="CG122" s="332"/>
      <c r="CH122" s="332"/>
      <c r="CI122" s="332"/>
      <c r="CJ122" s="332"/>
      <c r="CK122" s="166"/>
      <c r="CL122" s="166"/>
      <c r="CM122" s="165"/>
      <c r="CN122" s="165"/>
      <c r="CO122" s="165"/>
      <c r="CP122" s="165"/>
      <c r="CQ122" s="165"/>
      <c r="CR122" s="165"/>
      <c r="CS122" s="165"/>
      <c r="CT122" s="165"/>
      <c r="CU122" s="165"/>
      <c r="CV122" s="165"/>
      <c r="CW122" s="165"/>
      <c r="CX122" s="165"/>
      <c r="CY122" s="165"/>
      <c r="CZ122" s="165"/>
      <c r="DA122" s="165"/>
      <c r="DB122" s="165"/>
      <c r="DC122" s="165"/>
      <c r="DD122" s="165"/>
      <c r="DE122" s="165"/>
      <c r="DF122" s="165"/>
      <c r="DG122" s="165"/>
      <c r="DH122" s="165"/>
      <c r="DI122" s="165"/>
    </row>
    <row r="123" spans="1:113" ht="15" customHeight="1">
      <c r="A123" s="283"/>
      <c r="B123" s="308" t="s">
        <v>496</v>
      </c>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293"/>
      <c r="Z123" s="293"/>
      <c r="AA123" s="293"/>
      <c r="AB123" s="293"/>
      <c r="AC123" s="293"/>
      <c r="AD123" s="293"/>
      <c r="AE123" s="293"/>
      <c r="AF123" s="293"/>
      <c r="AG123" s="293"/>
      <c r="AH123" s="293"/>
      <c r="AI123" s="293"/>
      <c r="AJ123" s="293"/>
      <c r="AK123" s="293"/>
      <c r="AL123" s="293"/>
      <c r="AM123" s="293"/>
      <c r="AN123" s="293"/>
      <c r="AO123" s="286"/>
      <c r="AP123" s="338"/>
      <c r="AQ123" s="338"/>
      <c r="AR123" s="338"/>
      <c r="AS123" s="338"/>
      <c r="AT123" s="338"/>
      <c r="AU123" s="338"/>
      <c r="AV123" s="338"/>
      <c r="AW123" s="338"/>
      <c r="AX123" s="338"/>
      <c r="AY123" s="338"/>
      <c r="AZ123" s="338"/>
      <c r="BA123" s="338"/>
      <c r="BB123" s="338"/>
      <c r="BC123" s="338"/>
      <c r="BD123" s="338"/>
      <c r="BE123" s="338"/>
      <c r="BF123" s="338"/>
      <c r="BG123" s="338"/>
      <c r="BH123" s="338"/>
      <c r="BI123" s="274"/>
      <c r="BJ123" s="274"/>
      <c r="BK123" s="275"/>
      <c r="BL123" s="275"/>
      <c r="BM123" s="274"/>
      <c r="BN123" s="274"/>
      <c r="BO123" s="275"/>
      <c r="BP123" s="275"/>
      <c r="BQ123" s="275"/>
      <c r="BR123" s="274"/>
      <c r="BS123" s="274"/>
      <c r="BT123" s="274"/>
      <c r="BU123" s="274"/>
      <c r="BV123" s="274"/>
      <c r="BW123" s="288"/>
      <c r="BX123" s="288"/>
      <c r="BY123" s="288"/>
      <c r="BZ123" s="288"/>
      <c r="CA123" s="288"/>
      <c r="CB123" s="288"/>
      <c r="CC123" s="288"/>
      <c r="CD123" s="288"/>
      <c r="CE123" s="288"/>
      <c r="CF123" s="288"/>
      <c r="CG123" s="288"/>
      <c r="CH123" s="288"/>
      <c r="CI123" s="288"/>
      <c r="CJ123" s="289"/>
      <c r="CK123" s="292"/>
    </row>
    <row r="124" spans="1:113" s="343" customFormat="1" ht="22.5" customHeight="1">
      <c r="A124" s="917"/>
      <c r="B124" s="918"/>
      <c r="C124" s="919" t="s">
        <v>390</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0"/>
      <c r="AA124" s="920"/>
      <c r="AB124" s="920"/>
      <c r="AC124" s="920"/>
      <c r="AD124" s="920"/>
      <c r="AE124" s="921"/>
      <c r="AF124" s="922" t="s">
        <v>389</v>
      </c>
      <c r="AG124" s="923"/>
      <c r="AH124" s="923"/>
      <c r="AI124" s="923"/>
      <c r="AJ124" s="923"/>
      <c r="AK124" s="923"/>
      <c r="AL124" s="923"/>
      <c r="AM124" s="923"/>
      <c r="AN124" s="923"/>
      <c r="AO124" s="923"/>
      <c r="AP124" s="923"/>
      <c r="AQ124" s="923"/>
      <c r="AR124" s="924"/>
      <c r="AS124" s="922" t="s">
        <v>484</v>
      </c>
      <c r="AT124" s="923"/>
      <c r="AU124" s="923"/>
      <c r="AV124" s="923"/>
      <c r="AW124" s="923"/>
      <c r="AX124" s="923"/>
      <c r="AY124" s="923"/>
      <c r="AZ124" s="923"/>
      <c r="BA124" s="923"/>
      <c r="BB124" s="923"/>
      <c r="BC124" s="923"/>
      <c r="BD124" s="923"/>
      <c r="BE124" s="923"/>
      <c r="BF124" s="923"/>
      <c r="BG124" s="923"/>
      <c r="BH124" s="923"/>
      <c r="BI124" s="923"/>
      <c r="BJ124" s="923"/>
      <c r="BK124" s="923"/>
      <c r="BL124" s="923"/>
      <c r="BM124" s="923"/>
      <c r="BN124" s="923"/>
      <c r="BO124" s="923"/>
      <c r="BP124" s="923"/>
      <c r="BQ124" s="923"/>
      <c r="BR124" s="923"/>
      <c r="BS124" s="923"/>
      <c r="BT124" s="923"/>
      <c r="BU124" s="923"/>
      <c r="BV124" s="925"/>
      <c r="BW124" s="341"/>
      <c r="BX124" s="341"/>
      <c r="BY124" s="341"/>
      <c r="BZ124" s="341"/>
      <c r="CA124" s="341"/>
      <c r="CB124" s="341"/>
      <c r="CC124" s="341"/>
      <c r="CD124" s="341"/>
      <c r="CE124" s="341"/>
      <c r="CF124" s="342"/>
      <c r="CI124" s="344"/>
      <c r="CJ124" s="344"/>
      <c r="CK124" s="344"/>
      <c r="CL124" s="344"/>
      <c r="CM124" s="344"/>
      <c r="CN124" s="344"/>
      <c r="CO124" s="344"/>
      <c r="CP124" s="344"/>
      <c r="CQ124" s="344"/>
      <c r="CR124" s="344"/>
      <c r="CS124" s="344"/>
      <c r="CT124" s="344"/>
      <c r="CU124" s="344"/>
      <c r="CV124" s="344"/>
    </row>
    <row r="125" spans="1:113" s="343" customFormat="1" ht="24.95" customHeight="1">
      <c r="A125" s="926">
        <v>61</v>
      </c>
      <c r="B125" s="927"/>
      <c r="C125" s="928" t="str">
        <f>IF(ＺＥＨデベロッパー公開情報!C263="","",ＺＥＨデベロッパー公開情報!C263)</f>
        <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1"/>
      <c r="AA125" s="781"/>
      <c r="AB125" s="781"/>
      <c r="AC125" s="781"/>
      <c r="AD125" s="781"/>
      <c r="AE125" s="781"/>
      <c r="AF125" s="929" t="str">
        <f>IF(OR(ＺＥＨデベロッパー公開情報!Q263="",ＺＥＨデベロッパー公開情報!W263="",ＺＥＨデベロッパー公開情報!AC263=""),"",ＺＥＨデベロッパー公開情報!Q263&amp;"-"&amp;ＺＥＨデベロッパー公開情報!W263&amp;"-"&amp;ＺＥＨデベロッパー公開情報!AC263)</f>
        <v/>
      </c>
      <c r="AG125" s="930"/>
      <c r="AH125" s="930"/>
      <c r="AI125" s="930"/>
      <c r="AJ125" s="930"/>
      <c r="AK125" s="930"/>
      <c r="AL125" s="930"/>
      <c r="AM125" s="930"/>
      <c r="AN125" s="930"/>
      <c r="AO125" s="930"/>
      <c r="AP125" s="930"/>
      <c r="AQ125" s="930"/>
      <c r="AR125" s="931"/>
      <c r="AS125" s="932" t="str">
        <f>IF(ＺＥＨデベロッパー公開情報!AH263="","",ＺＥＨデベロッパー公開情報!AH263)</f>
        <v/>
      </c>
      <c r="AT125" s="932"/>
      <c r="AU125" s="932"/>
      <c r="AV125" s="932"/>
      <c r="AW125" s="932"/>
      <c r="AX125" s="932"/>
      <c r="AY125" s="932"/>
      <c r="AZ125" s="932"/>
      <c r="BA125" s="932"/>
      <c r="BB125" s="932"/>
      <c r="BC125" s="932"/>
      <c r="BD125" s="932"/>
      <c r="BE125" s="932"/>
      <c r="BF125" s="932"/>
      <c r="BG125" s="932"/>
      <c r="BH125" s="932"/>
      <c r="BI125" s="932"/>
      <c r="BJ125" s="932"/>
      <c r="BK125" s="932"/>
      <c r="BL125" s="932"/>
      <c r="BM125" s="932"/>
      <c r="BN125" s="932"/>
      <c r="BO125" s="932"/>
      <c r="BP125" s="932"/>
      <c r="BQ125" s="932"/>
      <c r="BR125" s="932"/>
      <c r="BS125" s="932"/>
      <c r="BT125" s="932"/>
      <c r="BU125" s="932"/>
      <c r="BV125" s="933"/>
      <c r="BW125" s="341"/>
      <c r="BX125" s="341"/>
      <c r="BY125" s="341"/>
      <c r="BZ125" s="341"/>
      <c r="CA125" s="341"/>
      <c r="CB125" s="341"/>
      <c r="CC125" s="341"/>
      <c r="CD125" s="341"/>
      <c r="CE125" s="341"/>
      <c r="CF125" s="345"/>
    </row>
    <row r="126" spans="1:113" s="343" customFormat="1" ht="24.95" customHeight="1">
      <c r="A126" s="889">
        <v>62</v>
      </c>
      <c r="B126" s="890"/>
      <c r="C126" s="891" t="str">
        <f>IF(ＺＥＨデベロッパー公開情報!C264="","",ＺＥＨデベロッパー公開情報!C264)</f>
        <v/>
      </c>
      <c r="D126" s="892"/>
      <c r="E126" s="892"/>
      <c r="F126" s="892"/>
      <c r="G126" s="892"/>
      <c r="H126" s="892"/>
      <c r="I126" s="892"/>
      <c r="J126" s="892"/>
      <c r="K126" s="892"/>
      <c r="L126" s="892"/>
      <c r="M126" s="892"/>
      <c r="N126" s="892"/>
      <c r="O126" s="892"/>
      <c r="P126" s="892"/>
      <c r="Q126" s="892"/>
      <c r="R126" s="892"/>
      <c r="S126" s="892"/>
      <c r="T126" s="892"/>
      <c r="U126" s="892"/>
      <c r="V126" s="892"/>
      <c r="W126" s="892"/>
      <c r="X126" s="892"/>
      <c r="Y126" s="892"/>
      <c r="Z126" s="892"/>
      <c r="AA126" s="892"/>
      <c r="AB126" s="892"/>
      <c r="AC126" s="892"/>
      <c r="AD126" s="892"/>
      <c r="AE126" s="892"/>
      <c r="AF126" s="893" t="str">
        <f>IF(OR(ＺＥＨデベロッパー公開情報!Q264="",ＺＥＨデベロッパー公開情報!W264="",ＺＥＨデベロッパー公開情報!AC264=""),"",ＺＥＨデベロッパー公開情報!Q264&amp;"-"&amp;ＺＥＨデベロッパー公開情報!W264&amp;"-"&amp;ＺＥＨデベロッパー公開情報!AC264)</f>
        <v/>
      </c>
      <c r="AG126" s="894"/>
      <c r="AH126" s="894"/>
      <c r="AI126" s="894"/>
      <c r="AJ126" s="894"/>
      <c r="AK126" s="894"/>
      <c r="AL126" s="894"/>
      <c r="AM126" s="894"/>
      <c r="AN126" s="894"/>
      <c r="AO126" s="894"/>
      <c r="AP126" s="894"/>
      <c r="AQ126" s="894"/>
      <c r="AR126" s="895"/>
      <c r="AS126" s="896" t="str">
        <f>IF(ＺＥＨデベロッパー公開情報!AH264="","",ＺＥＨデベロッパー公開情報!AH264)</f>
        <v/>
      </c>
      <c r="AT126" s="897"/>
      <c r="AU126" s="897"/>
      <c r="AV126" s="897"/>
      <c r="AW126" s="897"/>
      <c r="AX126" s="897"/>
      <c r="AY126" s="897"/>
      <c r="AZ126" s="897"/>
      <c r="BA126" s="897"/>
      <c r="BB126" s="897"/>
      <c r="BC126" s="897"/>
      <c r="BD126" s="897"/>
      <c r="BE126" s="897"/>
      <c r="BF126" s="897"/>
      <c r="BG126" s="897"/>
      <c r="BH126" s="897"/>
      <c r="BI126" s="897"/>
      <c r="BJ126" s="897"/>
      <c r="BK126" s="897"/>
      <c r="BL126" s="897"/>
      <c r="BM126" s="897"/>
      <c r="BN126" s="897"/>
      <c r="BO126" s="897"/>
      <c r="BP126" s="897"/>
      <c r="BQ126" s="897"/>
      <c r="BR126" s="897"/>
      <c r="BS126" s="897"/>
      <c r="BT126" s="897"/>
      <c r="BU126" s="897"/>
      <c r="BV126" s="898"/>
      <c r="BW126" s="341"/>
      <c r="BX126" s="341"/>
      <c r="BY126" s="341"/>
      <c r="BZ126" s="341"/>
      <c r="CA126" s="341"/>
      <c r="CB126" s="341"/>
      <c r="CC126" s="341"/>
      <c r="CD126" s="341"/>
      <c r="CE126" s="341"/>
      <c r="CF126" s="345"/>
    </row>
    <row r="127" spans="1:113" s="343" customFormat="1" ht="24.95" customHeight="1">
      <c r="A127" s="934">
        <v>63</v>
      </c>
      <c r="B127" s="935"/>
      <c r="C127" s="910" t="str">
        <f>IF(ＺＥＨデベロッパー公開情報!C265="","",ＺＥＨデベロッパー公開情報!C265)</f>
        <v/>
      </c>
      <c r="D127" s="911"/>
      <c r="E127" s="911"/>
      <c r="F127" s="911"/>
      <c r="G127" s="911"/>
      <c r="H127" s="911"/>
      <c r="I127" s="911"/>
      <c r="J127" s="911"/>
      <c r="K127" s="911"/>
      <c r="L127" s="911"/>
      <c r="M127" s="911"/>
      <c r="N127" s="911"/>
      <c r="O127" s="911"/>
      <c r="P127" s="911"/>
      <c r="Q127" s="911"/>
      <c r="R127" s="911"/>
      <c r="S127" s="911"/>
      <c r="T127" s="911"/>
      <c r="U127" s="911"/>
      <c r="V127" s="911"/>
      <c r="W127" s="911"/>
      <c r="X127" s="911"/>
      <c r="Y127" s="911"/>
      <c r="Z127" s="911"/>
      <c r="AA127" s="911"/>
      <c r="AB127" s="911"/>
      <c r="AC127" s="911"/>
      <c r="AD127" s="911"/>
      <c r="AE127" s="911"/>
      <c r="AF127" s="912" t="str">
        <f>IF(OR(ＺＥＨデベロッパー公開情報!Q265="",ＺＥＨデベロッパー公開情報!W265="",ＺＥＨデベロッパー公開情報!AC265=""),"",ＺＥＨデベロッパー公開情報!Q265&amp;"-"&amp;ＺＥＨデベロッパー公開情報!W265&amp;"-"&amp;ＺＥＨデベロッパー公開情報!AC265)</f>
        <v/>
      </c>
      <c r="AG127" s="913"/>
      <c r="AH127" s="913"/>
      <c r="AI127" s="913"/>
      <c r="AJ127" s="913"/>
      <c r="AK127" s="913"/>
      <c r="AL127" s="913"/>
      <c r="AM127" s="913"/>
      <c r="AN127" s="913"/>
      <c r="AO127" s="913"/>
      <c r="AP127" s="913"/>
      <c r="AQ127" s="913"/>
      <c r="AR127" s="914"/>
      <c r="AS127" s="915" t="str">
        <f>IF(ＺＥＨデベロッパー公開情報!AH265="","",ＺＥＨデベロッパー公開情報!AH265)</f>
        <v/>
      </c>
      <c r="AT127" s="915"/>
      <c r="AU127" s="915"/>
      <c r="AV127" s="915"/>
      <c r="AW127" s="915"/>
      <c r="AX127" s="915"/>
      <c r="AY127" s="915"/>
      <c r="AZ127" s="915"/>
      <c r="BA127" s="915"/>
      <c r="BB127" s="915"/>
      <c r="BC127" s="915"/>
      <c r="BD127" s="915"/>
      <c r="BE127" s="915"/>
      <c r="BF127" s="915"/>
      <c r="BG127" s="915"/>
      <c r="BH127" s="915"/>
      <c r="BI127" s="915"/>
      <c r="BJ127" s="915"/>
      <c r="BK127" s="915"/>
      <c r="BL127" s="915"/>
      <c r="BM127" s="915"/>
      <c r="BN127" s="915"/>
      <c r="BO127" s="915"/>
      <c r="BP127" s="915"/>
      <c r="BQ127" s="915"/>
      <c r="BR127" s="915"/>
      <c r="BS127" s="915"/>
      <c r="BT127" s="915"/>
      <c r="BU127" s="915"/>
      <c r="BV127" s="916"/>
      <c r="BW127" s="341"/>
      <c r="BX127" s="341"/>
      <c r="BY127" s="341"/>
      <c r="BZ127" s="341"/>
      <c r="CA127" s="341"/>
      <c r="CB127" s="341"/>
      <c r="CC127" s="341"/>
      <c r="CD127" s="341"/>
      <c r="CE127" s="341"/>
      <c r="CF127" s="345"/>
    </row>
    <row r="128" spans="1:113" s="343" customFormat="1" ht="24.95" customHeight="1">
      <c r="A128" s="936">
        <v>64</v>
      </c>
      <c r="B128" s="937"/>
      <c r="C128" s="891" t="str">
        <f>IF(ＺＥＨデベロッパー公開情報!C266="","",ＺＥＨデベロッパー公開情報!C266)</f>
        <v/>
      </c>
      <c r="D128" s="892"/>
      <c r="E128" s="892"/>
      <c r="F128" s="892"/>
      <c r="G128" s="892"/>
      <c r="H128" s="892"/>
      <c r="I128" s="892"/>
      <c r="J128" s="892"/>
      <c r="K128" s="892"/>
      <c r="L128" s="892"/>
      <c r="M128" s="892"/>
      <c r="N128" s="892"/>
      <c r="O128" s="892"/>
      <c r="P128" s="892"/>
      <c r="Q128" s="892"/>
      <c r="R128" s="892"/>
      <c r="S128" s="892"/>
      <c r="T128" s="892"/>
      <c r="U128" s="892"/>
      <c r="V128" s="892"/>
      <c r="W128" s="892"/>
      <c r="X128" s="892"/>
      <c r="Y128" s="892"/>
      <c r="Z128" s="892"/>
      <c r="AA128" s="892"/>
      <c r="AB128" s="892"/>
      <c r="AC128" s="892"/>
      <c r="AD128" s="892"/>
      <c r="AE128" s="892"/>
      <c r="AF128" s="893" t="str">
        <f>IF(OR(ＺＥＨデベロッパー公開情報!Q266="",ＺＥＨデベロッパー公開情報!W266="",ＺＥＨデベロッパー公開情報!AC266=""),"",ＺＥＨデベロッパー公開情報!Q266&amp;"-"&amp;ＺＥＨデベロッパー公開情報!W266&amp;"-"&amp;ＺＥＨデベロッパー公開情報!AC266)</f>
        <v/>
      </c>
      <c r="AG128" s="894"/>
      <c r="AH128" s="894"/>
      <c r="AI128" s="894"/>
      <c r="AJ128" s="894"/>
      <c r="AK128" s="894"/>
      <c r="AL128" s="894"/>
      <c r="AM128" s="894"/>
      <c r="AN128" s="894"/>
      <c r="AO128" s="894"/>
      <c r="AP128" s="894"/>
      <c r="AQ128" s="894"/>
      <c r="AR128" s="895"/>
      <c r="AS128" s="896" t="str">
        <f>IF(ＺＥＨデベロッパー公開情報!AH266="","",ＺＥＨデベロッパー公開情報!AH266)</f>
        <v/>
      </c>
      <c r="AT128" s="897"/>
      <c r="AU128" s="897"/>
      <c r="AV128" s="897"/>
      <c r="AW128" s="897"/>
      <c r="AX128" s="897"/>
      <c r="AY128" s="897"/>
      <c r="AZ128" s="897"/>
      <c r="BA128" s="897"/>
      <c r="BB128" s="897"/>
      <c r="BC128" s="897"/>
      <c r="BD128" s="897"/>
      <c r="BE128" s="897"/>
      <c r="BF128" s="897"/>
      <c r="BG128" s="897"/>
      <c r="BH128" s="897"/>
      <c r="BI128" s="897"/>
      <c r="BJ128" s="897"/>
      <c r="BK128" s="897"/>
      <c r="BL128" s="897"/>
      <c r="BM128" s="897"/>
      <c r="BN128" s="897"/>
      <c r="BO128" s="897"/>
      <c r="BP128" s="897"/>
      <c r="BQ128" s="897"/>
      <c r="BR128" s="897"/>
      <c r="BS128" s="897"/>
      <c r="BT128" s="897"/>
      <c r="BU128" s="897"/>
      <c r="BV128" s="898"/>
      <c r="BW128" s="341"/>
      <c r="BX128" s="341"/>
      <c r="BY128" s="341"/>
      <c r="BZ128" s="341"/>
      <c r="CA128" s="341"/>
      <c r="CB128" s="341"/>
      <c r="CC128" s="341"/>
      <c r="CD128" s="341"/>
      <c r="CE128" s="341"/>
      <c r="CF128" s="345"/>
    </row>
    <row r="129" spans="1:84" s="343" customFormat="1" ht="24.95" customHeight="1">
      <c r="A129" s="934">
        <v>65</v>
      </c>
      <c r="B129" s="935"/>
      <c r="C129" s="910" t="str">
        <f>IF(ＺＥＨデベロッパー公開情報!C267="","",ＺＥＨデベロッパー公開情報!C267)</f>
        <v/>
      </c>
      <c r="D129" s="911"/>
      <c r="E129" s="911"/>
      <c r="F129" s="911"/>
      <c r="G129" s="911"/>
      <c r="H129" s="911"/>
      <c r="I129" s="911"/>
      <c r="J129" s="911"/>
      <c r="K129" s="911"/>
      <c r="L129" s="911"/>
      <c r="M129" s="911"/>
      <c r="N129" s="911"/>
      <c r="O129" s="911"/>
      <c r="P129" s="911"/>
      <c r="Q129" s="911"/>
      <c r="R129" s="911"/>
      <c r="S129" s="911"/>
      <c r="T129" s="911"/>
      <c r="U129" s="911"/>
      <c r="V129" s="911"/>
      <c r="W129" s="911"/>
      <c r="X129" s="911"/>
      <c r="Y129" s="911"/>
      <c r="Z129" s="911"/>
      <c r="AA129" s="911"/>
      <c r="AB129" s="911"/>
      <c r="AC129" s="911"/>
      <c r="AD129" s="911"/>
      <c r="AE129" s="911"/>
      <c r="AF129" s="912" t="str">
        <f>IF(OR(ＺＥＨデベロッパー公開情報!Q267="",ＺＥＨデベロッパー公開情報!W267="",ＺＥＨデベロッパー公開情報!AC267=""),"",ＺＥＨデベロッパー公開情報!Q267&amp;"-"&amp;ＺＥＨデベロッパー公開情報!W267&amp;"-"&amp;ＺＥＨデベロッパー公開情報!AC267)</f>
        <v/>
      </c>
      <c r="AG129" s="913"/>
      <c r="AH129" s="913"/>
      <c r="AI129" s="913"/>
      <c r="AJ129" s="913"/>
      <c r="AK129" s="913"/>
      <c r="AL129" s="913"/>
      <c r="AM129" s="913"/>
      <c r="AN129" s="913"/>
      <c r="AO129" s="913"/>
      <c r="AP129" s="913"/>
      <c r="AQ129" s="913"/>
      <c r="AR129" s="914"/>
      <c r="AS129" s="915" t="str">
        <f>IF(ＺＥＨデベロッパー公開情報!AH267="","",ＺＥＨデベロッパー公開情報!AH267)</f>
        <v/>
      </c>
      <c r="AT129" s="915"/>
      <c r="AU129" s="915"/>
      <c r="AV129" s="915"/>
      <c r="AW129" s="915"/>
      <c r="AX129" s="915"/>
      <c r="AY129" s="915"/>
      <c r="AZ129" s="915"/>
      <c r="BA129" s="915"/>
      <c r="BB129" s="915"/>
      <c r="BC129" s="915"/>
      <c r="BD129" s="915"/>
      <c r="BE129" s="915"/>
      <c r="BF129" s="915"/>
      <c r="BG129" s="915"/>
      <c r="BH129" s="915"/>
      <c r="BI129" s="915"/>
      <c r="BJ129" s="915"/>
      <c r="BK129" s="915"/>
      <c r="BL129" s="915"/>
      <c r="BM129" s="915"/>
      <c r="BN129" s="915"/>
      <c r="BO129" s="915"/>
      <c r="BP129" s="915"/>
      <c r="BQ129" s="915"/>
      <c r="BR129" s="915"/>
      <c r="BS129" s="915"/>
      <c r="BT129" s="915"/>
      <c r="BU129" s="915"/>
      <c r="BV129" s="916"/>
      <c r="BW129" s="341"/>
      <c r="BX129" s="341"/>
      <c r="BY129" s="341"/>
      <c r="BZ129" s="341"/>
      <c r="CA129" s="341"/>
      <c r="CB129" s="341"/>
      <c r="CC129" s="341"/>
      <c r="CD129" s="341"/>
      <c r="CE129" s="341"/>
      <c r="CF129" s="345"/>
    </row>
    <row r="130" spans="1:84" ht="24.95" customHeight="1">
      <c r="A130" s="936">
        <v>66</v>
      </c>
      <c r="B130" s="937"/>
      <c r="C130" s="891" t="str">
        <f>IF(ＺＥＨデベロッパー公開情報!C268="","",ＺＥＨデベロッパー公開情報!C268)</f>
        <v/>
      </c>
      <c r="D130" s="892"/>
      <c r="E130" s="892"/>
      <c r="F130" s="892"/>
      <c r="G130" s="892"/>
      <c r="H130" s="892"/>
      <c r="I130" s="892"/>
      <c r="J130" s="892"/>
      <c r="K130" s="892"/>
      <c r="L130" s="892"/>
      <c r="M130" s="892"/>
      <c r="N130" s="892"/>
      <c r="O130" s="892"/>
      <c r="P130" s="892"/>
      <c r="Q130" s="892"/>
      <c r="R130" s="892"/>
      <c r="S130" s="892"/>
      <c r="T130" s="892"/>
      <c r="U130" s="892"/>
      <c r="V130" s="892"/>
      <c r="W130" s="892"/>
      <c r="X130" s="892"/>
      <c r="Y130" s="892"/>
      <c r="Z130" s="892"/>
      <c r="AA130" s="892"/>
      <c r="AB130" s="892"/>
      <c r="AC130" s="892"/>
      <c r="AD130" s="892"/>
      <c r="AE130" s="892"/>
      <c r="AF130" s="893" t="str">
        <f>IF(OR(ＺＥＨデベロッパー公開情報!Q268="",ＺＥＨデベロッパー公開情報!W268="",ＺＥＨデベロッパー公開情報!AC268=""),"",ＺＥＨデベロッパー公開情報!Q268&amp;"-"&amp;ＺＥＨデベロッパー公開情報!W268&amp;"-"&amp;ＺＥＨデベロッパー公開情報!AC268)</f>
        <v/>
      </c>
      <c r="AG130" s="894"/>
      <c r="AH130" s="894"/>
      <c r="AI130" s="894"/>
      <c r="AJ130" s="894"/>
      <c r="AK130" s="894"/>
      <c r="AL130" s="894"/>
      <c r="AM130" s="894"/>
      <c r="AN130" s="894"/>
      <c r="AO130" s="894"/>
      <c r="AP130" s="894"/>
      <c r="AQ130" s="894"/>
      <c r="AR130" s="895"/>
      <c r="AS130" s="896" t="str">
        <f>IF(ＺＥＨデベロッパー公開情報!AH268="","",ＺＥＨデベロッパー公開情報!AH268)</f>
        <v/>
      </c>
      <c r="AT130" s="897"/>
      <c r="AU130" s="897"/>
      <c r="AV130" s="897"/>
      <c r="AW130" s="897"/>
      <c r="AX130" s="897"/>
      <c r="AY130" s="897"/>
      <c r="AZ130" s="897"/>
      <c r="BA130" s="897"/>
      <c r="BB130" s="897"/>
      <c r="BC130" s="897"/>
      <c r="BD130" s="897"/>
      <c r="BE130" s="897"/>
      <c r="BF130" s="897"/>
      <c r="BG130" s="897"/>
      <c r="BH130" s="897"/>
      <c r="BI130" s="897"/>
      <c r="BJ130" s="897"/>
      <c r="BK130" s="897"/>
      <c r="BL130" s="897"/>
      <c r="BM130" s="897"/>
      <c r="BN130" s="897"/>
      <c r="BO130" s="897"/>
      <c r="BP130" s="897"/>
      <c r="BQ130" s="897"/>
      <c r="BR130" s="897"/>
      <c r="BS130" s="897"/>
      <c r="BT130" s="897"/>
      <c r="BU130" s="897"/>
      <c r="BV130" s="898"/>
    </row>
    <row r="131" spans="1:84" ht="24.95" customHeight="1">
      <c r="A131" s="934">
        <v>67</v>
      </c>
      <c r="B131" s="935"/>
      <c r="C131" s="910" t="str">
        <f>IF(ＺＥＨデベロッパー公開情報!C269="","",ＺＥＨデベロッパー公開情報!C269)</f>
        <v/>
      </c>
      <c r="D131" s="911"/>
      <c r="E131" s="911"/>
      <c r="F131" s="911"/>
      <c r="G131" s="911"/>
      <c r="H131" s="911"/>
      <c r="I131" s="911"/>
      <c r="J131" s="911"/>
      <c r="K131" s="911"/>
      <c r="L131" s="911"/>
      <c r="M131" s="911"/>
      <c r="N131" s="911"/>
      <c r="O131" s="911"/>
      <c r="P131" s="911"/>
      <c r="Q131" s="911"/>
      <c r="R131" s="911"/>
      <c r="S131" s="911"/>
      <c r="T131" s="911"/>
      <c r="U131" s="911"/>
      <c r="V131" s="911"/>
      <c r="W131" s="911"/>
      <c r="X131" s="911"/>
      <c r="Y131" s="911"/>
      <c r="Z131" s="911"/>
      <c r="AA131" s="911"/>
      <c r="AB131" s="911"/>
      <c r="AC131" s="911"/>
      <c r="AD131" s="911"/>
      <c r="AE131" s="911"/>
      <c r="AF131" s="912" t="str">
        <f>IF(OR(ＺＥＨデベロッパー公開情報!Q269="",ＺＥＨデベロッパー公開情報!W269="",ＺＥＨデベロッパー公開情報!AC269=""),"",ＺＥＨデベロッパー公開情報!Q269&amp;"-"&amp;ＺＥＨデベロッパー公開情報!W269&amp;"-"&amp;ＺＥＨデベロッパー公開情報!AC269)</f>
        <v/>
      </c>
      <c r="AG131" s="913"/>
      <c r="AH131" s="913"/>
      <c r="AI131" s="913"/>
      <c r="AJ131" s="913"/>
      <c r="AK131" s="913"/>
      <c r="AL131" s="913"/>
      <c r="AM131" s="913"/>
      <c r="AN131" s="913"/>
      <c r="AO131" s="913"/>
      <c r="AP131" s="913"/>
      <c r="AQ131" s="913"/>
      <c r="AR131" s="914"/>
      <c r="AS131" s="915" t="str">
        <f>IF(ＺＥＨデベロッパー公開情報!AH269="","",ＺＥＨデベロッパー公開情報!AH269)</f>
        <v/>
      </c>
      <c r="AT131" s="915"/>
      <c r="AU131" s="915"/>
      <c r="AV131" s="915"/>
      <c r="AW131" s="915"/>
      <c r="AX131" s="915"/>
      <c r="AY131" s="915"/>
      <c r="AZ131" s="915"/>
      <c r="BA131" s="915"/>
      <c r="BB131" s="915"/>
      <c r="BC131" s="915"/>
      <c r="BD131" s="915"/>
      <c r="BE131" s="915"/>
      <c r="BF131" s="915"/>
      <c r="BG131" s="915"/>
      <c r="BH131" s="915"/>
      <c r="BI131" s="915"/>
      <c r="BJ131" s="915"/>
      <c r="BK131" s="915"/>
      <c r="BL131" s="915"/>
      <c r="BM131" s="915"/>
      <c r="BN131" s="915"/>
      <c r="BO131" s="915"/>
      <c r="BP131" s="915"/>
      <c r="BQ131" s="915"/>
      <c r="BR131" s="915"/>
      <c r="BS131" s="915"/>
      <c r="BT131" s="915"/>
      <c r="BU131" s="915"/>
      <c r="BV131" s="916"/>
    </row>
    <row r="132" spans="1:84" ht="24.95" customHeight="1">
      <c r="A132" s="936">
        <v>68</v>
      </c>
      <c r="B132" s="937"/>
      <c r="C132" s="891" t="str">
        <f>IF(ＺＥＨデベロッパー公開情報!C270="","",ＺＥＨデベロッパー公開情報!C270)</f>
        <v/>
      </c>
      <c r="D132" s="892"/>
      <c r="E132" s="892"/>
      <c r="F132" s="892"/>
      <c r="G132" s="892"/>
      <c r="H132" s="892"/>
      <c r="I132" s="892"/>
      <c r="J132" s="892"/>
      <c r="K132" s="892"/>
      <c r="L132" s="892"/>
      <c r="M132" s="892"/>
      <c r="N132" s="892"/>
      <c r="O132" s="892"/>
      <c r="P132" s="892"/>
      <c r="Q132" s="892"/>
      <c r="R132" s="892"/>
      <c r="S132" s="892"/>
      <c r="T132" s="892"/>
      <c r="U132" s="892"/>
      <c r="V132" s="892"/>
      <c r="W132" s="892"/>
      <c r="X132" s="892"/>
      <c r="Y132" s="892"/>
      <c r="Z132" s="892"/>
      <c r="AA132" s="892"/>
      <c r="AB132" s="892"/>
      <c r="AC132" s="892"/>
      <c r="AD132" s="892"/>
      <c r="AE132" s="892"/>
      <c r="AF132" s="893" t="str">
        <f>IF(OR(ＺＥＨデベロッパー公開情報!Q270="",ＺＥＨデベロッパー公開情報!W270="",ＺＥＨデベロッパー公開情報!AC270=""),"",ＺＥＨデベロッパー公開情報!Q270&amp;"-"&amp;ＺＥＨデベロッパー公開情報!W270&amp;"-"&amp;ＺＥＨデベロッパー公開情報!AC270)</f>
        <v/>
      </c>
      <c r="AG132" s="894"/>
      <c r="AH132" s="894"/>
      <c r="AI132" s="894"/>
      <c r="AJ132" s="894"/>
      <c r="AK132" s="894"/>
      <c r="AL132" s="894"/>
      <c r="AM132" s="894"/>
      <c r="AN132" s="894"/>
      <c r="AO132" s="894"/>
      <c r="AP132" s="894"/>
      <c r="AQ132" s="894"/>
      <c r="AR132" s="895"/>
      <c r="AS132" s="896" t="str">
        <f>IF(ＺＥＨデベロッパー公開情報!AH270="","",ＺＥＨデベロッパー公開情報!AH270)</f>
        <v/>
      </c>
      <c r="AT132" s="897"/>
      <c r="AU132" s="897"/>
      <c r="AV132" s="897"/>
      <c r="AW132" s="897"/>
      <c r="AX132" s="897"/>
      <c r="AY132" s="897"/>
      <c r="AZ132" s="897"/>
      <c r="BA132" s="897"/>
      <c r="BB132" s="897"/>
      <c r="BC132" s="897"/>
      <c r="BD132" s="897"/>
      <c r="BE132" s="897"/>
      <c r="BF132" s="897"/>
      <c r="BG132" s="897"/>
      <c r="BH132" s="897"/>
      <c r="BI132" s="897"/>
      <c r="BJ132" s="897"/>
      <c r="BK132" s="897"/>
      <c r="BL132" s="897"/>
      <c r="BM132" s="897"/>
      <c r="BN132" s="897"/>
      <c r="BO132" s="897"/>
      <c r="BP132" s="897"/>
      <c r="BQ132" s="897"/>
      <c r="BR132" s="897"/>
      <c r="BS132" s="897"/>
      <c r="BT132" s="897"/>
      <c r="BU132" s="897"/>
      <c r="BV132" s="898"/>
    </row>
    <row r="133" spans="1:84" ht="24.95" customHeight="1">
      <c r="A133" s="934">
        <v>69</v>
      </c>
      <c r="B133" s="935"/>
      <c r="C133" s="910" t="str">
        <f>IF(ＺＥＨデベロッパー公開情報!C271="","",ＺＥＨデベロッパー公開情報!C271)</f>
        <v/>
      </c>
      <c r="D133" s="911"/>
      <c r="E133" s="911"/>
      <c r="F133" s="911"/>
      <c r="G133" s="911"/>
      <c r="H133" s="911"/>
      <c r="I133" s="911"/>
      <c r="J133" s="911"/>
      <c r="K133" s="911"/>
      <c r="L133" s="911"/>
      <c r="M133" s="911"/>
      <c r="N133" s="911"/>
      <c r="O133" s="911"/>
      <c r="P133" s="911"/>
      <c r="Q133" s="911"/>
      <c r="R133" s="911"/>
      <c r="S133" s="911"/>
      <c r="T133" s="911"/>
      <c r="U133" s="911"/>
      <c r="V133" s="911"/>
      <c r="W133" s="911"/>
      <c r="X133" s="911"/>
      <c r="Y133" s="911"/>
      <c r="Z133" s="911"/>
      <c r="AA133" s="911"/>
      <c r="AB133" s="911"/>
      <c r="AC133" s="911"/>
      <c r="AD133" s="911"/>
      <c r="AE133" s="911"/>
      <c r="AF133" s="912" t="str">
        <f>IF(OR(ＺＥＨデベロッパー公開情報!Q271="",ＺＥＨデベロッパー公開情報!W271="",ＺＥＨデベロッパー公開情報!AC271=""),"",ＺＥＨデベロッパー公開情報!Q271&amp;"-"&amp;ＺＥＨデベロッパー公開情報!W271&amp;"-"&amp;ＺＥＨデベロッパー公開情報!AC271)</f>
        <v/>
      </c>
      <c r="AG133" s="913"/>
      <c r="AH133" s="913"/>
      <c r="AI133" s="913"/>
      <c r="AJ133" s="913"/>
      <c r="AK133" s="913"/>
      <c r="AL133" s="913"/>
      <c r="AM133" s="913"/>
      <c r="AN133" s="913"/>
      <c r="AO133" s="913"/>
      <c r="AP133" s="913"/>
      <c r="AQ133" s="913"/>
      <c r="AR133" s="914"/>
      <c r="AS133" s="915" t="str">
        <f>IF(ＺＥＨデベロッパー公開情報!AH271="","",ＺＥＨデベロッパー公開情報!AH271)</f>
        <v/>
      </c>
      <c r="AT133" s="915"/>
      <c r="AU133" s="915"/>
      <c r="AV133" s="915"/>
      <c r="AW133" s="915"/>
      <c r="AX133" s="915"/>
      <c r="AY133" s="915"/>
      <c r="AZ133" s="915"/>
      <c r="BA133" s="915"/>
      <c r="BB133" s="915"/>
      <c r="BC133" s="915"/>
      <c r="BD133" s="915"/>
      <c r="BE133" s="915"/>
      <c r="BF133" s="915"/>
      <c r="BG133" s="915"/>
      <c r="BH133" s="915"/>
      <c r="BI133" s="915"/>
      <c r="BJ133" s="915"/>
      <c r="BK133" s="915"/>
      <c r="BL133" s="915"/>
      <c r="BM133" s="915"/>
      <c r="BN133" s="915"/>
      <c r="BO133" s="915"/>
      <c r="BP133" s="915"/>
      <c r="BQ133" s="915"/>
      <c r="BR133" s="915"/>
      <c r="BS133" s="915"/>
      <c r="BT133" s="915"/>
      <c r="BU133" s="915"/>
      <c r="BV133" s="916"/>
    </row>
    <row r="134" spans="1:84" ht="24.95" customHeight="1">
      <c r="A134" s="936">
        <v>70</v>
      </c>
      <c r="B134" s="937"/>
      <c r="C134" s="891" t="str">
        <f>IF(ＺＥＨデベロッパー公開情報!C272="","",ＺＥＨデベロッパー公開情報!C272)</f>
        <v/>
      </c>
      <c r="D134" s="892"/>
      <c r="E134" s="892"/>
      <c r="F134" s="892"/>
      <c r="G134" s="892"/>
      <c r="H134" s="892"/>
      <c r="I134" s="892"/>
      <c r="J134" s="892"/>
      <c r="K134" s="892"/>
      <c r="L134" s="892"/>
      <c r="M134" s="892"/>
      <c r="N134" s="892"/>
      <c r="O134" s="892"/>
      <c r="P134" s="892"/>
      <c r="Q134" s="892"/>
      <c r="R134" s="892"/>
      <c r="S134" s="892"/>
      <c r="T134" s="892"/>
      <c r="U134" s="892"/>
      <c r="V134" s="892"/>
      <c r="W134" s="892"/>
      <c r="X134" s="892"/>
      <c r="Y134" s="892"/>
      <c r="Z134" s="892"/>
      <c r="AA134" s="892"/>
      <c r="AB134" s="892"/>
      <c r="AC134" s="892"/>
      <c r="AD134" s="892"/>
      <c r="AE134" s="892"/>
      <c r="AF134" s="893" t="str">
        <f>IF(OR(ＺＥＨデベロッパー公開情報!Q272="",ＺＥＨデベロッパー公開情報!W272="",ＺＥＨデベロッパー公開情報!AC272=""),"",ＺＥＨデベロッパー公開情報!Q272&amp;"-"&amp;ＺＥＨデベロッパー公開情報!W272&amp;"-"&amp;ＺＥＨデベロッパー公開情報!AC272)</f>
        <v/>
      </c>
      <c r="AG134" s="894"/>
      <c r="AH134" s="894"/>
      <c r="AI134" s="894"/>
      <c r="AJ134" s="894"/>
      <c r="AK134" s="894"/>
      <c r="AL134" s="894"/>
      <c r="AM134" s="894"/>
      <c r="AN134" s="894"/>
      <c r="AO134" s="894"/>
      <c r="AP134" s="894"/>
      <c r="AQ134" s="894"/>
      <c r="AR134" s="895"/>
      <c r="AS134" s="896" t="str">
        <f>IF(ＺＥＨデベロッパー公開情報!AH272="","",ＺＥＨデベロッパー公開情報!AH272)</f>
        <v/>
      </c>
      <c r="AT134" s="897"/>
      <c r="AU134" s="897"/>
      <c r="AV134" s="897"/>
      <c r="AW134" s="897"/>
      <c r="AX134" s="897"/>
      <c r="AY134" s="897"/>
      <c r="AZ134" s="897"/>
      <c r="BA134" s="897"/>
      <c r="BB134" s="897"/>
      <c r="BC134" s="897"/>
      <c r="BD134" s="897"/>
      <c r="BE134" s="897"/>
      <c r="BF134" s="897"/>
      <c r="BG134" s="897"/>
      <c r="BH134" s="897"/>
      <c r="BI134" s="897"/>
      <c r="BJ134" s="897"/>
      <c r="BK134" s="897"/>
      <c r="BL134" s="897"/>
      <c r="BM134" s="897"/>
      <c r="BN134" s="897"/>
      <c r="BO134" s="897"/>
      <c r="BP134" s="897"/>
      <c r="BQ134" s="897"/>
      <c r="BR134" s="897"/>
      <c r="BS134" s="897"/>
      <c r="BT134" s="897"/>
      <c r="BU134" s="897"/>
      <c r="BV134" s="898"/>
    </row>
    <row r="135" spans="1:84" ht="24.95" customHeight="1">
      <c r="A135" s="934">
        <v>71</v>
      </c>
      <c r="B135" s="935"/>
      <c r="C135" s="910" t="str">
        <f>IF(ＺＥＨデベロッパー公開情報!C273="","",ＺＥＨデベロッパー公開情報!C273)</f>
        <v/>
      </c>
      <c r="D135" s="911"/>
      <c r="E135" s="911"/>
      <c r="F135" s="911"/>
      <c r="G135" s="911"/>
      <c r="H135" s="911"/>
      <c r="I135" s="911"/>
      <c r="J135" s="911"/>
      <c r="K135" s="911"/>
      <c r="L135" s="911"/>
      <c r="M135" s="911"/>
      <c r="N135" s="911"/>
      <c r="O135" s="911"/>
      <c r="P135" s="911"/>
      <c r="Q135" s="911"/>
      <c r="R135" s="911"/>
      <c r="S135" s="911"/>
      <c r="T135" s="911"/>
      <c r="U135" s="911"/>
      <c r="V135" s="911"/>
      <c r="W135" s="911"/>
      <c r="X135" s="911"/>
      <c r="Y135" s="911"/>
      <c r="Z135" s="911"/>
      <c r="AA135" s="911"/>
      <c r="AB135" s="911"/>
      <c r="AC135" s="911"/>
      <c r="AD135" s="911"/>
      <c r="AE135" s="911"/>
      <c r="AF135" s="912" t="str">
        <f>IF(OR(ＺＥＨデベロッパー公開情報!Q273="",ＺＥＨデベロッパー公開情報!W273="",ＺＥＨデベロッパー公開情報!AC273=""),"",ＺＥＨデベロッパー公開情報!Q273&amp;"-"&amp;ＺＥＨデベロッパー公開情報!W273&amp;"-"&amp;ＺＥＨデベロッパー公開情報!AC273)</f>
        <v/>
      </c>
      <c r="AG135" s="913"/>
      <c r="AH135" s="913"/>
      <c r="AI135" s="913"/>
      <c r="AJ135" s="913"/>
      <c r="AK135" s="913"/>
      <c r="AL135" s="913"/>
      <c r="AM135" s="913"/>
      <c r="AN135" s="913"/>
      <c r="AO135" s="913"/>
      <c r="AP135" s="913"/>
      <c r="AQ135" s="913"/>
      <c r="AR135" s="914"/>
      <c r="AS135" s="915" t="str">
        <f>IF(ＺＥＨデベロッパー公開情報!AH273="","",ＺＥＨデベロッパー公開情報!AH273)</f>
        <v/>
      </c>
      <c r="AT135" s="915"/>
      <c r="AU135" s="915"/>
      <c r="AV135" s="915"/>
      <c r="AW135" s="915"/>
      <c r="AX135" s="915"/>
      <c r="AY135" s="915"/>
      <c r="AZ135" s="915"/>
      <c r="BA135" s="915"/>
      <c r="BB135" s="915"/>
      <c r="BC135" s="915"/>
      <c r="BD135" s="915"/>
      <c r="BE135" s="915"/>
      <c r="BF135" s="915"/>
      <c r="BG135" s="915"/>
      <c r="BH135" s="915"/>
      <c r="BI135" s="915"/>
      <c r="BJ135" s="915"/>
      <c r="BK135" s="915"/>
      <c r="BL135" s="915"/>
      <c r="BM135" s="915"/>
      <c r="BN135" s="915"/>
      <c r="BO135" s="915"/>
      <c r="BP135" s="915"/>
      <c r="BQ135" s="915"/>
      <c r="BR135" s="915"/>
      <c r="BS135" s="915"/>
      <c r="BT135" s="915"/>
      <c r="BU135" s="915"/>
      <c r="BV135" s="916"/>
    </row>
    <row r="136" spans="1:84" ht="24.95" customHeight="1">
      <c r="A136" s="936">
        <v>72</v>
      </c>
      <c r="B136" s="937"/>
      <c r="C136" s="891" t="str">
        <f>IF(ＺＥＨデベロッパー公開情報!C274="","",ＺＥＨデベロッパー公開情報!C274)</f>
        <v/>
      </c>
      <c r="D136" s="892"/>
      <c r="E136" s="892"/>
      <c r="F136" s="892"/>
      <c r="G136" s="892"/>
      <c r="H136" s="892"/>
      <c r="I136" s="892"/>
      <c r="J136" s="892"/>
      <c r="K136" s="892"/>
      <c r="L136" s="892"/>
      <c r="M136" s="892"/>
      <c r="N136" s="892"/>
      <c r="O136" s="892"/>
      <c r="P136" s="892"/>
      <c r="Q136" s="892"/>
      <c r="R136" s="892"/>
      <c r="S136" s="892"/>
      <c r="T136" s="892"/>
      <c r="U136" s="892"/>
      <c r="V136" s="892"/>
      <c r="W136" s="892"/>
      <c r="X136" s="892"/>
      <c r="Y136" s="892"/>
      <c r="Z136" s="892"/>
      <c r="AA136" s="892"/>
      <c r="AB136" s="892"/>
      <c r="AC136" s="892"/>
      <c r="AD136" s="892"/>
      <c r="AE136" s="892"/>
      <c r="AF136" s="893" t="str">
        <f>IF(OR(ＺＥＨデベロッパー公開情報!Q274="",ＺＥＨデベロッパー公開情報!W274="",ＺＥＨデベロッパー公開情報!AC274=""),"",ＺＥＨデベロッパー公開情報!Q274&amp;"-"&amp;ＺＥＨデベロッパー公開情報!W274&amp;"-"&amp;ＺＥＨデベロッパー公開情報!AC274)</f>
        <v/>
      </c>
      <c r="AG136" s="894"/>
      <c r="AH136" s="894"/>
      <c r="AI136" s="894"/>
      <c r="AJ136" s="894"/>
      <c r="AK136" s="894"/>
      <c r="AL136" s="894"/>
      <c r="AM136" s="894"/>
      <c r="AN136" s="894"/>
      <c r="AO136" s="894"/>
      <c r="AP136" s="894"/>
      <c r="AQ136" s="894"/>
      <c r="AR136" s="895"/>
      <c r="AS136" s="896" t="str">
        <f>IF(ＺＥＨデベロッパー公開情報!AH274="","",ＺＥＨデベロッパー公開情報!AH274)</f>
        <v/>
      </c>
      <c r="AT136" s="897"/>
      <c r="AU136" s="897"/>
      <c r="AV136" s="897"/>
      <c r="AW136" s="897"/>
      <c r="AX136" s="897"/>
      <c r="AY136" s="897"/>
      <c r="AZ136" s="897"/>
      <c r="BA136" s="897"/>
      <c r="BB136" s="897"/>
      <c r="BC136" s="897"/>
      <c r="BD136" s="897"/>
      <c r="BE136" s="897"/>
      <c r="BF136" s="897"/>
      <c r="BG136" s="897"/>
      <c r="BH136" s="897"/>
      <c r="BI136" s="897"/>
      <c r="BJ136" s="897"/>
      <c r="BK136" s="897"/>
      <c r="BL136" s="897"/>
      <c r="BM136" s="897"/>
      <c r="BN136" s="897"/>
      <c r="BO136" s="897"/>
      <c r="BP136" s="897"/>
      <c r="BQ136" s="897"/>
      <c r="BR136" s="897"/>
      <c r="BS136" s="897"/>
      <c r="BT136" s="897"/>
      <c r="BU136" s="897"/>
      <c r="BV136" s="898"/>
    </row>
    <row r="137" spans="1:84" ht="24.95" customHeight="1">
      <c r="A137" s="934">
        <v>73</v>
      </c>
      <c r="B137" s="935"/>
      <c r="C137" s="910" t="str">
        <f>IF(ＺＥＨデベロッパー公開情報!C275="","",ＺＥＨデベロッパー公開情報!C275)</f>
        <v/>
      </c>
      <c r="D137" s="911"/>
      <c r="E137" s="911"/>
      <c r="F137" s="911"/>
      <c r="G137" s="911"/>
      <c r="H137" s="911"/>
      <c r="I137" s="911"/>
      <c r="J137" s="911"/>
      <c r="K137" s="911"/>
      <c r="L137" s="911"/>
      <c r="M137" s="911"/>
      <c r="N137" s="911"/>
      <c r="O137" s="911"/>
      <c r="P137" s="911"/>
      <c r="Q137" s="911"/>
      <c r="R137" s="911"/>
      <c r="S137" s="911"/>
      <c r="T137" s="911"/>
      <c r="U137" s="911"/>
      <c r="V137" s="911"/>
      <c r="W137" s="911"/>
      <c r="X137" s="911"/>
      <c r="Y137" s="911"/>
      <c r="Z137" s="911"/>
      <c r="AA137" s="911"/>
      <c r="AB137" s="911"/>
      <c r="AC137" s="911"/>
      <c r="AD137" s="911"/>
      <c r="AE137" s="911"/>
      <c r="AF137" s="912" t="str">
        <f>IF(OR(ＺＥＨデベロッパー公開情報!Q275="",ＺＥＨデベロッパー公開情報!W275="",ＺＥＨデベロッパー公開情報!AC275=""),"",ＺＥＨデベロッパー公開情報!Q275&amp;"-"&amp;ＺＥＨデベロッパー公開情報!W275&amp;"-"&amp;ＺＥＨデベロッパー公開情報!AC275)</f>
        <v/>
      </c>
      <c r="AG137" s="913"/>
      <c r="AH137" s="913"/>
      <c r="AI137" s="913"/>
      <c r="AJ137" s="913"/>
      <c r="AK137" s="913"/>
      <c r="AL137" s="913"/>
      <c r="AM137" s="913"/>
      <c r="AN137" s="913"/>
      <c r="AO137" s="913"/>
      <c r="AP137" s="913"/>
      <c r="AQ137" s="913"/>
      <c r="AR137" s="914"/>
      <c r="AS137" s="915" t="str">
        <f>IF(ＺＥＨデベロッパー公開情報!AH275="","",ＺＥＨデベロッパー公開情報!AH275)</f>
        <v/>
      </c>
      <c r="AT137" s="915"/>
      <c r="AU137" s="915"/>
      <c r="AV137" s="915"/>
      <c r="AW137" s="915"/>
      <c r="AX137" s="915"/>
      <c r="AY137" s="915"/>
      <c r="AZ137" s="915"/>
      <c r="BA137" s="915"/>
      <c r="BB137" s="915"/>
      <c r="BC137" s="915"/>
      <c r="BD137" s="915"/>
      <c r="BE137" s="915"/>
      <c r="BF137" s="915"/>
      <c r="BG137" s="915"/>
      <c r="BH137" s="915"/>
      <c r="BI137" s="915"/>
      <c r="BJ137" s="915"/>
      <c r="BK137" s="915"/>
      <c r="BL137" s="915"/>
      <c r="BM137" s="915"/>
      <c r="BN137" s="915"/>
      <c r="BO137" s="915"/>
      <c r="BP137" s="915"/>
      <c r="BQ137" s="915"/>
      <c r="BR137" s="915"/>
      <c r="BS137" s="915"/>
      <c r="BT137" s="915"/>
      <c r="BU137" s="915"/>
      <c r="BV137" s="916"/>
    </row>
    <row r="138" spans="1:84" ht="24.95" customHeight="1">
      <c r="A138" s="936">
        <v>74</v>
      </c>
      <c r="B138" s="937"/>
      <c r="C138" s="891" t="str">
        <f>IF(ＺＥＨデベロッパー公開情報!C276="","",ＺＥＨデベロッパー公開情報!C276)</f>
        <v/>
      </c>
      <c r="D138" s="892"/>
      <c r="E138" s="892"/>
      <c r="F138" s="892"/>
      <c r="G138" s="892"/>
      <c r="H138" s="892"/>
      <c r="I138" s="892"/>
      <c r="J138" s="892"/>
      <c r="K138" s="892"/>
      <c r="L138" s="892"/>
      <c r="M138" s="892"/>
      <c r="N138" s="892"/>
      <c r="O138" s="892"/>
      <c r="P138" s="892"/>
      <c r="Q138" s="892"/>
      <c r="R138" s="892"/>
      <c r="S138" s="892"/>
      <c r="T138" s="892"/>
      <c r="U138" s="892"/>
      <c r="V138" s="892"/>
      <c r="W138" s="892"/>
      <c r="X138" s="892"/>
      <c r="Y138" s="892"/>
      <c r="Z138" s="892"/>
      <c r="AA138" s="892"/>
      <c r="AB138" s="892"/>
      <c r="AC138" s="892"/>
      <c r="AD138" s="892"/>
      <c r="AE138" s="892"/>
      <c r="AF138" s="893" t="str">
        <f>IF(OR(ＺＥＨデベロッパー公開情報!Q276="",ＺＥＨデベロッパー公開情報!W276="",ＺＥＨデベロッパー公開情報!AC276=""),"",ＺＥＨデベロッパー公開情報!Q276&amp;"-"&amp;ＺＥＨデベロッパー公開情報!W276&amp;"-"&amp;ＺＥＨデベロッパー公開情報!AC276)</f>
        <v/>
      </c>
      <c r="AG138" s="894"/>
      <c r="AH138" s="894"/>
      <c r="AI138" s="894"/>
      <c r="AJ138" s="894"/>
      <c r="AK138" s="894"/>
      <c r="AL138" s="894"/>
      <c r="AM138" s="894"/>
      <c r="AN138" s="894"/>
      <c r="AO138" s="894"/>
      <c r="AP138" s="894"/>
      <c r="AQ138" s="894"/>
      <c r="AR138" s="895"/>
      <c r="AS138" s="896" t="str">
        <f>IF(ＺＥＨデベロッパー公開情報!AH276="","",ＺＥＨデベロッパー公開情報!AH276)</f>
        <v/>
      </c>
      <c r="AT138" s="897"/>
      <c r="AU138" s="897"/>
      <c r="AV138" s="897"/>
      <c r="AW138" s="897"/>
      <c r="AX138" s="897"/>
      <c r="AY138" s="897"/>
      <c r="AZ138" s="897"/>
      <c r="BA138" s="897"/>
      <c r="BB138" s="897"/>
      <c r="BC138" s="897"/>
      <c r="BD138" s="897"/>
      <c r="BE138" s="897"/>
      <c r="BF138" s="897"/>
      <c r="BG138" s="897"/>
      <c r="BH138" s="897"/>
      <c r="BI138" s="897"/>
      <c r="BJ138" s="897"/>
      <c r="BK138" s="897"/>
      <c r="BL138" s="897"/>
      <c r="BM138" s="897"/>
      <c r="BN138" s="897"/>
      <c r="BO138" s="897"/>
      <c r="BP138" s="897"/>
      <c r="BQ138" s="897"/>
      <c r="BR138" s="897"/>
      <c r="BS138" s="897"/>
      <c r="BT138" s="897"/>
      <c r="BU138" s="897"/>
      <c r="BV138" s="898"/>
    </row>
    <row r="139" spans="1:84" ht="24.95" customHeight="1">
      <c r="A139" s="934">
        <v>75</v>
      </c>
      <c r="B139" s="935"/>
      <c r="C139" s="910" t="str">
        <f>IF(ＺＥＨデベロッパー公開情報!C277="","",ＺＥＨデベロッパー公開情報!C277)</f>
        <v/>
      </c>
      <c r="D139" s="911"/>
      <c r="E139" s="911"/>
      <c r="F139" s="911"/>
      <c r="G139" s="911"/>
      <c r="H139" s="911"/>
      <c r="I139" s="911"/>
      <c r="J139" s="911"/>
      <c r="K139" s="911"/>
      <c r="L139" s="911"/>
      <c r="M139" s="911"/>
      <c r="N139" s="911"/>
      <c r="O139" s="911"/>
      <c r="P139" s="911"/>
      <c r="Q139" s="911"/>
      <c r="R139" s="911"/>
      <c r="S139" s="911"/>
      <c r="T139" s="911"/>
      <c r="U139" s="911"/>
      <c r="V139" s="911"/>
      <c r="W139" s="911"/>
      <c r="X139" s="911"/>
      <c r="Y139" s="911"/>
      <c r="Z139" s="911"/>
      <c r="AA139" s="911"/>
      <c r="AB139" s="911"/>
      <c r="AC139" s="911"/>
      <c r="AD139" s="911"/>
      <c r="AE139" s="911"/>
      <c r="AF139" s="912" t="str">
        <f>IF(OR(ＺＥＨデベロッパー公開情報!Q277="",ＺＥＨデベロッパー公開情報!W277="",ＺＥＨデベロッパー公開情報!AC277=""),"",ＺＥＨデベロッパー公開情報!Q277&amp;"-"&amp;ＺＥＨデベロッパー公開情報!W277&amp;"-"&amp;ＺＥＨデベロッパー公開情報!AC277)</f>
        <v/>
      </c>
      <c r="AG139" s="913"/>
      <c r="AH139" s="913"/>
      <c r="AI139" s="913"/>
      <c r="AJ139" s="913"/>
      <c r="AK139" s="913"/>
      <c r="AL139" s="913"/>
      <c r="AM139" s="913"/>
      <c r="AN139" s="913"/>
      <c r="AO139" s="913"/>
      <c r="AP139" s="913"/>
      <c r="AQ139" s="913"/>
      <c r="AR139" s="914"/>
      <c r="AS139" s="915" t="str">
        <f>IF(ＺＥＨデベロッパー公開情報!AH277="","",ＺＥＨデベロッパー公開情報!AH277)</f>
        <v/>
      </c>
      <c r="AT139" s="915"/>
      <c r="AU139" s="915"/>
      <c r="AV139" s="915"/>
      <c r="AW139" s="915"/>
      <c r="AX139" s="915"/>
      <c r="AY139" s="915"/>
      <c r="AZ139" s="915"/>
      <c r="BA139" s="915"/>
      <c r="BB139" s="915"/>
      <c r="BC139" s="915"/>
      <c r="BD139" s="915"/>
      <c r="BE139" s="915"/>
      <c r="BF139" s="915"/>
      <c r="BG139" s="915"/>
      <c r="BH139" s="915"/>
      <c r="BI139" s="915"/>
      <c r="BJ139" s="915"/>
      <c r="BK139" s="915"/>
      <c r="BL139" s="915"/>
      <c r="BM139" s="915"/>
      <c r="BN139" s="915"/>
      <c r="BO139" s="915"/>
      <c r="BP139" s="915"/>
      <c r="BQ139" s="915"/>
      <c r="BR139" s="915"/>
      <c r="BS139" s="915"/>
      <c r="BT139" s="915"/>
      <c r="BU139" s="915"/>
      <c r="BV139" s="916"/>
    </row>
    <row r="140" spans="1:84" ht="24.95" customHeight="1">
      <c r="A140" s="936">
        <v>76</v>
      </c>
      <c r="B140" s="937"/>
      <c r="C140" s="891" t="str">
        <f>IF(ＺＥＨデベロッパー公開情報!C278="","",ＺＥＨデベロッパー公開情報!C278)</f>
        <v/>
      </c>
      <c r="D140" s="892"/>
      <c r="E140" s="892"/>
      <c r="F140" s="892"/>
      <c r="G140" s="892"/>
      <c r="H140" s="892"/>
      <c r="I140" s="892"/>
      <c r="J140" s="892"/>
      <c r="K140" s="892"/>
      <c r="L140" s="892"/>
      <c r="M140" s="892"/>
      <c r="N140" s="892"/>
      <c r="O140" s="892"/>
      <c r="P140" s="892"/>
      <c r="Q140" s="892"/>
      <c r="R140" s="892"/>
      <c r="S140" s="892"/>
      <c r="T140" s="892"/>
      <c r="U140" s="892"/>
      <c r="V140" s="892"/>
      <c r="W140" s="892"/>
      <c r="X140" s="892"/>
      <c r="Y140" s="892"/>
      <c r="Z140" s="892"/>
      <c r="AA140" s="892"/>
      <c r="AB140" s="892"/>
      <c r="AC140" s="892"/>
      <c r="AD140" s="892"/>
      <c r="AE140" s="892"/>
      <c r="AF140" s="893" t="str">
        <f>IF(OR(ＺＥＨデベロッパー公開情報!Q278="",ＺＥＨデベロッパー公開情報!W278="",ＺＥＨデベロッパー公開情報!AC278=""),"",ＺＥＨデベロッパー公開情報!Q278&amp;"-"&amp;ＺＥＨデベロッパー公開情報!W278&amp;"-"&amp;ＺＥＨデベロッパー公開情報!AC278)</f>
        <v/>
      </c>
      <c r="AG140" s="894"/>
      <c r="AH140" s="894"/>
      <c r="AI140" s="894"/>
      <c r="AJ140" s="894"/>
      <c r="AK140" s="894"/>
      <c r="AL140" s="894"/>
      <c r="AM140" s="894"/>
      <c r="AN140" s="894"/>
      <c r="AO140" s="894"/>
      <c r="AP140" s="894"/>
      <c r="AQ140" s="894"/>
      <c r="AR140" s="895"/>
      <c r="AS140" s="896" t="str">
        <f>IF(ＺＥＨデベロッパー公開情報!AH278="","",ＺＥＨデベロッパー公開情報!AH278)</f>
        <v/>
      </c>
      <c r="AT140" s="897"/>
      <c r="AU140" s="897"/>
      <c r="AV140" s="897"/>
      <c r="AW140" s="897"/>
      <c r="AX140" s="897"/>
      <c r="AY140" s="897"/>
      <c r="AZ140" s="897"/>
      <c r="BA140" s="897"/>
      <c r="BB140" s="897"/>
      <c r="BC140" s="897"/>
      <c r="BD140" s="897"/>
      <c r="BE140" s="897"/>
      <c r="BF140" s="897"/>
      <c r="BG140" s="897"/>
      <c r="BH140" s="897"/>
      <c r="BI140" s="897"/>
      <c r="BJ140" s="897"/>
      <c r="BK140" s="897"/>
      <c r="BL140" s="897"/>
      <c r="BM140" s="897"/>
      <c r="BN140" s="897"/>
      <c r="BO140" s="897"/>
      <c r="BP140" s="897"/>
      <c r="BQ140" s="897"/>
      <c r="BR140" s="897"/>
      <c r="BS140" s="897"/>
      <c r="BT140" s="897"/>
      <c r="BU140" s="897"/>
      <c r="BV140" s="898"/>
    </row>
    <row r="141" spans="1:84" ht="24.95" customHeight="1">
      <c r="A141" s="934">
        <v>77</v>
      </c>
      <c r="B141" s="935"/>
      <c r="C141" s="910" t="str">
        <f>IF(ＺＥＨデベロッパー公開情報!C279="","",ＺＥＨデベロッパー公開情報!C279)</f>
        <v/>
      </c>
      <c r="D141" s="911"/>
      <c r="E141" s="911"/>
      <c r="F141" s="911"/>
      <c r="G141" s="911"/>
      <c r="H141" s="911"/>
      <c r="I141" s="911"/>
      <c r="J141" s="911"/>
      <c r="K141" s="911"/>
      <c r="L141" s="911"/>
      <c r="M141" s="911"/>
      <c r="N141" s="911"/>
      <c r="O141" s="911"/>
      <c r="P141" s="911"/>
      <c r="Q141" s="911"/>
      <c r="R141" s="911"/>
      <c r="S141" s="911"/>
      <c r="T141" s="911"/>
      <c r="U141" s="911"/>
      <c r="V141" s="911"/>
      <c r="W141" s="911"/>
      <c r="X141" s="911"/>
      <c r="Y141" s="911"/>
      <c r="Z141" s="911"/>
      <c r="AA141" s="911"/>
      <c r="AB141" s="911"/>
      <c r="AC141" s="911"/>
      <c r="AD141" s="911"/>
      <c r="AE141" s="911"/>
      <c r="AF141" s="912" t="str">
        <f>IF(OR(ＺＥＨデベロッパー公開情報!Q279="",ＺＥＨデベロッパー公開情報!W279="",ＺＥＨデベロッパー公開情報!AC279=""),"",ＺＥＨデベロッパー公開情報!Q279&amp;"-"&amp;ＺＥＨデベロッパー公開情報!W279&amp;"-"&amp;ＺＥＨデベロッパー公開情報!AC279)</f>
        <v/>
      </c>
      <c r="AG141" s="913"/>
      <c r="AH141" s="913"/>
      <c r="AI141" s="913"/>
      <c r="AJ141" s="913"/>
      <c r="AK141" s="913"/>
      <c r="AL141" s="913"/>
      <c r="AM141" s="913"/>
      <c r="AN141" s="913"/>
      <c r="AO141" s="913"/>
      <c r="AP141" s="913"/>
      <c r="AQ141" s="913"/>
      <c r="AR141" s="914"/>
      <c r="AS141" s="915" t="str">
        <f>IF(ＺＥＨデベロッパー公開情報!AH279="","",ＺＥＨデベロッパー公開情報!AH279)</f>
        <v/>
      </c>
      <c r="AT141" s="915"/>
      <c r="AU141" s="915"/>
      <c r="AV141" s="915"/>
      <c r="AW141" s="915"/>
      <c r="AX141" s="915"/>
      <c r="AY141" s="915"/>
      <c r="AZ141" s="915"/>
      <c r="BA141" s="915"/>
      <c r="BB141" s="915"/>
      <c r="BC141" s="915"/>
      <c r="BD141" s="915"/>
      <c r="BE141" s="915"/>
      <c r="BF141" s="915"/>
      <c r="BG141" s="915"/>
      <c r="BH141" s="915"/>
      <c r="BI141" s="915"/>
      <c r="BJ141" s="915"/>
      <c r="BK141" s="915"/>
      <c r="BL141" s="915"/>
      <c r="BM141" s="915"/>
      <c r="BN141" s="915"/>
      <c r="BO141" s="915"/>
      <c r="BP141" s="915"/>
      <c r="BQ141" s="915"/>
      <c r="BR141" s="915"/>
      <c r="BS141" s="915"/>
      <c r="BT141" s="915"/>
      <c r="BU141" s="915"/>
      <c r="BV141" s="916"/>
    </row>
    <row r="142" spans="1:84" ht="24.95" customHeight="1">
      <c r="A142" s="936">
        <v>78</v>
      </c>
      <c r="B142" s="937"/>
      <c r="C142" s="891" t="str">
        <f>IF(ＺＥＨデベロッパー公開情報!C280="","",ＺＥＨデベロッパー公開情報!C280)</f>
        <v/>
      </c>
      <c r="D142" s="892"/>
      <c r="E142" s="892"/>
      <c r="F142" s="892"/>
      <c r="G142" s="892"/>
      <c r="H142" s="892"/>
      <c r="I142" s="892"/>
      <c r="J142" s="892"/>
      <c r="K142" s="892"/>
      <c r="L142" s="892"/>
      <c r="M142" s="892"/>
      <c r="N142" s="892"/>
      <c r="O142" s="892"/>
      <c r="P142" s="892"/>
      <c r="Q142" s="892"/>
      <c r="R142" s="892"/>
      <c r="S142" s="892"/>
      <c r="T142" s="892"/>
      <c r="U142" s="892"/>
      <c r="V142" s="892"/>
      <c r="W142" s="892"/>
      <c r="X142" s="892"/>
      <c r="Y142" s="892"/>
      <c r="Z142" s="892"/>
      <c r="AA142" s="892"/>
      <c r="AB142" s="892"/>
      <c r="AC142" s="892"/>
      <c r="AD142" s="892"/>
      <c r="AE142" s="892"/>
      <c r="AF142" s="893" t="str">
        <f>IF(OR(ＺＥＨデベロッパー公開情報!Q280="",ＺＥＨデベロッパー公開情報!W280="",ＺＥＨデベロッパー公開情報!AC280=""),"",ＺＥＨデベロッパー公開情報!Q280&amp;"-"&amp;ＺＥＨデベロッパー公開情報!W280&amp;"-"&amp;ＺＥＨデベロッパー公開情報!AC280)</f>
        <v/>
      </c>
      <c r="AG142" s="894"/>
      <c r="AH142" s="894"/>
      <c r="AI142" s="894"/>
      <c r="AJ142" s="894"/>
      <c r="AK142" s="894"/>
      <c r="AL142" s="894"/>
      <c r="AM142" s="894"/>
      <c r="AN142" s="894"/>
      <c r="AO142" s="894"/>
      <c r="AP142" s="894"/>
      <c r="AQ142" s="894"/>
      <c r="AR142" s="895"/>
      <c r="AS142" s="896" t="str">
        <f>IF(ＺＥＨデベロッパー公開情報!AH280="","",ＺＥＨデベロッパー公開情報!AH280)</f>
        <v/>
      </c>
      <c r="AT142" s="897"/>
      <c r="AU142" s="897"/>
      <c r="AV142" s="897"/>
      <c r="AW142" s="897"/>
      <c r="AX142" s="897"/>
      <c r="AY142" s="897"/>
      <c r="AZ142" s="897"/>
      <c r="BA142" s="897"/>
      <c r="BB142" s="897"/>
      <c r="BC142" s="897"/>
      <c r="BD142" s="897"/>
      <c r="BE142" s="897"/>
      <c r="BF142" s="897"/>
      <c r="BG142" s="897"/>
      <c r="BH142" s="897"/>
      <c r="BI142" s="897"/>
      <c r="BJ142" s="897"/>
      <c r="BK142" s="897"/>
      <c r="BL142" s="897"/>
      <c r="BM142" s="897"/>
      <c r="BN142" s="897"/>
      <c r="BO142" s="897"/>
      <c r="BP142" s="897"/>
      <c r="BQ142" s="897"/>
      <c r="BR142" s="897"/>
      <c r="BS142" s="897"/>
      <c r="BT142" s="897"/>
      <c r="BU142" s="897"/>
      <c r="BV142" s="898"/>
    </row>
    <row r="143" spans="1:84" ht="24.95" customHeight="1">
      <c r="A143" s="934">
        <v>79</v>
      </c>
      <c r="B143" s="935"/>
      <c r="C143" s="910" t="str">
        <f>IF(ＺＥＨデベロッパー公開情報!C281="","",ＺＥＨデベロッパー公開情報!C281)</f>
        <v/>
      </c>
      <c r="D143" s="911"/>
      <c r="E143" s="911"/>
      <c r="F143" s="911"/>
      <c r="G143" s="911"/>
      <c r="H143" s="911"/>
      <c r="I143" s="911"/>
      <c r="J143" s="911"/>
      <c r="K143" s="911"/>
      <c r="L143" s="911"/>
      <c r="M143" s="911"/>
      <c r="N143" s="911"/>
      <c r="O143" s="911"/>
      <c r="P143" s="911"/>
      <c r="Q143" s="911"/>
      <c r="R143" s="911"/>
      <c r="S143" s="911"/>
      <c r="T143" s="911"/>
      <c r="U143" s="911"/>
      <c r="V143" s="911"/>
      <c r="W143" s="911"/>
      <c r="X143" s="911"/>
      <c r="Y143" s="911"/>
      <c r="Z143" s="911"/>
      <c r="AA143" s="911"/>
      <c r="AB143" s="911"/>
      <c r="AC143" s="911"/>
      <c r="AD143" s="911"/>
      <c r="AE143" s="911"/>
      <c r="AF143" s="912" t="str">
        <f>IF(OR(ＺＥＨデベロッパー公開情報!Q281="",ＺＥＨデベロッパー公開情報!W281="",ＺＥＨデベロッパー公開情報!AC281=""),"",ＺＥＨデベロッパー公開情報!Q281&amp;"-"&amp;ＺＥＨデベロッパー公開情報!W281&amp;"-"&amp;ＺＥＨデベロッパー公開情報!AC281)</f>
        <v/>
      </c>
      <c r="AG143" s="913"/>
      <c r="AH143" s="913"/>
      <c r="AI143" s="913"/>
      <c r="AJ143" s="913"/>
      <c r="AK143" s="913"/>
      <c r="AL143" s="913"/>
      <c r="AM143" s="913"/>
      <c r="AN143" s="913"/>
      <c r="AO143" s="913"/>
      <c r="AP143" s="913"/>
      <c r="AQ143" s="913"/>
      <c r="AR143" s="914"/>
      <c r="AS143" s="915" t="str">
        <f>IF(ＺＥＨデベロッパー公開情報!AH281="","",ＺＥＨデベロッパー公開情報!AH281)</f>
        <v/>
      </c>
      <c r="AT143" s="915"/>
      <c r="AU143" s="915"/>
      <c r="AV143" s="915"/>
      <c r="AW143" s="915"/>
      <c r="AX143" s="915"/>
      <c r="AY143" s="915"/>
      <c r="AZ143" s="915"/>
      <c r="BA143" s="915"/>
      <c r="BB143" s="915"/>
      <c r="BC143" s="915"/>
      <c r="BD143" s="915"/>
      <c r="BE143" s="915"/>
      <c r="BF143" s="915"/>
      <c r="BG143" s="915"/>
      <c r="BH143" s="915"/>
      <c r="BI143" s="915"/>
      <c r="BJ143" s="915"/>
      <c r="BK143" s="915"/>
      <c r="BL143" s="915"/>
      <c r="BM143" s="915"/>
      <c r="BN143" s="915"/>
      <c r="BO143" s="915"/>
      <c r="BP143" s="915"/>
      <c r="BQ143" s="915"/>
      <c r="BR143" s="915"/>
      <c r="BS143" s="915"/>
      <c r="BT143" s="915"/>
      <c r="BU143" s="915"/>
      <c r="BV143" s="916"/>
    </row>
    <row r="144" spans="1:84" ht="24.95" customHeight="1">
      <c r="A144" s="936">
        <v>80</v>
      </c>
      <c r="B144" s="937"/>
      <c r="C144" s="891" t="str">
        <f>IF(ＺＥＨデベロッパー公開情報!C282="","",ＺＥＨデベロッパー公開情報!C282)</f>
        <v/>
      </c>
      <c r="D144" s="892"/>
      <c r="E144" s="892"/>
      <c r="F144" s="892"/>
      <c r="G144" s="892"/>
      <c r="H144" s="892"/>
      <c r="I144" s="892"/>
      <c r="J144" s="892"/>
      <c r="K144" s="892"/>
      <c r="L144" s="892"/>
      <c r="M144" s="892"/>
      <c r="N144" s="892"/>
      <c r="O144" s="892"/>
      <c r="P144" s="892"/>
      <c r="Q144" s="892"/>
      <c r="R144" s="892"/>
      <c r="S144" s="892"/>
      <c r="T144" s="892"/>
      <c r="U144" s="892"/>
      <c r="V144" s="892"/>
      <c r="W144" s="892"/>
      <c r="X144" s="892"/>
      <c r="Y144" s="892"/>
      <c r="Z144" s="892"/>
      <c r="AA144" s="892"/>
      <c r="AB144" s="892"/>
      <c r="AC144" s="892"/>
      <c r="AD144" s="892"/>
      <c r="AE144" s="892"/>
      <c r="AF144" s="893" t="str">
        <f>IF(OR(ＺＥＨデベロッパー公開情報!Q282="",ＺＥＨデベロッパー公開情報!W282="",ＺＥＨデベロッパー公開情報!AC282=""),"",ＺＥＨデベロッパー公開情報!Q282&amp;"-"&amp;ＺＥＨデベロッパー公開情報!W282&amp;"-"&amp;ＺＥＨデベロッパー公開情報!AC282)</f>
        <v/>
      </c>
      <c r="AG144" s="894"/>
      <c r="AH144" s="894"/>
      <c r="AI144" s="894"/>
      <c r="AJ144" s="894"/>
      <c r="AK144" s="894"/>
      <c r="AL144" s="894"/>
      <c r="AM144" s="894"/>
      <c r="AN144" s="894"/>
      <c r="AO144" s="894"/>
      <c r="AP144" s="894"/>
      <c r="AQ144" s="894"/>
      <c r="AR144" s="895"/>
      <c r="AS144" s="896" t="str">
        <f>IF(ＺＥＨデベロッパー公開情報!AH282="","",ＺＥＨデベロッパー公開情報!AH282)</f>
        <v/>
      </c>
      <c r="AT144" s="897"/>
      <c r="AU144" s="897"/>
      <c r="AV144" s="897"/>
      <c r="AW144" s="897"/>
      <c r="AX144" s="897"/>
      <c r="AY144" s="897"/>
      <c r="AZ144" s="897"/>
      <c r="BA144" s="897"/>
      <c r="BB144" s="897"/>
      <c r="BC144" s="897"/>
      <c r="BD144" s="897"/>
      <c r="BE144" s="897"/>
      <c r="BF144" s="897"/>
      <c r="BG144" s="897"/>
      <c r="BH144" s="897"/>
      <c r="BI144" s="897"/>
      <c r="BJ144" s="897"/>
      <c r="BK144" s="897"/>
      <c r="BL144" s="897"/>
      <c r="BM144" s="897"/>
      <c r="BN144" s="897"/>
      <c r="BO144" s="897"/>
      <c r="BP144" s="897"/>
      <c r="BQ144" s="897"/>
      <c r="BR144" s="897"/>
      <c r="BS144" s="897"/>
      <c r="BT144" s="897"/>
      <c r="BU144" s="897"/>
      <c r="BV144" s="898"/>
    </row>
  </sheetData>
  <sheetProtection password="AA88" sheet="1" objects="1" scenarios="1" selectLockedCells="1" selectUnlockedCells="1"/>
  <dataConsolidate/>
  <mergeCells count="683">
    <mergeCell ref="A144:B144"/>
    <mergeCell ref="C144:AE144"/>
    <mergeCell ref="AF144:AR144"/>
    <mergeCell ref="AS144:BV144"/>
    <mergeCell ref="A142:B142"/>
    <mergeCell ref="C142:AE142"/>
    <mergeCell ref="AF142:AR142"/>
    <mergeCell ref="AS142:BV142"/>
    <mergeCell ref="A143:B143"/>
    <mergeCell ref="C143:AE143"/>
    <mergeCell ref="AF143:AR143"/>
    <mergeCell ref="AS143:BV143"/>
    <mergeCell ref="A140:B140"/>
    <mergeCell ref="C140:AE140"/>
    <mergeCell ref="AF140:AR140"/>
    <mergeCell ref="AS140:BV140"/>
    <mergeCell ref="A141:B141"/>
    <mergeCell ref="C141:AE141"/>
    <mergeCell ref="AF141:AR141"/>
    <mergeCell ref="AS141:BV141"/>
    <mergeCell ref="A138:B138"/>
    <mergeCell ref="C138:AE138"/>
    <mergeCell ref="AF138:AR138"/>
    <mergeCell ref="AS138:BV138"/>
    <mergeCell ref="A139:B139"/>
    <mergeCell ref="C139:AE139"/>
    <mergeCell ref="AF139:AR139"/>
    <mergeCell ref="AS139:BV139"/>
    <mergeCell ref="A136:B136"/>
    <mergeCell ref="C136:AE136"/>
    <mergeCell ref="AF136:AR136"/>
    <mergeCell ref="AS136:BV136"/>
    <mergeCell ref="A137:B137"/>
    <mergeCell ref="C137:AE137"/>
    <mergeCell ref="AF137:AR137"/>
    <mergeCell ref="AS137:BV137"/>
    <mergeCell ref="A134:B134"/>
    <mergeCell ref="C134:AE134"/>
    <mergeCell ref="AF134:AR134"/>
    <mergeCell ref="AS134:BV134"/>
    <mergeCell ref="A135:B135"/>
    <mergeCell ref="C135:AE135"/>
    <mergeCell ref="AF135:AR135"/>
    <mergeCell ref="AS135:BV135"/>
    <mergeCell ref="A132:B132"/>
    <mergeCell ref="C132:AE132"/>
    <mergeCell ref="AF132:AR132"/>
    <mergeCell ref="AS132:BV132"/>
    <mergeCell ref="A133:B133"/>
    <mergeCell ref="C133:AE133"/>
    <mergeCell ref="AF133:AR133"/>
    <mergeCell ref="AS133:BV133"/>
    <mergeCell ref="A130:B130"/>
    <mergeCell ref="C130:AE130"/>
    <mergeCell ref="AF130:AR130"/>
    <mergeCell ref="AS130:BV130"/>
    <mergeCell ref="A131:B131"/>
    <mergeCell ref="C131:AE131"/>
    <mergeCell ref="AF131:AR131"/>
    <mergeCell ref="AS131:BV131"/>
    <mergeCell ref="A128:B128"/>
    <mergeCell ref="C128:AE128"/>
    <mergeCell ref="AF128:AR128"/>
    <mergeCell ref="AS128:BV128"/>
    <mergeCell ref="A129:B129"/>
    <mergeCell ref="C129:AE129"/>
    <mergeCell ref="AF129:AR129"/>
    <mergeCell ref="AS129:BV129"/>
    <mergeCell ref="A126:B126"/>
    <mergeCell ref="C126:AE126"/>
    <mergeCell ref="AF126:AR126"/>
    <mergeCell ref="AS126:BV126"/>
    <mergeCell ref="A127:B127"/>
    <mergeCell ref="C127:AE127"/>
    <mergeCell ref="AF127:AR127"/>
    <mergeCell ref="AS127:BV127"/>
    <mergeCell ref="A124:B124"/>
    <mergeCell ref="C124:AE124"/>
    <mergeCell ref="AF124:AR124"/>
    <mergeCell ref="AS124:BV124"/>
    <mergeCell ref="A125:B125"/>
    <mergeCell ref="C125:AE125"/>
    <mergeCell ref="AF125:AR125"/>
    <mergeCell ref="AS125:BV125"/>
    <mergeCell ref="A120:B120"/>
    <mergeCell ref="C120:AE120"/>
    <mergeCell ref="AF120:AR120"/>
    <mergeCell ref="AS120:BV120"/>
    <mergeCell ref="BI121:BJ121"/>
    <mergeCell ref="BK121:BL121"/>
    <mergeCell ref="BM121:BN121"/>
    <mergeCell ref="BO121:BQ121"/>
    <mergeCell ref="BR121:BS121"/>
    <mergeCell ref="BT121:BU121"/>
    <mergeCell ref="A118:B118"/>
    <mergeCell ref="C118:AE118"/>
    <mergeCell ref="AF118:AR118"/>
    <mergeCell ref="AS118:BV118"/>
    <mergeCell ref="A119:B119"/>
    <mergeCell ref="C119:AE119"/>
    <mergeCell ref="AF119:AR119"/>
    <mergeCell ref="AS119:BV119"/>
    <mergeCell ref="A116:B116"/>
    <mergeCell ref="C116:AE116"/>
    <mergeCell ref="AF116:AR116"/>
    <mergeCell ref="AS116:BV116"/>
    <mergeCell ref="A117:B117"/>
    <mergeCell ref="C117:AE117"/>
    <mergeCell ref="AF117:AR117"/>
    <mergeCell ref="AS117:BV117"/>
    <mergeCell ref="A114:B114"/>
    <mergeCell ref="C114:AE114"/>
    <mergeCell ref="AF114:AR114"/>
    <mergeCell ref="AS114:BV114"/>
    <mergeCell ref="A115:B115"/>
    <mergeCell ref="C115:AE115"/>
    <mergeCell ref="AF115:AR115"/>
    <mergeCell ref="AS115:BV115"/>
    <mergeCell ref="A112:B112"/>
    <mergeCell ref="C112:AE112"/>
    <mergeCell ref="AF112:AR112"/>
    <mergeCell ref="AS112:BV112"/>
    <mergeCell ref="A113:B113"/>
    <mergeCell ref="C113:AE113"/>
    <mergeCell ref="AF113:AR113"/>
    <mergeCell ref="AS113:BV113"/>
    <mergeCell ref="A110:B110"/>
    <mergeCell ref="C110:AE110"/>
    <mergeCell ref="AF110:AR110"/>
    <mergeCell ref="AS110:BV110"/>
    <mergeCell ref="A111:B111"/>
    <mergeCell ref="C111:AE111"/>
    <mergeCell ref="AF111:AR111"/>
    <mergeCell ref="AS111:BV111"/>
    <mergeCell ref="A108:B108"/>
    <mergeCell ref="C108:AE108"/>
    <mergeCell ref="AF108:AR108"/>
    <mergeCell ref="AS108:BV108"/>
    <mergeCell ref="A109:B109"/>
    <mergeCell ref="C109:AE109"/>
    <mergeCell ref="AF109:AR109"/>
    <mergeCell ref="AS109:BV109"/>
    <mergeCell ref="A106:B106"/>
    <mergeCell ref="C106:AE106"/>
    <mergeCell ref="AF106:AR106"/>
    <mergeCell ref="AS106:BV106"/>
    <mergeCell ref="A107:B107"/>
    <mergeCell ref="C107:AE107"/>
    <mergeCell ref="AF107:AR107"/>
    <mergeCell ref="AS107:BV107"/>
    <mergeCell ref="A104:B104"/>
    <mergeCell ref="C104:AE104"/>
    <mergeCell ref="AF104:AR104"/>
    <mergeCell ref="AS104:BV104"/>
    <mergeCell ref="A105:B105"/>
    <mergeCell ref="C105:AE105"/>
    <mergeCell ref="AF105:AR105"/>
    <mergeCell ref="AS105:BV105"/>
    <mergeCell ref="A102:B102"/>
    <mergeCell ref="C102:AE102"/>
    <mergeCell ref="AF102:AR102"/>
    <mergeCell ref="AS102:BV102"/>
    <mergeCell ref="A103:B103"/>
    <mergeCell ref="C103:AE103"/>
    <mergeCell ref="AF103:AR103"/>
    <mergeCell ref="AS103:BV103"/>
    <mergeCell ref="A100:B100"/>
    <mergeCell ref="C100:AE100"/>
    <mergeCell ref="AF100:AR100"/>
    <mergeCell ref="AS100:BV100"/>
    <mergeCell ref="A101:B101"/>
    <mergeCell ref="C101:AE101"/>
    <mergeCell ref="AF101:AR101"/>
    <mergeCell ref="AS101:BV101"/>
    <mergeCell ref="A96:B96"/>
    <mergeCell ref="C96:AE96"/>
    <mergeCell ref="AF96:AR96"/>
    <mergeCell ref="AS96:BV96"/>
    <mergeCell ref="BI97:BJ97"/>
    <mergeCell ref="BK97:BL97"/>
    <mergeCell ref="BM97:BN97"/>
    <mergeCell ref="BO97:BQ97"/>
    <mergeCell ref="BR97:BS97"/>
    <mergeCell ref="BT97:BU97"/>
    <mergeCell ref="A94:B94"/>
    <mergeCell ref="C94:AE94"/>
    <mergeCell ref="AF94:AR94"/>
    <mergeCell ref="AS94:BV94"/>
    <mergeCell ref="A95:B95"/>
    <mergeCell ref="C95:AE95"/>
    <mergeCell ref="AF95:AR95"/>
    <mergeCell ref="AS95:BV95"/>
    <mergeCell ref="A92:B92"/>
    <mergeCell ref="C92:AE92"/>
    <mergeCell ref="AF92:AR92"/>
    <mergeCell ref="AS92:BV92"/>
    <mergeCell ref="A93:B93"/>
    <mergeCell ref="C93:AE93"/>
    <mergeCell ref="AF93:AR93"/>
    <mergeCell ref="AS93:BV93"/>
    <mergeCell ref="A90:B90"/>
    <mergeCell ref="C90:AE90"/>
    <mergeCell ref="AF90:AR90"/>
    <mergeCell ref="AS90:BV90"/>
    <mergeCell ref="A91:B91"/>
    <mergeCell ref="C91:AE91"/>
    <mergeCell ref="AF91:AR91"/>
    <mergeCell ref="AS91:BV91"/>
    <mergeCell ref="A88:B88"/>
    <mergeCell ref="C88:AE88"/>
    <mergeCell ref="AF88:AR88"/>
    <mergeCell ref="AS88:BV88"/>
    <mergeCell ref="A89:B89"/>
    <mergeCell ref="C89:AE89"/>
    <mergeCell ref="AF89:AR89"/>
    <mergeCell ref="AS89:BV89"/>
    <mergeCell ref="A86:B86"/>
    <mergeCell ref="C86:AE86"/>
    <mergeCell ref="AF86:AR86"/>
    <mergeCell ref="AS86:BV86"/>
    <mergeCell ref="A87:B87"/>
    <mergeCell ref="C87:AE87"/>
    <mergeCell ref="AF87:AR87"/>
    <mergeCell ref="AS87:BV87"/>
    <mergeCell ref="A84:B84"/>
    <mergeCell ref="C84:AE84"/>
    <mergeCell ref="AF84:AR84"/>
    <mergeCell ref="AS84:BV84"/>
    <mergeCell ref="A85:B85"/>
    <mergeCell ref="C85:AE85"/>
    <mergeCell ref="AF85:AR85"/>
    <mergeCell ref="AS85:BV85"/>
    <mergeCell ref="A82:B82"/>
    <mergeCell ref="C82:AE82"/>
    <mergeCell ref="AF82:AR82"/>
    <mergeCell ref="AS82:BV82"/>
    <mergeCell ref="A83:B83"/>
    <mergeCell ref="C83:AE83"/>
    <mergeCell ref="AF83:AR83"/>
    <mergeCell ref="AS83:BV83"/>
    <mergeCell ref="A80:B80"/>
    <mergeCell ref="C80:AE80"/>
    <mergeCell ref="AF80:AR80"/>
    <mergeCell ref="AS80:BV80"/>
    <mergeCell ref="A81:B81"/>
    <mergeCell ref="C81:AE81"/>
    <mergeCell ref="AF81:AR81"/>
    <mergeCell ref="AS81:BV81"/>
    <mergeCell ref="A78:B78"/>
    <mergeCell ref="C78:AE78"/>
    <mergeCell ref="AF78:AR78"/>
    <mergeCell ref="AS78:BV78"/>
    <mergeCell ref="A79:B79"/>
    <mergeCell ref="C79:AE79"/>
    <mergeCell ref="AF79:AR79"/>
    <mergeCell ref="AS79:BV79"/>
    <mergeCell ref="A76:B76"/>
    <mergeCell ref="C76:AE76"/>
    <mergeCell ref="AF76:AR76"/>
    <mergeCell ref="AS76:BV76"/>
    <mergeCell ref="A77:B77"/>
    <mergeCell ref="C77:AE77"/>
    <mergeCell ref="AF77:AR77"/>
    <mergeCell ref="AS77:BV77"/>
    <mergeCell ref="A72:B72"/>
    <mergeCell ref="C72:AE72"/>
    <mergeCell ref="AF72:AR72"/>
    <mergeCell ref="AS72:BV72"/>
    <mergeCell ref="BI73:BJ73"/>
    <mergeCell ref="BK73:BL73"/>
    <mergeCell ref="BM73:BN73"/>
    <mergeCell ref="BO73:BQ73"/>
    <mergeCell ref="BR73:BS73"/>
    <mergeCell ref="BT73:BU73"/>
    <mergeCell ref="A70:B70"/>
    <mergeCell ref="C70:AE70"/>
    <mergeCell ref="AF70:AR70"/>
    <mergeCell ref="AS70:BV70"/>
    <mergeCell ref="A71:B71"/>
    <mergeCell ref="C71:AE71"/>
    <mergeCell ref="AF71:AR71"/>
    <mergeCell ref="AS71:BV71"/>
    <mergeCell ref="A68:B68"/>
    <mergeCell ref="C68:AE68"/>
    <mergeCell ref="AF68:AR68"/>
    <mergeCell ref="AS68:BV68"/>
    <mergeCell ref="A69:B69"/>
    <mergeCell ref="C69:AE69"/>
    <mergeCell ref="AF69:AR69"/>
    <mergeCell ref="AS69:BV69"/>
    <mergeCell ref="A66:B66"/>
    <mergeCell ref="C66:AE66"/>
    <mergeCell ref="AF66:AR66"/>
    <mergeCell ref="AS66:BV66"/>
    <mergeCell ref="A67:B67"/>
    <mergeCell ref="C67:AE67"/>
    <mergeCell ref="AF67:AR67"/>
    <mergeCell ref="AS67:BV67"/>
    <mergeCell ref="A64:B64"/>
    <mergeCell ref="C64:AE64"/>
    <mergeCell ref="AF64:AR64"/>
    <mergeCell ref="AS64:BV64"/>
    <mergeCell ref="A65:B65"/>
    <mergeCell ref="C65:AE65"/>
    <mergeCell ref="AF65:AR65"/>
    <mergeCell ref="AS65:BV65"/>
    <mergeCell ref="A62:B62"/>
    <mergeCell ref="C62:AE62"/>
    <mergeCell ref="AF62:AR62"/>
    <mergeCell ref="AS62:BV62"/>
    <mergeCell ref="A63:B63"/>
    <mergeCell ref="C63:AE63"/>
    <mergeCell ref="AF63:AR63"/>
    <mergeCell ref="AS63:BV63"/>
    <mergeCell ref="A60:B60"/>
    <mergeCell ref="C60:AE60"/>
    <mergeCell ref="AF60:AR60"/>
    <mergeCell ref="AS60:BV60"/>
    <mergeCell ref="A61:B61"/>
    <mergeCell ref="C61:AE61"/>
    <mergeCell ref="AF61:AR61"/>
    <mergeCell ref="AS61:BV61"/>
    <mergeCell ref="A58:B58"/>
    <mergeCell ref="C58:AE58"/>
    <mergeCell ref="AF58:AR58"/>
    <mergeCell ref="AS58:BV58"/>
    <mergeCell ref="A59:B59"/>
    <mergeCell ref="C59:AE59"/>
    <mergeCell ref="AF59:AR59"/>
    <mergeCell ref="AS59:BV59"/>
    <mergeCell ref="A56:B56"/>
    <mergeCell ref="C56:AE56"/>
    <mergeCell ref="AF56:AR56"/>
    <mergeCell ref="AS56:BV56"/>
    <mergeCell ref="A57:B57"/>
    <mergeCell ref="C57:AE57"/>
    <mergeCell ref="AF57:AR57"/>
    <mergeCell ref="AS57:BV57"/>
    <mergeCell ref="A54:B54"/>
    <mergeCell ref="C54:AE54"/>
    <mergeCell ref="AF54:AR54"/>
    <mergeCell ref="AS54:BV54"/>
    <mergeCell ref="A47:P47"/>
    <mergeCell ref="Q47:BV47"/>
    <mergeCell ref="A48:P48"/>
    <mergeCell ref="Q48:BV48"/>
    <mergeCell ref="A55:B55"/>
    <mergeCell ref="C55:AE55"/>
    <mergeCell ref="AF55:AR55"/>
    <mergeCell ref="AS55:BV55"/>
    <mergeCell ref="A52:B52"/>
    <mergeCell ref="C52:AE52"/>
    <mergeCell ref="AF52:AR52"/>
    <mergeCell ref="AS52:BV52"/>
    <mergeCell ref="A53:B53"/>
    <mergeCell ref="C53:AE53"/>
    <mergeCell ref="AF53:AR53"/>
    <mergeCell ref="AS53:BV53"/>
    <mergeCell ref="A41:B41"/>
    <mergeCell ref="AF41:AI41"/>
    <mergeCell ref="AJ41:AO41"/>
    <mergeCell ref="AP41:AR41"/>
    <mergeCell ref="AP40:AR40"/>
    <mergeCell ref="AS40:AV40"/>
    <mergeCell ref="AW40:AZ40"/>
    <mergeCell ref="BA40:BF40"/>
    <mergeCell ref="A49:P49"/>
    <mergeCell ref="Q49:BV49"/>
    <mergeCell ref="BI44:BJ44"/>
    <mergeCell ref="BK44:BL44"/>
    <mergeCell ref="BM44:BN44"/>
    <mergeCell ref="BO44:BQ44"/>
    <mergeCell ref="BR44:BS44"/>
    <mergeCell ref="BT44:BU44"/>
    <mergeCell ref="BM42:BV42"/>
    <mergeCell ref="BG43:BR43"/>
    <mergeCell ref="AS41:AV41"/>
    <mergeCell ref="AW41:AZ41"/>
    <mergeCell ref="BA41:BF41"/>
    <mergeCell ref="BG41:BL41"/>
    <mergeCell ref="BM41:BV41"/>
    <mergeCell ref="A42:B42"/>
    <mergeCell ref="BM39:BV39"/>
    <mergeCell ref="C39:Z39"/>
    <mergeCell ref="C40:Z40"/>
    <mergeCell ref="C41:Z41"/>
    <mergeCell ref="AA39:AE39"/>
    <mergeCell ref="AA40:AE40"/>
    <mergeCell ref="AA41:AE41"/>
    <mergeCell ref="AP42:AR42"/>
    <mergeCell ref="AS42:AV42"/>
    <mergeCell ref="AW42:AZ42"/>
    <mergeCell ref="BA42:BF42"/>
    <mergeCell ref="BG42:BL42"/>
    <mergeCell ref="BM40:BV40"/>
    <mergeCell ref="AF42:AI42"/>
    <mergeCell ref="AJ42:AO42"/>
    <mergeCell ref="C42:Z42"/>
    <mergeCell ref="AA42:AE42"/>
    <mergeCell ref="A39:B39"/>
    <mergeCell ref="AF39:AI39"/>
    <mergeCell ref="AJ39:AO39"/>
    <mergeCell ref="AP39:AR39"/>
    <mergeCell ref="BG40:BL40"/>
    <mergeCell ref="A40:B40"/>
    <mergeCell ref="AF40:AI40"/>
    <mergeCell ref="AJ40:AO40"/>
    <mergeCell ref="A38:B38"/>
    <mergeCell ref="AF38:AI38"/>
    <mergeCell ref="AJ38:AO38"/>
    <mergeCell ref="AP38:AR38"/>
    <mergeCell ref="AS38:AV38"/>
    <mergeCell ref="AW38:AZ38"/>
    <mergeCell ref="BA38:BF38"/>
    <mergeCell ref="BG38:BL38"/>
    <mergeCell ref="C38:Z38"/>
    <mergeCell ref="AA38:AE38"/>
    <mergeCell ref="AS39:AV39"/>
    <mergeCell ref="AW39:AZ39"/>
    <mergeCell ref="BA39:BF39"/>
    <mergeCell ref="BG39:BL39"/>
    <mergeCell ref="BM38:BV38"/>
    <mergeCell ref="AW33:AZ33"/>
    <mergeCell ref="BA33:BF33"/>
    <mergeCell ref="BG33:BL33"/>
    <mergeCell ref="BG34:BR34"/>
    <mergeCell ref="A36:B37"/>
    <mergeCell ref="AF36:AI37"/>
    <mergeCell ref="AJ36:AO37"/>
    <mergeCell ref="AP36:AR37"/>
    <mergeCell ref="AS36:AV37"/>
    <mergeCell ref="A33:B33"/>
    <mergeCell ref="AF33:AI33"/>
    <mergeCell ref="AJ33:AO33"/>
    <mergeCell ref="AP33:AR33"/>
    <mergeCell ref="AS33:AV33"/>
    <mergeCell ref="AW36:AZ37"/>
    <mergeCell ref="BA36:BL36"/>
    <mergeCell ref="BM36:BV37"/>
    <mergeCell ref="BA37:BF37"/>
    <mergeCell ref="BG37:BL37"/>
    <mergeCell ref="C33:Z33"/>
    <mergeCell ref="AA33:AE33"/>
    <mergeCell ref="C36:Z37"/>
    <mergeCell ref="AA36:AE37"/>
    <mergeCell ref="A32:B32"/>
    <mergeCell ref="AF32:AI32"/>
    <mergeCell ref="AJ32:AO32"/>
    <mergeCell ref="AP32:AR32"/>
    <mergeCell ref="AS32:AV32"/>
    <mergeCell ref="AW32:AZ32"/>
    <mergeCell ref="BA32:BF32"/>
    <mergeCell ref="BG32:BL32"/>
    <mergeCell ref="C32:Z32"/>
    <mergeCell ref="AA32:AE32"/>
    <mergeCell ref="A31:B31"/>
    <mergeCell ref="AF31:AI31"/>
    <mergeCell ref="AJ31:AO31"/>
    <mergeCell ref="AP31:AR31"/>
    <mergeCell ref="AS31:AV31"/>
    <mergeCell ref="AW31:AZ31"/>
    <mergeCell ref="BA31:BF31"/>
    <mergeCell ref="BG31:BL31"/>
    <mergeCell ref="C31:Z31"/>
    <mergeCell ref="AA31:AE31"/>
    <mergeCell ref="AW29:AZ29"/>
    <mergeCell ref="BA29:BF29"/>
    <mergeCell ref="BG29:BL29"/>
    <mergeCell ref="A30:B30"/>
    <mergeCell ref="AF30:AI30"/>
    <mergeCell ref="AJ30:AO30"/>
    <mergeCell ref="AP30:AR30"/>
    <mergeCell ref="AS30:AV30"/>
    <mergeCell ref="AW30:AZ30"/>
    <mergeCell ref="A29:B29"/>
    <mergeCell ref="AF29:AI29"/>
    <mergeCell ref="AJ29:AO29"/>
    <mergeCell ref="AP29:AR29"/>
    <mergeCell ref="AS29:AV29"/>
    <mergeCell ref="BA30:BF30"/>
    <mergeCell ref="BG30:BL30"/>
    <mergeCell ref="C29:Z29"/>
    <mergeCell ref="AA29:AE29"/>
    <mergeCell ref="C30:Z30"/>
    <mergeCell ref="AA30:AE30"/>
    <mergeCell ref="AS27:AV28"/>
    <mergeCell ref="AW27:AZ28"/>
    <mergeCell ref="BA27:BL27"/>
    <mergeCell ref="BM27:BR28"/>
    <mergeCell ref="BS27:BV28"/>
    <mergeCell ref="BA28:BF28"/>
    <mergeCell ref="BG28:BL28"/>
    <mergeCell ref="U24:W24"/>
    <mergeCell ref="X24:Z24"/>
    <mergeCell ref="AF27:AI28"/>
    <mergeCell ref="AJ27:AO28"/>
    <mergeCell ref="A24:E24"/>
    <mergeCell ref="F24:H24"/>
    <mergeCell ref="I24:K24"/>
    <mergeCell ref="L24:N24"/>
    <mergeCell ref="O24:Q24"/>
    <mergeCell ref="R24:T24"/>
    <mergeCell ref="AP27:AR28"/>
    <mergeCell ref="A23:E23"/>
    <mergeCell ref="F23:H23"/>
    <mergeCell ref="I23:K23"/>
    <mergeCell ref="L23:N23"/>
    <mergeCell ref="O23:Q23"/>
    <mergeCell ref="R23:T23"/>
    <mergeCell ref="U23:W23"/>
    <mergeCell ref="X23:Z23"/>
    <mergeCell ref="A27:B28"/>
    <mergeCell ref="C27:Z28"/>
    <mergeCell ref="AA27:AE28"/>
    <mergeCell ref="A22:E22"/>
    <mergeCell ref="F22:H22"/>
    <mergeCell ref="I22:K22"/>
    <mergeCell ref="L22:N22"/>
    <mergeCell ref="O22:Q22"/>
    <mergeCell ref="R22:T22"/>
    <mergeCell ref="U22:W22"/>
    <mergeCell ref="X22:Z22"/>
    <mergeCell ref="AA22:AM22"/>
    <mergeCell ref="U20:W20"/>
    <mergeCell ref="X20:Z20"/>
    <mergeCell ref="AA20:AM20"/>
    <mergeCell ref="A21:E21"/>
    <mergeCell ref="F21:H21"/>
    <mergeCell ref="I21:K21"/>
    <mergeCell ref="L21:N21"/>
    <mergeCell ref="O21:Q21"/>
    <mergeCell ref="R21:T21"/>
    <mergeCell ref="U21:W21"/>
    <mergeCell ref="A20:E20"/>
    <mergeCell ref="F20:H20"/>
    <mergeCell ref="I20:K20"/>
    <mergeCell ref="L20:N20"/>
    <mergeCell ref="O20:Q20"/>
    <mergeCell ref="R20:T20"/>
    <mergeCell ref="X21:Z21"/>
    <mergeCell ref="AA21:AM21"/>
    <mergeCell ref="A19:E19"/>
    <mergeCell ref="F19:H19"/>
    <mergeCell ref="I19:K19"/>
    <mergeCell ref="L19:N19"/>
    <mergeCell ref="O19:Q19"/>
    <mergeCell ref="R19:T19"/>
    <mergeCell ref="U19:W19"/>
    <mergeCell ref="X19:Z19"/>
    <mergeCell ref="AA19:AM19"/>
    <mergeCell ref="X17:Z17"/>
    <mergeCell ref="AA17:AM17"/>
    <mergeCell ref="A18:E18"/>
    <mergeCell ref="F18:H18"/>
    <mergeCell ref="I18:K18"/>
    <mergeCell ref="L18:N18"/>
    <mergeCell ref="O18:Q18"/>
    <mergeCell ref="R18:T18"/>
    <mergeCell ref="U18:W18"/>
    <mergeCell ref="X18:Z18"/>
    <mergeCell ref="AA18:AM18"/>
    <mergeCell ref="F17:H17"/>
    <mergeCell ref="I17:K17"/>
    <mergeCell ref="L17:N17"/>
    <mergeCell ref="O17:Q17"/>
    <mergeCell ref="R17:T17"/>
    <mergeCell ref="U17:W17"/>
    <mergeCell ref="A14:E14"/>
    <mergeCell ref="F14:Z14"/>
    <mergeCell ref="AA14:AM14"/>
    <mergeCell ref="A15:E15"/>
    <mergeCell ref="F15:H15"/>
    <mergeCell ref="I15:K15"/>
    <mergeCell ref="L15:N15"/>
    <mergeCell ref="O15:Q15"/>
    <mergeCell ref="R15:T15"/>
    <mergeCell ref="U15:W15"/>
    <mergeCell ref="X15:Z15"/>
    <mergeCell ref="U16:W16"/>
    <mergeCell ref="X16:Z16"/>
    <mergeCell ref="AA16:AM16"/>
    <mergeCell ref="A17:E17"/>
    <mergeCell ref="BI1:BJ1"/>
    <mergeCell ref="BK1:BL1"/>
    <mergeCell ref="BM1:BN1"/>
    <mergeCell ref="A16:E16"/>
    <mergeCell ref="F16:H16"/>
    <mergeCell ref="I16:K16"/>
    <mergeCell ref="L16:N16"/>
    <mergeCell ref="O16:Q16"/>
    <mergeCell ref="R16:T16"/>
    <mergeCell ref="A3:D3"/>
    <mergeCell ref="P3:BD3"/>
    <mergeCell ref="A5:D5"/>
    <mergeCell ref="E5:AM5"/>
    <mergeCell ref="A6:D6"/>
    <mergeCell ref="E6:AM6"/>
    <mergeCell ref="AO6:BV24"/>
    <mergeCell ref="A9:J11"/>
    <mergeCell ref="L9:U11"/>
    <mergeCell ref="BO1:BQ1"/>
    <mergeCell ref="BR1:BS1"/>
    <mergeCell ref="BT1:BU1"/>
    <mergeCell ref="CN16:CP16"/>
    <mergeCell ref="CN15:CP15"/>
    <mergeCell ref="CN17:CP17"/>
    <mergeCell ref="CN18:CP18"/>
    <mergeCell ref="CN19:CP19"/>
    <mergeCell ref="CN20:CP20"/>
    <mergeCell ref="CN21:CP21"/>
    <mergeCell ref="CN22:CP22"/>
    <mergeCell ref="CN23:CP23"/>
    <mergeCell ref="CN24:CP24"/>
    <mergeCell ref="CQ16:CS16"/>
    <mergeCell ref="CQ17:CS17"/>
    <mergeCell ref="CQ18:CS18"/>
    <mergeCell ref="CQ19:CS19"/>
    <mergeCell ref="CQ20:CS20"/>
    <mergeCell ref="CQ21:CS21"/>
    <mergeCell ref="CQ22:CS22"/>
    <mergeCell ref="CQ23:CS23"/>
    <mergeCell ref="CQ24:CS24"/>
    <mergeCell ref="CQ15:CS15"/>
    <mergeCell ref="CT15:CV15"/>
    <mergeCell ref="CT16:CV16"/>
    <mergeCell ref="CT17:CV17"/>
    <mergeCell ref="CT18:CV18"/>
    <mergeCell ref="CT19:CV19"/>
    <mergeCell ref="CT20:CV20"/>
    <mergeCell ref="CT21:CV21"/>
    <mergeCell ref="CT22:CV22"/>
    <mergeCell ref="CT23:CV23"/>
    <mergeCell ref="CT24:CV24"/>
    <mergeCell ref="CW15:CY15"/>
    <mergeCell ref="CW16:CY16"/>
    <mergeCell ref="CW17:CY17"/>
    <mergeCell ref="CW18:CY18"/>
    <mergeCell ref="CW19:CY19"/>
    <mergeCell ref="CW20:CY20"/>
    <mergeCell ref="CW21:CY21"/>
    <mergeCell ref="CW22:CY22"/>
    <mergeCell ref="CW23:CY23"/>
    <mergeCell ref="CW24:CY24"/>
    <mergeCell ref="CZ24:DB24"/>
    <mergeCell ref="DC15:DE15"/>
    <mergeCell ref="DC16:DE16"/>
    <mergeCell ref="DC17:DE17"/>
    <mergeCell ref="DC18:DE18"/>
    <mergeCell ref="DC19:DE19"/>
    <mergeCell ref="DC20:DE20"/>
    <mergeCell ref="DC21:DE21"/>
    <mergeCell ref="DC22:DE22"/>
    <mergeCell ref="DC23:DE23"/>
    <mergeCell ref="DC24:DE24"/>
    <mergeCell ref="CZ15:DB15"/>
    <mergeCell ref="CZ16:DB16"/>
    <mergeCell ref="CZ17:DB17"/>
    <mergeCell ref="CZ18:DB18"/>
    <mergeCell ref="CZ19:DB19"/>
    <mergeCell ref="CZ20:DB20"/>
    <mergeCell ref="CZ21:DB21"/>
    <mergeCell ref="CZ22:DB22"/>
    <mergeCell ref="CZ23:DB23"/>
    <mergeCell ref="DF24:DH24"/>
    <mergeCell ref="DF15:DH15"/>
    <mergeCell ref="DF16:DH16"/>
    <mergeCell ref="DF17:DH17"/>
    <mergeCell ref="DF18:DH18"/>
    <mergeCell ref="DF19:DH19"/>
    <mergeCell ref="DF20:DH20"/>
    <mergeCell ref="DF21:DH21"/>
    <mergeCell ref="DF22:DH22"/>
    <mergeCell ref="DF23:DH23"/>
    <mergeCell ref="BM29:BR29"/>
    <mergeCell ref="BM30:BR30"/>
    <mergeCell ref="BM31:BR31"/>
    <mergeCell ref="BM32:BR32"/>
    <mergeCell ref="BM33:BR33"/>
    <mergeCell ref="BS29:BV29"/>
    <mergeCell ref="BS30:BV30"/>
    <mergeCell ref="BS31:BV31"/>
    <mergeCell ref="BS32:BV32"/>
    <mergeCell ref="BS33:BV33"/>
  </mergeCells>
  <phoneticPr fontId="1"/>
  <conditionalFormatting sqref="A13:AM24">
    <cfRule type="expression" dxfId="21" priority="8">
      <formula>AND($CL$9=TRUE,$CM$9=FALSE)</formula>
    </cfRule>
  </conditionalFormatting>
  <conditionalFormatting sqref="A9:J11">
    <cfRule type="expression" dxfId="20" priority="20">
      <formula>$CL$9=TRUE</formula>
    </cfRule>
  </conditionalFormatting>
  <conditionalFormatting sqref="L9:U11">
    <cfRule type="expression" dxfId="19" priority="19">
      <formula>$CM$9=TRUE</formula>
    </cfRule>
  </conditionalFormatting>
  <conditionalFormatting sqref="A15:E24">
    <cfRule type="expression" dxfId="18" priority="21">
      <formula>$CM15=TRUE</formula>
    </cfRule>
  </conditionalFormatting>
  <conditionalFormatting sqref="F15:Z24">
    <cfRule type="expression" dxfId="17" priority="22">
      <formula>CN15=TRUE</formula>
    </cfRule>
  </conditionalFormatting>
  <conditionalFormatting sqref="A15:H15">
    <cfRule type="expression" dxfId="16" priority="18">
      <formula>$CL$14=TRUE</formula>
    </cfRule>
  </conditionalFormatting>
  <conditionalFormatting sqref="A16:W16">
    <cfRule type="expression" dxfId="15" priority="17">
      <formula>$CL$14=TRUE</formula>
    </cfRule>
  </conditionalFormatting>
  <conditionalFormatting sqref="A17:Z17">
    <cfRule type="expression" dxfId="14" priority="16">
      <formula>$CL$14=TRUE</formula>
    </cfRule>
  </conditionalFormatting>
  <conditionalFormatting sqref="A18:Q18">
    <cfRule type="expression" dxfId="13" priority="15">
      <formula>$CL$14=TRUE</formula>
    </cfRule>
  </conditionalFormatting>
  <conditionalFormatting sqref="A19:T19">
    <cfRule type="expression" dxfId="12" priority="14">
      <formula>$CL$14=TRUE</formula>
    </cfRule>
  </conditionalFormatting>
  <conditionalFormatting sqref="A20:Z20">
    <cfRule type="expression" dxfId="11" priority="13">
      <formula>$CL$14=TRUE</formula>
    </cfRule>
  </conditionalFormatting>
  <conditionalFormatting sqref="A21:T21">
    <cfRule type="expression" dxfId="10" priority="12">
      <formula>$CL$14=TRUE</formula>
    </cfRule>
  </conditionalFormatting>
  <conditionalFormatting sqref="A22:Q22">
    <cfRule type="expression" dxfId="9" priority="11">
      <formula>$CL$14=TRUE</formula>
    </cfRule>
  </conditionalFormatting>
  <conditionalFormatting sqref="A23:Z23">
    <cfRule type="expression" dxfId="8" priority="10">
      <formula>$CL$14=TRUE</formula>
    </cfRule>
  </conditionalFormatting>
  <conditionalFormatting sqref="A24:H24">
    <cfRule type="expression" dxfId="7" priority="9">
      <formula>$CL$14=TRUE</formula>
    </cfRule>
  </conditionalFormatting>
  <conditionalFormatting sqref="A46:BV72">
    <cfRule type="expression" dxfId="6" priority="7">
      <formula>AND($CL$9=TRUE,$CM$9=FALSE)</formula>
    </cfRule>
  </conditionalFormatting>
  <conditionalFormatting sqref="W9:AM9">
    <cfRule type="expression" dxfId="5" priority="6">
      <formula>$X$9&lt;&gt;""</formula>
    </cfRule>
  </conditionalFormatting>
  <conditionalFormatting sqref="W10:AM10">
    <cfRule type="expression" dxfId="4" priority="5">
      <formula>$X$10&lt;&gt;""</formula>
    </cfRule>
  </conditionalFormatting>
  <conditionalFormatting sqref="W11:AM11">
    <cfRule type="expression" dxfId="3" priority="4">
      <formula>$X$11&lt;&gt;""</formula>
    </cfRule>
  </conditionalFormatting>
  <conditionalFormatting sqref="A75:BV96">
    <cfRule type="expression" dxfId="2" priority="3">
      <formula>AND($CL$9=TRUE,$CM$9=FALSE)</formula>
    </cfRule>
  </conditionalFormatting>
  <conditionalFormatting sqref="A99:BV120">
    <cfRule type="expression" dxfId="1" priority="2">
      <formula>AND($CL$9=TRUE,$CM$9=FALSE)</formula>
    </cfRule>
  </conditionalFormatting>
  <conditionalFormatting sqref="A123:BV144">
    <cfRule type="expression" dxfId="0" priority="1">
      <formula>AND($CL$9=TRUE,$CM$9=FALSE)</formula>
    </cfRule>
  </conditionalFormatting>
  <printOptions horizontalCentered="1" verticalCentered="1"/>
  <pageMargins left="3.937007874015748E-2" right="3.937007874015748E-2" top="0.15748031496062992" bottom="0.15748031496062992" header="0.11811023622047245" footer="0.11811023622047245"/>
  <pageSetup paperSize="9" scale="95" fitToHeight="0" orientation="landscape" r:id="rId1"/>
  <rowBreaks count="1" manualBreakCount="1">
    <brk id="43" max="16383" man="1"/>
  </rowBreaks>
  <colBreaks count="1" manualBreakCount="1">
    <brk id="88" min="2" max="39" man="1"/>
  </colBreaks>
  <ignoredErrors>
    <ignoredError sqref="BM1 BR1 BM44 BR44"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W41"/>
  <sheetViews>
    <sheetView showGridLines="0" showZeros="0" view="pageBreakPreview" zoomScale="70" zoomScaleNormal="75" zoomScaleSheetLayoutView="70" workbookViewId="0"/>
  </sheetViews>
  <sheetFormatPr defaultColWidth="3" defaultRowHeight="18" customHeight="1"/>
  <cols>
    <col min="1" max="3" width="3" style="6" customWidth="1"/>
    <col min="4" max="5" width="3" style="7" customWidth="1"/>
    <col min="6" max="7" width="3" style="8" customWidth="1"/>
    <col min="8" max="43" width="3" style="6" customWidth="1"/>
    <col min="44" max="100" width="3" style="6"/>
    <col min="101" max="255" width="3" style="1"/>
    <col min="256" max="298" width="3" style="1" customWidth="1"/>
    <col min="299" max="511" width="3" style="1"/>
    <col min="512" max="554" width="3" style="1" customWidth="1"/>
    <col min="555" max="767" width="3" style="1"/>
    <col min="768" max="810" width="3" style="1" customWidth="1"/>
    <col min="811" max="1023" width="3" style="1"/>
    <col min="1024" max="1066" width="3" style="1" customWidth="1"/>
    <col min="1067" max="1279" width="3" style="1"/>
    <col min="1280" max="1322" width="3" style="1" customWidth="1"/>
    <col min="1323" max="1535" width="3" style="1"/>
    <col min="1536" max="1578" width="3" style="1" customWidth="1"/>
    <col min="1579" max="1791" width="3" style="1"/>
    <col min="1792" max="1834" width="3" style="1" customWidth="1"/>
    <col min="1835" max="2047" width="3" style="1"/>
    <col min="2048" max="2090" width="3" style="1" customWidth="1"/>
    <col min="2091" max="2303" width="3" style="1"/>
    <col min="2304" max="2346" width="3" style="1" customWidth="1"/>
    <col min="2347" max="2559" width="3" style="1"/>
    <col min="2560" max="2602" width="3" style="1" customWidth="1"/>
    <col min="2603" max="2815" width="3" style="1"/>
    <col min="2816" max="2858" width="3" style="1" customWidth="1"/>
    <col min="2859" max="3071" width="3" style="1"/>
    <col min="3072" max="3114" width="3" style="1" customWidth="1"/>
    <col min="3115" max="3327" width="3" style="1"/>
    <col min="3328" max="3370" width="3" style="1" customWidth="1"/>
    <col min="3371" max="3583" width="3" style="1"/>
    <col min="3584" max="3626" width="3" style="1" customWidth="1"/>
    <col min="3627" max="3839" width="3" style="1"/>
    <col min="3840" max="3882" width="3" style="1" customWidth="1"/>
    <col min="3883" max="4095" width="3" style="1"/>
    <col min="4096" max="4138" width="3" style="1" customWidth="1"/>
    <col min="4139" max="4351" width="3" style="1"/>
    <col min="4352" max="4394" width="3" style="1" customWidth="1"/>
    <col min="4395" max="4607" width="3" style="1"/>
    <col min="4608" max="4650" width="3" style="1" customWidth="1"/>
    <col min="4651" max="4863" width="3" style="1"/>
    <col min="4864" max="4906" width="3" style="1" customWidth="1"/>
    <col min="4907" max="5119" width="3" style="1"/>
    <col min="5120" max="5162" width="3" style="1" customWidth="1"/>
    <col min="5163" max="5375" width="3" style="1"/>
    <col min="5376" max="5418" width="3" style="1" customWidth="1"/>
    <col min="5419" max="5631" width="3" style="1"/>
    <col min="5632" max="5674" width="3" style="1" customWidth="1"/>
    <col min="5675" max="5887" width="3" style="1"/>
    <col min="5888" max="5930" width="3" style="1" customWidth="1"/>
    <col min="5931" max="6143" width="3" style="1"/>
    <col min="6144" max="6186" width="3" style="1" customWidth="1"/>
    <col min="6187" max="6399" width="3" style="1"/>
    <col min="6400" max="6442" width="3" style="1" customWidth="1"/>
    <col min="6443" max="6655" width="3" style="1"/>
    <col min="6656" max="6698" width="3" style="1" customWidth="1"/>
    <col min="6699" max="6911" width="3" style="1"/>
    <col min="6912" max="6954" width="3" style="1" customWidth="1"/>
    <col min="6955" max="7167" width="3" style="1"/>
    <col min="7168" max="7210" width="3" style="1" customWidth="1"/>
    <col min="7211" max="7423" width="3" style="1"/>
    <col min="7424" max="7466" width="3" style="1" customWidth="1"/>
    <col min="7467" max="7679" width="3" style="1"/>
    <col min="7680" max="7722" width="3" style="1" customWidth="1"/>
    <col min="7723" max="7935" width="3" style="1"/>
    <col min="7936" max="7978" width="3" style="1" customWidth="1"/>
    <col min="7979" max="8191" width="3" style="1"/>
    <col min="8192" max="8234" width="3" style="1" customWidth="1"/>
    <col min="8235" max="8447" width="3" style="1"/>
    <col min="8448" max="8490" width="3" style="1" customWidth="1"/>
    <col min="8491" max="8703" width="3" style="1"/>
    <col min="8704" max="8746" width="3" style="1" customWidth="1"/>
    <col min="8747" max="8959" width="3" style="1"/>
    <col min="8960" max="9002" width="3" style="1" customWidth="1"/>
    <col min="9003" max="9215" width="3" style="1"/>
    <col min="9216" max="9258" width="3" style="1" customWidth="1"/>
    <col min="9259" max="9471" width="3" style="1"/>
    <col min="9472" max="9514" width="3" style="1" customWidth="1"/>
    <col min="9515" max="9727" width="3" style="1"/>
    <col min="9728" max="9770" width="3" style="1" customWidth="1"/>
    <col min="9771" max="9983" width="3" style="1"/>
    <col min="9984" max="10026" width="3" style="1" customWidth="1"/>
    <col min="10027" max="10239" width="3" style="1"/>
    <col min="10240" max="10282" width="3" style="1" customWidth="1"/>
    <col min="10283" max="10495" width="3" style="1"/>
    <col min="10496" max="10538" width="3" style="1" customWidth="1"/>
    <col min="10539" max="10751" width="3" style="1"/>
    <col min="10752" max="10794" width="3" style="1" customWidth="1"/>
    <col min="10795" max="11007" width="3" style="1"/>
    <col min="11008" max="11050" width="3" style="1" customWidth="1"/>
    <col min="11051" max="11263" width="3" style="1"/>
    <col min="11264" max="11306" width="3" style="1" customWidth="1"/>
    <col min="11307" max="11519" width="3" style="1"/>
    <col min="11520" max="11562" width="3" style="1" customWidth="1"/>
    <col min="11563" max="11775" width="3" style="1"/>
    <col min="11776" max="11818" width="3" style="1" customWidth="1"/>
    <col min="11819" max="12031" width="3" style="1"/>
    <col min="12032" max="12074" width="3" style="1" customWidth="1"/>
    <col min="12075" max="12287" width="3" style="1"/>
    <col min="12288" max="12330" width="3" style="1" customWidth="1"/>
    <col min="12331" max="12543" width="3" style="1"/>
    <col min="12544" max="12586" width="3" style="1" customWidth="1"/>
    <col min="12587" max="12799" width="3" style="1"/>
    <col min="12800" max="12842" width="3" style="1" customWidth="1"/>
    <col min="12843" max="13055" width="3" style="1"/>
    <col min="13056" max="13098" width="3" style="1" customWidth="1"/>
    <col min="13099" max="13311" width="3" style="1"/>
    <col min="13312" max="13354" width="3" style="1" customWidth="1"/>
    <col min="13355" max="13567" width="3" style="1"/>
    <col min="13568" max="13610" width="3" style="1" customWidth="1"/>
    <col min="13611" max="13823" width="3" style="1"/>
    <col min="13824" max="13866" width="3" style="1" customWidth="1"/>
    <col min="13867" max="14079" width="3" style="1"/>
    <col min="14080" max="14122" width="3" style="1" customWidth="1"/>
    <col min="14123" max="14335" width="3" style="1"/>
    <col min="14336" max="14378" width="3" style="1" customWidth="1"/>
    <col min="14379" max="14591" width="3" style="1"/>
    <col min="14592" max="14634" width="3" style="1" customWidth="1"/>
    <col min="14635" max="14847" width="3" style="1"/>
    <col min="14848" max="14890" width="3" style="1" customWidth="1"/>
    <col min="14891" max="15103" width="3" style="1"/>
    <col min="15104" max="15146" width="3" style="1" customWidth="1"/>
    <col min="15147" max="15359" width="3" style="1"/>
    <col min="15360" max="15402" width="3" style="1" customWidth="1"/>
    <col min="15403" max="15615" width="3" style="1"/>
    <col min="15616" max="15658" width="3" style="1" customWidth="1"/>
    <col min="15659" max="15871" width="3" style="1"/>
    <col min="15872" max="15914" width="3" style="1" customWidth="1"/>
    <col min="15915" max="16127" width="3" style="1"/>
    <col min="16128" max="16170" width="3" style="1" customWidth="1"/>
    <col min="16171" max="16384" width="3" style="1"/>
  </cols>
  <sheetData>
    <row r="1" spans="1:101" s="4" customFormat="1" ht="30" customHeight="1">
      <c r="A1" s="5" t="s">
        <v>29</v>
      </c>
      <c r="B1" s="9"/>
      <c r="C1" s="9"/>
      <c r="D1" s="10"/>
      <c r="E1" s="10"/>
      <c r="F1" s="11"/>
      <c r="G1" s="11"/>
      <c r="H1" s="9"/>
      <c r="I1" s="12"/>
      <c r="J1" s="5"/>
      <c r="K1" s="5"/>
      <c r="L1" s="5"/>
      <c r="M1" s="5"/>
      <c r="N1" s="5"/>
      <c r="O1" s="5"/>
      <c r="P1" s="5"/>
      <c r="Q1" s="5"/>
      <c r="R1" s="5"/>
      <c r="S1" s="5"/>
      <c r="T1" s="5"/>
      <c r="U1" s="5"/>
      <c r="V1" s="5"/>
      <c r="W1" s="5"/>
      <c r="X1" s="5"/>
      <c r="Y1" s="5"/>
      <c r="Z1" s="5"/>
      <c r="AA1" s="5"/>
      <c r="AB1" s="5"/>
      <c r="AC1" s="5"/>
      <c r="AD1" s="943"/>
      <c r="AE1" s="943"/>
      <c r="AF1" s="943"/>
      <c r="AG1" s="943"/>
      <c r="AH1" s="943"/>
      <c r="AI1" s="943"/>
      <c r="AJ1" s="943"/>
      <c r="AK1" s="943"/>
      <c r="AL1" s="943"/>
      <c r="AM1" s="943"/>
      <c r="AN1" s="943"/>
      <c r="AO1" s="943"/>
      <c r="AP1" s="943"/>
      <c r="AQ1" s="943"/>
      <c r="AR1" s="5"/>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row>
    <row r="2" spans="1:101" s="4" customFormat="1" ht="30" customHeight="1">
      <c r="A2" s="5"/>
      <c r="B2" s="5"/>
      <c r="C2" s="5"/>
      <c r="D2" s="23"/>
      <c r="E2" s="23"/>
      <c r="F2" s="14"/>
      <c r="G2" s="14"/>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row>
    <row r="3" spans="1:101" s="4" customFormat="1" ht="30" customHeight="1">
      <c r="A3" s="13"/>
      <c r="B3" s="13"/>
      <c r="C3" s="13"/>
      <c r="D3" s="15"/>
      <c r="E3" s="15"/>
      <c r="F3" s="16"/>
      <c r="G3" s="16"/>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7"/>
      <c r="AK3" s="18"/>
      <c r="AL3" s="18"/>
      <c r="AM3" s="18"/>
      <c r="AN3" s="18"/>
      <c r="AO3" s="18"/>
      <c r="AP3" s="17"/>
      <c r="AQ3" s="17"/>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row>
    <row r="4" spans="1:101" s="4" customFormat="1" ht="30"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row>
    <row r="5" spans="1:101" s="4" customFormat="1" ht="30" customHeight="1">
      <c r="A5" s="367" t="s">
        <v>31</v>
      </c>
      <c r="B5" s="367"/>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row>
    <row r="6" spans="1:101" s="4" customFormat="1" ht="30"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row>
    <row r="7" spans="1:101" s="4" customFormat="1" ht="30" customHeight="1">
      <c r="A7" s="21"/>
      <c r="B7" s="944" t="s">
        <v>34</v>
      </c>
      <c r="C7" s="944"/>
      <c r="D7" s="944"/>
      <c r="E7" s="944"/>
      <c r="F7" s="944"/>
      <c r="G7" s="944"/>
      <c r="H7" s="944"/>
      <c r="I7" s="944"/>
      <c r="J7" s="944"/>
      <c r="K7" s="944" t="s">
        <v>35</v>
      </c>
      <c r="L7" s="393"/>
      <c r="M7" s="393"/>
      <c r="N7" s="393"/>
      <c r="O7" s="393"/>
      <c r="P7" s="393"/>
      <c r="Q7" s="393"/>
      <c r="R7" s="393" t="s">
        <v>36</v>
      </c>
      <c r="S7" s="393"/>
      <c r="T7" s="393"/>
      <c r="U7" s="393"/>
      <c r="V7" s="393"/>
      <c r="W7" s="393"/>
      <c r="X7" s="393"/>
      <c r="Y7" s="393"/>
      <c r="Z7" s="393" t="s">
        <v>382</v>
      </c>
      <c r="AA7" s="393"/>
      <c r="AB7" s="944" t="s">
        <v>383</v>
      </c>
      <c r="AC7" s="393"/>
      <c r="AD7" s="393"/>
      <c r="AE7" s="393"/>
      <c r="AF7" s="393"/>
      <c r="AG7" s="393"/>
      <c r="AH7" s="393"/>
      <c r="AI7" s="393"/>
      <c r="AJ7" s="393"/>
      <c r="AK7" s="393"/>
      <c r="AL7" s="944" t="s">
        <v>381</v>
      </c>
      <c r="AM7" s="393"/>
      <c r="AN7" s="393"/>
      <c r="AO7" s="393"/>
      <c r="AP7" s="393"/>
      <c r="AQ7" s="393"/>
      <c r="AR7" s="20"/>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row>
    <row r="8" spans="1:101" s="4" customFormat="1" ht="30" customHeight="1">
      <c r="A8" s="22"/>
      <c r="B8" s="944"/>
      <c r="C8" s="944"/>
      <c r="D8" s="944"/>
      <c r="E8" s="944"/>
      <c r="F8" s="944"/>
      <c r="G8" s="944"/>
      <c r="H8" s="944"/>
      <c r="I8" s="944"/>
      <c r="J8" s="944"/>
      <c r="K8" s="393"/>
      <c r="L8" s="393"/>
      <c r="M8" s="393"/>
      <c r="N8" s="393"/>
      <c r="O8" s="393"/>
      <c r="P8" s="393"/>
      <c r="Q8" s="393"/>
      <c r="R8" s="393" t="s">
        <v>39</v>
      </c>
      <c r="S8" s="393"/>
      <c r="T8" s="393" t="s">
        <v>1</v>
      </c>
      <c r="U8" s="393"/>
      <c r="V8" s="393" t="s">
        <v>2</v>
      </c>
      <c r="W8" s="393"/>
      <c r="X8" s="393" t="s">
        <v>40</v>
      </c>
      <c r="Y8" s="393"/>
      <c r="Z8" s="393"/>
      <c r="AA8" s="393"/>
      <c r="AB8" s="393"/>
      <c r="AC8" s="393"/>
      <c r="AD8" s="393"/>
      <c r="AE8" s="393"/>
      <c r="AF8" s="393"/>
      <c r="AG8" s="393"/>
      <c r="AH8" s="393"/>
      <c r="AI8" s="393"/>
      <c r="AJ8" s="393"/>
      <c r="AK8" s="393"/>
      <c r="AL8" s="393"/>
      <c r="AM8" s="393"/>
      <c r="AN8" s="393"/>
      <c r="AO8" s="393"/>
      <c r="AP8" s="393"/>
      <c r="AQ8" s="393"/>
      <c r="AR8" s="20"/>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row>
    <row r="9" spans="1:101" s="4" customFormat="1" ht="30" customHeight="1">
      <c r="A9" s="13"/>
      <c r="B9" s="940"/>
      <c r="C9" s="940"/>
      <c r="D9" s="940"/>
      <c r="E9" s="940"/>
      <c r="F9" s="940"/>
      <c r="G9" s="940"/>
      <c r="H9" s="940"/>
      <c r="I9" s="940"/>
      <c r="J9" s="940"/>
      <c r="K9" s="375"/>
      <c r="L9" s="375"/>
      <c r="M9" s="375"/>
      <c r="N9" s="375"/>
      <c r="O9" s="375"/>
      <c r="P9" s="375"/>
      <c r="Q9" s="375"/>
      <c r="R9" s="429"/>
      <c r="S9" s="429"/>
      <c r="T9" s="941"/>
      <c r="U9" s="942"/>
      <c r="V9" s="941"/>
      <c r="W9" s="942"/>
      <c r="X9" s="941"/>
      <c r="Y9" s="942"/>
      <c r="Z9" s="429"/>
      <c r="AA9" s="429"/>
      <c r="AB9" s="375"/>
      <c r="AC9" s="375"/>
      <c r="AD9" s="375"/>
      <c r="AE9" s="375"/>
      <c r="AF9" s="375"/>
      <c r="AG9" s="375"/>
      <c r="AH9" s="375"/>
      <c r="AI9" s="375"/>
      <c r="AJ9" s="375"/>
      <c r="AK9" s="375"/>
      <c r="AL9" s="375"/>
      <c r="AM9" s="375"/>
      <c r="AN9" s="375"/>
      <c r="AO9" s="375"/>
      <c r="AP9" s="375"/>
      <c r="AQ9" s="375"/>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row>
    <row r="10" spans="1:101" s="4" customFormat="1" ht="29.25" customHeight="1">
      <c r="A10" s="13"/>
      <c r="B10" s="940"/>
      <c r="C10" s="940"/>
      <c r="D10" s="940"/>
      <c r="E10" s="940"/>
      <c r="F10" s="940"/>
      <c r="G10" s="940"/>
      <c r="H10" s="940"/>
      <c r="I10" s="940"/>
      <c r="J10" s="940"/>
      <c r="K10" s="375"/>
      <c r="L10" s="375"/>
      <c r="M10" s="375"/>
      <c r="N10" s="375"/>
      <c r="O10" s="375"/>
      <c r="P10" s="375"/>
      <c r="Q10" s="375"/>
      <c r="R10" s="429"/>
      <c r="S10" s="429"/>
      <c r="T10" s="941"/>
      <c r="U10" s="942"/>
      <c r="V10" s="941"/>
      <c r="W10" s="942"/>
      <c r="X10" s="941"/>
      <c r="Y10" s="942"/>
      <c r="Z10" s="429"/>
      <c r="AA10" s="429"/>
      <c r="AB10" s="375"/>
      <c r="AC10" s="375"/>
      <c r="AD10" s="375"/>
      <c r="AE10" s="375"/>
      <c r="AF10" s="375"/>
      <c r="AG10" s="375"/>
      <c r="AH10" s="375"/>
      <c r="AI10" s="375"/>
      <c r="AJ10" s="375"/>
      <c r="AK10" s="375"/>
      <c r="AL10" s="375"/>
      <c r="AM10" s="375"/>
      <c r="AN10" s="375"/>
      <c r="AO10" s="375"/>
      <c r="AP10" s="375"/>
      <c r="AQ10" s="375"/>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row>
    <row r="11" spans="1:101" s="4" customFormat="1" ht="30" customHeight="1">
      <c r="A11" s="13"/>
      <c r="B11" s="940"/>
      <c r="C11" s="940"/>
      <c r="D11" s="940"/>
      <c r="E11" s="940"/>
      <c r="F11" s="940"/>
      <c r="G11" s="940"/>
      <c r="H11" s="940"/>
      <c r="I11" s="940"/>
      <c r="J11" s="940"/>
      <c r="K11" s="375"/>
      <c r="L11" s="375"/>
      <c r="M11" s="375"/>
      <c r="N11" s="375"/>
      <c r="O11" s="375"/>
      <c r="P11" s="375"/>
      <c r="Q11" s="375"/>
      <c r="R11" s="429"/>
      <c r="S11" s="429"/>
      <c r="T11" s="941"/>
      <c r="U11" s="942"/>
      <c r="V11" s="941"/>
      <c r="W11" s="942"/>
      <c r="X11" s="941"/>
      <c r="Y11" s="942"/>
      <c r="Z11" s="429"/>
      <c r="AA11" s="429"/>
      <c r="AB11" s="375"/>
      <c r="AC11" s="375"/>
      <c r="AD11" s="375"/>
      <c r="AE11" s="375"/>
      <c r="AF11" s="375"/>
      <c r="AG11" s="375"/>
      <c r="AH11" s="375"/>
      <c r="AI11" s="375"/>
      <c r="AJ11" s="375"/>
      <c r="AK11" s="375"/>
      <c r="AL11" s="375"/>
      <c r="AM11" s="375"/>
      <c r="AN11" s="375"/>
      <c r="AO11" s="375"/>
      <c r="AP11" s="375"/>
      <c r="AQ11" s="375"/>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row>
    <row r="12" spans="1:101" s="4" customFormat="1" ht="30" customHeight="1">
      <c r="A12" s="13"/>
      <c r="B12" s="940"/>
      <c r="C12" s="940"/>
      <c r="D12" s="940"/>
      <c r="E12" s="940"/>
      <c r="F12" s="940"/>
      <c r="G12" s="940"/>
      <c r="H12" s="940"/>
      <c r="I12" s="940"/>
      <c r="J12" s="940"/>
      <c r="K12" s="375"/>
      <c r="L12" s="375"/>
      <c r="M12" s="375"/>
      <c r="N12" s="375"/>
      <c r="O12" s="375"/>
      <c r="P12" s="375"/>
      <c r="Q12" s="375"/>
      <c r="R12" s="429" t="s">
        <v>350</v>
      </c>
      <c r="S12" s="429"/>
      <c r="T12" s="941"/>
      <c r="U12" s="942"/>
      <c r="V12" s="941"/>
      <c r="W12" s="942"/>
      <c r="X12" s="941"/>
      <c r="Y12" s="942"/>
      <c r="Z12" s="429"/>
      <c r="AA12" s="429"/>
      <c r="AB12" s="375"/>
      <c r="AC12" s="375"/>
      <c r="AD12" s="375"/>
      <c r="AE12" s="375"/>
      <c r="AF12" s="375"/>
      <c r="AG12" s="375"/>
      <c r="AH12" s="375"/>
      <c r="AI12" s="375"/>
      <c r="AJ12" s="375"/>
      <c r="AK12" s="375"/>
      <c r="AL12" s="375"/>
      <c r="AM12" s="375"/>
      <c r="AN12" s="375"/>
      <c r="AO12" s="375"/>
      <c r="AP12" s="375"/>
      <c r="AQ12" s="375"/>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row>
    <row r="13" spans="1:101" s="4" customFormat="1" ht="30" customHeight="1">
      <c r="A13" s="13"/>
      <c r="B13" s="940"/>
      <c r="C13" s="940"/>
      <c r="D13" s="940"/>
      <c r="E13" s="940"/>
      <c r="F13" s="940"/>
      <c r="G13" s="940"/>
      <c r="H13" s="940"/>
      <c r="I13" s="940"/>
      <c r="J13" s="940"/>
      <c r="K13" s="375"/>
      <c r="L13" s="375"/>
      <c r="M13" s="375"/>
      <c r="N13" s="375"/>
      <c r="O13" s="375"/>
      <c r="P13" s="375"/>
      <c r="Q13" s="375"/>
      <c r="R13" s="429" t="s">
        <v>350</v>
      </c>
      <c r="S13" s="429"/>
      <c r="T13" s="941"/>
      <c r="U13" s="942"/>
      <c r="V13" s="941"/>
      <c r="W13" s="942"/>
      <c r="X13" s="941"/>
      <c r="Y13" s="942"/>
      <c r="Z13" s="429"/>
      <c r="AA13" s="429"/>
      <c r="AB13" s="375"/>
      <c r="AC13" s="375"/>
      <c r="AD13" s="375"/>
      <c r="AE13" s="375"/>
      <c r="AF13" s="375"/>
      <c r="AG13" s="375"/>
      <c r="AH13" s="375"/>
      <c r="AI13" s="375"/>
      <c r="AJ13" s="375"/>
      <c r="AK13" s="375"/>
      <c r="AL13" s="375"/>
      <c r="AM13" s="375"/>
      <c r="AN13" s="375"/>
      <c r="AO13" s="375"/>
      <c r="AP13" s="375"/>
      <c r="AQ13" s="375"/>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row>
    <row r="14" spans="1:101" s="4" customFormat="1" ht="30" customHeight="1">
      <c r="A14" s="13"/>
      <c r="B14" s="940"/>
      <c r="C14" s="940"/>
      <c r="D14" s="940"/>
      <c r="E14" s="940"/>
      <c r="F14" s="940"/>
      <c r="G14" s="940"/>
      <c r="H14" s="940"/>
      <c r="I14" s="940"/>
      <c r="J14" s="940"/>
      <c r="K14" s="375"/>
      <c r="L14" s="375"/>
      <c r="M14" s="375"/>
      <c r="N14" s="375"/>
      <c r="O14" s="375"/>
      <c r="P14" s="375"/>
      <c r="Q14" s="375"/>
      <c r="R14" s="429" t="s">
        <v>350</v>
      </c>
      <c r="S14" s="429"/>
      <c r="T14" s="941"/>
      <c r="U14" s="942"/>
      <c r="V14" s="941"/>
      <c r="W14" s="942"/>
      <c r="X14" s="941"/>
      <c r="Y14" s="942"/>
      <c r="Z14" s="429"/>
      <c r="AA14" s="429"/>
      <c r="AB14" s="375"/>
      <c r="AC14" s="375"/>
      <c r="AD14" s="375"/>
      <c r="AE14" s="375"/>
      <c r="AF14" s="375"/>
      <c r="AG14" s="375"/>
      <c r="AH14" s="375"/>
      <c r="AI14" s="375"/>
      <c r="AJ14" s="375"/>
      <c r="AK14" s="375"/>
      <c r="AL14" s="375"/>
      <c r="AM14" s="375"/>
      <c r="AN14" s="375"/>
      <c r="AO14" s="375"/>
      <c r="AP14" s="375"/>
      <c r="AQ14" s="375"/>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row>
    <row r="15" spans="1:101" s="4" customFormat="1" ht="30" customHeight="1">
      <c r="A15" s="13"/>
      <c r="B15" s="940"/>
      <c r="C15" s="940"/>
      <c r="D15" s="940"/>
      <c r="E15" s="940"/>
      <c r="F15" s="940"/>
      <c r="G15" s="940"/>
      <c r="H15" s="940"/>
      <c r="I15" s="940"/>
      <c r="J15" s="940"/>
      <c r="K15" s="375"/>
      <c r="L15" s="375"/>
      <c r="M15" s="375"/>
      <c r="N15" s="375"/>
      <c r="O15" s="375"/>
      <c r="P15" s="375"/>
      <c r="Q15" s="375"/>
      <c r="R15" s="429" t="s">
        <v>350</v>
      </c>
      <c r="S15" s="429"/>
      <c r="T15" s="941"/>
      <c r="U15" s="942"/>
      <c r="V15" s="941"/>
      <c r="W15" s="942"/>
      <c r="X15" s="941"/>
      <c r="Y15" s="942"/>
      <c r="Z15" s="429"/>
      <c r="AA15" s="429"/>
      <c r="AB15" s="375"/>
      <c r="AC15" s="375"/>
      <c r="AD15" s="375"/>
      <c r="AE15" s="375"/>
      <c r="AF15" s="375"/>
      <c r="AG15" s="375"/>
      <c r="AH15" s="375"/>
      <c r="AI15" s="375"/>
      <c r="AJ15" s="375"/>
      <c r="AK15" s="375"/>
      <c r="AL15" s="375"/>
      <c r="AM15" s="375"/>
      <c r="AN15" s="375"/>
      <c r="AO15" s="375"/>
      <c r="AP15" s="375"/>
      <c r="AQ15" s="375"/>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row>
    <row r="16" spans="1:101" s="4" customFormat="1" ht="30" customHeight="1">
      <c r="A16" s="13"/>
      <c r="B16" s="940"/>
      <c r="C16" s="940"/>
      <c r="D16" s="940"/>
      <c r="E16" s="940"/>
      <c r="F16" s="940"/>
      <c r="G16" s="940"/>
      <c r="H16" s="940"/>
      <c r="I16" s="940"/>
      <c r="J16" s="940"/>
      <c r="K16" s="375"/>
      <c r="L16" s="375"/>
      <c r="M16" s="375"/>
      <c r="N16" s="375"/>
      <c r="O16" s="375"/>
      <c r="P16" s="375"/>
      <c r="Q16" s="375"/>
      <c r="R16" s="429" t="s">
        <v>350</v>
      </c>
      <c r="S16" s="429"/>
      <c r="T16" s="941"/>
      <c r="U16" s="942"/>
      <c r="V16" s="941"/>
      <c r="W16" s="942"/>
      <c r="X16" s="941"/>
      <c r="Y16" s="942"/>
      <c r="Z16" s="429"/>
      <c r="AA16" s="429"/>
      <c r="AB16" s="375"/>
      <c r="AC16" s="375"/>
      <c r="AD16" s="375"/>
      <c r="AE16" s="375"/>
      <c r="AF16" s="375"/>
      <c r="AG16" s="375"/>
      <c r="AH16" s="375"/>
      <c r="AI16" s="375"/>
      <c r="AJ16" s="375"/>
      <c r="AK16" s="375"/>
      <c r="AL16" s="375"/>
      <c r="AM16" s="375"/>
      <c r="AN16" s="375"/>
      <c r="AO16" s="375"/>
      <c r="AP16" s="375"/>
      <c r="AQ16" s="375"/>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row>
    <row r="17" spans="1:100" s="4" customFormat="1" ht="30" customHeight="1">
      <c r="A17" s="13"/>
      <c r="B17" s="940"/>
      <c r="C17" s="940"/>
      <c r="D17" s="940"/>
      <c r="E17" s="940"/>
      <c r="F17" s="940"/>
      <c r="G17" s="940"/>
      <c r="H17" s="940"/>
      <c r="I17" s="940"/>
      <c r="J17" s="940"/>
      <c r="K17" s="375"/>
      <c r="L17" s="375"/>
      <c r="M17" s="375"/>
      <c r="N17" s="375"/>
      <c r="O17" s="375"/>
      <c r="P17" s="375"/>
      <c r="Q17" s="375"/>
      <c r="R17" s="429" t="s">
        <v>350</v>
      </c>
      <c r="S17" s="429"/>
      <c r="T17" s="941"/>
      <c r="U17" s="942"/>
      <c r="V17" s="941"/>
      <c r="W17" s="942"/>
      <c r="X17" s="941"/>
      <c r="Y17" s="942"/>
      <c r="Z17" s="429"/>
      <c r="AA17" s="429"/>
      <c r="AB17" s="375"/>
      <c r="AC17" s="375"/>
      <c r="AD17" s="375"/>
      <c r="AE17" s="375"/>
      <c r="AF17" s="375"/>
      <c r="AG17" s="375"/>
      <c r="AH17" s="375"/>
      <c r="AI17" s="375"/>
      <c r="AJ17" s="375"/>
      <c r="AK17" s="375"/>
      <c r="AL17" s="375"/>
      <c r="AM17" s="375"/>
      <c r="AN17" s="375"/>
      <c r="AO17" s="375"/>
      <c r="AP17" s="375"/>
      <c r="AQ17" s="375"/>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row>
    <row r="18" spans="1:100" s="4" customFormat="1" ht="30" customHeight="1">
      <c r="A18" s="13"/>
      <c r="B18" s="940"/>
      <c r="C18" s="940"/>
      <c r="D18" s="940"/>
      <c r="E18" s="940"/>
      <c r="F18" s="940"/>
      <c r="G18" s="940"/>
      <c r="H18" s="940"/>
      <c r="I18" s="940"/>
      <c r="J18" s="940"/>
      <c r="K18" s="375"/>
      <c r="L18" s="375"/>
      <c r="M18" s="375"/>
      <c r="N18" s="375"/>
      <c r="O18" s="375"/>
      <c r="P18" s="375"/>
      <c r="Q18" s="375"/>
      <c r="R18" s="429" t="s">
        <v>350</v>
      </c>
      <c r="S18" s="429"/>
      <c r="T18" s="941"/>
      <c r="U18" s="942"/>
      <c r="V18" s="941"/>
      <c r="W18" s="942"/>
      <c r="X18" s="941"/>
      <c r="Y18" s="942"/>
      <c r="Z18" s="429"/>
      <c r="AA18" s="429"/>
      <c r="AB18" s="375"/>
      <c r="AC18" s="375"/>
      <c r="AD18" s="375"/>
      <c r="AE18" s="375"/>
      <c r="AF18" s="375"/>
      <c r="AG18" s="375"/>
      <c r="AH18" s="375"/>
      <c r="AI18" s="375"/>
      <c r="AJ18" s="375"/>
      <c r="AK18" s="375"/>
      <c r="AL18" s="375"/>
      <c r="AM18" s="375"/>
      <c r="AN18" s="375"/>
      <c r="AO18" s="375"/>
      <c r="AP18" s="375"/>
      <c r="AQ18" s="375"/>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row>
    <row r="19" spans="1:100" s="4" customFormat="1" ht="30" customHeight="1">
      <c r="A19" s="13"/>
      <c r="B19" s="940"/>
      <c r="C19" s="940"/>
      <c r="D19" s="940"/>
      <c r="E19" s="940"/>
      <c r="F19" s="940"/>
      <c r="G19" s="940"/>
      <c r="H19" s="940"/>
      <c r="I19" s="940"/>
      <c r="J19" s="940"/>
      <c r="K19" s="375"/>
      <c r="L19" s="375"/>
      <c r="M19" s="375"/>
      <c r="N19" s="375"/>
      <c r="O19" s="375"/>
      <c r="P19" s="375"/>
      <c r="Q19" s="375"/>
      <c r="R19" s="429" t="s">
        <v>350</v>
      </c>
      <c r="S19" s="429"/>
      <c r="T19" s="941"/>
      <c r="U19" s="942"/>
      <c r="V19" s="941"/>
      <c r="W19" s="942"/>
      <c r="X19" s="941"/>
      <c r="Y19" s="942"/>
      <c r="Z19" s="429"/>
      <c r="AA19" s="429"/>
      <c r="AB19" s="375"/>
      <c r="AC19" s="375"/>
      <c r="AD19" s="375"/>
      <c r="AE19" s="375"/>
      <c r="AF19" s="375"/>
      <c r="AG19" s="375"/>
      <c r="AH19" s="375"/>
      <c r="AI19" s="375"/>
      <c r="AJ19" s="375"/>
      <c r="AK19" s="375"/>
      <c r="AL19" s="375"/>
      <c r="AM19" s="375"/>
      <c r="AN19" s="375"/>
      <c r="AO19" s="375"/>
      <c r="AP19" s="375"/>
      <c r="AQ19" s="375"/>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row>
    <row r="20" spans="1:100" s="4" customFormat="1" ht="30" customHeight="1">
      <c r="A20" s="13"/>
      <c r="B20" s="940"/>
      <c r="C20" s="940"/>
      <c r="D20" s="940"/>
      <c r="E20" s="940"/>
      <c r="F20" s="940"/>
      <c r="G20" s="940"/>
      <c r="H20" s="940"/>
      <c r="I20" s="940"/>
      <c r="J20" s="940"/>
      <c r="K20" s="375"/>
      <c r="L20" s="375"/>
      <c r="M20" s="375"/>
      <c r="N20" s="375"/>
      <c r="O20" s="375"/>
      <c r="P20" s="375"/>
      <c r="Q20" s="375"/>
      <c r="R20" s="429" t="s">
        <v>350</v>
      </c>
      <c r="S20" s="429"/>
      <c r="T20" s="941"/>
      <c r="U20" s="942"/>
      <c r="V20" s="941"/>
      <c r="W20" s="942"/>
      <c r="X20" s="941"/>
      <c r="Y20" s="942"/>
      <c r="Z20" s="429"/>
      <c r="AA20" s="429"/>
      <c r="AB20" s="375"/>
      <c r="AC20" s="375"/>
      <c r="AD20" s="375"/>
      <c r="AE20" s="375"/>
      <c r="AF20" s="375"/>
      <c r="AG20" s="375"/>
      <c r="AH20" s="375"/>
      <c r="AI20" s="375"/>
      <c r="AJ20" s="375"/>
      <c r="AK20" s="375"/>
      <c r="AL20" s="375"/>
      <c r="AM20" s="375"/>
      <c r="AN20" s="375"/>
      <c r="AO20" s="375"/>
      <c r="AP20" s="375"/>
      <c r="AQ20" s="375"/>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row>
    <row r="21" spans="1:100" s="4" customFormat="1" ht="30" customHeight="1">
      <c r="A21" s="13"/>
      <c r="B21" s="940"/>
      <c r="C21" s="940"/>
      <c r="D21" s="940"/>
      <c r="E21" s="940"/>
      <c r="F21" s="940"/>
      <c r="G21" s="940"/>
      <c r="H21" s="940"/>
      <c r="I21" s="940"/>
      <c r="J21" s="940"/>
      <c r="K21" s="375"/>
      <c r="L21" s="375"/>
      <c r="M21" s="375"/>
      <c r="N21" s="375"/>
      <c r="O21" s="375"/>
      <c r="P21" s="375"/>
      <c r="Q21" s="375"/>
      <c r="R21" s="429" t="s">
        <v>350</v>
      </c>
      <c r="S21" s="429"/>
      <c r="T21" s="941"/>
      <c r="U21" s="942"/>
      <c r="V21" s="941"/>
      <c r="W21" s="942"/>
      <c r="X21" s="941"/>
      <c r="Y21" s="942"/>
      <c r="Z21" s="429"/>
      <c r="AA21" s="429"/>
      <c r="AB21" s="375"/>
      <c r="AC21" s="375"/>
      <c r="AD21" s="375"/>
      <c r="AE21" s="375"/>
      <c r="AF21" s="375"/>
      <c r="AG21" s="375"/>
      <c r="AH21" s="375"/>
      <c r="AI21" s="375"/>
      <c r="AJ21" s="375"/>
      <c r="AK21" s="375"/>
      <c r="AL21" s="375"/>
      <c r="AM21" s="375"/>
      <c r="AN21" s="375"/>
      <c r="AO21" s="375"/>
      <c r="AP21" s="375"/>
      <c r="AQ21" s="375"/>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row>
    <row r="22" spans="1:100" s="4" customFormat="1" ht="30" customHeight="1">
      <c r="A22" s="13"/>
      <c r="B22" s="940"/>
      <c r="C22" s="940"/>
      <c r="D22" s="940"/>
      <c r="E22" s="940"/>
      <c r="F22" s="940"/>
      <c r="G22" s="940"/>
      <c r="H22" s="940"/>
      <c r="I22" s="940"/>
      <c r="J22" s="940"/>
      <c r="K22" s="375"/>
      <c r="L22" s="375"/>
      <c r="M22" s="375"/>
      <c r="N22" s="375"/>
      <c r="O22" s="375"/>
      <c r="P22" s="375"/>
      <c r="Q22" s="375"/>
      <c r="R22" s="429" t="s">
        <v>350</v>
      </c>
      <c r="S22" s="429"/>
      <c r="T22" s="941"/>
      <c r="U22" s="942"/>
      <c r="V22" s="941"/>
      <c r="W22" s="942"/>
      <c r="X22" s="941"/>
      <c r="Y22" s="942"/>
      <c r="Z22" s="429"/>
      <c r="AA22" s="429"/>
      <c r="AB22" s="375"/>
      <c r="AC22" s="375"/>
      <c r="AD22" s="375"/>
      <c r="AE22" s="375"/>
      <c r="AF22" s="375"/>
      <c r="AG22" s="375"/>
      <c r="AH22" s="375"/>
      <c r="AI22" s="375"/>
      <c r="AJ22" s="375"/>
      <c r="AK22" s="375"/>
      <c r="AL22" s="375"/>
      <c r="AM22" s="375"/>
      <c r="AN22" s="375"/>
      <c r="AO22" s="375"/>
      <c r="AP22" s="375"/>
      <c r="AQ22" s="375"/>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row>
    <row r="23" spans="1:100" s="4" customFormat="1" ht="30" customHeight="1">
      <c r="A23" s="13"/>
      <c r="B23" s="940"/>
      <c r="C23" s="940"/>
      <c r="D23" s="940"/>
      <c r="E23" s="940"/>
      <c r="F23" s="940"/>
      <c r="G23" s="940"/>
      <c r="H23" s="940"/>
      <c r="I23" s="940"/>
      <c r="J23" s="940"/>
      <c r="K23" s="375"/>
      <c r="L23" s="375"/>
      <c r="M23" s="375"/>
      <c r="N23" s="375"/>
      <c r="O23" s="375"/>
      <c r="P23" s="375"/>
      <c r="Q23" s="375"/>
      <c r="R23" s="429" t="s">
        <v>350</v>
      </c>
      <c r="S23" s="429"/>
      <c r="T23" s="941"/>
      <c r="U23" s="942"/>
      <c r="V23" s="941"/>
      <c r="W23" s="942"/>
      <c r="X23" s="941"/>
      <c r="Y23" s="942"/>
      <c r="Z23" s="429"/>
      <c r="AA23" s="429"/>
      <c r="AB23" s="375"/>
      <c r="AC23" s="375"/>
      <c r="AD23" s="375"/>
      <c r="AE23" s="375"/>
      <c r="AF23" s="375"/>
      <c r="AG23" s="375"/>
      <c r="AH23" s="375"/>
      <c r="AI23" s="375"/>
      <c r="AJ23" s="375"/>
      <c r="AK23" s="375"/>
      <c r="AL23" s="375"/>
      <c r="AM23" s="375"/>
      <c r="AN23" s="375"/>
      <c r="AO23" s="375"/>
      <c r="AP23" s="375"/>
      <c r="AQ23" s="375"/>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row>
    <row r="24" spans="1:100" s="4" customFormat="1" ht="30" customHeight="1">
      <c r="A24" s="13"/>
      <c r="B24" s="940"/>
      <c r="C24" s="940"/>
      <c r="D24" s="940"/>
      <c r="E24" s="940"/>
      <c r="F24" s="940"/>
      <c r="G24" s="940"/>
      <c r="H24" s="940"/>
      <c r="I24" s="940"/>
      <c r="J24" s="940"/>
      <c r="K24" s="375"/>
      <c r="L24" s="375"/>
      <c r="M24" s="375"/>
      <c r="N24" s="375"/>
      <c r="O24" s="375"/>
      <c r="P24" s="375"/>
      <c r="Q24" s="375"/>
      <c r="R24" s="429" t="s">
        <v>350</v>
      </c>
      <c r="S24" s="429"/>
      <c r="T24" s="941"/>
      <c r="U24" s="942"/>
      <c r="V24" s="941"/>
      <c r="W24" s="942"/>
      <c r="X24" s="941"/>
      <c r="Y24" s="942"/>
      <c r="Z24" s="429"/>
      <c r="AA24" s="429"/>
      <c r="AB24" s="375"/>
      <c r="AC24" s="375"/>
      <c r="AD24" s="375"/>
      <c r="AE24" s="375"/>
      <c r="AF24" s="375"/>
      <c r="AG24" s="375"/>
      <c r="AH24" s="375"/>
      <c r="AI24" s="375"/>
      <c r="AJ24" s="375"/>
      <c r="AK24" s="375"/>
      <c r="AL24" s="375"/>
      <c r="AM24" s="375"/>
      <c r="AN24" s="375"/>
      <c r="AO24" s="375"/>
      <c r="AP24" s="375"/>
      <c r="AQ24" s="375"/>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row>
    <row r="25" spans="1:100" s="4" customFormat="1" ht="30" customHeight="1">
      <c r="A25" s="13"/>
      <c r="B25" s="940"/>
      <c r="C25" s="940"/>
      <c r="D25" s="940"/>
      <c r="E25" s="940"/>
      <c r="F25" s="940"/>
      <c r="G25" s="940"/>
      <c r="H25" s="940"/>
      <c r="I25" s="940"/>
      <c r="J25" s="940"/>
      <c r="K25" s="375"/>
      <c r="L25" s="375"/>
      <c r="M25" s="375"/>
      <c r="N25" s="375"/>
      <c r="O25" s="375"/>
      <c r="P25" s="375"/>
      <c r="Q25" s="375"/>
      <c r="R25" s="429" t="s">
        <v>350</v>
      </c>
      <c r="S25" s="429"/>
      <c r="T25" s="941"/>
      <c r="U25" s="942"/>
      <c r="V25" s="941"/>
      <c r="W25" s="942"/>
      <c r="X25" s="941"/>
      <c r="Y25" s="942"/>
      <c r="Z25" s="429"/>
      <c r="AA25" s="429"/>
      <c r="AB25" s="375"/>
      <c r="AC25" s="375"/>
      <c r="AD25" s="375"/>
      <c r="AE25" s="375"/>
      <c r="AF25" s="375"/>
      <c r="AG25" s="375"/>
      <c r="AH25" s="375"/>
      <c r="AI25" s="375"/>
      <c r="AJ25" s="375"/>
      <c r="AK25" s="375"/>
      <c r="AL25" s="375"/>
      <c r="AM25" s="375"/>
      <c r="AN25" s="375"/>
      <c r="AO25" s="375"/>
      <c r="AP25" s="375"/>
      <c r="AQ25" s="375"/>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row>
    <row r="26" spans="1:100" s="4" customFormat="1" ht="30" customHeight="1">
      <c r="A26" s="13"/>
      <c r="B26" s="940"/>
      <c r="C26" s="940"/>
      <c r="D26" s="940"/>
      <c r="E26" s="940"/>
      <c r="F26" s="940"/>
      <c r="G26" s="940"/>
      <c r="H26" s="940"/>
      <c r="I26" s="940"/>
      <c r="J26" s="940"/>
      <c r="K26" s="375"/>
      <c r="L26" s="375"/>
      <c r="M26" s="375"/>
      <c r="N26" s="375"/>
      <c r="O26" s="375"/>
      <c r="P26" s="375"/>
      <c r="Q26" s="375"/>
      <c r="R26" s="429" t="s">
        <v>350</v>
      </c>
      <c r="S26" s="429"/>
      <c r="T26" s="941"/>
      <c r="U26" s="942"/>
      <c r="V26" s="941"/>
      <c r="W26" s="942"/>
      <c r="X26" s="941"/>
      <c r="Y26" s="942"/>
      <c r="Z26" s="429"/>
      <c r="AA26" s="429"/>
      <c r="AB26" s="375"/>
      <c r="AC26" s="375"/>
      <c r="AD26" s="375"/>
      <c r="AE26" s="375"/>
      <c r="AF26" s="375"/>
      <c r="AG26" s="375"/>
      <c r="AH26" s="375"/>
      <c r="AI26" s="375"/>
      <c r="AJ26" s="375"/>
      <c r="AK26" s="375"/>
      <c r="AL26" s="375"/>
      <c r="AM26" s="375"/>
      <c r="AN26" s="375"/>
      <c r="AO26" s="375"/>
      <c r="AP26" s="375"/>
      <c r="AQ26" s="375"/>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row>
    <row r="27" spans="1:100" s="4" customFormat="1" ht="30" customHeight="1">
      <c r="A27" s="13"/>
      <c r="B27" s="940"/>
      <c r="C27" s="940"/>
      <c r="D27" s="940"/>
      <c r="E27" s="940"/>
      <c r="F27" s="940"/>
      <c r="G27" s="940"/>
      <c r="H27" s="940"/>
      <c r="I27" s="940"/>
      <c r="J27" s="940"/>
      <c r="K27" s="375"/>
      <c r="L27" s="375"/>
      <c r="M27" s="375"/>
      <c r="N27" s="375"/>
      <c r="O27" s="375"/>
      <c r="P27" s="375"/>
      <c r="Q27" s="375"/>
      <c r="R27" s="429" t="s">
        <v>350</v>
      </c>
      <c r="S27" s="429"/>
      <c r="T27" s="941"/>
      <c r="U27" s="942"/>
      <c r="V27" s="941"/>
      <c r="W27" s="942"/>
      <c r="X27" s="941"/>
      <c r="Y27" s="942"/>
      <c r="Z27" s="429"/>
      <c r="AA27" s="429"/>
      <c r="AB27" s="375"/>
      <c r="AC27" s="375"/>
      <c r="AD27" s="375"/>
      <c r="AE27" s="375"/>
      <c r="AF27" s="375"/>
      <c r="AG27" s="375"/>
      <c r="AH27" s="375"/>
      <c r="AI27" s="375"/>
      <c r="AJ27" s="375"/>
      <c r="AK27" s="375"/>
      <c r="AL27" s="375"/>
      <c r="AM27" s="375"/>
      <c r="AN27" s="375"/>
      <c r="AO27" s="375"/>
      <c r="AP27" s="375"/>
      <c r="AQ27" s="375"/>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row>
    <row r="28" spans="1:100" s="4" customFormat="1" ht="30" customHeight="1">
      <c r="A28" s="13"/>
      <c r="B28" s="940"/>
      <c r="C28" s="940"/>
      <c r="D28" s="940"/>
      <c r="E28" s="940"/>
      <c r="F28" s="940"/>
      <c r="G28" s="940"/>
      <c r="H28" s="940"/>
      <c r="I28" s="940"/>
      <c r="J28" s="940"/>
      <c r="K28" s="375"/>
      <c r="L28" s="375"/>
      <c r="M28" s="375"/>
      <c r="N28" s="375"/>
      <c r="O28" s="375"/>
      <c r="P28" s="375"/>
      <c r="Q28" s="375"/>
      <c r="R28" s="429" t="s">
        <v>350</v>
      </c>
      <c r="S28" s="429"/>
      <c r="T28" s="941"/>
      <c r="U28" s="942"/>
      <c r="V28" s="941"/>
      <c r="W28" s="942"/>
      <c r="X28" s="941"/>
      <c r="Y28" s="942"/>
      <c r="Z28" s="429"/>
      <c r="AA28" s="429"/>
      <c r="AB28" s="375"/>
      <c r="AC28" s="375"/>
      <c r="AD28" s="375"/>
      <c r="AE28" s="375"/>
      <c r="AF28" s="375"/>
      <c r="AG28" s="375"/>
      <c r="AH28" s="375"/>
      <c r="AI28" s="375"/>
      <c r="AJ28" s="375"/>
      <c r="AK28" s="375"/>
      <c r="AL28" s="375"/>
      <c r="AM28" s="375"/>
      <c r="AN28" s="375"/>
      <c r="AO28" s="375"/>
      <c r="AP28" s="375"/>
      <c r="AQ28" s="375"/>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row>
    <row r="29" spans="1:100" s="4" customFormat="1" ht="30" customHeight="1">
      <c r="A29" s="13"/>
      <c r="B29" s="940"/>
      <c r="C29" s="940"/>
      <c r="D29" s="940"/>
      <c r="E29" s="940"/>
      <c r="F29" s="940"/>
      <c r="G29" s="940"/>
      <c r="H29" s="940"/>
      <c r="I29" s="940"/>
      <c r="J29" s="940"/>
      <c r="K29" s="375"/>
      <c r="L29" s="375"/>
      <c r="M29" s="375"/>
      <c r="N29" s="375"/>
      <c r="O29" s="375"/>
      <c r="P29" s="375"/>
      <c r="Q29" s="375"/>
      <c r="R29" s="429" t="s">
        <v>350</v>
      </c>
      <c r="S29" s="429"/>
      <c r="T29" s="941"/>
      <c r="U29" s="942"/>
      <c r="V29" s="941"/>
      <c r="W29" s="942"/>
      <c r="X29" s="941"/>
      <c r="Y29" s="942"/>
      <c r="Z29" s="429"/>
      <c r="AA29" s="429"/>
      <c r="AB29" s="375"/>
      <c r="AC29" s="375"/>
      <c r="AD29" s="375"/>
      <c r="AE29" s="375"/>
      <c r="AF29" s="375"/>
      <c r="AG29" s="375"/>
      <c r="AH29" s="375"/>
      <c r="AI29" s="375"/>
      <c r="AJ29" s="375"/>
      <c r="AK29" s="375"/>
      <c r="AL29" s="375"/>
      <c r="AM29" s="375"/>
      <c r="AN29" s="375"/>
      <c r="AO29" s="375"/>
      <c r="AP29" s="375"/>
      <c r="AQ29" s="375"/>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row>
    <row r="30" spans="1:100" s="4" customFormat="1" ht="30" customHeight="1">
      <c r="A30" s="13"/>
      <c r="B30" s="940"/>
      <c r="C30" s="940"/>
      <c r="D30" s="940"/>
      <c r="E30" s="940"/>
      <c r="F30" s="940"/>
      <c r="G30" s="940"/>
      <c r="H30" s="940"/>
      <c r="I30" s="940"/>
      <c r="J30" s="940"/>
      <c r="K30" s="375"/>
      <c r="L30" s="375"/>
      <c r="M30" s="375"/>
      <c r="N30" s="375"/>
      <c r="O30" s="375"/>
      <c r="P30" s="375"/>
      <c r="Q30" s="375"/>
      <c r="R30" s="429" t="s">
        <v>350</v>
      </c>
      <c r="S30" s="429"/>
      <c r="T30" s="941"/>
      <c r="U30" s="942"/>
      <c r="V30" s="941"/>
      <c r="W30" s="942"/>
      <c r="X30" s="941"/>
      <c r="Y30" s="942"/>
      <c r="Z30" s="429"/>
      <c r="AA30" s="429"/>
      <c r="AB30" s="375"/>
      <c r="AC30" s="375"/>
      <c r="AD30" s="375"/>
      <c r="AE30" s="375"/>
      <c r="AF30" s="375"/>
      <c r="AG30" s="375"/>
      <c r="AH30" s="375"/>
      <c r="AI30" s="375"/>
      <c r="AJ30" s="375"/>
      <c r="AK30" s="375"/>
      <c r="AL30" s="375"/>
      <c r="AM30" s="375"/>
      <c r="AN30" s="375"/>
      <c r="AO30" s="375"/>
      <c r="AP30" s="375"/>
      <c r="AQ30" s="375"/>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row>
    <row r="31" spans="1:100" s="4" customFormat="1" ht="30" customHeight="1">
      <c r="A31" s="13"/>
      <c r="B31" s="940"/>
      <c r="C31" s="940"/>
      <c r="D31" s="940"/>
      <c r="E31" s="940"/>
      <c r="F31" s="940"/>
      <c r="G31" s="940"/>
      <c r="H31" s="940"/>
      <c r="I31" s="940"/>
      <c r="J31" s="940"/>
      <c r="K31" s="375"/>
      <c r="L31" s="375"/>
      <c r="M31" s="375"/>
      <c r="N31" s="375"/>
      <c r="O31" s="375"/>
      <c r="P31" s="375"/>
      <c r="Q31" s="375"/>
      <c r="R31" s="429" t="s">
        <v>350</v>
      </c>
      <c r="S31" s="429"/>
      <c r="T31" s="941"/>
      <c r="U31" s="942"/>
      <c r="V31" s="941"/>
      <c r="W31" s="942"/>
      <c r="X31" s="941"/>
      <c r="Y31" s="942"/>
      <c r="Z31" s="429"/>
      <c r="AA31" s="429"/>
      <c r="AB31" s="375"/>
      <c r="AC31" s="375"/>
      <c r="AD31" s="375"/>
      <c r="AE31" s="375"/>
      <c r="AF31" s="375"/>
      <c r="AG31" s="375"/>
      <c r="AH31" s="375"/>
      <c r="AI31" s="375"/>
      <c r="AJ31" s="375"/>
      <c r="AK31" s="375"/>
      <c r="AL31" s="375"/>
      <c r="AM31" s="375"/>
      <c r="AN31" s="375"/>
      <c r="AO31" s="375"/>
      <c r="AP31" s="375"/>
      <c r="AQ31" s="375"/>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row>
    <row r="32" spans="1:100" s="4" customFormat="1" ht="30" customHeight="1">
      <c r="A32" s="13"/>
      <c r="B32" s="940"/>
      <c r="C32" s="940"/>
      <c r="D32" s="940"/>
      <c r="E32" s="940"/>
      <c r="F32" s="940"/>
      <c r="G32" s="940"/>
      <c r="H32" s="940"/>
      <c r="I32" s="940"/>
      <c r="J32" s="940"/>
      <c r="K32" s="375"/>
      <c r="L32" s="375"/>
      <c r="M32" s="375"/>
      <c r="N32" s="375"/>
      <c r="O32" s="375"/>
      <c r="P32" s="375"/>
      <c r="Q32" s="375"/>
      <c r="R32" s="429" t="s">
        <v>350</v>
      </c>
      <c r="S32" s="429"/>
      <c r="T32" s="941"/>
      <c r="U32" s="942"/>
      <c r="V32" s="941"/>
      <c r="W32" s="942"/>
      <c r="X32" s="941"/>
      <c r="Y32" s="942"/>
      <c r="Z32" s="429"/>
      <c r="AA32" s="429"/>
      <c r="AB32" s="375"/>
      <c r="AC32" s="375"/>
      <c r="AD32" s="375"/>
      <c r="AE32" s="375"/>
      <c r="AF32" s="375"/>
      <c r="AG32" s="375"/>
      <c r="AH32" s="375"/>
      <c r="AI32" s="375"/>
      <c r="AJ32" s="375"/>
      <c r="AK32" s="375"/>
      <c r="AL32" s="375"/>
      <c r="AM32" s="375"/>
      <c r="AN32" s="375"/>
      <c r="AO32" s="375"/>
      <c r="AP32" s="375"/>
      <c r="AQ32" s="375"/>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13"/>
      <c r="CK32" s="13"/>
      <c r="CL32" s="13"/>
      <c r="CM32" s="13"/>
      <c r="CN32" s="13"/>
      <c r="CO32" s="13"/>
      <c r="CP32" s="13"/>
      <c r="CQ32" s="13"/>
      <c r="CR32" s="13"/>
      <c r="CS32" s="13"/>
      <c r="CT32" s="13"/>
      <c r="CU32" s="13"/>
      <c r="CV32" s="13"/>
    </row>
    <row r="33" spans="1:100" s="4" customFormat="1" ht="30" customHeight="1">
      <c r="A33" s="13"/>
      <c r="B33" s="940"/>
      <c r="C33" s="940"/>
      <c r="D33" s="940"/>
      <c r="E33" s="940"/>
      <c r="F33" s="940"/>
      <c r="G33" s="940"/>
      <c r="H33" s="940"/>
      <c r="I33" s="940"/>
      <c r="J33" s="940"/>
      <c r="K33" s="375"/>
      <c r="L33" s="375"/>
      <c r="M33" s="375"/>
      <c r="N33" s="375"/>
      <c r="O33" s="375"/>
      <c r="P33" s="375"/>
      <c r="Q33" s="375"/>
      <c r="R33" s="429" t="s">
        <v>350</v>
      </c>
      <c r="S33" s="429"/>
      <c r="T33" s="941"/>
      <c r="U33" s="942"/>
      <c r="V33" s="941"/>
      <c r="W33" s="942"/>
      <c r="X33" s="941"/>
      <c r="Y33" s="942"/>
      <c r="Z33" s="429"/>
      <c r="AA33" s="429"/>
      <c r="AB33" s="375"/>
      <c r="AC33" s="375"/>
      <c r="AD33" s="375"/>
      <c r="AE33" s="375"/>
      <c r="AF33" s="375"/>
      <c r="AG33" s="375"/>
      <c r="AH33" s="375"/>
      <c r="AI33" s="375"/>
      <c r="AJ33" s="375"/>
      <c r="AK33" s="375"/>
      <c r="AL33" s="375"/>
      <c r="AM33" s="375"/>
      <c r="AN33" s="375"/>
      <c r="AO33" s="375"/>
      <c r="AP33" s="375"/>
      <c r="AQ33" s="375"/>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13"/>
      <c r="CK33" s="13"/>
      <c r="CL33" s="13"/>
      <c r="CM33" s="13"/>
      <c r="CN33" s="13"/>
      <c r="CO33" s="13"/>
      <c r="CP33" s="13"/>
      <c r="CQ33" s="13"/>
      <c r="CR33" s="13"/>
      <c r="CS33" s="13"/>
      <c r="CT33" s="13"/>
      <c r="CU33" s="13"/>
      <c r="CV33" s="13"/>
    </row>
    <row r="34" spans="1:100" s="4" customFormat="1" ht="30" customHeight="1">
      <c r="A34" s="13"/>
      <c r="B34" s="940"/>
      <c r="C34" s="940"/>
      <c r="D34" s="940"/>
      <c r="E34" s="940"/>
      <c r="F34" s="940"/>
      <c r="G34" s="940"/>
      <c r="H34" s="940"/>
      <c r="I34" s="940"/>
      <c r="J34" s="940"/>
      <c r="K34" s="375"/>
      <c r="L34" s="375"/>
      <c r="M34" s="375"/>
      <c r="N34" s="375"/>
      <c r="O34" s="375"/>
      <c r="P34" s="375"/>
      <c r="Q34" s="375"/>
      <c r="R34" s="429" t="s">
        <v>350</v>
      </c>
      <c r="S34" s="429"/>
      <c r="T34" s="941"/>
      <c r="U34" s="942"/>
      <c r="V34" s="941"/>
      <c r="W34" s="942"/>
      <c r="X34" s="941"/>
      <c r="Y34" s="942"/>
      <c r="Z34" s="429"/>
      <c r="AA34" s="429"/>
      <c r="AB34" s="375"/>
      <c r="AC34" s="375"/>
      <c r="AD34" s="375"/>
      <c r="AE34" s="375"/>
      <c r="AF34" s="375"/>
      <c r="AG34" s="375"/>
      <c r="AH34" s="375"/>
      <c r="AI34" s="375"/>
      <c r="AJ34" s="375"/>
      <c r="AK34" s="375"/>
      <c r="AL34" s="375"/>
      <c r="AM34" s="375"/>
      <c r="AN34" s="375"/>
      <c r="AO34" s="375"/>
      <c r="AP34" s="375"/>
      <c r="AQ34" s="375"/>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13"/>
      <c r="CK34" s="13"/>
      <c r="CL34" s="13"/>
      <c r="CM34" s="13"/>
      <c r="CN34" s="13"/>
      <c r="CO34" s="13"/>
      <c r="CP34" s="13"/>
      <c r="CQ34" s="13"/>
      <c r="CR34" s="13"/>
      <c r="CS34" s="13"/>
      <c r="CT34" s="13"/>
      <c r="CU34" s="13"/>
      <c r="CV34" s="13"/>
    </row>
    <row r="35" spans="1:100" s="4" customFormat="1" ht="30" customHeight="1">
      <c r="A35" s="13"/>
      <c r="B35" s="940"/>
      <c r="C35" s="940"/>
      <c r="D35" s="940"/>
      <c r="E35" s="940"/>
      <c r="F35" s="940"/>
      <c r="G35" s="940"/>
      <c r="H35" s="940"/>
      <c r="I35" s="940"/>
      <c r="J35" s="940"/>
      <c r="K35" s="375"/>
      <c r="L35" s="375"/>
      <c r="M35" s="375"/>
      <c r="N35" s="375"/>
      <c r="O35" s="375"/>
      <c r="P35" s="375"/>
      <c r="Q35" s="375"/>
      <c r="R35" s="429" t="s">
        <v>350</v>
      </c>
      <c r="S35" s="429"/>
      <c r="T35" s="941"/>
      <c r="U35" s="942"/>
      <c r="V35" s="941"/>
      <c r="W35" s="942"/>
      <c r="X35" s="941"/>
      <c r="Y35" s="942"/>
      <c r="Z35" s="429"/>
      <c r="AA35" s="429"/>
      <c r="AB35" s="375"/>
      <c r="AC35" s="375"/>
      <c r="AD35" s="375"/>
      <c r="AE35" s="375"/>
      <c r="AF35" s="375"/>
      <c r="AG35" s="375"/>
      <c r="AH35" s="375"/>
      <c r="AI35" s="375"/>
      <c r="AJ35" s="375"/>
      <c r="AK35" s="375"/>
      <c r="AL35" s="375"/>
      <c r="AM35" s="375"/>
      <c r="AN35" s="375"/>
      <c r="AO35" s="375"/>
      <c r="AP35" s="375"/>
      <c r="AQ35" s="375"/>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13"/>
      <c r="CK35" s="13"/>
      <c r="CL35" s="13"/>
      <c r="CM35" s="13"/>
      <c r="CN35" s="13"/>
      <c r="CO35" s="13"/>
      <c r="CP35" s="13"/>
      <c r="CQ35" s="13"/>
      <c r="CR35" s="13"/>
      <c r="CS35" s="13"/>
      <c r="CT35" s="13"/>
      <c r="CU35" s="13"/>
      <c r="CV35" s="13"/>
    </row>
    <row r="36" spans="1:100" s="4" customFormat="1" ht="30" customHeight="1">
      <c r="A36" s="13"/>
      <c r="B36" s="940"/>
      <c r="C36" s="940"/>
      <c r="D36" s="940"/>
      <c r="E36" s="940"/>
      <c r="F36" s="940"/>
      <c r="G36" s="940"/>
      <c r="H36" s="940"/>
      <c r="I36" s="940"/>
      <c r="J36" s="940"/>
      <c r="K36" s="375"/>
      <c r="L36" s="375"/>
      <c r="M36" s="375"/>
      <c r="N36" s="375"/>
      <c r="O36" s="375"/>
      <c r="P36" s="375"/>
      <c r="Q36" s="375"/>
      <c r="R36" s="429" t="s">
        <v>350</v>
      </c>
      <c r="S36" s="429"/>
      <c r="T36" s="941"/>
      <c r="U36" s="942"/>
      <c r="V36" s="941"/>
      <c r="W36" s="942"/>
      <c r="X36" s="941"/>
      <c r="Y36" s="942"/>
      <c r="Z36" s="429"/>
      <c r="AA36" s="429"/>
      <c r="AB36" s="375"/>
      <c r="AC36" s="375"/>
      <c r="AD36" s="375"/>
      <c r="AE36" s="375"/>
      <c r="AF36" s="375"/>
      <c r="AG36" s="375"/>
      <c r="AH36" s="375"/>
      <c r="AI36" s="375"/>
      <c r="AJ36" s="375"/>
      <c r="AK36" s="375"/>
      <c r="AL36" s="375"/>
      <c r="AM36" s="375"/>
      <c r="AN36" s="375"/>
      <c r="AO36" s="375"/>
      <c r="AP36" s="375"/>
      <c r="AQ36" s="375"/>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13"/>
      <c r="CK36" s="13"/>
      <c r="CL36" s="13"/>
      <c r="CM36" s="13"/>
      <c r="CN36" s="13"/>
      <c r="CO36" s="13"/>
      <c r="CP36" s="13"/>
      <c r="CQ36" s="13"/>
      <c r="CR36" s="13"/>
      <c r="CS36" s="13"/>
      <c r="CT36" s="13"/>
      <c r="CU36" s="13"/>
      <c r="CV36" s="13"/>
    </row>
    <row r="37" spans="1:100" s="4" customFormat="1" ht="30" customHeight="1">
      <c r="A37" s="13"/>
      <c r="B37" s="940"/>
      <c r="C37" s="940"/>
      <c r="D37" s="940"/>
      <c r="E37" s="940"/>
      <c r="F37" s="940"/>
      <c r="G37" s="940"/>
      <c r="H37" s="940"/>
      <c r="I37" s="940"/>
      <c r="J37" s="940"/>
      <c r="K37" s="375"/>
      <c r="L37" s="375"/>
      <c r="M37" s="375"/>
      <c r="N37" s="375"/>
      <c r="O37" s="375"/>
      <c r="P37" s="375"/>
      <c r="Q37" s="375"/>
      <c r="R37" s="429" t="s">
        <v>350</v>
      </c>
      <c r="S37" s="429"/>
      <c r="T37" s="941"/>
      <c r="U37" s="942"/>
      <c r="V37" s="941"/>
      <c r="W37" s="942"/>
      <c r="X37" s="941"/>
      <c r="Y37" s="942"/>
      <c r="Z37" s="429"/>
      <c r="AA37" s="429"/>
      <c r="AB37" s="375"/>
      <c r="AC37" s="375"/>
      <c r="AD37" s="375"/>
      <c r="AE37" s="375"/>
      <c r="AF37" s="375"/>
      <c r="AG37" s="375"/>
      <c r="AH37" s="375"/>
      <c r="AI37" s="375"/>
      <c r="AJ37" s="375"/>
      <c r="AK37" s="375"/>
      <c r="AL37" s="375"/>
      <c r="AM37" s="375"/>
      <c r="AN37" s="375"/>
      <c r="AO37" s="375"/>
      <c r="AP37" s="375"/>
      <c r="AQ37" s="375"/>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13"/>
      <c r="CK37" s="13"/>
      <c r="CL37" s="13"/>
      <c r="CM37" s="13"/>
      <c r="CN37" s="13"/>
      <c r="CO37" s="13"/>
      <c r="CP37" s="13"/>
      <c r="CQ37" s="13"/>
      <c r="CR37" s="13"/>
      <c r="CS37" s="13"/>
      <c r="CT37" s="13"/>
      <c r="CU37" s="13"/>
      <c r="CV37" s="13"/>
    </row>
    <row r="38" spans="1:100" s="4" customFormat="1" ht="30" customHeight="1">
      <c r="A38" s="13"/>
      <c r="B38" s="940"/>
      <c r="C38" s="940"/>
      <c r="D38" s="940"/>
      <c r="E38" s="940"/>
      <c r="F38" s="940"/>
      <c r="G38" s="940"/>
      <c r="H38" s="940"/>
      <c r="I38" s="940"/>
      <c r="J38" s="940"/>
      <c r="K38" s="375"/>
      <c r="L38" s="375"/>
      <c r="M38" s="375"/>
      <c r="N38" s="375"/>
      <c r="O38" s="375"/>
      <c r="P38" s="375"/>
      <c r="Q38" s="375"/>
      <c r="R38" s="429" t="s">
        <v>350</v>
      </c>
      <c r="S38" s="429"/>
      <c r="T38" s="941"/>
      <c r="U38" s="942"/>
      <c r="V38" s="941"/>
      <c r="W38" s="942"/>
      <c r="X38" s="941"/>
      <c r="Y38" s="942"/>
      <c r="Z38" s="429"/>
      <c r="AA38" s="429"/>
      <c r="AB38" s="375"/>
      <c r="AC38" s="375"/>
      <c r="AD38" s="375"/>
      <c r="AE38" s="375"/>
      <c r="AF38" s="375"/>
      <c r="AG38" s="375"/>
      <c r="AH38" s="375"/>
      <c r="AI38" s="375"/>
      <c r="AJ38" s="375"/>
      <c r="AK38" s="375"/>
      <c r="AL38" s="375"/>
      <c r="AM38" s="375"/>
      <c r="AN38" s="375"/>
      <c r="AO38" s="375"/>
      <c r="AP38" s="375"/>
      <c r="AQ38" s="375"/>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13"/>
      <c r="CK38" s="13"/>
      <c r="CL38" s="13"/>
      <c r="CM38" s="13"/>
      <c r="CN38" s="13"/>
      <c r="CO38" s="13"/>
      <c r="CP38" s="13"/>
      <c r="CQ38" s="13"/>
      <c r="CR38" s="13"/>
      <c r="CS38" s="13"/>
      <c r="CT38" s="13"/>
      <c r="CU38" s="13"/>
      <c r="CV38" s="13"/>
    </row>
    <row r="39" spans="1:100" s="4" customFormat="1" ht="30" customHeight="1">
      <c r="A39" s="13"/>
      <c r="B39" s="938" t="s">
        <v>380</v>
      </c>
      <c r="C39" s="938"/>
      <c r="D39" s="938"/>
      <c r="E39" s="938"/>
      <c r="F39" s="938"/>
      <c r="G39" s="938"/>
      <c r="H39" s="938"/>
      <c r="I39" s="938"/>
      <c r="J39" s="938"/>
      <c r="K39" s="938"/>
      <c r="L39" s="938"/>
      <c r="M39" s="938"/>
      <c r="N39" s="938"/>
      <c r="O39" s="938"/>
      <c r="P39" s="938"/>
      <c r="Q39" s="938"/>
      <c r="R39" s="938"/>
      <c r="S39" s="938"/>
      <c r="T39" s="938"/>
      <c r="U39" s="938"/>
      <c r="V39" s="938"/>
      <c r="W39" s="938"/>
      <c r="X39" s="938"/>
      <c r="Y39" s="938"/>
      <c r="Z39" s="938"/>
      <c r="AA39" s="938"/>
      <c r="AB39" s="938"/>
      <c r="AC39" s="938"/>
      <c r="AD39" s="938"/>
      <c r="AE39" s="938"/>
      <c r="AF39" s="938"/>
      <c r="AG39" s="938"/>
      <c r="AH39" s="938"/>
      <c r="AI39" s="938"/>
      <c r="AJ39" s="938"/>
      <c r="AK39" s="938"/>
      <c r="AL39" s="938"/>
      <c r="AM39" s="938"/>
      <c r="AN39" s="938"/>
      <c r="AO39" s="938"/>
      <c r="AP39" s="938"/>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13"/>
      <c r="CK39" s="13"/>
      <c r="CL39" s="13"/>
      <c r="CM39" s="13"/>
      <c r="CN39" s="13"/>
      <c r="CO39" s="13"/>
      <c r="CP39" s="13"/>
      <c r="CQ39" s="13"/>
      <c r="CR39" s="13"/>
      <c r="CS39" s="13"/>
      <c r="CT39" s="13"/>
      <c r="CU39" s="13"/>
      <c r="CV39" s="13"/>
    </row>
    <row r="40" spans="1:100" s="4" customFormat="1" ht="30" customHeight="1">
      <c r="A40" s="13"/>
      <c r="B40" s="939"/>
      <c r="C40" s="939"/>
      <c r="D40" s="939"/>
      <c r="E40" s="939"/>
      <c r="F40" s="939"/>
      <c r="G40" s="939"/>
      <c r="H40" s="939"/>
      <c r="I40" s="939"/>
      <c r="J40" s="939"/>
      <c r="K40" s="939"/>
      <c r="L40" s="939"/>
      <c r="M40" s="939"/>
      <c r="N40" s="939"/>
      <c r="O40" s="939"/>
      <c r="P40" s="939"/>
      <c r="Q40" s="939"/>
      <c r="R40" s="939"/>
      <c r="S40" s="939"/>
      <c r="T40" s="939"/>
      <c r="U40" s="939"/>
      <c r="V40" s="939"/>
      <c r="W40" s="939"/>
      <c r="X40" s="939"/>
      <c r="Y40" s="939"/>
      <c r="Z40" s="939"/>
      <c r="AA40" s="939"/>
      <c r="AB40" s="939"/>
      <c r="AC40" s="939"/>
      <c r="AD40" s="939"/>
      <c r="AE40" s="939"/>
      <c r="AF40" s="939"/>
      <c r="AG40" s="939"/>
      <c r="AH40" s="939"/>
      <c r="AI40" s="939"/>
      <c r="AJ40" s="939"/>
      <c r="AK40" s="939"/>
      <c r="AL40" s="939"/>
      <c r="AM40" s="939"/>
      <c r="AN40" s="939"/>
      <c r="AO40" s="939"/>
      <c r="AP40" s="939"/>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13"/>
      <c r="CK40" s="13"/>
      <c r="CL40" s="13"/>
      <c r="CM40" s="13"/>
      <c r="CN40" s="13"/>
      <c r="CO40" s="13"/>
      <c r="CP40" s="13"/>
      <c r="CQ40" s="13"/>
      <c r="CR40" s="13"/>
      <c r="CS40" s="13"/>
      <c r="CT40" s="13"/>
      <c r="CU40" s="13"/>
      <c r="CV40" s="13"/>
    </row>
    <row r="41" spans="1:100" s="4" customFormat="1" ht="30" customHeight="1">
      <c r="A41" s="13"/>
      <c r="B41" s="939"/>
      <c r="C41" s="939"/>
      <c r="D41" s="939"/>
      <c r="E41" s="939"/>
      <c r="F41" s="939"/>
      <c r="G41" s="939"/>
      <c r="H41" s="939"/>
      <c r="I41" s="939"/>
      <c r="J41" s="939"/>
      <c r="K41" s="939"/>
      <c r="L41" s="939"/>
      <c r="M41" s="939"/>
      <c r="N41" s="939"/>
      <c r="O41" s="939"/>
      <c r="P41" s="939"/>
      <c r="Q41" s="939"/>
      <c r="R41" s="939"/>
      <c r="S41" s="939"/>
      <c r="T41" s="939"/>
      <c r="U41" s="939"/>
      <c r="V41" s="939"/>
      <c r="W41" s="939"/>
      <c r="X41" s="939"/>
      <c r="Y41" s="939"/>
      <c r="Z41" s="939"/>
      <c r="AA41" s="939"/>
      <c r="AB41" s="939"/>
      <c r="AC41" s="939"/>
      <c r="AD41" s="939"/>
      <c r="AE41" s="939"/>
      <c r="AF41" s="939"/>
      <c r="AG41" s="939"/>
      <c r="AH41" s="939"/>
      <c r="AI41" s="939"/>
      <c r="AJ41" s="939"/>
      <c r="AK41" s="939"/>
      <c r="AL41" s="939"/>
      <c r="AM41" s="939"/>
      <c r="AN41" s="939"/>
      <c r="AO41" s="939"/>
      <c r="AP41" s="939"/>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13"/>
      <c r="CK41" s="13"/>
      <c r="CL41" s="13"/>
      <c r="CM41" s="13"/>
      <c r="CN41" s="13"/>
      <c r="CO41" s="13"/>
      <c r="CP41" s="13"/>
      <c r="CQ41" s="13"/>
      <c r="CR41" s="13"/>
      <c r="CS41" s="13"/>
      <c r="CT41" s="13"/>
      <c r="CU41" s="13"/>
      <c r="CV41" s="13"/>
    </row>
  </sheetData>
  <sheetProtection password="AA88" sheet="1" objects="1" scenarios="1"/>
  <mergeCells count="283">
    <mergeCell ref="AD1:AQ1"/>
    <mergeCell ref="A5:AQ5"/>
    <mergeCell ref="B7:J8"/>
    <mergeCell ref="K7:Q8"/>
    <mergeCell ref="R7:Y7"/>
    <mergeCell ref="Z7:AA8"/>
    <mergeCell ref="AB7:AK8"/>
    <mergeCell ref="AL7:AQ8"/>
    <mergeCell ref="R8:S8"/>
    <mergeCell ref="T8:U8"/>
    <mergeCell ref="V8:W8"/>
    <mergeCell ref="X8:Y8"/>
    <mergeCell ref="B9:J9"/>
    <mergeCell ref="K9:Q9"/>
    <mergeCell ref="R9:S9"/>
    <mergeCell ref="T9:U9"/>
    <mergeCell ref="V9:W9"/>
    <mergeCell ref="X9:Y9"/>
    <mergeCell ref="Z9:AA9"/>
    <mergeCell ref="AB9:AK9"/>
    <mergeCell ref="AL9:AQ9"/>
    <mergeCell ref="B10:J10"/>
    <mergeCell ref="K10:Q10"/>
    <mergeCell ref="R10:S10"/>
    <mergeCell ref="T10:U10"/>
    <mergeCell ref="V10:W10"/>
    <mergeCell ref="X10:Y10"/>
    <mergeCell ref="Z10:AA10"/>
    <mergeCell ref="AB10:AK10"/>
    <mergeCell ref="AL10:AQ10"/>
    <mergeCell ref="B11:J11"/>
    <mergeCell ref="K11:Q11"/>
    <mergeCell ref="R11:S11"/>
    <mergeCell ref="T11:U11"/>
    <mergeCell ref="V11:W11"/>
    <mergeCell ref="X11:Y11"/>
    <mergeCell ref="Z11:AA11"/>
    <mergeCell ref="AB11:AK11"/>
    <mergeCell ref="AL11:AQ11"/>
    <mergeCell ref="B12:J12"/>
    <mergeCell ref="K12:Q12"/>
    <mergeCell ref="R12:S12"/>
    <mergeCell ref="T12:U12"/>
    <mergeCell ref="V12:W12"/>
    <mergeCell ref="X12:Y12"/>
    <mergeCell ref="Z12:AA12"/>
    <mergeCell ref="AB12:AK12"/>
    <mergeCell ref="AL12:AQ12"/>
    <mergeCell ref="Z13:AA13"/>
    <mergeCell ref="AB13:AK13"/>
    <mergeCell ref="AL13:AQ13"/>
    <mergeCell ref="B14:J14"/>
    <mergeCell ref="K14:Q14"/>
    <mergeCell ref="R14:S14"/>
    <mergeCell ref="T14:U14"/>
    <mergeCell ref="V14:W14"/>
    <mergeCell ref="X14:Y14"/>
    <mergeCell ref="Z14:AA14"/>
    <mergeCell ref="B13:J13"/>
    <mergeCell ref="K13:Q13"/>
    <mergeCell ref="R13:S13"/>
    <mergeCell ref="T13:U13"/>
    <mergeCell ref="V13:W13"/>
    <mergeCell ref="X13:Y13"/>
    <mergeCell ref="AB14:AK14"/>
    <mergeCell ref="AL14:AQ14"/>
    <mergeCell ref="B15:J15"/>
    <mergeCell ref="K15:Q15"/>
    <mergeCell ref="R15:S15"/>
    <mergeCell ref="T15:U15"/>
    <mergeCell ref="V15:W15"/>
    <mergeCell ref="X15:Y15"/>
    <mergeCell ref="Z15:AA15"/>
    <mergeCell ref="AB15:AK15"/>
    <mergeCell ref="AL15:AQ15"/>
    <mergeCell ref="B16:J16"/>
    <mergeCell ref="K16:Q16"/>
    <mergeCell ref="R16:S16"/>
    <mergeCell ref="T16:U16"/>
    <mergeCell ref="V16:W16"/>
    <mergeCell ref="X16:Y16"/>
    <mergeCell ref="Z16:AA16"/>
    <mergeCell ref="AB16:AK16"/>
    <mergeCell ref="AL16:AQ16"/>
    <mergeCell ref="Z17:AA17"/>
    <mergeCell ref="AB17:AK17"/>
    <mergeCell ref="AL17:AQ17"/>
    <mergeCell ref="B18:J18"/>
    <mergeCell ref="K18:Q18"/>
    <mergeCell ref="R18:S18"/>
    <mergeCell ref="T18:U18"/>
    <mergeCell ref="V18:W18"/>
    <mergeCell ref="X18:Y18"/>
    <mergeCell ref="Z18:AA18"/>
    <mergeCell ref="B17:J17"/>
    <mergeCell ref="K17:Q17"/>
    <mergeCell ref="R17:S17"/>
    <mergeCell ref="T17:U17"/>
    <mergeCell ref="V17:W17"/>
    <mergeCell ref="X17:Y17"/>
    <mergeCell ref="AB18:AK18"/>
    <mergeCell ref="AL18:AQ18"/>
    <mergeCell ref="B19:J19"/>
    <mergeCell ref="K19:Q19"/>
    <mergeCell ref="R19:S19"/>
    <mergeCell ref="T19:U19"/>
    <mergeCell ref="V19:W19"/>
    <mergeCell ref="X19:Y19"/>
    <mergeCell ref="Z19:AA19"/>
    <mergeCell ref="AB19:AK19"/>
    <mergeCell ref="AL19:AQ19"/>
    <mergeCell ref="B20:J20"/>
    <mergeCell ref="K20:Q20"/>
    <mergeCell ref="R20:S20"/>
    <mergeCell ref="T20:U20"/>
    <mergeCell ref="V20:W20"/>
    <mergeCell ref="X20:Y20"/>
    <mergeCell ref="Z20:AA20"/>
    <mergeCell ref="AB20:AK20"/>
    <mergeCell ref="AL20:AQ20"/>
    <mergeCell ref="Z21:AA21"/>
    <mergeCell ref="AB21:AK21"/>
    <mergeCell ref="AL21:AQ21"/>
    <mergeCell ref="B22:J22"/>
    <mergeCell ref="K22:Q22"/>
    <mergeCell ref="R22:S22"/>
    <mergeCell ref="T22:U22"/>
    <mergeCell ref="V22:W22"/>
    <mergeCell ref="X22:Y22"/>
    <mergeCell ref="Z22:AA22"/>
    <mergeCell ref="B21:J21"/>
    <mergeCell ref="K21:Q21"/>
    <mergeCell ref="R21:S21"/>
    <mergeCell ref="T21:U21"/>
    <mergeCell ref="V21:W21"/>
    <mergeCell ref="X21:Y21"/>
    <mergeCell ref="AB22:AK22"/>
    <mergeCell ref="AL22:AQ22"/>
    <mergeCell ref="B23:J23"/>
    <mergeCell ref="K23:Q23"/>
    <mergeCell ref="R23:S23"/>
    <mergeCell ref="T23:U23"/>
    <mergeCell ref="V23:W23"/>
    <mergeCell ref="X23:Y23"/>
    <mergeCell ref="Z23:AA23"/>
    <mergeCell ref="AB23:AK23"/>
    <mergeCell ref="AL23:AQ23"/>
    <mergeCell ref="B24:J24"/>
    <mergeCell ref="K24:Q24"/>
    <mergeCell ref="R24:S24"/>
    <mergeCell ref="T24:U24"/>
    <mergeCell ref="V24:W24"/>
    <mergeCell ref="X24:Y24"/>
    <mergeCell ref="Z24:AA24"/>
    <mergeCell ref="AB24:AK24"/>
    <mergeCell ref="AL24:AQ24"/>
    <mergeCell ref="Z25:AA25"/>
    <mergeCell ref="AB25:AK25"/>
    <mergeCell ref="AL25:AQ25"/>
    <mergeCell ref="B26:J26"/>
    <mergeCell ref="K26:Q26"/>
    <mergeCell ref="R26:S26"/>
    <mergeCell ref="T26:U26"/>
    <mergeCell ref="V26:W26"/>
    <mergeCell ref="X26:Y26"/>
    <mergeCell ref="Z26:AA26"/>
    <mergeCell ref="B25:J25"/>
    <mergeCell ref="K25:Q25"/>
    <mergeCell ref="R25:S25"/>
    <mergeCell ref="T25:U25"/>
    <mergeCell ref="V25:W25"/>
    <mergeCell ref="X25:Y25"/>
    <mergeCell ref="AB26:AK26"/>
    <mergeCell ref="AL26:AQ26"/>
    <mergeCell ref="B27:J27"/>
    <mergeCell ref="K27:Q27"/>
    <mergeCell ref="R27:S27"/>
    <mergeCell ref="T27:U27"/>
    <mergeCell ref="V27:W27"/>
    <mergeCell ref="X27:Y27"/>
    <mergeCell ref="Z27:AA27"/>
    <mergeCell ref="AB27:AK27"/>
    <mergeCell ref="AL27:AQ27"/>
    <mergeCell ref="B28:J28"/>
    <mergeCell ref="K28:Q28"/>
    <mergeCell ref="R28:S28"/>
    <mergeCell ref="T28:U28"/>
    <mergeCell ref="V28:W28"/>
    <mergeCell ref="X28:Y28"/>
    <mergeCell ref="Z28:AA28"/>
    <mergeCell ref="AB28:AK28"/>
    <mergeCell ref="AL28:AQ28"/>
    <mergeCell ref="Z29:AA29"/>
    <mergeCell ref="AB29:AK29"/>
    <mergeCell ref="AL29:AQ29"/>
    <mergeCell ref="B30:J30"/>
    <mergeCell ref="K30:Q30"/>
    <mergeCell ref="R30:S30"/>
    <mergeCell ref="T30:U30"/>
    <mergeCell ref="V30:W30"/>
    <mergeCell ref="X30:Y30"/>
    <mergeCell ref="Z30:AA30"/>
    <mergeCell ref="B29:J29"/>
    <mergeCell ref="K29:Q29"/>
    <mergeCell ref="R29:S29"/>
    <mergeCell ref="T29:U29"/>
    <mergeCell ref="V29:W29"/>
    <mergeCell ref="X29:Y29"/>
    <mergeCell ref="AB30:AK30"/>
    <mergeCell ref="AL30:AQ30"/>
    <mergeCell ref="B31:J31"/>
    <mergeCell ref="K31:Q31"/>
    <mergeCell ref="R31:S31"/>
    <mergeCell ref="T31:U31"/>
    <mergeCell ref="V31:W31"/>
    <mergeCell ref="X31:Y31"/>
    <mergeCell ref="Z31:AA31"/>
    <mergeCell ref="AB31:AK31"/>
    <mergeCell ref="AL31:AQ31"/>
    <mergeCell ref="B32:J32"/>
    <mergeCell ref="K32:Q32"/>
    <mergeCell ref="R32:S32"/>
    <mergeCell ref="T32:U32"/>
    <mergeCell ref="V32:W32"/>
    <mergeCell ref="X32:Y32"/>
    <mergeCell ref="Z32:AA32"/>
    <mergeCell ref="AB32:AK32"/>
    <mergeCell ref="AL32:AQ32"/>
    <mergeCell ref="Z33:AA33"/>
    <mergeCell ref="AB33:AK33"/>
    <mergeCell ref="AL33:AQ33"/>
    <mergeCell ref="B34:J34"/>
    <mergeCell ref="K34:Q34"/>
    <mergeCell ref="R34:S34"/>
    <mergeCell ref="T34:U34"/>
    <mergeCell ref="V34:W34"/>
    <mergeCell ref="X34:Y34"/>
    <mergeCell ref="Z34:AA34"/>
    <mergeCell ref="B33:J33"/>
    <mergeCell ref="K33:Q33"/>
    <mergeCell ref="R33:S33"/>
    <mergeCell ref="T33:U33"/>
    <mergeCell ref="V33:W33"/>
    <mergeCell ref="X33:Y33"/>
    <mergeCell ref="AB34:AK34"/>
    <mergeCell ref="AL34:AQ34"/>
    <mergeCell ref="B35:J35"/>
    <mergeCell ref="K35:Q35"/>
    <mergeCell ref="R35:S35"/>
    <mergeCell ref="T35:U35"/>
    <mergeCell ref="V35:W35"/>
    <mergeCell ref="X35:Y35"/>
    <mergeCell ref="Z35:AA35"/>
    <mergeCell ref="AB35:AK35"/>
    <mergeCell ref="AL35:AQ35"/>
    <mergeCell ref="B36:J36"/>
    <mergeCell ref="K36:Q36"/>
    <mergeCell ref="R36:S36"/>
    <mergeCell ref="T36:U36"/>
    <mergeCell ref="V36:W36"/>
    <mergeCell ref="X36:Y36"/>
    <mergeCell ref="Z36:AA36"/>
    <mergeCell ref="AB36:AK36"/>
    <mergeCell ref="AL36:AQ36"/>
    <mergeCell ref="AB38:AK38"/>
    <mergeCell ref="AL38:AQ38"/>
    <mergeCell ref="B39:AP41"/>
    <mergeCell ref="Z37:AA37"/>
    <mergeCell ref="AB37:AK37"/>
    <mergeCell ref="AL37:AQ37"/>
    <mergeCell ref="B38:J38"/>
    <mergeCell ref="K38:Q38"/>
    <mergeCell ref="R38:S38"/>
    <mergeCell ref="T38:U38"/>
    <mergeCell ref="V38:W38"/>
    <mergeCell ref="X38:Y38"/>
    <mergeCell ref="Z38:AA38"/>
    <mergeCell ref="B37:J37"/>
    <mergeCell ref="K37:Q37"/>
    <mergeCell ref="R37:S37"/>
    <mergeCell ref="T37:U37"/>
    <mergeCell ref="V37:W37"/>
    <mergeCell ref="X37:Y37"/>
  </mergeCells>
  <phoneticPr fontId="1"/>
  <dataValidations count="7">
    <dataValidation imeMode="disabled" allowBlank="1" showInputMessage="1" showErrorMessage="1" sqref="AL2 AH2 KG2 UC2 ADY2 ANU2 AXQ2 BHM2 BRI2 CBE2 CLA2 CUW2 DES2 DOO2 DYK2 EIG2 ESC2 FBY2 FLU2 FVQ2 GFM2 GPI2 GZE2 HJA2 HSW2 ICS2 IMO2 IWK2 JGG2 JQC2 JZY2 KJU2 KTQ2 LDM2 LNI2 LXE2 MHA2 MQW2 NAS2 NKO2 NUK2 OEG2 OOC2 OXY2 PHU2 PRQ2 QBM2 QLI2 QVE2 RFA2 ROW2 RYS2 SIO2 SSK2 TCG2 TMC2 TVY2 UFU2 UPQ2 UZM2 VJI2 VTE2 WDA2 WMW2 WWS2 AP2 KK2 UG2 AEC2 ANY2 AXU2 BHQ2 BRM2 CBI2 CLE2 CVA2 DEW2 DOS2 DYO2 EIK2 ESG2 FCC2 FLY2 FVU2 GFQ2 GPM2 GZI2 HJE2 HTA2 ICW2 IMS2 IWO2 JGK2 JQG2 KAC2 KJY2 KTU2 LDQ2 LNM2 LXI2 MHE2 MRA2 NAW2 NKS2 NUO2 OEK2 OOG2 OYC2 PHY2 PRU2 QBQ2 QLM2 QVI2 RFE2 RPA2 RYW2 SIS2 SSO2 TCK2 TMG2 TWC2 UFY2 UPU2 UZQ2 VJM2 VTI2 WDE2 WNA2 WWW2 JY2 TU2 ADQ2 ANM2 AXI2 BHE2 BRA2 CAW2 CKS2 CUO2 DEK2 DOG2 DYC2 EHY2 ERU2 FBQ2 FLM2 FVI2 GFE2 GPA2 GYW2 HIS2 HSO2 ICK2 IMG2 IWC2 JFY2 JPU2 JZQ2 KJM2 KTI2 LDE2 LNA2 LWW2 MGS2 MQO2 NAK2 NKG2 NUC2 ODY2 ONU2 OXQ2 PHM2 PRI2 QBE2 QLA2 QUW2 RES2 ROO2 RYK2 SIG2 SSC2 TBY2 TLU2 TVQ2 UFM2 UPI2 UZE2 VJA2 VSW2 WCS2 WMO2 WWK2 AD2 KC2 TY2 ADU2 ANQ2 AXM2 BHI2 BRE2 CBA2 CKW2 CUS2 DEO2 DOK2 DYG2 EIC2 ERY2 FBU2 FLQ2 FVM2 GFI2 GPE2 GZA2 HIW2 HSS2 ICO2 IMK2 IWG2 JGC2 JPY2 JZU2 KJQ2 KTM2 LDI2 LNE2 LXA2 MGW2 MQS2 NAO2 NKK2 NUG2 OEC2 ONY2 OXU2 PHQ2 PRM2 QBI2 QLE2 QVA2 REW2 ROS2 RYO2 SIK2 SSG2 TCC2 TLY2 TVU2 UFQ2 UPM2 UZI2 VJE2 VTA2 WCW2 WMS2 WWO2"/>
    <dataValidation type="list" allowBlank="1" showInputMessage="1" showErrorMessage="1" sqref="Z9:Z38">
      <formula1>"　,Ｍ,Ｆ"</formula1>
    </dataValidation>
    <dataValidation type="list" showInputMessage="1" showErrorMessage="1" sqref="R9:S38">
      <formula1>"　,Ｔ,Ｓ,Ｈ"</formula1>
    </dataValidation>
    <dataValidation type="custom" imeMode="fullKatakana" allowBlank="1" showInputMessage="1" showErrorMessage="1" errorTitle="カタカナ" error="全角カタカナで入力してください_x000a_" sqref="B9:J38">
      <formula1>AND(B9=PHONETIC(B9), LEN(B9)*2=LENB(B9))</formula1>
    </dataValidation>
    <dataValidation type="whole" imeMode="fullAlpha" allowBlank="1" showInputMessage="1" showErrorMessage="1" error="二桁の数字を入力してください" sqref="T9:U38">
      <formula1>0</formula1>
      <formula2>99</formula2>
    </dataValidation>
    <dataValidation type="whole" imeMode="fullAlpha" allowBlank="1" showInputMessage="1" showErrorMessage="1" error="二桁の数字を入力してください" sqref="V9:W38">
      <formula1>1</formula1>
      <formula2>12</formula2>
    </dataValidation>
    <dataValidation type="whole" imeMode="fullAlpha" allowBlank="1" showInputMessage="1" showErrorMessage="1" error="二桁の数字を入力してください" sqref="X9:Y38">
      <formula1>1</formula1>
      <formula2>31</formula2>
    </dataValidation>
  </dataValidations>
  <printOptions horizontalCentered="1"/>
  <pageMargins left="0.82677165354330717" right="0.23622047244094491" top="0.39370078740157483" bottom="0.39370078740157483" header="0.39370078740157483" footer="0.31496062992125984"/>
  <pageSetup paperSize="9" scale="67" orientation="portrait" r:id="rId1"/>
  <headerFooter alignWithMargins="0"/>
  <colBreaks count="1" manualBreakCount="1">
    <brk id="4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32"/>
  <sheetViews>
    <sheetView workbookViewId="0">
      <pane xSplit="1" topLeftCell="L1" activePane="topRight" state="frozen"/>
      <selection activeCell="B9" sqref="B9:J9"/>
      <selection pane="topRight" activeCell="V1" sqref="V1"/>
    </sheetView>
  </sheetViews>
  <sheetFormatPr defaultRowHeight="13.5"/>
  <cols>
    <col min="1" max="1" width="23.75" style="31" hidden="1" customWidth="1"/>
    <col min="2" max="2" width="7.75" style="31" hidden="1" customWidth="1"/>
    <col min="3" max="3" width="8.375" style="31" hidden="1" customWidth="1"/>
    <col min="4" max="4" width="17.5" style="31" hidden="1" customWidth="1"/>
    <col min="5" max="5" width="8.375" style="31" hidden="1" customWidth="1"/>
    <col min="6" max="6" width="24.75" style="31" hidden="1" customWidth="1"/>
    <col min="7" max="7" width="18" style="31" hidden="1" customWidth="1"/>
    <col min="8" max="8" width="19.75" style="31" hidden="1" customWidth="1"/>
    <col min="9" max="9" width="18.75" style="31" hidden="1" customWidth="1"/>
    <col min="10" max="10" width="23.75" style="31" hidden="1" customWidth="1"/>
    <col min="11" max="11" width="33.125" style="31" hidden="1" customWidth="1"/>
    <col min="12" max="12" width="15.125" style="31" hidden="1" customWidth="1"/>
    <col min="13" max="13" width="21.75" style="31" hidden="1" customWidth="1"/>
    <col min="14" max="14" width="20.375" style="31" hidden="1" customWidth="1"/>
    <col min="15" max="15" width="20" style="31" hidden="1" customWidth="1"/>
    <col min="16" max="16" width="18.125" style="31" hidden="1" customWidth="1"/>
    <col min="17" max="17" width="20.5" style="31" hidden="1" customWidth="1"/>
    <col min="18" max="18" width="22.5" style="31" hidden="1" customWidth="1"/>
    <col min="19" max="19" width="23.75" style="31" hidden="1" customWidth="1"/>
    <col min="20" max="20" width="21.625" style="31" hidden="1" customWidth="1"/>
    <col min="21" max="21" width="11.25" style="29" hidden="1" customWidth="1"/>
    <col min="22" max="16384" width="9" style="29"/>
  </cols>
  <sheetData>
    <row r="1" spans="1:21">
      <c r="A1" s="51" t="s">
        <v>44</v>
      </c>
      <c r="B1" s="52" t="s">
        <v>315</v>
      </c>
      <c r="C1" s="52" t="s">
        <v>316</v>
      </c>
      <c r="D1" s="52" t="s">
        <v>317</v>
      </c>
      <c r="E1" s="52" t="s">
        <v>318</v>
      </c>
      <c r="F1" s="52" t="s">
        <v>319</v>
      </c>
      <c r="G1" s="52" t="s">
        <v>320</v>
      </c>
      <c r="H1" s="52" t="s">
        <v>321</v>
      </c>
      <c r="I1" s="52" t="s">
        <v>322</v>
      </c>
      <c r="J1" s="52" t="s">
        <v>323</v>
      </c>
      <c r="K1" s="52" t="s">
        <v>324</v>
      </c>
      <c r="L1" s="52" t="s">
        <v>325</v>
      </c>
      <c r="M1" s="52" t="s">
        <v>326</v>
      </c>
      <c r="N1" s="52" t="s">
        <v>327</v>
      </c>
      <c r="O1" s="52" t="s">
        <v>328</v>
      </c>
      <c r="P1" s="52" t="s">
        <v>397</v>
      </c>
      <c r="Q1" s="52" t="s">
        <v>329</v>
      </c>
      <c r="R1" s="52" t="s">
        <v>330</v>
      </c>
      <c r="S1" s="52" t="s">
        <v>331</v>
      </c>
      <c r="T1" s="52" t="s">
        <v>332</v>
      </c>
      <c r="U1" s="52" t="s">
        <v>333</v>
      </c>
    </row>
    <row r="2" spans="1:21">
      <c r="A2" s="53" t="s">
        <v>385</v>
      </c>
      <c r="B2" s="53" t="s">
        <v>385</v>
      </c>
      <c r="C2" s="53" t="s">
        <v>385</v>
      </c>
      <c r="D2" s="53" t="s">
        <v>385</v>
      </c>
      <c r="E2" s="53" t="s">
        <v>385</v>
      </c>
      <c r="F2" s="53" t="s">
        <v>385</v>
      </c>
      <c r="G2" s="53" t="s">
        <v>385</v>
      </c>
      <c r="H2" s="53" t="s">
        <v>385</v>
      </c>
      <c r="I2" s="53" t="s">
        <v>385</v>
      </c>
      <c r="J2" s="53" t="s">
        <v>385</v>
      </c>
      <c r="K2" s="53" t="s">
        <v>385</v>
      </c>
      <c r="L2" s="53" t="s">
        <v>385</v>
      </c>
      <c r="M2" s="53" t="s">
        <v>385</v>
      </c>
      <c r="N2" s="53" t="s">
        <v>385</v>
      </c>
      <c r="O2" s="53" t="s">
        <v>385</v>
      </c>
      <c r="P2" s="53" t="s">
        <v>385</v>
      </c>
      <c r="Q2" s="53" t="s">
        <v>385</v>
      </c>
      <c r="R2" s="53" t="s">
        <v>385</v>
      </c>
      <c r="S2" s="53" t="s">
        <v>385</v>
      </c>
      <c r="T2" s="53" t="s">
        <v>385</v>
      </c>
      <c r="U2" s="53" t="s">
        <v>385</v>
      </c>
    </row>
    <row r="3" spans="1:21" s="30" customFormat="1">
      <c r="A3" s="54" t="s">
        <v>115</v>
      </c>
      <c r="B3" s="54" t="s">
        <v>151</v>
      </c>
      <c r="C3" s="54" t="s">
        <v>116</v>
      </c>
      <c r="D3" s="54" t="s">
        <v>317</v>
      </c>
      <c r="E3" s="54" t="s">
        <v>126</v>
      </c>
      <c r="F3" s="54" t="s">
        <v>714</v>
      </c>
      <c r="G3" s="54" t="s">
        <v>334</v>
      </c>
      <c r="H3" s="54" t="s">
        <v>709</v>
      </c>
      <c r="I3" s="55" t="s">
        <v>702</v>
      </c>
      <c r="J3" s="55" t="s">
        <v>690</v>
      </c>
      <c r="K3" s="54" t="s">
        <v>684</v>
      </c>
      <c r="L3" s="54" t="s">
        <v>335</v>
      </c>
      <c r="M3" s="54" t="s">
        <v>393</v>
      </c>
      <c r="N3" s="54" t="s">
        <v>152</v>
      </c>
      <c r="O3" s="54" t="s">
        <v>155</v>
      </c>
      <c r="P3" s="54" t="s">
        <v>336</v>
      </c>
      <c r="Q3" s="54" t="s">
        <v>337</v>
      </c>
      <c r="R3" s="54" t="s">
        <v>338</v>
      </c>
      <c r="S3" s="54" t="s">
        <v>681</v>
      </c>
      <c r="T3" s="56" t="s">
        <v>214</v>
      </c>
      <c r="U3" s="56" t="s">
        <v>216</v>
      </c>
    </row>
    <row r="4" spans="1:21">
      <c r="A4" s="54" t="s">
        <v>116</v>
      </c>
      <c r="B4" s="54" t="s">
        <v>124</v>
      </c>
      <c r="C4" s="54" t="s">
        <v>125</v>
      </c>
      <c r="D4" s="54"/>
      <c r="E4" s="54" t="s">
        <v>127</v>
      </c>
      <c r="F4" s="54" t="s">
        <v>715</v>
      </c>
      <c r="G4" s="54" t="s">
        <v>339</v>
      </c>
      <c r="H4" s="54" t="s">
        <v>710</v>
      </c>
      <c r="I4" s="55" t="s">
        <v>703</v>
      </c>
      <c r="J4" s="55" t="s">
        <v>691</v>
      </c>
      <c r="K4" s="54" t="s">
        <v>685</v>
      </c>
      <c r="L4" s="54" t="s">
        <v>340</v>
      </c>
      <c r="M4" s="54" t="s">
        <v>395</v>
      </c>
      <c r="N4" s="54" t="s">
        <v>153</v>
      </c>
      <c r="O4" s="54" t="s">
        <v>156</v>
      </c>
      <c r="P4" s="54" t="s">
        <v>158</v>
      </c>
      <c r="Q4" s="54" t="s">
        <v>341</v>
      </c>
      <c r="R4" s="54" t="s">
        <v>342</v>
      </c>
      <c r="S4" s="54" t="s">
        <v>682</v>
      </c>
      <c r="T4" s="54" t="s">
        <v>215</v>
      </c>
      <c r="U4" s="57"/>
    </row>
    <row r="5" spans="1:21">
      <c r="A5" s="54" t="s">
        <v>117</v>
      </c>
      <c r="B5" s="54"/>
      <c r="C5" s="54"/>
      <c r="D5" s="54"/>
      <c r="E5" s="54" t="s">
        <v>128</v>
      </c>
      <c r="F5" s="54" t="s">
        <v>716</v>
      </c>
      <c r="G5" s="54" t="s">
        <v>343</v>
      </c>
      <c r="H5" s="54" t="s">
        <v>711</v>
      </c>
      <c r="I5" s="55" t="s">
        <v>704</v>
      </c>
      <c r="J5" s="55" t="s">
        <v>692</v>
      </c>
      <c r="K5" s="54" t="s">
        <v>686</v>
      </c>
      <c r="L5" s="54" t="s">
        <v>344</v>
      </c>
      <c r="M5" s="54" t="s">
        <v>394</v>
      </c>
      <c r="N5" s="54" t="s">
        <v>154</v>
      </c>
      <c r="O5" s="54" t="s">
        <v>157</v>
      </c>
      <c r="P5" s="54"/>
      <c r="Q5" s="54" t="s">
        <v>345</v>
      </c>
      <c r="R5" s="54"/>
      <c r="S5" s="54" t="s">
        <v>683</v>
      </c>
      <c r="T5" s="54"/>
      <c r="U5" s="57"/>
    </row>
    <row r="6" spans="1:21">
      <c r="A6" s="54" t="s">
        <v>118</v>
      </c>
      <c r="B6" s="54"/>
      <c r="C6" s="54"/>
      <c r="D6" s="54"/>
      <c r="E6" s="54"/>
      <c r="F6" s="54" t="s">
        <v>717</v>
      </c>
      <c r="G6" s="54" t="s">
        <v>346</v>
      </c>
      <c r="H6" s="54" t="s">
        <v>712</v>
      </c>
      <c r="I6" s="55" t="s">
        <v>705</v>
      </c>
      <c r="J6" s="55" t="s">
        <v>693</v>
      </c>
      <c r="K6" s="54" t="s">
        <v>687</v>
      </c>
      <c r="L6" s="54"/>
      <c r="M6" s="54" t="s">
        <v>396</v>
      </c>
      <c r="N6" s="54"/>
      <c r="O6" s="54"/>
      <c r="P6" s="54"/>
      <c r="Q6" s="54"/>
      <c r="R6" s="54"/>
      <c r="S6" s="54" t="s">
        <v>208</v>
      </c>
      <c r="T6" s="54"/>
      <c r="U6" s="57"/>
    </row>
    <row r="7" spans="1:21">
      <c r="A7" s="54" t="s">
        <v>119</v>
      </c>
      <c r="B7" s="54"/>
      <c r="C7" s="54"/>
      <c r="D7" s="54"/>
      <c r="E7" s="54"/>
      <c r="F7" s="54" t="s">
        <v>718</v>
      </c>
      <c r="G7" s="54"/>
      <c r="H7" s="54" t="s">
        <v>713</v>
      </c>
      <c r="I7" s="55" t="s">
        <v>706</v>
      </c>
      <c r="J7" s="55" t="s">
        <v>694</v>
      </c>
      <c r="K7" s="54" t="s">
        <v>688</v>
      </c>
      <c r="L7" s="54"/>
      <c r="M7" s="54"/>
      <c r="N7" s="54"/>
      <c r="O7" s="54"/>
      <c r="P7" s="54"/>
      <c r="Q7" s="54"/>
      <c r="R7" s="54"/>
      <c r="S7" s="54" t="s">
        <v>209</v>
      </c>
      <c r="T7" s="54"/>
      <c r="U7" s="57"/>
    </row>
    <row r="8" spans="1:21">
      <c r="A8" s="54" t="s">
        <v>120</v>
      </c>
      <c r="B8" s="54"/>
      <c r="C8" s="54"/>
      <c r="D8" s="54"/>
      <c r="E8" s="54"/>
      <c r="F8" s="54" t="s">
        <v>719</v>
      </c>
      <c r="G8" s="54"/>
      <c r="H8" s="54"/>
      <c r="I8" s="55" t="s">
        <v>707</v>
      </c>
      <c r="J8" s="55" t="s">
        <v>695</v>
      </c>
      <c r="K8" s="54" t="s">
        <v>689</v>
      </c>
      <c r="L8" s="54"/>
      <c r="M8" s="54"/>
      <c r="N8" s="54"/>
      <c r="O8" s="54"/>
      <c r="P8" s="54"/>
      <c r="Q8" s="54"/>
      <c r="R8" s="54"/>
      <c r="S8" s="54" t="s">
        <v>210</v>
      </c>
      <c r="T8" s="54"/>
      <c r="U8" s="57"/>
    </row>
    <row r="9" spans="1:21">
      <c r="A9" s="54" t="s">
        <v>121</v>
      </c>
      <c r="B9" s="54"/>
      <c r="C9" s="54"/>
      <c r="D9" s="54"/>
      <c r="E9" s="54"/>
      <c r="F9" s="54" t="s">
        <v>720</v>
      </c>
      <c r="G9" s="54"/>
      <c r="H9" s="54"/>
      <c r="I9" s="55" t="s">
        <v>708</v>
      </c>
      <c r="J9" s="55" t="s">
        <v>696</v>
      </c>
      <c r="K9" s="54"/>
      <c r="L9" s="54"/>
      <c r="M9" s="54"/>
      <c r="N9" s="54"/>
      <c r="O9" s="54"/>
      <c r="P9" s="54"/>
      <c r="Q9" s="54"/>
      <c r="R9" s="54"/>
      <c r="S9" s="54" t="s">
        <v>211</v>
      </c>
      <c r="T9" s="54"/>
      <c r="U9" s="57"/>
    </row>
    <row r="10" spans="1:21">
      <c r="A10" s="54" t="s">
        <v>322</v>
      </c>
      <c r="B10" s="54"/>
      <c r="C10" s="54"/>
      <c r="D10" s="54"/>
      <c r="E10" s="54"/>
      <c r="F10" s="54" t="s">
        <v>721</v>
      </c>
      <c r="G10" s="54"/>
      <c r="H10" s="54"/>
      <c r="I10" s="55" t="s">
        <v>150</v>
      </c>
      <c r="J10" s="55" t="s">
        <v>697</v>
      </c>
      <c r="K10" s="54"/>
      <c r="L10" s="54"/>
      <c r="M10" s="54"/>
      <c r="N10" s="54"/>
      <c r="O10" s="54"/>
      <c r="P10" s="54"/>
      <c r="Q10" s="54"/>
      <c r="R10" s="54"/>
      <c r="S10" s="54" t="s">
        <v>212</v>
      </c>
      <c r="T10" s="54"/>
      <c r="U10" s="57"/>
    </row>
    <row r="11" spans="1:21">
      <c r="A11" s="54" t="s">
        <v>122</v>
      </c>
      <c r="B11" s="54"/>
      <c r="C11" s="54"/>
      <c r="D11" s="54"/>
      <c r="E11" s="54"/>
      <c r="F11" s="54" t="s">
        <v>722</v>
      </c>
      <c r="G11" s="54"/>
      <c r="H11" s="54"/>
      <c r="I11" s="54"/>
      <c r="J11" s="55" t="s">
        <v>698</v>
      </c>
      <c r="K11" s="54"/>
      <c r="L11" s="54"/>
      <c r="M11" s="54"/>
      <c r="N11" s="54"/>
      <c r="O11" s="54"/>
      <c r="P11" s="54"/>
      <c r="Q11" s="54"/>
      <c r="R11" s="54"/>
      <c r="S11" s="54" t="s">
        <v>213</v>
      </c>
      <c r="T11" s="54"/>
      <c r="U11" s="57"/>
    </row>
    <row r="12" spans="1:21">
      <c r="A12" s="54" t="s">
        <v>123</v>
      </c>
      <c r="B12" s="54"/>
      <c r="C12" s="54"/>
      <c r="D12" s="54"/>
      <c r="E12" s="54"/>
      <c r="F12" s="54" t="s">
        <v>723</v>
      </c>
      <c r="G12" s="54"/>
      <c r="H12" s="54"/>
      <c r="I12" s="54"/>
      <c r="J12" s="55" t="s">
        <v>699</v>
      </c>
      <c r="K12" s="54"/>
      <c r="L12" s="54"/>
      <c r="M12" s="54"/>
      <c r="N12" s="54"/>
      <c r="O12" s="54"/>
      <c r="P12" s="54"/>
      <c r="Q12" s="54"/>
      <c r="R12" s="54"/>
      <c r="S12" s="54"/>
      <c r="T12" s="54"/>
      <c r="U12" s="57"/>
    </row>
    <row r="13" spans="1:21">
      <c r="A13" s="54" t="s">
        <v>129</v>
      </c>
      <c r="B13" s="54"/>
      <c r="C13" s="54"/>
      <c r="D13" s="54"/>
      <c r="E13" s="54"/>
      <c r="F13" s="54" t="s">
        <v>724</v>
      </c>
      <c r="G13" s="54"/>
      <c r="H13" s="54"/>
      <c r="I13" s="54"/>
      <c r="J13" s="55" t="s">
        <v>700</v>
      </c>
      <c r="K13" s="54"/>
      <c r="L13" s="54"/>
      <c r="M13" s="54"/>
      <c r="N13" s="54"/>
      <c r="O13" s="54"/>
      <c r="P13" s="54"/>
      <c r="Q13" s="54"/>
      <c r="R13" s="54"/>
      <c r="S13" s="54"/>
      <c r="T13" s="54"/>
      <c r="U13" s="57"/>
    </row>
    <row r="14" spans="1:21">
      <c r="A14" s="54" t="s">
        <v>326</v>
      </c>
      <c r="B14" s="54"/>
      <c r="C14" s="54"/>
      <c r="D14" s="54"/>
      <c r="E14" s="54"/>
      <c r="F14" s="54" t="s">
        <v>725</v>
      </c>
      <c r="G14" s="54"/>
      <c r="H14" s="54"/>
      <c r="I14" s="54"/>
      <c r="J14" s="55" t="s">
        <v>701</v>
      </c>
      <c r="K14" s="54"/>
      <c r="L14" s="54"/>
      <c r="M14" s="54"/>
      <c r="N14" s="54"/>
      <c r="O14" s="54"/>
      <c r="P14" s="54"/>
      <c r="Q14" s="54"/>
      <c r="R14" s="54"/>
      <c r="S14" s="54"/>
      <c r="T14" s="54"/>
      <c r="U14" s="57"/>
    </row>
    <row r="15" spans="1:21">
      <c r="A15" s="54" t="s">
        <v>130</v>
      </c>
      <c r="B15" s="54"/>
      <c r="C15" s="54"/>
      <c r="D15" s="54"/>
      <c r="E15" s="54"/>
      <c r="F15" s="54" t="s">
        <v>726</v>
      </c>
      <c r="G15" s="54"/>
      <c r="H15" s="54"/>
      <c r="I15" s="54"/>
      <c r="J15" s="54"/>
      <c r="K15" s="54"/>
      <c r="L15" s="54"/>
      <c r="M15" s="54"/>
      <c r="N15" s="54"/>
      <c r="O15" s="54"/>
      <c r="P15" s="54"/>
      <c r="Q15" s="54"/>
      <c r="R15" s="54"/>
      <c r="S15" s="54"/>
      <c r="T15" s="54"/>
      <c r="U15" s="57"/>
    </row>
    <row r="16" spans="1:21">
      <c r="A16" s="54" t="s">
        <v>131</v>
      </c>
      <c r="B16" s="54"/>
      <c r="C16" s="54"/>
      <c r="D16" s="54"/>
      <c r="E16" s="54"/>
      <c r="F16" s="54" t="s">
        <v>727</v>
      </c>
      <c r="G16" s="54"/>
      <c r="H16" s="54"/>
      <c r="I16" s="54"/>
      <c r="J16" s="54"/>
      <c r="K16" s="54"/>
      <c r="L16" s="54"/>
      <c r="M16" s="54"/>
      <c r="N16" s="54"/>
      <c r="O16" s="54"/>
      <c r="P16" s="54"/>
      <c r="Q16" s="54"/>
      <c r="R16" s="54"/>
      <c r="S16" s="54"/>
      <c r="T16" s="54"/>
      <c r="U16" s="57"/>
    </row>
    <row r="17" spans="1:21">
      <c r="A17" s="54" t="s">
        <v>398</v>
      </c>
      <c r="B17" s="54"/>
      <c r="C17" s="54"/>
      <c r="D17" s="54"/>
      <c r="E17" s="54"/>
      <c r="F17" s="54" t="s">
        <v>140</v>
      </c>
      <c r="G17" s="54"/>
      <c r="H17" s="54"/>
      <c r="I17" s="54"/>
      <c r="J17" s="54"/>
      <c r="K17" s="54"/>
      <c r="L17" s="54"/>
      <c r="M17" s="54"/>
      <c r="N17" s="54"/>
      <c r="O17" s="54"/>
      <c r="P17" s="54"/>
      <c r="Q17" s="54"/>
      <c r="R17" s="54"/>
      <c r="S17" s="54"/>
      <c r="T17" s="54"/>
      <c r="U17" s="57"/>
    </row>
    <row r="18" spans="1:21">
      <c r="A18" s="54" t="s">
        <v>132</v>
      </c>
      <c r="B18" s="54"/>
      <c r="C18" s="54"/>
      <c r="D18" s="54"/>
      <c r="E18" s="54"/>
      <c r="F18" s="54" t="s">
        <v>141</v>
      </c>
      <c r="G18" s="54"/>
      <c r="H18" s="54"/>
      <c r="I18" s="54"/>
      <c r="J18" s="54"/>
      <c r="K18" s="54"/>
      <c r="L18" s="54"/>
      <c r="M18" s="54"/>
      <c r="N18" s="54"/>
      <c r="O18" s="54"/>
      <c r="P18" s="54"/>
      <c r="Q18" s="54"/>
      <c r="R18" s="54"/>
      <c r="S18" s="54"/>
      <c r="T18" s="54"/>
      <c r="U18" s="57"/>
    </row>
    <row r="19" spans="1:21">
      <c r="A19" s="54" t="s">
        <v>133</v>
      </c>
      <c r="B19" s="54"/>
      <c r="C19" s="54"/>
      <c r="D19" s="54"/>
      <c r="E19" s="54"/>
      <c r="F19" s="54" t="s">
        <v>142</v>
      </c>
      <c r="G19" s="54"/>
      <c r="H19" s="54"/>
      <c r="I19" s="54"/>
      <c r="J19" s="54"/>
      <c r="K19" s="54"/>
      <c r="L19" s="54"/>
      <c r="M19" s="54"/>
      <c r="N19" s="54"/>
      <c r="O19" s="54"/>
      <c r="P19" s="54"/>
      <c r="Q19" s="54"/>
      <c r="R19" s="54"/>
      <c r="S19" s="54"/>
      <c r="T19" s="54"/>
      <c r="U19" s="57"/>
    </row>
    <row r="20" spans="1:21">
      <c r="A20" s="58" t="s">
        <v>331</v>
      </c>
      <c r="B20" s="54"/>
      <c r="C20" s="54"/>
      <c r="D20" s="54"/>
      <c r="E20" s="54"/>
      <c r="F20" s="54" t="s">
        <v>143</v>
      </c>
      <c r="G20" s="54"/>
      <c r="H20" s="54"/>
      <c r="I20" s="54"/>
      <c r="J20" s="54"/>
      <c r="K20" s="54"/>
      <c r="L20" s="54"/>
      <c r="M20" s="54"/>
      <c r="N20" s="54"/>
      <c r="O20" s="54"/>
      <c r="P20" s="54"/>
      <c r="Q20" s="54"/>
      <c r="R20" s="54"/>
      <c r="S20" s="54"/>
      <c r="T20" s="54"/>
      <c r="U20" s="57"/>
    </row>
    <row r="21" spans="1:21">
      <c r="A21" s="54" t="s">
        <v>347</v>
      </c>
      <c r="B21" s="54"/>
      <c r="C21" s="54"/>
      <c r="D21" s="54"/>
      <c r="E21" s="54"/>
      <c r="F21" s="54" t="s">
        <v>144</v>
      </c>
      <c r="G21" s="54"/>
      <c r="H21" s="54"/>
      <c r="I21" s="54"/>
      <c r="J21" s="54"/>
      <c r="K21" s="54"/>
      <c r="L21" s="54"/>
      <c r="M21" s="54"/>
      <c r="N21" s="54"/>
      <c r="O21" s="54"/>
      <c r="P21" s="54"/>
      <c r="Q21" s="54"/>
      <c r="R21" s="54"/>
      <c r="S21" s="54"/>
      <c r="T21" s="54"/>
      <c r="U21" s="57"/>
    </row>
    <row r="22" spans="1:21">
      <c r="A22" s="54" t="s">
        <v>134</v>
      </c>
      <c r="B22" s="54"/>
      <c r="C22" s="54"/>
      <c r="D22" s="54"/>
      <c r="E22" s="54"/>
      <c r="F22" s="54" t="s">
        <v>145</v>
      </c>
      <c r="G22" s="54"/>
      <c r="H22" s="54"/>
      <c r="I22" s="54"/>
      <c r="J22" s="54"/>
      <c r="K22" s="54"/>
      <c r="L22" s="54"/>
      <c r="M22" s="54"/>
      <c r="N22" s="54"/>
      <c r="O22" s="54"/>
      <c r="P22" s="54"/>
      <c r="Q22" s="54"/>
      <c r="R22" s="54"/>
      <c r="S22" s="54"/>
      <c r="T22" s="54"/>
      <c r="U22" s="57"/>
    </row>
    <row r="23" spans="1:21">
      <c r="A23" s="54"/>
      <c r="B23" s="54"/>
      <c r="C23" s="54"/>
      <c r="D23" s="54"/>
      <c r="E23" s="54"/>
      <c r="F23" s="54" t="s">
        <v>146</v>
      </c>
      <c r="G23" s="54"/>
      <c r="H23" s="54"/>
      <c r="I23" s="54"/>
      <c r="J23" s="54"/>
      <c r="K23" s="54"/>
      <c r="L23" s="54"/>
      <c r="M23" s="54"/>
      <c r="N23" s="54"/>
      <c r="O23" s="54"/>
      <c r="P23" s="54"/>
      <c r="Q23" s="54"/>
      <c r="R23" s="54"/>
      <c r="S23" s="54"/>
      <c r="T23" s="54"/>
      <c r="U23" s="57"/>
    </row>
    <row r="24" spans="1:21">
      <c r="A24" s="54"/>
      <c r="B24" s="54"/>
      <c r="C24" s="54"/>
      <c r="D24" s="54"/>
      <c r="E24" s="54"/>
      <c r="F24" s="54" t="s">
        <v>147</v>
      </c>
      <c r="G24" s="54"/>
      <c r="H24" s="54"/>
      <c r="I24" s="54"/>
      <c r="J24" s="54"/>
      <c r="K24" s="54"/>
      <c r="L24" s="54"/>
      <c r="M24" s="54"/>
      <c r="N24" s="54"/>
      <c r="O24" s="54"/>
      <c r="P24" s="54"/>
      <c r="Q24" s="54"/>
      <c r="R24" s="54"/>
      <c r="S24" s="54"/>
      <c r="T24" s="54"/>
      <c r="U24" s="57"/>
    </row>
    <row r="25" spans="1:21">
      <c r="A25" s="54"/>
      <c r="B25" s="54"/>
      <c r="C25" s="54"/>
      <c r="D25" s="54"/>
      <c r="E25" s="54"/>
      <c r="F25" s="54" t="s">
        <v>728</v>
      </c>
      <c r="G25" s="54"/>
      <c r="H25" s="54"/>
      <c r="I25" s="54"/>
      <c r="J25" s="54"/>
      <c r="K25" s="54"/>
      <c r="L25" s="54"/>
      <c r="M25" s="54"/>
      <c r="N25" s="54"/>
      <c r="O25" s="54"/>
      <c r="P25" s="54"/>
      <c r="Q25" s="54"/>
      <c r="R25" s="54"/>
      <c r="S25" s="54"/>
      <c r="T25" s="54"/>
      <c r="U25" s="57"/>
    </row>
    <row r="26" spans="1:21">
      <c r="A26" s="54"/>
      <c r="B26" s="54"/>
      <c r="C26" s="54"/>
      <c r="D26" s="54"/>
      <c r="E26" s="54"/>
      <c r="F26" s="54" t="s">
        <v>729</v>
      </c>
      <c r="G26" s="54"/>
      <c r="H26" s="54"/>
      <c r="I26" s="54"/>
      <c r="J26" s="54"/>
      <c r="K26" s="54"/>
      <c r="L26" s="54"/>
      <c r="M26" s="54"/>
      <c r="N26" s="54"/>
      <c r="O26" s="54"/>
      <c r="P26" s="54"/>
      <c r="Q26" s="54"/>
      <c r="R26" s="54"/>
      <c r="S26" s="54"/>
      <c r="T26" s="54"/>
      <c r="U26" s="57"/>
    </row>
    <row r="31" spans="1:21" ht="18.75">
      <c r="C31" s="32"/>
    </row>
    <row r="32" spans="1:21" ht="13.5" customHeight="1"/>
  </sheetData>
  <sheetProtection password="AA88" sheet="1" objects="1" scenarios="1" selectLockedCells="1" selectUn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49"/>
  <sheetViews>
    <sheetView showGridLines="0" topLeftCell="E1" zoomScaleNormal="100" workbookViewId="0">
      <selection activeCell="E1" sqref="E1"/>
    </sheetView>
  </sheetViews>
  <sheetFormatPr defaultRowHeight="13.5"/>
  <cols>
    <col min="1" max="2" width="9" style="26" hidden="1" customWidth="1"/>
    <col min="3" max="3" width="11.375" style="33" hidden="1" customWidth="1"/>
    <col min="4" max="4" width="9" style="26" hidden="1" customWidth="1"/>
    <col min="5" max="6" width="9" style="26" customWidth="1"/>
    <col min="7" max="7" width="9" style="26"/>
    <col min="8" max="8" width="8.375" style="26" customWidth="1"/>
    <col min="9" max="16384" width="9" style="26"/>
  </cols>
  <sheetData>
    <row r="1" spans="1:4">
      <c r="C1" s="26"/>
    </row>
    <row r="2" spans="1:4">
      <c r="A2" s="27" t="s">
        <v>310</v>
      </c>
      <c r="B2" s="27" t="s">
        <v>310</v>
      </c>
      <c r="C2" s="27" t="s">
        <v>310</v>
      </c>
      <c r="D2" s="27" t="s">
        <v>310</v>
      </c>
    </row>
    <row r="3" spans="1:4">
      <c r="A3" s="28" t="s">
        <v>222</v>
      </c>
      <c r="B3" s="28" t="s">
        <v>309</v>
      </c>
      <c r="C3" s="26" t="s">
        <v>734</v>
      </c>
      <c r="D3" s="26" t="s">
        <v>497</v>
      </c>
    </row>
    <row r="4" spans="1:4">
      <c r="A4" s="28" t="s">
        <v>223</v>
      </c>
      <c r="B4" s="28" t="s">
        <v>263</v>
      </c>
      <c r="C4" s="26" t="s">
        <v>735</v>
      </c>
      <c r="D4" s="26" t="s">
        <v>498</v>
      </c>
    </row>
    <row r="5" spans="1:4">
      <c r="A5" s="28" t="s">
        <v>224</v>
      </c>
      <c r="B5" s="28" t="s">
        <v>264</v>
      </c>
      <c r="C5" s="26" t="s">
        <v>736</v>
      </c>
    </row>
    <row r="6" spans="1:4">
      <c r="A6" s="28" t="s">
        <v>225</v>
      </c>
      <c r="B6" s="28" t="s">
        <v>265</v>
      </c>
      <c r="C6" s="26"/>
    </row>
    <row r="7" spans="1:4">
      <c r="A7" s="28" t="s">
        <v>226</v>
      </c>
      <c r="B7" s="28" t="s">
        <v>266</v>
      </c>
      <c r="C7" s="26"/>
    </row>
    <row r="8" spans="1:4">
      <c r="A8" s="28" t="s">
        <v>227</v>
      </c>
      <c r="B8" s="28" t="s">
        <v>267</v>
      </c>
      <c r="C8" s="26"/>
    </row>
    <row r="9" spans="1:4">
      <c r="A9" s="28" t="s">
        <v>228</v>
      </c>
      <c r="B9" s="28" t="s">
        <v>268</v>
      </c>
      <c r="C9" s="26"/>
      <c r="D9" s="27"/>
    </row>
    <row r="10" spans="1:4">
      <c r="A10" s="28" t="s">
        <v>168</v>
      </c>
      <c r="B10" s="28" t="s">
        <v>269</v>
      </c>
      <c r="C10" s="26"/>
    </row>
    <row r="11" spans="1:4">
      <c r="A11" s="28" t="s">
        <v>169</v>
      </c>
      <c r="B11" s="28" t="s">
        <v>270</v>
      </c>
      <c r="C11" s="26"/>
    </row>
    <row r="12" spans="1:4">
      <c r="A12" s="28" t="s">
        <v>170</v>
      </c>
      <c r="B12" s="28" t="s">
        <v>271</v>
      </c>
      <c r="C12" s="26"/>
    </row>
    <row r="13" spans="1:4">
      <c r="A13" s="28" t="s">
        <v>171</v>
      </c>
      <c r="B13" s="28" t="s">
        <v>272</v>
      </c>
      <c r="C13" s="26"/>
    </row>
    <row r="14" spans="1:4">
      <c r="A14" s="28" t="s">
        <v>172</v>
      </c>
      <c r="B14" s="28" t="s">
        <v>273</v>
      </c>
      <c r="C14" s="26"/>
    </row>
    <row r="15" spans="1:4">
      <c r="A15" s="28" t="s">
        <v>173</v>
      </c>
      <c r="B15" s="28" t="s">
        <v>274</v>
      </c>
      <c r="C15" s="26"/>
    </row>
    <row r="16" spans="1:4">
      <c r="A16" s="28" t="s">
        <v>229</v>
      </c>
      <c r="B16" s="28" t="s">
        <v>275</v>
      </c>
      <c r="C16" s="26"/>
    </row>
    <row r="17" spans="1:3">
      <c r="A17" s="28" t="s">
        <v>230</v>
      </c>
      <c r="B17" s="28" t="s">
        <v>276</v>
      </c>
      <c r="C17" s="26"/>
    </row>
    <row r="18" spans="1:3">
      <c r="A18" s="28" t="s">
        <v>231</v>
      </c>
      <c r="B18" s="28" t="s">
        <v>277</v>
      </c>
      <c r="C18" s="26"/>
    </row>
    <row r="19" spans="1:3">
      <c r="A19" s="28" t="s">
        <v>232</v>
      </c>
      <c r="B19" s="28" t="s">
        <v>278</v>
      </c>
      <c r="C19" s="26"/>
    </row>
    <row r="20" spans="1:3">
      <c r="A20" s="28" t="s">
        <v>233</v>
      </c>
      <c r="B20" s="28" t="s">
        <v>279</v>
      </c>
      <c r="C20" s="26"/>
    </row>
    <row r="21" spans="1:3">
      <c r="A21" s="28" t="s">
        <v>234</v>
      </c>
      <c r="B21" s="28" t="s">
        <v>280</v>
      </c>
    </row>
    <row r="22" spans="1:3">
      <c r="A22" s="28" t="s">
        <v>235</v>
      </c>
      <c r="B22" s="28" t="s">
        <v>281</v>
      </c>
    </row>
    <row r="23" spans="1:3">
      <c r="A23" s="28" t="s">
        <v>236</v>
      </c>
      <c r="B23" s="28" t="s">
        <v>282</v>
      </c>
    </row>
    <row r="24" spans="1:3">
      <c r="A24" s="28" t="s">
        <v>237</v>
      </c>
      <c r="B24" s="28" t="s">
        <v>283</v>
      </c>
    </row>
    <row r="25" spans="1:3">
      <c r="A25" s="28" t="s">
        <v>238</v>
      </c>
      <c r="B25" s="28" t="s">
        <v>284</v>
      </c>
    </row>
    <row r="26" spans="1:3">
      <c r="A26" s="28" t="s">
        <v>239</v>
      </c>
      <c r="B26" s="28" t="s">
        <v>285</v>
      </c>
    </row>
    <row r="27" spans="1:3">
      <c r="A27" s="28" t="s">
        <v>240</v>
      </c>
      <c r="B27" s="28" t="s">
        <v>286</v>
      </c>
    </row>
    <row r="28" spans="1:3">
      <c r="A28" s="28" t="s">
        <v>241</v>
      </c>
      <c r="B28" s="28" t="s">
        <v>287</v>
      </c>
    </row>
    <row r="29" spans="1:3">
      <c r="A29" s="28" t="s">
        <v>242</v>
      </c>
      <c r="B29" s="28" t="s">
        <v>288</v>
      </c>
    </row>
    <row r="30" spans="1:3">
      <c r="A30" s="28" t="s">
        <v>243</v>
      </c>
      <c r="B30" s="28" t="s">
        <v>289</v>
      </c>
    </row>
    <row r="31" spans="1:3">
      <c r="A31" s="28" t="s">
        <v>244</v>
      </c>
      <c r="B31" s="28" t="s">
        <v>290</v>
      </c>
    </row>
    <row r="32" spans="1:3">
      <c r="A32" s="28" t="s">
        <v>245</v>
      </c>
      <c r="B32" s="28" t="s">
        <v>291</v>
      </c>
    </row>
    <row r="33" spans="1:2">
      <c r="A33" s="28" t="s">
        <v>246</v>
      </c>
      <c r="B33" s="28" t="s">
        <v>292</v>
      </c>
    </row>
    <row r="34" spans="1:2">
      <c r="A34" s="28" t="s">
        <v>247</v>
      </c>
      <c r="B34" s="28" t="s">
        <v>293</v>
      </c>
    </row>
    <row r="35" spans="1:2">
      <c r="A35" s="28" t="s">
        <v>248</v>
      </c>
      <c r="B35" s="28" t="s">
        <v>294</v>
      </c>
    </row>
    <row r="36" spans="1:2">
      <c r="A36" s="28" t="s">
        <v>249</v>
      </c>
      <c r="B36" s="28" t="s">
        <v>295</v>
      </c>
    </row>
    <row r="37" spans="1:2">
      <c r="A37" s="28" t="s">
        <v>250</v>
      </c>
      <c r="B37" s="28" t="s">
        <v>296</v>
      </c>
    </row>
    <row r="38" spans="1:2">
      <c r="A38" s="28" t="s">
        <v>251</v>
      </c>
      <c r="B38" s="28" t="s">
        <v>297</v>
      </c>
    </row>
    <row r="39" spans="1:2">
      <c r="A39" s="28" t="s">
        <v>252</v>
      </c>
      <c r="B39" s="28" t="s">
        <v>298</v>
      </c>
    </row>
    <row r="40" spans="1:2">
      <c r="A40" s="28" t="s">
        <v>253</v>
      </c>
      <c r="B40" s="28" t="s">
        <v>299</v>
      </c>
    </row>
    <row r="41" spans="1:2">
      <c r="A41" s="28" t="s">
        <v>254</v>
      </c>
      <c r="B41" s="28" t="s">
        <v>300</v>
      </c>
    </row>
    <row r="42" spans="1:2">
      <c r="A42" s="28" t="s">
        <v>255</v>
      </c>
      <c r="B42" s="28" t="s">
        <v>301</v>
      </c>
    </row>
    <row r="43" spans="1:2">
      <c r="A43" s="28" t="s">
        <v>256</v>
      </c>
      <c r="B43" s="28" t="s">
        <v>302</v>
      </c>
    </row>
    <row r="44" spans="1:2">
      <c r="A44" s="28" t="s">
        <v>257</v>
      </c>
      <c r="B44" s="28" t="s">
        <v>303</v>
      </c>
    </row>
    <row r="45" spans="1:2">
      <c r="A45" s="28" t="s">
        <v>258</v>
      </c>
      <c r="B45" s="28" t="s">
        <v>304</v>
      </c>
    </row>
    <row r="46" spans="1:2">
      <c r="A46" s="28" t="s">
        <v>259</v>
      </c>
      <c r="B46" s="28" t="s">
        <v>305</v>
      </c>
    </row>
    <row r="47" spans="1:2">
      <c r="A47" s="28" t="s">
        <v>260</v>
      </c>
      <c r="B47" s="28" t="s">
        <v>306</v>
      </c>
    </row>
    <row r="48" spans="1:2">
      <c r="A48" s="28" t="s">
        <v>261</v>
      </c>
      <c r="B48" s="28" t="s">
        <v>307</v>
      </c>
    </row>
    <row r="49" spans="1:2">
      <c r="A49" s="28" t="s">
        <v>262</v>
      </c>
      <c r="B49" s="28" t="s">
        <v>308</v>
      </c>
    </row>
  </sheetData>
  <sheetProtection password="AA88" sheet="1" objects="1" scenarios="1" selectLockedCells="1" selectUnlockedCells="1"/>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J3"/>
  <sheetViews>
    <sheetView topLeftCell="A3" zoomScale="85" zoomScaleNormal="85" workbookViewId="0">
      <selection activeCell="A3" sqref="A3"/>
    </sheetView>
  </sheetViews>
  <sheetFormatPr defaultRowHeight="13.5"/>
  <cols>
    <col min="1" max="1" width="13" style="24" bestFit="1" customWidth="1"/>
    <col min="2" max="2" width="12.375" style="24" customWidth="1"/>
    <col min="3" max="3" width="13" style="24" bestFit="1" customWidth="1"/>
    <col min="4" max="4" width="20.125" style="24" bestFit="1" customWidth="1"/>
    <col min="5" max="5" width="7.125" style="24" bestFit="1" customWidth="1"/>
    <col min="6" max="6" width="17.875" style="24" bestFit="1" customWidth="1"/>
    <col min="7" max="7" width="20" style="24" bestFit="1" customWidth="1"/>
    <col min="8" max="8" width="22" style="24" bestFit="1" customWidth="1"/>
    <col min="9" max="13" width="20" style="24" bestFit="1" customWidth="1"/>
    <col min="14" max="14" width="24.125" style="24" bestFit="1" customWidth="1"/>
    <col min="15" max="16" width="6.5" style="24" bestFit="1" customWidth="1"/>
    <col min="17" max="18" width="11.625" style="24" bestFit="1" customWidth="1"/>
    <col min="19" max="19" width="9.625" style="24" bestFit="1" customWidth="1"/>
    <col min="20" max="21" width="15.875" style="24" bestFit="1" customWidth="1"/>
    <col min="22" max="22" width="20" style="24" bestFit="1" customWidth="1"/>
    <col min="23" max="23" width="15.875" style="24" bestFit="1" customWidth="1"/>
    <col min="24" max="26" width="20" style="24" bestFit="1" customWidth="1"/>
    <col min="27" max="27" width="24.125" style="24" bestFit="1" customWidth="1"/>
    <col min="28" max="28" width="20" style="24" bestFit="1" customWidth="1"/>
    <col min="29" max="29" width="24.125" style="24" bestFit="1" customWidth="1"/>
    <col min="30" max="30" width="19.5" style="24" bestFit="1" customWidth="1"/>
    <col min="31" max="31" width="26.5" style="24" bestFit="1" customWidth="1"/>
    <col min="32" max="44" width="12.625" style="24" bestFit="1" customWidth="1"/>
    <col min="45" max="45" width="14.75" style="24" bestFit="1" customWidth="1"/>
    <col min="46" max="60" width="12.625" style="24" bestFit="1" customWidth="1"/>
    <col min="61" max="61" width="14.75" style="24" bestFit="1" customWidth="1"/>
    <col min="62" max="76" width="12.625" style="24" bestFit="1" customWidth="1"/>
    <col min="77" max="77" width="14.75" style="24" bestFit="1" customWidth="1"/>
    <col min="78" max="78" width="12.625" style="24" bestFit="1" customWidth="1"/>
    <col min="79" max="79" width="24" style="24" bestFit="1" customWidth="1"/>
    <col min="80" max="80" width="22" style="24" bestFit="1" customWidth="1"/>
    <col min="81" max="81" width="17.875" style="24" bestFit="1" customWidth="1"/>
    <col min="82" max="82" width="18.75" style="24" bestFit="1" customWidth="1"/>
    <col min="83" max="83" width="28.125" style="24" bestFit="1" customWidth="1"/>
    <col min="84" max="84" width="28.125" style="24" customWidth="1"/>
    <col min="85" max="85" width="10.625" style="24" bestFit="1" customWidth="1"/>
    <col min="86" max="86" width="10.625" style="24" customWidth="1"/>
    <col min="87" max="88" width="14.875" style="24" bestFit="1" customWidth="1"/>
    <col min="89" max="89" width="10.625" style="24" bestFit="1" customWidth="1"/>
    <col min="90" max="91" width="12.75" style="24" bestFit="1" customWidth="1"/>
    <col min="92" max="92" width="25.125" style="24" bestFit="1" customWidth="1"/>
    <col min="93" max="93" width="23.25" style="24" bestFit="1" customWidth="1"/>
    <col min="94" max="94" width="17.75" style="24" bestFit="1" customWidth="1"/>
    <col min="95" max="95" width="15.5" style="24" bestFit="1" customWidth="1"/>
    <col min="96" max="96" width="10.625" style="24" bestFit="1" customWidth="1"/>
    <col min="97" max="97" width="10.625" style="24" customWidth="1"/>
    <col min="98" max="99" width="14.875" style="24" bestFit="1" customWidth="1"/>
    <col min="100" max="100" width="10.625" style="24" bestFit="1" customWidth="1"/>
    <col min="101" max="102" width="12.75" style="24" bestFit="1" customWidth="1"/>
    <col min="103" max="103" width="25.125" style="24" bestFit="1" customWidth="1"/>
    <col min="104" max="104" width="23.25" style="24" bestFit="1" customWidth="1"/>
    <col min="105" max="105" width="17.75" style="24" bestFit="1" customWidth="1"/>
    <col min="106" max="106" width="15.5" style="24" bestFit="1" customWidth="1"/>
    <col min="107" max="107" width="10.625" style="24" bestFit="1" customWidth="1"/>
    <col min="108" max="108" width="10.625" style="24" customWidth="1"/>
    <col min="109" max="110" width="14.875" style="24" bestFit="1" customWidth="1"/>
    <col min="111" max="111" width="10.625" style="24" bestFit="1" customWidth="1"/>
    <col min="112" max="113" width="12.75" style="24" bestFit="1" customWidth="1"/>
    <col min="114" max="114" width="25.125" style="24" bestFit="1" customWidth="1"/>
    <col min="115" max="115" width="23.25" style="24" bestFit="1" customWidth="1"/>
    <col min="116" max="116" width="17.75" style="24" bestFit="1" customWidth="1"/>
    <col min="117" max="117" width="15.5" style="24" bestFit="1" customWidth="1"/>
    <col min="118" max="118" width="10.625" style="24" bestFit="1" customWidth="1"/>
    <col min="119" max="119" width="10.625" style="24" customWidth="1"/>
    <col min="120" max="121" width="14.875" style="24" bestFit="1" customWidth="1"/>
    <col min="122" max="122" width="10.625" style="24" bestFit="1" customWidth="1"/>
    <col min="123" max="124" width="12.75" style="24" bestFit="1" customWidth="1"/>
    <col min="125" max="125" width="25.125" style="24" bestFit="1" customWidth="1"/>
    <col min="126" max="126" width="23.25" style="24" bestFit="1" customWidth="1"/>
    <col min="127" max="127" width="17.75" style="24" bestFit="1" customWidth="1"/>
    <col min="128" max="128" width="15.5" style="24" bestFit="1" customWidth="1"/>
    <col min="129" max="129" width="10.625" style="24" bestFit="1" customWidth="1"/>
    <col min="130" max="130" width="10.625" style="24" customWidth="1"/>
    <col min="131" max="132" width="14.875" style="24" bestFit="1" customWidth="1"/>
    <col min="133" max="133" width="10.625" style="24" bestFit="1" customWidth="1"/>
    <col min="134" max="135" width="12.75" style="24" bestFit="1" customWidth="1"/>
    <col min="136" max="136" width="25.125" style="24" bestFit="1" customWidth="1"/>
    <col min="137" max="137" width="23.25" style="24" bestFit="1" customWidth="1"/>
    <col min="138" max="138" width="17.75" style="24" bestFit="1" customWidth="1"/>
    <col min="139" max="139" width="15.5" style="24" bestFit="1" customWidth="1"/>
    <col min="140" max="140" width="10.625" style="24" bestFit="1" customWidth="1"/>
    <col min="141" max="141" width="10.625" style="24" customWidth="1"/>
    <col min="142" max="143" width="14.875" style="24" bestFit="1" customWidth="1"/>
    <col min="144" max="144" width="10.625" style="24" bestFit="1" customWidth="1"/>
    <col min="145" max="146" width="12.75" style="24" bestFit="1" customWidth="1"/>
    <col min="147" max="147" width="25.125" style="24" bestFit="1" customWidth="1"/>
    <col min="148" max="148" width="23.25" style="24" bestFit="1" customWidth="1"/>
    <col min="149" max="149" width="17.75" style="24" bestFit="1" customWidth="1"/>
    <col min="150" max="150" width="10.625" style="24" bestFit="1" customWidth="1"/>
    <col min="151" max="151" width="10.625" style="24" customWidth="1"/>
    <col min="152" max="153" width="14.875" style="24" bestFit="1" customWidth="1"/>
    <col min="154" max="154" width="10.625" style="24" bestFit="1" customWidth="1"/>
    <col min="155" max="156" width="12.75" style="24" bestFit="1" customWidth="1"/>
    <col min="157" max="157" width="25.125" style="24" bestFit="1" customWidth="1"/>
    <col min="158" max="158" width="23.25" style="24" bestFit="1" customWidth="1"/>
    <col min="159" max="159" width="17.75" style="24" bestFit="1" customWidth="1"/>
    <col min="160" max="160" width="10.625" style="24" bestFit="1" customWidth="1"/>
    <col min="161" max="161" width="10.625" style="24" customWidth="1"/>
    <col min="162" max="163" width="14.875" style="24" bestFit="1" customWidth="1"/>
    <col min="164" max="164" width="10.625" style="24" bestFit="1" customWidth="1"/>
    <col min="165" max="166" width="12.75" style="24" bestFit="1" customWidth="1"/>
    <col min="167" max="167" width="25.125" style="24" bestFit="1" customWidth="1"/>
    <col min="168" max="168" width="23.25" style="24" bestFit="1" customWidth="1"/>
    <col min="169" max="169" width="17.75" style="24" bestFit="1" customWidth="1"/>
    <col min="170" max="170" width="10.625" style="24" bestFit="1" customWidth="1"/>
    <col min="171" max="171" width="10.625" style="24" customWidth="1"/>
    <col min="172" max="173" width="14.875" style="24" bestFit="1" customWidth="1"/>
    <col min="174" max="174" width="10.625" style="24" bestFit="1" customWidth="1"/>
    <col min="175" max="176" width="12.75" style="24" bestFit="1" customWidth="1"/>
    <col min="177" max="177" width="25.125" style="24" bestFit="1" customWidth="1"/>
    <col min="178" max="178" width="23.25" style="24" bestFit="1" customWidth="1"/>
    <col min="179" max="179" width="17.75" style="24" bestFit="1" customWidth="1"/>
    <col min="180" max="180" width="10.625" style="24" bestFit="1" customWidth="1"/>
    <col min="181" max="181" width="10.625" style="24" customWidth="1"/>
    <col min="182" max="183" width="14.875" style="24" bestFit="1" customWidth="1"/>
    <col min="184" max="184" width="10.625" style="24" bestFit="1" customWidth="1"/>
    <col min="185" max="186" width="12.75" style="24" bestFit="1" customWidth="1"/>
    <col min="187" max="187" width="25.125" style="24" bestFit="1" customWidth="1"/>
    <col min="188" max="188" width="23.25" style="24" bestFit="1" customWidth="1"/>
    <col min="189" max="189" width="17.75" style="24" bestFit="1" customWidth="1"/>
    <col min="190" max="190" width="37.125" style="24" bestFit="1" customWidth="1"/>
    <col min="191" max="191" width="19" style="24" bestFit="1" customWidth="1"/>
    <col min="192" max="192" width="14.375" style="24" bestFit="1" customWidth="1"/>
    <col min="193" max="16384" width="9" style="24"/>
  </cols>
  <sheetData>
    <row r="1" spans="1:192" ht="27" hidden="1">
      <c r="A1" s="39" t="s">
        <v>679</v>
      </c>
      <c r="B1" s="39" t="s">
        <v>388</v>
      </c>
      <c r="C1" s="40" t="s">
        <v>748</v>
      </c>
      <c r="D1" s="39" t="s">
        <v>680</v>
      </c>
      <c r="E1" s="36" t="s">
        <v>499</v>
      </c>
      <c r="F1" s="37" t="s">
        <v>504</v>
      </c>
      <c r="G1" s="37" t="s">
        <v>505</v>
      </c>
      <c r="H1" s="37" t="s">
        <v>506</v>
      </c>
      <c r="I1" s="37" t="s">
        <v>507</v>
      </c>
      <c r="J1" s="37" t="s">
        <v>508</v>
      </c>
      <c r="K1" s="37" t="s">
        <v>503</v>
      </c>
      <c r="L1" s="37" t="s">
        <v>502</v>
      </c>
      <c r="M1" s="37" t="s">
        <v>501</v>
      </c>
      <c r="N1" s="35" t="s">
        <v>500</v>
      </c>
      <c r="O1" s="42" t="s">
        <v>509</v>
      </c>
      <c r="P1" s="42" t="s">
        <v>510</v>
      </c>
      <c r="Q1" s="42" t="s">
        <v>511</v>
      </c>
      <c r="R1" s="42" t="s">
        <v>512</v>
      </c>
      <c r="S1" s="43" t="s">
        <v>513</v>
      </c>
      <c r="T1" s="43" t="s">
        <v>514</v>
      </c>
      <c r="U1" s="43" t="s">
        <v>515</v>
      </c>
      <c r="V1" s="44" t="s">
        <v>517</v>
      </c>
      <c r="W1" s="44" t="s">
        <v>516</v>
      </c>
      <c r="X1" s="44" t="s">
        <v>518</v>
      </c>
      <c r="Y1" s="44" t="s">
        <v>519</v>
      </c>
      <c r="Z1" s="44" t="s">
        <v>520</v>
      </c>
      <c r="AA1" s="44" t="s">
        <v>521</v>
      </c>
      <c r="AB1" s="44" t="s">
        <v>522</v>
      </c>
      <c r="AC1" s="44" t="s">
        <v>523</v>
      </c>
      <c r="AD1" s="44" t="s">
        <v>524</v>
      </c>
      <c r="AE1" s="34" t="s">
        <v>525</v>
      </c>
      <c r="AF1" s="45" t="s">
        <v>526</v>
      </c>
      <c r="AG1" s="45" t="s">
        <v>527</v>
      </c>
      <c r="AH1" s="45" t="s">
        <v>528</v>
      </c>
      <c r="AI1" s="45" t="s">
        <v>529</v>
      </c>
      <c r="AJ1" s="45" t="s">
        <v>530</v>
      </c>
      <c r="AK1" s="45" t="s">
        <v>531</v>
      </c>
      <c r="AL1" s="45" t="s">
        <v>532</v>
      </c>
      <c r="AM1" s="45" t="s">
        <v>533</v>
      </c>
      <c r="AN1" s="45" t="s">
        <v>534</v>
      </c>
      <c r="AO1" s="45" t="s">
        <v>535</v>
      </c>
      <c r="AP1" s="45" t="s">
        <v>536</v>
      </c>
      <c r="AQ1" s="45" t="s">
        <v>537</v>
      </c>
      <c r="AR1" s="45" t="s">
        <v>538</v>
      </c>
      <c r="AS1" s="45" t="s">
        <v>539</v>
      </c>
      <c r="AT1" s="45" t="s">
        <v>540</v>
      </c>
      <c r="AU1" s="45" t="s">
        <v>541</v>
      </c>
      <c r="AV1" s="45" t="s">
        <v>542</v>
      </c>
      <c r="AW1" s="45" t="s">
        <v>543</v>
      </c>
      <c r="AX1" s="45" t="s">
        <v>544</v>
      </c>
      <c r="AY1" s="45" t="s">
        <v>545</v>
      </c>
      <c r="AZ1" s="45" t="s">
        <v>546</v>
      </c>
      <c r="BA1" s="45" t="s">
        <v>547</v>
      </c>
      <c r="BB1" s="45" t="s">
        <v>548</v>
      </c>
      <c r="BC1" s="45" t="s">
        <v>549</v>
      </c>
      <c r="BD1" s="45" t="s">
        <v>550</v>
      </c>
      <c r="BE1" s="45" t="s">
        <v>551</v>
      </c>
      <c r="BF1" s="45" t="s">
        <v>552</v>
      </c>
      <c r="BG1" s="45" t="s">
        <v>553</v>
      </c>
      <c r="BH1" s="45" t="s">
        <v>554</v>
      </c>
      <c r="BI1" s="45" t="s">
        <v>555</v>
      </c>
      <c r="BJ1" s="45" t="s">
        <v>556</v>
      </c>
      <c r="BK1" s="45" t="s">
        <v>557</v>
      </c>
      <c r="BL1" s="45" t="s">
        <v>558</v>
      </c>
      <c r="BM1" s="45" t="s">
        <v>559</v>
      </c>
      <c r="BN1" s="45" t="s">
        <v>560</v>
      </c>
      <c r="BO1" s="45" t="s">
        <v>561</v>
      </c>
      <c r="BP1" s="45" t="s">
        <v>562</v>
      </c>
      <c r="BQ1" s="45" t="s">
        <v>563</v>
      </c>
      <c r="BR1" s="45" t="s">
        <v>564</v>
      </c>
      <c r="BS1" s="45" t="s">
        <v>565</v>
      </c>
      <c r="BT1" s="45" t="s">
        <v>566</v>
      </c>
      <c r="BU1" s="45" t="s">
        <v>567</v>
      </c>
      <c r="BV1" s="45" t="s">
        <v>568</v>
      </c>
      <c r="BW1" s="45" t="s">
        <v>569</v>
      </c>
      <c r="BX1" s="45" t="s">
        <v>570</v>
      </c>
      <c r="BY1" s="45" t="s">
        <v>571</v>
      </c>
      <c r="BZ1" s="45" t="s">
        <v>572</v>
      </c>
      <c r="CA1" s="45" t="s">
        <v>573</v>
      </c>
      <c r="CB1" s="45" t="s">
        <v>574</v>
      </c>
      <c r="CC1" s="45" t="s">
        <v>575</v>
      </c>
      <c r="CD1" s="41" t="s">
        <v>600</v>
      </c>
      <c r="CE1" s="38" t="s">
        <v>576</v>
      </c>
      <c r="CF1" s="38" t="s">
        <v>577</v>
      </c>
      <c r="CG1" s="46" t="s">
        <v>578</v>
      </c>
      <c r="CH1" s="46" t="s">
        <v>738</v>
      </c>
      <c r="CI1" s="46" t="s">
        <v>579</v>
      </c>
      <c r="CJ1" s="46" t="s">
        <v>580</v>
      </c>
      <c r="CK1" s="46" t="s">
        <v>581</v>
      </c>
      <c r="CL1" s="46" t="s">
        <v>582</v>
      </c>
      <c r="CM1" s="46" t="s">
        <v>583</v>
      </c>
      <c r="CN1" s="46" t="s">
        <v>584</v>
      </c>
      <c r="CO1" s="46" t="s">
        <v>585</v>
      </c>
      <c r="CP1" s="46" t="s">
        <v>586</v>
      </c>
      <c r="CQ1" s="46" t="s">
        <v>587</v>
      </c>
      <c r="CR1" s="46" t="s">
        <v>603</v>
      </c>
      <c r="CS1" s="46" t="s">
        <v>739</v>
      </c>
      <c r="CT1" s="46" t="s">
        <v>604</v>
      </c>
      <c r="CU1" s="46" t="s">
        <v>605</v>
      </c>
      <c r="CV1" s="46" t="s">
        <v>606</v>
      </c>
      <c r="CW1" s="46" t="s">
        <v>607</v>
      </c>
      <c r="CX1" s="46" t="s">
        <v>608</v>
      </c>
      <c r="CY1" s="46" t="s">
        <v>609</v>
      </c>
      <c r="CZ1" s="46" t="s">
        <v>610</v>
      </c>
      <c r="DA1" s="46" t="s">
        <v>611</v>
      </c>
      <c r="DB1" s="46" t="s">
        <v>612</v>
      </c>
      <c r="DC1" s="46" t="s">
        <v>613</v>
      </c>
      <c r="DD1" s="46" t="s">
        <v>740</v>
      </c>
      <c r="DE1" s="46" t="s">
        <v>614</v>
      </c>
      <c r="DF1" s="46" t="s">
        <v>615</v>
      </c>
      <c r="DG1" s="46" t="s">
        <v>616</v>
      </c>
      <c r="DH1" s="46" t="s">
        <v>617</v>
      </c>
      <c r="DI1" s="46" t="s">
        <v>618</v>
      </c>
      <c r="DJ1" s="46" t="s">
        <v>619</v>
      </c>
      <c r="DK1" s="46" t="s">
        <v>620</v>
      </c>
      <c r="DL1" s="46" t="s">
        <v>621</v>
      </c>
      <c r="DM1" s="46" t="s">
        <v>622</v>
      </c>
      <c r="DN1" s="46" t="s">
        <v>623</v>
      </c>
      <c r="DO1" s="46" t="s">
        <v>741</v>
      </c>
      <c r="DP1" s="46" t="s">
        <v>624</v>
      </c>
      <c r="DQ1" s="46" t="s">
        <v>625</v>
      </c>
      <c r="DR1" s="46" t="s">
        <v>626</v>
      </c>
      <c r="DS1" s="46" t="s">
        <v>627</v>
      </c>
      <c r="DT1" s="46" t="s">
        <v>628</v>
      </c>
      <c r="DU1" s="46" t="s">
        <v>629</v>
      </c>
      <c r="DV1" s="46" t="s">
        <v>630</v>
      </c>
      <c r="DW1" s="46" t="s">
        <v>631</v>
      </c>
      <c r="DX1" s="46" t="s">
        <v>632</v>
      </c>
      <c r="DY1" s="46" t="s">
        <v>633</v>
      </c>
      <c r="DZ1" s="46" t="s">
        <v>742</v>
      </c>
      <c r="EA1" s="46" t="s">
        <v>634</v>
      </c>
      <c r="EB1" s="46" t="s">
        <v>635</v>
      </c>
      <c r="EC1" s="46" t="s">
        <v>636</v>
      </c>
      <c r="ED1" s="46" t="s">
        <v>637</v>
      </c>
      <c r="EE1" s="46" t="s">
        <v>638</v>
      </c>
      <c r="EF1" s="46" t="s">
        <v>639</v>
      </c>
      <c r="EG1" s="46" t="s">
        <v>640</v>
      </c>
      <c r="EH1" s="46" t="s">
        <v>641</v>
      </c>
      <c r="EI1" s="46" t="s">
        <v>642</v>
      </c>
      <c r="EJ1" s="47" t="s">
        <v>588</v>
      </c>
      <c r="EK1" s="47" t="s">
        <v>743</v>
      </c>
      <c r="EL1" s="47" t="s">
        <v>589</v>
      </c>
      <c r="EM1" s="47" t="s">
        <v>590</v>
      </c>
      <c r="EN1" s="47" t="s">
        <v>591</v>
      </c>
      <c r="EO1" s="47" t="s">
        <v>592</v>
      </c>
      <c r="EP1" s="47" t="s">
        <v>593</v>
      </c>
      <c r="EQ1" s="47" t="s">
        <v>594</v>
      </c>
      <c r="ER1" s="47" t="s">
        <v>595</v>
      </c>
      <c r="ES1" s="47" t="s">
        <v>596</v>
      </c>
      <c r="ET1" s="47" t="s">
        <v>643</v>
      </c>
      <c r="EU1" s="47" t="s">
        <v>744</v>
      </c>
      <c r="EV1" s="47" t="s">
        <v>644</v>
      </c>
      <c r="EW1" s="47" t="s">
        <v>645</v>
      </c>
      <c r="EX1" s="47" t="s">
        <v>646</v>
      </c>
      <c r="EY1" s="47" t="s">
        <v>647</v>
      </c>
      <c r="EZ1" s="47" t="s">
        <v>648</v>
      </c>
      <c r="FA1" s="47" t="s">
        <v>649</v>
      </c>
      <c r="FB1" s="47" t="s">
        <v>650</v>
      </c>
      <c r="FC1" s="47" t="s">
        <v>651</v>
      </c>
      <c r="FD1" s="47" t="s">
        <v>652</v>
      </c>
      <c r="FE1" s="47" t="s">
        <v>745</v>
      </c>
      <c r="FF1" s="47" t="s">
        <v>653</v>
      </c>
      <c r="FG1" s="47" t="s">
        <v>654</v>
      </c>
      <c r="FH1" s="47" t="s">
        <v>655</v>
      </c>
      <c r="FI1" s="47" t="s">
        <v>656</v>
      </c>
      <c r="FJ1" s="47" t="s">
        <v>657</v>
      </c>
      <c r="FK1" s="47" t="s">
        <v>658</v>
      </c>
      <c r="FL1" s="47" t="s">
        <v>659</v>
      </c>
      <c r="FM1" s="47" t="s">
        <v>660</v>
      </c>
      <c r="FN1" s="47" t="s">
        <v>661</v>
      </c>
      <c r="FO1" s="47" t="s">
        <v>746</v>
      </c>
      <c r="FP1" s="47" t="s">
        <v>662</v>
      </c>
      <c r="FQ1" s="47" t="s">
        <v>663</v>
      </c>
      <c r="FR1" s="47" t="s">
        <v>664</v>
      </c>
      <c r="FS1" s="47" t="s">
        <v>665</v>
      </c>
      <c r="FT1" s="47" t="s">
        <v>666</v>
      </c>
      <c r="FU1" s="47" t="s">
        <v>667</v>
      </c>
      <c r="FV1" s="47" t="s">
        <v>668</v>
      </c>
      <c r="FW1" s="47" t="s">
        <v>669</v>
      </c>
      <c r="FX1" s="47" t="s">
        <v>670</v>
      </c>
      <c r="FY1" s="47" t="s">
        <v>747</v>
      </c>
      <c r="FZ1" s="47" t="s">
        <v>671</v>
      </c>
      <c r="GA1" s="47" t="s">
        <v>672</v>
      </c>
      <c r="GB1" s="47" t="s">
        <v>673</v>
      </c>
      <c r="GC1" s="47" t="s">
        <v>674</v>
      </c>
      <c r="GD1" s="47" t="s">
        <v>675</v>
      </c>
      <c r="GE1" s="47" t="s">
        <v>676</v>
      </c>
      <c r="GF1" s="47" t="s">
        <v>677</v>
      </c>
      <c r="GG1" s="47" t="s">
        <v>678</v>
      </c>
      <c r="GH1" s="38" t="s">
        <v>597</v>
      </c>
      <c r="GI1" s="38" t="s">
        <v>598</v>
      </c>
      <c r="GJ1" s="38" t="s">
        <v>599</v>
      </c>
    </row>
    <row r="2" spans="1:192" ht="74.25" hidden="1" customHeight="1">
      <c r="A2" s="48"/>
      <c r="B2" s="25"/>
      <c r="C2" s="25"/>
      <c r="D2" s="25"/>
      <c r="E2" s="60" t="str">
        <f>ＺＥＨデベロッパー登録申請書!AD2&amp;"/"&amp;ＺＥＨデベロッパー登録申請書!AH2&amp;"/"&amp;ＺＥＨデベロッパー登録申請書!AL2</f>
        <v>//</v>
      </c>
      <c r="F2" s="48">
        <f>ＺＥＨデベロッパー登録申請書!F47</f>
        <v>0</v>
      </c>
      <c r="G2" s="48">
        <f>ＺＥＨデベロッパー登録申請書!F48</f>
        <v>0</v>
      </c>
      <c r="H2" s="48">
        <f>ＺＥＨデベロッパー登録申請書!F49</f>
        <v>0</v>
      </c>
      <c r="I2" s="48">
        <f>ＺＥＨデベロッパー登録申請書!H51</f>
        <v>0</v>
      </c>
      <c r="J2" s="48">
        <f>ＺＥＨデベロッパー登録申請書!AA51</f>
        <v>0</v>
      </c>
      <c r="K2" s="60" t="str">
        <f>ＺＥＨデベロッパー登録申請書!H52&amp;"-"&amp;ＺＥＨデベロッパー登録申請書!L52</f>
        <v>-</v>
      </c>
      <c r="L2" s="48" t="str">
        <f>ＺＥＨデベロッパー登録申請書!S52</f>
        <v>--選択--</v>
      </c>
      <c r="M2" s="48">
        <f>ＺＥＨデベロッパー登録申請書!AB52</f>
        <v>0</v>
      </c>
      <c r="N2" s="48">
        <f>ＺＥＨデベロッパー登録申請書!F53</f>
        <v>0</v>
      </c>
      <c r="O2" s="50">
        <f>IF(ＺＥＨデベロッパー登録票!CL9=TRUE,1,0)</f>
        <v>0</v>
      </c>
      <c r="P2" s="50">
        <f>IF(ＺＥＨデベロッパー登録票!CM9=TRUE,1,0)</f>
        <v>0</v>
      </c>
      <c r="Q2" s="60">
        <f>ＺＥＨデベロッパー登録申請書!J55</f>
        <v>0</v>
      </c>
      <c r="R2" s="60">
        <f>ＺＥＨデベロッパー登録申請書!J56</f>
        <v>0</v>
      </c>
      <c r="S2" s="60">
        <f>IF(ＺＥＨデベロッパー登録申請書!W59="",0,1)</f>
        <v>0</v>
      </c>
      <c r="T2" s="60">
        <f>IF(ＺＥＨデベロッパー登録申請書!W62="",0,1)</f>
        <v>0</v>
      </c>
      <c r="U2" s="60">
        <f>IF(ＺＥＨデベロッパー登録申請書!W63="",0,1)</f>
        <v>0</v>
      </c>
      <c r="V2" s="48">
        <f>ＺＥＨデベロッパー登録申請書!F65</f>
        <v>0</v>
      </c>
      <c r="W2" s="48">
        <f>ＺＥＨデベロッパー登録申請書!H67</f>
        <v>0</v>
      </c>
      <c r="X2" s="60" t="str">
        <f>ＺＥＨデベロッパー登録申請書!H68&amp;"-"&amp;ＺＥＨデベロッパー登録申請書!L68</f>
        <v>-</v>
      </c>
      <c r="Y2" s="48" t="str">
        <f>ＺＥＨデベロッパー登録申請書!S68</f>
        <v>--選択--</v>
      </c>
      <c r="Z2" s="48">
        <f>ＺＥＨデベロッパー登録申請書!AB68</f>
        <v>0</v>
      </c>
      <c r="AA2" s="48">
        <f>ＺＥＨデベロッパー登録申請書!F69</f>
        <v>0</v>
      </c>
      <c r="AB2" s="60" t="str">
        <f>ＺＥＨデベロッパー登録申請書!F70&amp;"-"&amp;ＺＥＨデベロッパー登録申請書!K70&amp;"-"&amp;ＺＥＨデベロッパー登録申請書!P70</f>
        <v>--</v>
      </c>
      <c r="AC2" s="60" t="str">
        <f>ＺＥＨデベロッパー登録申請書!F71&amp;"-"&amp;ＺＥＨデベロッパー登録申請書!K71&amp;"-"&amp;ＺＥＨデベロッパー登録申請書!P71</f>
        <v>--</v>
      </c>
      <c r="AD2" s="60" t="str">
        <f>ＺＥＨデベロッパー登録申請書!F72&amp;"@"&amp;ＺＥＨデベロッパー登録申請書!Z72</f>
        <v>@</v>
      </c>
      <c r="AE2" s="60">
        <f>ＺＥＨデベロッパー公開情報!AD27</f>
        <v>0</v>
      </c>
      <c r="AF2" s="50">
        <f>IF(OR(ＺＥＨデベロッパー登録票!CN15,ＺＥＨデベロッパー登録票!CL14)=TRUE,1,0)</f>
        <v>0</v>
      </c>
      <c r="AG2" s="50">
        <f>IF(OR(ＺＥＨデベロッパー登録票!CN16,ＺＥＨデベロッパー登録票!CL14)=TRUE,1,0)</f>
        <v>0</v>
      </c>
      <c r="AH2" s="50">
        <f>IF(OR(ＺＥＨデベロッパー登録票!CQ16,ＺＥＨデベロッパー登録票!CL14)=TRUE,1,0)</f>
        <v>0</v>
      </c>
      <c r="AI2" s="50">
        <f>IF(OR(ＺＥＨデベロッパー登録票!CT16,ＺＥＨデベロッパー登録票!CL14)=TRUE,1,0)</f>
        <v>0</v>
      </c>
      <c r="AJ2" s="50">
        <f>IF(OR(ＺＥＨデベロッパー登録票!CW16,ＺＥＨデベロッパー登録票!CL14)=TRUE,1,0)</f>
        <v>0</v>
      </c>
      <c r="AK2" s="50">
        <f>IF(OR(ＺＥＨデベロッパー登録票!CZ16,ＺＥＨデベロッパー登録票!CL14)=TRUE,1,0)</f>
        <v>0</v>
      </c>
      <c r="AL2" s="50">
        <f>IF(OR(ＺＥＨデベロッパー登録票!DC16,ＺＥＨデベロッパー登録票!CL14)=TRUE,1,0)</f>
        <v>0</v>
      </c>
      <c r="AM2" s="50">
        <f>IF(OR(ＺＥＨデベロッパー登録票!CN17,ＺＥＨデベロッパー登録票!CL14)=TRUE,1,0)</f>
        <v>0</v>
      </c>
      <c r="AN2" s="50">
        <f>IF(OR(ＺＥＨデベロッパー登録票!CQ17,ＺＥＨデベロッパー登録票!CL14)=TRUE,1,0)</f>
        <v>0</v>
      </c>
      <c r="AO2" s="50">
        <f>IF(OR(ＺＥＨデベロッパー登録票!CT17,ＺＥＨデベロッパー登録票!CL14)=TRUE,1,0)</f>
        <v>0</v>
      </c>
      <c r="AP2" s="50">
        <f>IF(OR(ＺＥＨデベロッパー登録票!CW17,ＺＥＨデベロッパー登録票!CL14)=TRUE,1,0)</f>
        <v>0</v>
      </c>
      <c r="AQ2" s="50">
        <f>IF(OR(ＺＥＨデベロッパー登録票!CZ17,ＺＥＨデベロッパー登録票!CL14)=TRUE,1,0)</f>
        <v>0</v>
      </c>
      <c r="AR2" s="50">
        <f>IF(OR(ＺＥＨデベロッパー登録票!DC17,ＺＥＨデベロッパー登録票!CL14)=TRUE,1,0)</f>
        <v>0</v>
      </c>
      <c r="AS2" s="50">
        <f>IF(OR(ＺＥＨデベロッパー登録票!DF17,ＺＥＨデベロッパー登録票!CL14)=TRUE,1,0)</f>
        <v>0</v>
      </c>
      <c r="AT2" s="50">
        <f>IF(OR(ＺＥＨデベロッパー登録票!CN18,ＺＥＨデベロッパー登録票!CL14)=TRUE,1,0)</f>
        <v>0</v>
      </c>
      <c r="AU2" s="50">
        <f>IF(OR(ＺＥＨデベロッパー登録票!CQ18,ＺＥＨデベロッパー登録票!CL14)=TRUE,1,0)</f>
        <v>0</v>
      </c>
      <c r="AV2" s="50">
        <f>IF(OR(ＺＥＨデベロッパー登録票!CT18,ＺＥＨデベロッパー登録票!CL14)=TRUE,1,0)</f>
        <v>0</v>
      </c>
      <c r="AW2" s="50">
        <f>IF(OR(ＺＥＨデベロッパー登録票!CW18,ＺＥＨデベロッパー登録票!CL14)=TRUE,1,0)</f>
        <v>0</v>
      </c>
      <c r="AX2" s="50">
        <f>IF(OR(ＺＥＨデベロッパー登録票!CN19,ＺＥＨデベロッパー登録票!CL14)=TRUE,1,0)</f>
        <v>0</v>
      </c>
      <c r="AY2" s="50">
        <f>IF(OR(ＺＥＨデベロッパー登録票!CQ19,ＺＥＨデベロッパー登録票!CL14)=TRUE,1,0)</f>
        <v>0</v>
      </c>
      <c r="AZ2" s="50">
        <f>IF(OR(ＺＥＨデベロッパー登録票!CT19,ＺＥＨデベロッパー登録票!CL14)=TRUE,1,0)</f>
        <v>0</v>
      </c>
      <c r="BA2" s="50">
        <f>IF(OR(ＺＥＨデベロッパー登録票!CW19,ＺＥＨデベロッパー登録票!CL14)=TRUE,1,0)</f>
        <v>0</v>
      </c>
      <c r="BB2" s="50">
        <f>IF(OR(ＺＥＨデベロッパー登録票!CZ19,ＺＥＨデベロッパー登録票!CL14)=TRUE,1,0)</f>
        <v>0</v>
      </c>
      <c r="BC2" s="50">
        <f>IF(OR(ＺＥＨデベロッパー登録票!CN20,ＺＥＨデベロッパー登録票!CL14)=TRUE,1,0)</f>
        <v>0</v>
      </c>
      <c r="BD2" s="50">
        <f>IF(OR(ＺＥＨデベロッパー登録票!CQ20,ＺＥＨデベロッパー登録票!CL14)=TRUE,1,0)</f>
        <v>0</v>
      </c>
      <c r="BE2" s="50">
        <f>IF(OR(ＺＥＨデベロッパー登録票!CT20,ＺＥＨデベロッパー登録票!CL14)=TRUE,1,0)</f>
        <v>0</v>
      </c>
      <c r="BF2" s="50">
        <f>IF(OR(ＺＥＨデベロッパー登録票!CW20,ＺＥＨデベロッパー登録票!CL14)=TRUE,1,0)</f>
        <v>0</v>
      </c>
      <c r="BG2" s="50">
        <f>IF(OR(ＺＥＨデベロッパー登録票!CZ20,ＺＥＨデベロッパー登録票!CL14)=TRUE,1,0)</f>
        <v>0</v>
      </c>
      <c r="BH2" s="50">
        <f>IF(OR(ＺＥＨデベロッパー登録票!DC20,ＺＥＨデベロッパー登録票!CL14)=TRUE,1,0)</f>
        <v>0</v>
      </c>
      <c r="BI2" s="50">
        <f>IF(OR(ＺＥＨデベロッパー登録票!DF20,ＺＥＨデベロッパー登録票!CL14)=TRUE,1,0)</f>
        <v>0</v>
      </c>
      <c r="BJ2" s="50">
        <f>IF(OR(ＺＥＨデベロッパー登録票!CN21,ＺＥＨデベロッパー登録票!CL14)=TRUE,1,0)</f>
        <v>0</v>
      </c>
      <c r="BK2" s="50">
        <f>IF(OR(ＺＥＨデベロッパー登録票!CQ21,ＺＥＨデベロッパー登録票!CL14)=TRUE,1,0)</f>
        <v>0</v>
      </c>
      <c r="BL2" s="50">
        <f>IF(OR(ＺＥＨデベロッパー登録票!CT21,ＺＥＨデベロッパー登録票!CL14)=TRUE,1,0)</f>
        <v>0</v>
      </c>
      <c r="BM2" s="50">
        <f>IF(OR(ＺＥＨデベロッパー登録票!CW21,ＺＥＨデベロッパー登録票!CL14)=TRUE,1,0)</f>
        <v>0</v>
      </c>
      <c r="BN2" s="50">
        <f>IF(OR(ＺＥＨデベロッパー登録票!CZ21,ＺＥＨデベロッパー登録票!CL14)=TRUE,1,0)</f>
        <v>0</v>
      </c>
      <c r="BO2" s="50">
        <f>IF(OR(ＺＥＨデベロッパー登録票!CN22,ＺＥＨデベロッパー登録票!CL14)=TRUE,1,0)</f>
        <v>0</v>
      </c>
      <c r="BP2" s="50">
        <f>IF(OR(ＺＥＨデベロッパー登録票!CQ22,ＺＥＨデベロッパー登録票!CL14)=TRUE,1,0)</f>
        <v>0</v>
      </c>
      <c r="BQ2" s="50">
        <f>IF(OR(ＺＥＨデベロッパー登録票!CT22,ＺＥＨデベロッパー登録票!CL14)=TRUE,1,0)</f>
        <v>0</v>
      </c>
      <c r="BR2" s="50">
        <f>IF(OR(ＺＥＨデベロッパー登録票!CW22,ＺＥＨデベロッパー登録票!CL14)=TRUE,1,0)</f>
        <v>0</v>
      </c>
      <c r="BS2" s="50">
        <f>IF(OR(ＺＥＨデベロッパー登録票!CN23,ＺＥＨデベロッパー登録票!CL14)=TRUE,1,0)</f>
        <v>0</v>
      </c>
      <c r="BT2" s="50">
        <f>IF(OR(ＺＥＨデベロッパー登録票!CQ23,ＺＥＨデベロッパー登録票!CL14)=TRUE,1,0)</f>
        <v>0</v>
      </c>
      <c r="BU2" s="50">
        <f>IF(OR(ＺＥＨデベロッパー登録票!CT23,ＺＥＨデベロッパー登録票!CL14)=TRUE,1,0)</f>
        <v>0</v>
      </c>
      <c r="BV2" s="50">
        <f>IF(OR(ＺＥＨデベロッパー登録票!CW23,ＺＥＨデベロッパー登録票!CL14)=TRUE,1,0)</f>
        <v>0</v>
      </c>
      <c r="BW2" s="50">
        <f>IF(OR(ＺＥＨデベロッパー登録票!CZ23,ＺＥＨデベロッパー登録票!CL14)=TRUE,1,0)</f>
        <v>0</v>
      </c>
      <c r="BX2" s="50">
        <f>IF(OR(ＺＥＨデベロッパー登録票!DC23,ＺＥＨデベロッパー登録票!CL14)=TRUE,1,0)</f>
        <v>0</v>
      </c>
      <c r="BY2" s="50">
        <f>IF(OR(ＺＥＨデベロッパー登録票!DF23,ＺＥＨデベロッパー登録票!CL14)=TRUE,1,0)</f>
        <v>0</v>
      </c>
      <c r="BZ2" s="50">
        <f>IF(OR(ＺＥＨデベロッパー登録票!CN24,ＺＥＨデベロッパー登録票!CL14)=TRUE,1,0)</f>
        <v>0</v>
      </c>
      <c r="CA2" s="50">
        <f>IF(ＺＥＨデベロッパー登録票!DI20=1,1,0)</f>
        <v>1</v>
      </c>
      <c r="CB2" s="50">
        <f>ＺＥＨデベロッパー公開情報!U43</f>
        <v>0</v>
      </c>
      <c r="CC2" s="50">
        <f>ＺＥＨデベロッパー公開情報!U44</f>
        <v>0</v>
      </c>
      <c r="CD2" s="50">
        <f>ＺＥＨデベロッパー公開情報!B175</f>
        <v>0</v>
      </c>
      <c r="CE2" s="59">
        <f>ＺＥＨデベロッパー公開情報!BZ50</f>
        <v>0</v>
      </c>
      <c r="CF2" s="59">
        <f>ＺＥＨデベロッパー公開情報!BZ111</f>
        <v>0</v>
      </c>
      <c r="CG2" s="59">
        <f>ＺＥＨデベロッパー公開情報!C56</f>
        <v>0</v>
      </c>
      <c r="CH2" s="59" t="str">
        <f>ＺＥＨデベロッパー公開情報!AD56</f>
        <v>--選択--</v>
      </c>
      <c r="CI2" s="59" t="str">
        <f>ＺＥＨデベロッパー公開情報!AI56</f>
        <v>--選択--</v>
      </c>
      <c r="CJ2" s="59">
        <f>ＺＥＨデベロッパー公開情報!AN56</f>
        <v>0</v>
      </c>
      <c r="CK2" s="59">
        <f>ＺＥＨデベロッパー公開情報!AT56</f>
        <v>0</v>
      </c>
      <c r="CL2" s="59">
        <f>ＺＥＨデベロッパー公開情報!AX56</f>
        <v>0</v>
      </c>
      <c r="CM2" s="59">
        <f>ＺＥＨデベロッパー公開情報!BB56</f>
        <v>0</v>
      </c>
      <c r="CN2" s="59">
        <f>ＺＥＨデベロッパー公開情報!BF56</f>
        <v>0</v>
      </c>
      <c r="CO2" s="59">
        <f>ＺＥＨデベロッパー公開情報!BL56</f>
        <v>0</v>
      </c>
      <c r="CP2" s="59" t="str">
        <f>ＺＥＨデベロッパー公開情報!BR56</f>
        <v/>
      </c>
      <c r="CQ2" s="59" t="str">
        <f>ＺＥＨデベロッパー公開情報!BZ56</f>
        <v>--選択--</v>
      </c>
      <c r="CR2" s="59">
        <f>ＺＥＨデベロッパー公開情報!C57</f>
        <v>0</v>
      </c>
      <c r="CS2" s="59" t="str">
        <f>ＺＥＨデベロッパー公開情報!AD57</f>
        <v>--選択--</v>
      </c>
      <c r="CT2" s="59" t="str">
        <f>ＺＥＨデベロッパー公開情報!AI57</f>
        <v>--選択--</v>
      </c>
      <c r="CU2" s="59">
        <f>ＺＥＨデベロッパー公開情報!AN57</f>
        <v>0</v>
      </c>
      <c r="CV2" s="59">
        <f>ＺＥＨデベロッパー公開情報!AT57</f>
        <v>0</v>
      </c>
      <c r="CW2" s="59">
        <f>ＺＥＨデベロッパー公開情報!AX57</f>
        <v>0</v>
      </c>
      <c r="CX2" s="59">
        <f>ＺＥＨデベロッパー公開情報!BB57</f>
        <v>0</v>
      </c>
      <c r="CY2" s="59">
        <f>ＺＥＨデベロッパー公開情報!BF57</f>
        <v>0</v>
      </c>
      <c r="CZ2" s="59">
        <f>ＺＥＨデベロッパー公開情報!BL57</f>
        <v>0</v>
      </c>
      <c r="DA2" s="59" t="str">
        <f>ＺＥＨデベロッパー公開情報!BR57</f>
        <v/>
      </c>
      <c r="DB2" s="59" t="str">
        <f>ＺＥＨデベロッパー公開情報!BZ57</f>
        <v>--選択--</v>
      </c>
      <c r="DC2" s="59">
        <f>ＺＥＨデベロッパー公開情報!C58</f>
        <v>0</v>
      </c>
      <c r="DD2" s="59" t="str">
        <f>ＺＥＨデベロッパー公開情報!AD58</f>
        <v>--選択--</v>
      </c>
      <c r="DE2" s="59" t="str">
        <f>ＺＥＨデベロッパー公開情報!AI58</f>
        <v>--選択--</v>
      </c>
      <c r="DF2" s="59">
        <f>ＺＥＨデベロッパー公開情報!AN58</f>
        <v>0</v>
      </c>
      <c r="DG2" s="59">
        <f>ＺＥＨデベロッパー公開情報!AT58</f>
        <v>0</v>
      </c>
      <c r="DH2" s="59">
        <f>ＺＥＨデベロッパー公開情報!AX58</f>
        <v>0</v>
      </c>
      <c r="DI2" s="59">
        <f>ＺＥＨデベロッパー公開情報!BB58</f>
        <v>0</v>
      </c>
      <c r="DJ2" s="59">
        <f>ＺＥＨデベロッパー公開情報!BF58</f>
        <v>0</v>
      </c>
      <c r="DK2" s="59">
        <f>ＺＥＨデベロッパー公開情報!BL58</f>
        <v>0</v>
      </c>
      <c r="DL2" s="59" t="str">
        <f>ＺＥＨデベロッパー公開情報!BR58</f>
        <v/>
      </c>
      <c r="DM2" s="59" t="str">
        <f>ＺＥＨデベロッパー公開情報!BZ58</f>
        <v>--選択--</v>
      </c>
      <c r="DN2" s="59">
        <f>ＺＥＨデベロッパー公開情報!C59</f>
        <v>0</v>
      </c>
      <c r="DO2" s="59" t="str">
        <f>ＺＥＨデベロッパー公開情報!AD59</f>
        <v>--選択--</v>
      </c>
      <c r="DP2" s="59" t="str">
        <f>ＺＥＨデベロッパー公開情報!AI59</f>
        <v>--選択--</v>
      </c>
      <c r="DQ2" s="59">
        <f>ＺＥＨデベロッパー公開情報!AN59</f>
        <v>0</v>
      </c>
      <c r="DR2" s="59">
        <f>ＺＥＨデベロッパー公開情報!AT59</f>
        <v>0</v>
      </c>
      <c r="DS2" s="59">
        <f>ＺＥＨデベロッパー公開情報!AX59</f>
        <v>0</v>
      </c>
      <c r="DT2" s="59">
        <f>ＺＥＨデベロッパー公開情報!BB59</f>
        <v>0</v>
      </c>
      <c r="DU2" s="59">
        <f>ＺＥＨデベロッパー公開情報!BF59</f>
        <v>0</v>
      </c>
      <c r="DV2" s="59">
        <f>ＺＥＨデベロッパー公開情報!BL59</f>
        <v>0</v>
      </c>
      <c r="DW2" s="59" t="str">
        <f>ＺＥＨデベロッパー公開情報!BR59</f>
        <v/>
      </c>
      <c r="DX2" s="59" t="str">
        <f>ＺＥＨデベロッパー公開情報!BZ59</f>
        <v>--選択--</v>
      </c>
      <c r="DY2" s="59">
        <f>ＺＥＨデベロッパー公開情報!C60</f>
        <v>0</v>
      </c>
      <c r="DZ2" s="59" t="str">
        <f>ＺＥＨデベロッパー公開情報!AD60</f>
        <v>--選択--</v>
      </c>
      <c r="EA2" s="59" t="str">
        <f>ＺＥＨデベロッパー公開情報!AI60</f>
        <v>--選択--</v>
      </c>
      <c r="EB2" s="59">
        <f>ＺＥＨデベロッパー公開情報!AN60</f>
        <v>0</v>
      </c>
      <c r="EC2" s="59">
        <f>ＺＥＨデベロッパー公開情報!AT60</f>
        <v>0</v>
      </c>
      <c r="ED2" s="59">
        <f>ＺＥＨデベロッパー公開情報!AX60</f>
        <v>0</v>
      </c>
      <c r="EE2" s="59">
        <f>ＺＥＨデベロッパー公開情報!BB60</f>
        <v>0</v>
      </c>
      <c r="EF2" s="59">
        <f>ＺＥＨデベロッパー公開情報!BF60</f>
        <v>0</v>
      </c>
      <c r="EG2" s="59">
        <f>ＺＥＨデベロッパー公開情報!BL60</f>
        <v>0</v>
      </c>
      <c r="EH2" s="59" t="str">
        <f>ＺＥＨデベロッパー公開情報!BR60</f>
        <v/>
      </c>
      <c r="EI2" s="59" t="str">
        <f>ＺＥＨデベロッパー公開情報!BZ60</f>
        <v>--選択--</v>
      </c>
      <c r="EJ2" s="59">
        <f>ＺＥＨデベロッパー公開情報!C117</f>
        <v>0</v>
      </c>
      <c r="EK2" s="59" t="str">
        <f>ＺＥＨデベロッパー公開情報!AD117</f>
        <v>--選択--</v>
      </c>
      <c r="EL2" s="59" t="str">
        <f>ＺＥＨデベロッパー公開情報!AI117</f>
        <v>--選択--</v>
      </c>
      <c r="EM2" s="59">
        <f>ＺＥＨデベロッパー公開情報!AN117</f>
        <v>0</v>
      </c>
      <c r="EN2" s="59">
        <f>ＺＥＨデベロッパー公開情報!AT117</f>
        <v>0</v>
      </c>
      <c r="EO2" s="59">
        <f>ＺＥＨデベロッパー公開情報!AX117</f>
        <v>0</v>
      </c>
      <c r="EP2" s="59">
        <f>ＺＥＨデベロッパー公開情報!BB117</f>
        <v>0</v>
      </c>
      <c r="EQ2" s="59">
        <f>ＺＥＨデベロッパー公開情報!BF117</f>
        <v>0</v>
      </c>
      <c r="ER2" s="59">
        <f>ＺＥＨデベロッパー公開情報!BL117</f>
        <v>0</v>
      </c>
      <c r="ES2" s="59" t="str">
        <f>ＺＥＨデベロッパー公開情報!BR117</f>
        <v/>
      </c>
      <c r="ET2" s="59">
        <f>ＺＥＨデベロッパー公開情報!C118</f>
        <v>0</v>
      </c>
      <c r="EU2" s="59" t="str">
        <f>ＺＥＨデベロッパー公開情報!AD118</f>
        <v>--選択--</v>
      </c>
      <c r="EV2" s="59" t="str">
        <f>ＺＥＨデベロッパー公開情報!AI118</f>
        <v>--選択--</v>
      </c>
      <c r="EW2" s="59">
        <f>ＺＥＨデベロッパー公開情報!AN118</f>
        <v>0</v>
      </c>
      <c r="EX2" s="59">
        <f>ＺＥＨデベロッパー公開情報!AT118</f>
        <v>0</v>
      </c>
      <c r="EY2" s="59">
        <f>ＺＥＨデベロッパー公開情報!AX118</f>
        <v>0</v>
      </c>
      <c r="EZ2" s="59">
        <f>ＺＥＨデベロッパー公開情報!BB118</f>
        <v>0</v>
      </c>
      <c r="FA2" s="59">
        <f>ＺＥＨデベロッパー公開情報!BF118</f>
        <v>0</v>
      </c>
      <c r="FB2" s="59">
        <f>ＺＥＨデベロッパー公開情報!BL118</f>
        <v>0</v>
      </c>
      <c r="FC2" s="59" t="str">
        <f>ＺＥＨデベロッパー公開情報!BR118</f>
        <v/>
      </c>
      <c r="FD2" s="59">
        <f>ＺＥＨデベロッパー公開情報!C119</f>
        <v>0</v>
      </c>
      <c r="FE2" s="59" t="str">
        <f>ＺＥＨデベロッパー公開情報!AD119</f>
        <v>--選択--</v>
      </c>
      <c r="FF2" s="59" t="str">
        <f>ＺＥＨデベロッパー公開情報!AI119</f>
        <v>--選択--</v>
      </c>
      <c r="FG2" s="59">
        <f>ＺＥＨデベロッパー公開情報!AN119</f>
        <v>0</v>
      </c>
      <c r="FH2" s="59">
        <f>ＺＥＨデベロッパー公開情報!AT119</f>
        <v>0</v>
      </c>
      <c r="FI2" s="59">
        <f>ＺＥＨデベロッパー公開情報!AX119</f>
        <v>0</v>
      </c>
      <c r="FJ2" s="59">
        <f>ＺＥＨデベロッパー公開情報!BB119</f>
        <v>0</v>
      </c>
      <c r="FK2" s="59">
        <f>ＺＥＨデベロッパー公開情報!BF119</f>
        <v>0</v>
      </c>
      <c r="FL2" s="59">
        <f>ＺＥＨデベロッパー公開情報!BL119</f>
        <v>0</v>
      </c>
      <c r="FM2" s="59" t="str">
        <f>ＺＥＨデベロッパー公開情報!BR119</f>
        <v/>
      </c>
      <c r="FN2" s="59">
        <f>ＺＥＨデベロッパー公開情報!C120</f>
        <v>0</v>
      </c>
      <c r="FO2" s="59" t="str">
        <f>ＺＥＨデベロッパー公開情報!AD119</f>
        <v>--選択--</v>
      </c>
      <c r="FP2" s="59" t="str">
        <f>ＺＥＨデベロッパー公開情報!AI120</f>
        <v>--選択--</v>
      </c>
      <c r="FQ2" s="59">
        <f>ＺＥＨデベロッパー公開情報!AN120</f>
        <v>0</v>
      </c>
      <c r="FR2" s="59">
        <f>ＺＥＨデベロッパー公開情報!AT120</f>
        <v>0</v>
      </c>
      <c r="FS2" s="59">
        <f>ＺＥＨデベロッパー公開情報!AX120</f>
        <v>0</v>
      </c>
      <c r="FT2" s="59">
        <f>ＺＥＨデベロッパー公開情報!BB120</f>
        <v>0</v>
      </c>
      <c r="FU2" s="59">
        <f>ＺＥＨデベロッパー公開情報!BF120</f>
        <v>0</v>
      </c>
      <c r="FV2" s="59">
        <f>ＺＥＨデベロッパー公開情報!BL120</f>
        <v>0</v>
      </c>
      <c r="FW2" s="59" t="str">
        <f>ＺＥＨデベロッパー公開情報!BR120</f>
        <v/>
      </c>
      <c r="FX2" s="59">
        <f>ＺＥＨデベロッパー公開情報!C121</f>
        <v>0</v>
      </c>
      <c r="FY2" s="59" t="str">
        <f>ＺＥＨデベロッパー公開情報!AD121</f>
        <v>--選択--</v>
      </c>
      <c r="FZ2" s="59" t="str">
        <f>ＺＥＨデベロッパー公開情報!AI121</f>
        <v>--選択--</v>
      </c>
      <c r="GA2" s="59">
        <f>ＺＥＨデベロッパー公開情報!AN121</f>
        <v>0</v>
      </c>
      <c r="GB2" s="59">
        <f>ＺＥＨデベロッパー公開情報!AT121</f>
        <v>0</v>
      </c>
      <c r="GC2" s="59">
        <f>ＺＥＨデベロッパー公開情報!AX121</f>
        <v>0</v>
      </c>
      <c r="GD2" s="59">
        <f>ＺＥＨデベロッパー公開情報!BB121</f>
        <v>0</v>
      </c>
      <c r="GE2" s="59">
        <f>ＺＥＨデベロッパー公開情報!BF121</f>
        <v>0</v>
      </c>
      <c r="GF2" s="59">
        <f>ＺＥＨデベロッパー公開情報!BL121</f>
        <v>0</v>
      </c>
      <c r="GG2" s="59" t="str">
        <f>ＺＥＨデベロッパー公開情報!BR121</f>
        <v/>
      </c>
      <c r="GH2" s="59">
        <f>ＺＥＨデベロッパー公開情報!N190</f>
        <v>0</v>
      </c>
      <c r="GI2" s="59" t="str">
        <f>ＺＥＨデベロッパー公開情報!N191&amp;"-"&amp;ＺＥＨデベロッパー公開情報!T191&amp;"-"&amp;ＺＥＨデベロッパー公開情報!Z191</f>
        <v>--</v>
      </c>
      <c r="GJ2" s="49">
        <f>ＺＥＨデベロッパー公開情報!N192</f>
        <v>0</v>
      </c>
    </row>
    <row r="3" spans="1:192" ht="13.5" customHeight="1"/>
  </sheetData>
  <sheetProtection password="AA88" sheet="1" objects="1" scenarios="1" selectLockedCells="1" selectUnlockedCells="1"/>
  <phoneticPr fontId="1"/>
  <pageMargins left="0.70866141732283472" right="0.70866141732283472" top="0.74803149606299213" bottom="0.74803149606299213" header="0.31496062992125984" footer="0.31496062992125984"/>
  <pageSetup paperSize="8"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31</vt:i4>
      </vt:variant>
    </vt:vector>
  </HeadingPairs>
  <TitlesOfParts>
    <vt:vector size="38" baseType="lpstr">
      <vt:lpstr>ＺＥＨデベロッパー登録申請書</vt:lpstr>
      <vt:lpstr>ＺＥＨデベロッパー公開情報</vt:lpstr>
      <vt:lpstr>ＺＥＨデベロッパー登録票</vt:lpstr>
      <vt:lpstr>役員名簿</vt:lpstr>
      <vt:lpstr>data1</vt:lpstr>
      <vt:lpstr>data2</vt:lpstr>
      <vt:lpstr>data3</vt:lpstr>
      <vt:lpstr>ＺＥＨデベロッパー公開情報!Print_Area</vt:lpstr>
      <vt:lpstr>ＺＥＨデベロッパー登録申請書!Print_Area</vt:lpstr>
      <vt:lpstr>ＺＥＨデベロッパー登録票!Print_Area</vt:lpstr>
      <vt:lpstr>役員名簿!Print_Area</vt:lpstr>
      <vt:lpstr>コンサルＡ</vt:lpstr>
      <vt:lpstr>コンサルＢ</vt:lpstr>
      <vt:lpstr>サービス業＿他に分類されないもの</vt:lpstr>
      <vt:lpstr>医療・福祉</vt:lpstr>
      <vt:lpstr>運輸業・郵便業</vt:lpstr>
      <vt:lpstr>卸売業・小売業</vt:lpstr>
      <vt:lpstr>学術研究・専門＿技術サービス業</vt:lpstr>
      <vt:lpstr>漁業</vt:lpstr>
      <vt:lpstr>教育・学習支援業</vt:lpstr>
      <vt:lpstr>金融業・保険業</vt:lpstr>
      <vt:lpstr>建設業</vt:lpstr>
      <vt:lpstr>公務＿他に分類されるものを除く</vt:lpstr>
      <vt:lpstr>鉱業・採石業・砂利採取業</vt:lpstr>
      <vt:lpstr>宿泊業・飲食サービス業</vt:lpstr>
      <vt:lpstr>情報通信業</vt:lpstr>
      <vt:lpstr>生活関連サービス業・娯楽業</vt:lpstr>
      <vt:lpstr>製造業</vt:lpstr>
      <vt:lpstr>設計Ａ</vt:lpstr>
      <vt:lpstr>設計Ｂ</vt:lpstr>
      <vt:lpstr>設計施工Ａ</vt:lpstr>
      <vt:lpstr>設計施工Ｂ</vt:lpstr>
      <vt:lpstr>大分類</vt:lpstr>
      <vt:lpstr>電気・ガス・熱供給・水道業</vt:lpstr>
      <vt:lpstr>農業・林業</vt:lpstr>
      <vt:lpstr>不動産業・物品賃貸業</vt:lpstr>
      <vt:lpstr>複合サービス事業</vt:lpstr>
      <vt:lpstr>分類不能の産業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森内 貴大</cp:lastModifiedBy>
  <cp:lastPrinted>2019-03-14T01:39:42Z</cp:lastPrinted>
  <dcterms:created xsi:type="dcterms:W3CDTF">2016-02-17T03:17:22Z</dcterms:created>
  <dcterms:modified xsi:type="dcterms:W3CDTF">2019-06-05T04:27:41Z</dcterms:modified>
</cp:coreProperties>
</file>