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2FDA92C-FE96-4CE5-ADA1-BED71F827098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出荷証明書【潜熱蓄熱建材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出荷証明書【潜熱蓄熱建材】!$A$4:$AY$48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B15" i="1"/>
  <c r="AM7" i="1"/>
  <c r="V47" i="1" l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V18" i="1"/>
  <c r="I18" i="1"/>
</calcChain>
</file>

<file path=xl/sharedStrings.xml><?xml version="1.0" encoding="utf-8"?>
<sst xmlns="http://schemas.openxmlformats.org/spreadsheetml/2006/main" count="112" uniqueCount="88">
  <si>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</si>
  <si>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</si>
  <si>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</si>
  <si>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</si>
  <si>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</si>
  <si>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</si>
  <si>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</si>
  <si>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</si>
  <si>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</si>
  <si>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</si>
  <si>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</si>
  <si>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</si>
  <si>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</si>
  <si>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</si>
  <si>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</si>
  <si>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</si>
  <si>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</si>
  <si>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SII登録型番</t>
    <phoneticPr fontId="12"/>
  </si>
  <si>
    <t>※SII登録型番の昇順で貼り付けること</t>
    <rPh sb="9" eb="11">
      <t>ショウジュン</t>
    </rPh>
    <rPh sb="12" eb="13">
      <t>ハ</t>
    </rPh>
    <rPh sb="14" eb="15">
      <t>ツ</t>
    </rPh>
    <phoneticPr fontId="12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</si>
  <si>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2"/>
  </si>
  <si>
    <t>発行者</t>
    <rPh sb="0" eb="3">
      <t>ハッコウシャ</t>
    </rPh>
    <phoneticPr fontId="1"/>
  </si>
  <si>
    <t>印</t>
    <rPh sb="0" eb="1">
      <t>イン</t>
    </rPh>
    <phoneticPr fontId="1"/>
  </si>
  <si>
    <t>出荷証明書【潜熱蓄熱建材】</t>
    <rPh sb="0" eb="2">
      <t>シュッカ</t>
    </rPh>
    <rPh sb="2" eb="5">
      <t>ショウメイショ</t>
    </rPh>
    <rPh sb="6" eb="8">
      <t>センネツ</t>
    </rPh>
    <rPh sb="8" eb="10">
      <t>チクネツ</t>
    </rPh>
    <rPh sb="10" eb="12">
      <t>ケンザイ</t>
    </rPh>
    <phoneticPr fontId="1"/>
  </si>
  <si>
    <t>・潜熱蓄熱建材を使用した場合は、こちらの出荷証明書を提出してください。</t>
    <rPh sb="1" eb="7">
      <t>センネツチクネツケンザイ</t>
    </rPh>
    <rPh sb="8" eb="10">
      <t>シヨウ</t>
    </rPh>
    <rPh sb="12" eb="14">
      <t>バアイ</t>
    </rPh>
    <rPh sb="20" eb="25">
      <t>シュッカショウメイショ</t>
    </rPh>
    <rPh sb="26" eb="28">
      <t>テイシュツ</t>
    </rPh>
    <phoneticPr fontId="1"/>
  </si>
  <si>
    <t>SII登録型番
（８桁）</t>
    <rPh sb="10" eb="11">
      <t>ケタ</t>
    </rPh>
    <phoneticPr fontId="1"/>
  </si>
  <si>
    <t>厚み
（mm）</t>
    <rPh sb="0" eb="1">
      <t>アツ</t>
    </rPh>
    <phoneticPr fontId="1"/>
  </si>
  <si>
    <t>JT021001</t>
  </si>
  <si>
    <t>JT021002</t>
  </si>
  <si>
    <t>JT021003</t>
  </si>
  <si>
    <t>JT041000</t>
  </si>
  <si>
    <t>JT041001</t>
  </si>
  <si>
    <t>JT041002</t>
  </si>
  <si>
    <t>JT041003</t>
  </si>
  <si>
    <t>JT041004</t>
  </si>
  <si>
    <t>JT082009</t>
  </si>
  <si>
    <t>JT082015</t>
  </si>
  <si>
    <t>JT082509</t>
  </si>
  <si>
    <t>JT082515</t>
  </si>
  <si>
    <t>JT083009</t>
  </si>
  <si>
    <t>JT083015</t>
  </si>
  <si>
    <t>JT088031</t>
  </si>
  <si>
    <t>JT088032</t>
  </si>
  <si>
    <t>永大産業株式会社</t>
  </si>
  <si>
    <t>三木理研工業株式会社</t>
  </si>
  <si>
    <t>株式会社ネギシ</t>
  </si>
  <si>
    <t>エコ熱プラス　フローリング　全面パネル</t>
  </si>
  <si>
    <t>エコ熱プラス　フローリング　右半面パネル</t>
  </si>
  <si>
    <t>エコ熱プラス　フローリング　左半面パネル</t>
  </si>
  <si>
    <t>PB-25-3</t>
  </si>
  <si>
    <t>PB-25-8</t>
  </si>
  <si>
    <t>PB-23-3</t>
  </si>
  <si>
    <t>PB-23-8</t>
  </si>
  <si>
    <t>PS-25</t>
  </si>
  <si>
    <t>エナジーボードPS EB-20AL09</t>
  </si>
  <si>
    <t>エナジーボードPS EB-20AL15</t>
  </si>
  <si>
    <t>エナジーボードPS EB-25AL09</t>
  </si>
  <si>
    <t>エナジーボードPS EB-25AL15</t>
  </si>
  <si>
    <t>エナジーボードPS EB-30AL09</t>
  </si>
  <si>
    <t>エナジーボードPS EB-30AL15</t>
  </si>
  <si>
    <t>No.</t>
    <phoneticPr fontId="1"/>
  </si>
  <si>
    <t>JT041008</t>
  </si>
  <si>
    <t>PCM-G28-3</t>
  </si>
  <si>
    <t>JT041009</t>
  </si>
  <si>
    <t>PCM-G28-5</t>
  </si>
  <si>
    <t>JT041010</t>
  </si>
  <si>
    <t>PCM-G28-12</t>
  </si>
  <si>
    <t>＠ゆかだんP-Lus AYP-800HPB-31</t>
  </si>
  <si>
    <t>＠ゆかだんP-Lus AYP-800HPB-32</t>
  </si>
  <si>
    <t>JT017300</t>
  </si>
  <si>
    <t>大建工業株式会社</t>
  </si>
  <si>
    <t>PCM蓄熱シート&lt;2枚入&gt;　HS70107300</t>
  </si>
  <si>
    <t>JT017400</t>
  </si>
  <si>
    <t>PCM蓄熱シート&lt;3枚入&gt;　HS70107400</t>
  </si>
  <si>
    <t>：</t>
    <phoneticPr fontId="12"/>
  </si>
  <si>
    <t>日</t>
    <phoneticPr fontId="1"/>
  </si>
  <si>
    <t>エナジーボードPS　EB-19PP25PV</t>
  </si>
  <si>
    <t>定型様式13</t>
    <rPh sb="0" eb="2">
      <t>テイケイ</t>
    </rPh>
    <rPh sb="2" eb="4">
      <t>ヨウシキ</t>
    </rPh>
    <phoneticPr fontId="1"/>
  </si>
  <si>
    <t>JT081925</t>
  </si>
  <si>
    <t>令和6年度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</si>
  <si>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(フルネームで入力)</t>
    </r>
    <rPh sb="0" eb="1">
      <t>ゲン</t>
    </rPh>
    <rPh sb="3" eb="4">
      <t>バ</t>
    </rPh>
    <rPh sb="6" eb="7">
      <t>メイ</t>
    </rPh>
    <rPh sb="15" eb="17">
      <t>ニュウリョク</t>
    </rPh>
    <phoneticPr fontId="1"/>
  </si>
  <si>
    <t>←複数枚になる場合は、ページ数を入力してください。</t>
    <rPh sb="1" eb="4">
      <t>フクスウマイ</t>
    </rPh>
    <rPh sb="7" eb="9">
      <t>バアイ</t>
    </rPh>
    <rPh sb="14" eb="15">
      <t>スウ</t>
    </rPh>
    <phoneticPr fontId="1"/>
  </si>
  <si>
    <t xml:space="preserve">
←元請業者への販売業者名（商流上の直前店）、住所を
　 入力の上、社印を押印してください。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32" eb="33">
      <t>ウエ</t>
    </rPh>
    <rPh sb="34" eb="36">
      <t>シャイン</t>
    </rPh>
    <rPh sb="37" eb="39">
      <t>オウイン</t>
    </rPh>
    <phoneticPr fontId="1"/>
  </si>
  <si>
    <t>JT041011</t>
  </si>
  <si>
    <t>PCM-G25-3</t>
  </si>
  <si>
    <t>JT041013</t>
  </si>
  <si>
    <t>PCM-G25-12</t>
  </si>
  <si>
    <t>JT041012</t>
  </si>
  <si>
    <t>PCM-G25-5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</si>
</sst>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7" fontId="0" fillId="0" borderId="0" xfId="0" applyNumberFormat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 applyProtection="1">
      <alignment horizontal="right" vertical="center" shrinkToFit="1"/>
      <protection locked="0"/>
    </xf>
    <xf numFmtId="176" fontId="8" fillId="0" borderId="3" xfId="0" applyNumberFormat="1" applyFont="1" applyBorder="1" applyAlignment="1" applyProtection="1">
      <alignment horizontal="right" vertical="center" shrinkToFit="1"/>
      <protection locked="0"/>
    </xf>
    <xf numFmtId="176" fontId="8" fillId="0" borderId="2" xfId="0" applyNumberFormat="1" applyFont="1" applyBorder="1" applyAlignment="1" applyProtection="1">
      <alignment horizontal="right" vertical="center" shrinkToFit="1"/>
      <protection locked="0"/>
    </xf>
    <xf numFmtId="176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3" fillId="2" borderId="0" xfId="0" applyFont="1" applyFill="1" applyAlignment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5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9" fillId="0" borderId="14" xfId="0" applyFont="1" applyBorder="1" applyAlignment="1" applyProtection="1">
      <alignment horizontal="left" vertical="center" indent="1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 shrinkToFi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6" fillId="3" borderId="5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48"/>
  <sheetViews>
    <sheetView showGridLines="0" tabSelected="1" view="pageBreakPreview" zoomScale="70" zoomScaleNormal="100" zoomScaleSheetLayoutView="70" workbookViewId="0"/>
  </sheetViews>
  <sheetFormatPr defaultRowHeight="13" x14ac:dyDescent="0.2"/>
  <cols>
    <col min="1" max="3" width="3.08984375" customWidth="1"/>
    <col min="4" max="4" width="3.08984375" style="1" customWidth="1"/>
    <col min="5" max="104" width="3.08984375" customWidth="1"/>
  </cols>
  <sheetData>
    <row r="1" spans="1:79" ht="22.5" customHeight="1" x14ac:dyDescent="0.2">
      <c r="A1" s="6" t="s">
        <v>23</v>
      </c>
      <c r="B1" s="2"/>
      <c r="C1" s="2"/>
    </row>
    <row r="2" spans="1:79" ht="22.5" customHeight="1" x14ac:dyDescent="0.2">
      <c r="A2" s="6" t="s">
        <v>12</v>
      </c>
      <c r="B2" s="2"/>
      <c r="C2" s="2"/>
    </row>
    <row r="3" spans="1:79" ht="12" customHeight="1" x14ac:dyDescent="0.2"/>
    <row r="4" spans="1:79" ht="16.5" x14ac:dyDescent="0.2">
      <c r="AX4" s="7" t="s">
        <v>76</v>
      </c>
    </row>
    <row r="5" spans="1:79" ht="23.25" customHeight="1" x14ac:dyDescent="0.2">
      <c r="B5" s="38" t="s">
        <v>78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"/>
    </row>
    <row r="6" spans="1:79" ht="30.75" customHeight="1" x14ac:dyDescent="0.2">
      <c r="B6" s="49" t="s">
        <v>22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"/>
    </row>
    <row r="7" spans="1:79" ht="19" x14ac:dyDescent="0.2">
      <c r="A7" s="10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28" t="str">
        <f>IF(OR(AN8="",AS8=""),"",IF(DATE(AN8,AS8,AV8)&lt;=EOMONTH(DATE(AN8,AS8,1), 0),"","日付をご確認ください↓　　"))</f>
        <v/>
      </c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11"/>
    </row>
    <row r="8" spans="1:79" ht="34.5" customHeight="1" x14ac:dyDescent="0.2">
      <c r="A8" s="10"/>
      <c r="B8" s="12" t="s">
        <v>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0"/>
      <c r="AN8" s="29"/>
      <c r="AO8" s="29"/>
      <c r="AP8" s="29"/>
      <c r="AQ8" s="29"/>
      <c r="AR8" s="10" t="s">
        <v>0</v>
      </c>
      <c r="AS8" s="62"/>
      <c r="AT8" s="62"/>
      <c r="AU8" s="10" t="s">
        <v>1</v>
      </c>
      <c r="AV8" s="54"/>
      <c r="AW8" s="54"/>
      <c r="AX8" s="10" t="s">
        <v>2</v>
      </c>
      <c r="AY8" s="10"/>
      <c r="AZ8" s="5" t="s">
        <v>13</v>
      </c>
    </row>
    <row r="9" spans="1:79" ht="18.649999999999999" customHeight="1" x14ac:dyDescent="0.2">
      <c r="A9" s="1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26"/>
      <c r="AF9" s="26"/>
      <c r="AG9" s="27" t="str">
        <f>IFERROR(IF(DATE(J14,P14,T14)&lt;=DATE(AN8,AS8,AV8), "","出荷証明書は納品日以降の日付で発行してください。"),"")</f>
        <v/>
      </c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5"/>
      <c r="BA9" s="25"/>
      <c r="BB9" s="25"/>
      <c r="BC9" s="25"/>
      <c r="BD9" s="25"/>
      <c r="BE9" s="25"/>
      <c r="BF9" s="5"/>
    </row>
    <row r="10" spans="1:79" ht="19" x14ac:dyDescent="0.2">
      <c r="A10" s="10"/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63"/>
      <c r="AN10" s="63"/>
      <c r="AO10" s="10"/>
      <c r="AP10" s="22" t="s">
        <v>9</v>
      </c>
      <c r="AQ10" s="22"/>
      <c r="AR10" s="22"/>
      <c r="AS10" s="61"/>
      <c r="AT10" s="61"/>
      <c r="AU10" s="22" t="s">
        <v>10</v>
      </c>
      <c r="AV10" s="61"/>
      <c r="AW10" s="61"/>
      <c r="AX10" s="23" t="s">
        <v>11</v>
      </c>
      <c r="AY10" s="10"/>
      <c r="AZ10" s="5" t="s">
        <v>80</v>
      </c>
    </row>
    <row r="11" spans="1:79" ht="18.75" customHeight="1" x14ac:dyDescent="0.3">
      <c r="A11" s="10"/>
      <c r="B11" s="10"/>
      <c r="C11" s="10"/>
      <c r="D11" s="1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5" t="s">
        <v>20</v>
      </c>
      <c r="AE11" s="15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6"/>
      <c r="AT11" s="16"/>
      <c r="AU11" s="12"/>
      <c r="AV11" s="16"/>
      <c r="AW11" s="16"/>
      <c r="AX11" s="13"/>
      <c r="AY11" s="10"/>
    </row>
    <row r="12" spans="1:79" ht="34.5" customHeight="1" x14ac:dyDescent="0.2">
      <c r="A12" s="10"/>
      <c r="B12" s="1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17" t="s">
        <v>3</v>
      </c>
      <c r="X12" s="17"/>
      <c r="Y12" s="10"/>
      <c r="Z12" s="10"/>
      <c r="AA12" s="10"/>
      <c r="AB12" s="10"/>
      <c r="AC12" s="10"/>
      <c r="AD12" s="69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55" t="s">
        <v>21</v>
      </c>
      <c r="AW12" s="55"/>
      <c r="AX12" s="56"/>
      <c r="AY12" s="10"/>
    </row>
    <row r="13" spans="1:79" ht="34.5" customHeight="1" x14ac:dyDescent="0.2">
      <c r="A13" s="10"/>
      <c r="B13" s="71" t="s">
        <v>79</v>
      </c>
      <c r="C13" s="71"/>
      <c r="D13" s="71"/>
      <c r="E13" s="71"/>
      <c r="F13" s="71"/>
      <c r="G13" s="71"/>
      <c r="H13" s="71"/>
      <c r="I13" s="18" t="s">
        <v>73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19"/>
      <c r="Y13" s="20"/>
      <c r="Z13" s="20"/>
      <c r="AA13" s="10"/>
      <c r="AB13" s="10"/>
      <c r="AC13" s="10"/>
      <c r="AD13" s="72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57"/>
      <c r="AW13" s="57"/>
      <c r="AX13" s="58"/>
      <c r="AY13" s="10"/>
      <c r="AZ13" s="39" t="s">
        <v>81</v>
      </c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</row>
    <row r="14" spans="1:79" ht="34.5" customHeight="1" x14ac:dyDescent="0.2">
      <c r="A14" s="10"/>
      <c r="B14" s="74" t="s">
        <v>4</v>
      </c>
      <c r="C14" s="74"/>
      <c r="D14" s="74"/>
      <c r="E14" s="74"/>
      <c r="F14" s="74"/>
      <c r="G14" s="74"/>
      <c r="H14" s="74"/>
      <c r="I14" s="24" t="s">
        <v>73</v>
      </c>
      <c r="J14" s="75"/>
      <c r="K14" s="75"/>
      <c r="L14" s="75"/>
      <c r="M14" s="75"/>
      <c r="N14" s="75"/>
      <c r="O14" s="17" t="s">
        <v>0</v>
      </c>
      <c r="P14" s="76"/>
      <c r="Q14" s="76"/>
      <c r="R14" s="76"/>
      <c r="S14" s="17" t="s">
        <v>1</v>
      </c>
      <c r="T14" s="76"/>
      <c r="U14" s="76"/>
      <c r="V14" s="76"/>
      <c r="W14" s="17" t="s">
        <v>74</v>
      </c>
      <c r="X14" s="17"/>
      <c r="Y14" s="10"/>
      <c r="Z14" s="10"/>
      <c r="AA14" s="10"/>
      <c r="AB14" s="10"/>
      <c r="AC14" s="10"/>
      <c r="AD14" s="72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57"/>
      <c r="AW14" s="57"/>
      <c r="AX14" s="58"/>
      <c r="AY14" s="10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</row>
    <row r="15" spans="1:79" ht="34.5" customHeight="1" x14ac:dyDescent="0.2">
      <c r="A15" s="10"/>
      <c r="B15" s="28" t="str">
        <f>IF(OR(J14="",P14=""),"",IF(DATE(J14,P14,T14)&lt;=EOMONTH(DATE(J14,P14,1), 0),"","日付をご確認ください↑　　　　"))</f>
        <v/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10"/>
      <c r="Z15" s="10"/>
      <c r="AA15" s="10"/>
      <c r="AB15" s="10"/>
      <c r="AC15" s="10"/>
      <c r="AD15" s="66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59"/>
      <c r="AW15" s="59"/>
      <c r="AX15" s="60"/>
      <c r="AY15" s="10"/>
    </row>
    <row r="16" spans="1:79" ht="19" x14ac:dyDescent="0.2">
      <c r="A16" s="10"/>
      <c r="B16" s="10"/>
      <c r="C16" s="10"/>
      <c r="D16" s="21"/>
      <c r="E16" s="21"/>
      <c r="F16" s="21"/>
      <c r="G16" s="21"/>
      <c r="H16" s="21"/>
      <c r="I16" s="21"/>
      <c r="J16" s="21"/>
      <c r="K16" s="2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20"/>
      <c r="AV16" s="10"/>
      <c r="AW16" s="10"/>
      <c r="AX16" s="10"/>
      <c r="AY16" s="10"/>
    </row>
    <row r="17" spans="2:85" ht="42.75" customHeight="1" x14ac:dyDescent="0.2">
      <c r="B17" s="77" t="s">
        <v>59</v>
      </c>
      <c r="C17" s="77"/>
      <c r="D17" s="43" t="s">
        <v>24</v>
      </c>
      <c r="E17" s="44"/>
      <c r="F17" s="44"/>
      <c r="G17" s="44"/>
      <c r="H17" s="45"/>
      <c r="I17" s="43" t="s">
        <v>5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5"/>
      <c r="V17" s="43" t="s">
        <v>6</v>
      </c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5"/>
      <c r="AO17" s="40" t="s">
        <v>25</v>
      </c>
      <c r="AP17" s="41"/>
      <c r="AQ17" s="41"/>
      <c r="AR17" s="42"/>
      <c r="AS17" s="43" t="s">
        <v>7</v>
      </c>
      <c r="AT17" s="44"/>
      <c r="AU17" s="44"/>
      <c r="AV17" s="44"/>
      <c r="AW17" s="44"/>
      <c r="AX17" s="45"/>
      <c r="AZ17" s="65" t="s">
        <v>14</v>
      </c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</row>
    <row r="18" spans="2:85" ht="24" customHeight="1" x14ac:dyDescent="0.2">
      <c r="B18" s="36">
        <v>1</v>
      </c>
      <c r="C18" s="37"/>
      <c r="D18" s="50"/>
      <c r="E18" s="50"/>
      <c r="F18" s="50"/>
      <c r="G18" s="50"/>
      <c r="H18" s="50"/>
      <c r="I18" s="46" t="str">
        <f>IF(D18="","",IFERROR(VLOOKUP(D18,貼付け用!$A$4:$C$1000,2,0),"SII登録型番を正しく入力してください"))</f>
        <v/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46" t="str">
        <f>IF(D18="","",IFERROR(VLOOKUP(D18,貼付け用!$A$4:$C$1000,3,0),"SII登録型番を正しく入力してください"))</f>
        <v/>
      </c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8"/>
      <c r="AO18" s="30"/>
      <c r="AP18" s="31"/>
      <c r="AQ18" s="31"/>
      <c r="AR18" s="32"/>
      <c r="AS18" s="33"/>
      <c r="AT18" s="34"/>
      <c r="AU18" s="34"/>
      <c r="AV18" s="34"/>
      <c r="AW18" s="34"/>
      <c r="AX18" s="35"/>
    </row>
    <row r="19" spans="2:85" ht="24" customHeight="1" x14ac:dyDescent="0.2">
      <c r="B19" s="36">
        <v>2</v>
      </c>
      <c r="C19" s="37"/>
      <c r="D19" s="51"/>
      <c r="E19" s="52"/>
      <c r="F19" s="52"/>
      <c r="G19" s="52"/>
      <c r="H19" s="53"/>
      <c r="I19" s="46" t="str">
        <f>IF(D19="","",IFERROR(VLOOKUP(D19,貼付け用!$A$4:$C$1000,2,0),"SII登録型番を正しく入力してください"))</f>
        <v/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  <c r="V19" s="46" t="str">
        <f>IF(D19="","",IFERROR(VLOOKUP(D19,貼付け用!$A$4:$C$1000,3,0),"SII登録型番を正しく入力してください"))</f>
        <v/>
      </c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8"/>
      <c r="AO19" s="30"/>
      <c r="AP19" s="31"/>
      <c r="AQ19" s="31"/>
      <c r="AR19" s="32"/>
      <c r="AS19" s="33"/>
      <c r="AT19" s="34"/>
      <c r="AU19" s="34"/>
      <c r="AV19" s="34"/>
      <c r="AW19" s="34"/>
      <c r="AX19" s="35"/>
    </row>
    <row r="20" spans="2:85" ht="24" customHeight="1" x14ac:dyDescent="0.2">
      <c r="B20" s="36">
        <v>3</v>
      </c>
      <c r="C20" s="37"/>
      <c r="D20" s="51"/>
      <c r="E20" s="52"/>
      <c r="F20" s="52"/>
      <c r="G20" s="52"/>
      <c r="H20" s="53"/>
      <c r="I20" s="46" t="str">
        <f>IF(D20="","",IFERROR(VLOOKUP(D20,貼付け用!$A$4:$C$1000,2,0),"SII登録型番を正しく入力してください"))</f>
        <v/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6" t="str">
        <f>IF(D20="","",IFERROR(VLOOKUP(D20,貼付け用!$A$4:$C$1000,3,0),"SII登録型番を正しく入力してください"))</f>
        <v/>
      </c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8"/>
      <c r="AO20" s="30"/>
      <c r="AP20" s="31"/>
      <c r="AQ20" s="31"/>
      <c r="AR20" s="32"/>
      <c r="AS20" s="33"/>
      <c r="AT20" s="34"/>
      <c r="AU20" s="34"/>
      <c r="AV20" s="34"/>
      <c r="AW20" s="34"/>
      <c r="AX20" s="35"/>
    </row>
    <row r="21" spans="2:85" ht="24" customHeight="1" x14ac:dyDescent="0.2">
      <c r="B21" s="36">
        <v>4</v>
      </c>
      <c r="C21" s="37"/>
      <c r="D21" s="51"/>
      <c r="E21" s="52"/>
      <c r="F21" s="52"/>
      <c r="G21" s="52"/>
      <c r="H21" s="53"/>
      <c r="I21" s="46" t="str">
        <f>IF(D21="","",IFERROR(VLOOKUP(D21,貼付け用!$A$4:$C$1000,2,0),"SII登録型番を正しく入力してください"))</f>
        <v/>
      </c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  <c r="V21" s="46" t="str">
        <f>IF(D21="","",IFERROR(VLOOKUP(D21,貼付け用!$A$4:$C$1000,3,0),"SII登録型番を正しく入力してください"))</f>
        <v/>
      </c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8"/>
      <c r="AO21" s="30"/>
      <c r="AP21" s="31"/>
      <c r="AQ21" s="31"/>
      <c r="AR21" s="32"/>
      <c r="AS21" s="33"/>
      <c r="AT21" s="34"/>
      <c r="AU21" s="34"/>
      <c r="AV21" s="34"/>
      <c r="AW21" s="34"/>
      <c r="AX21" s="35"/>
    </row>
    <row r="22" spans="2:85" ht="24" customHeight="1" x14ac:dyDescent="0.2">
      <c r="B22" s="36">
        <v>5</v>
      </c>
      <c r="C22" s="37"/>
      <c r="D22" s="51"/>
      <c r="E22" s="52"/>
      <c r="F22" s="52"/>
      <c r="G22" s="52"/>
      <c r="H22" s="53"/>
      <c r="I22" s="46" t="str">
        <f>IF(D22="","",IFERROR(VLOOKUP(D22,貼付け用!$A$4:$C$1000,2,0),"SII登録型番を正しく入力してください"))</f>
        <v/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46" t="str">
        <f>IF(D22="","",IFERROR(VLOOKUP(D22,貼付け用!$A$4:$C$1000,3,0),"SII登録型番を正しく入力してください"))</f>
        <v/>
      </c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8"/>
      <c r="AO22" s="30"/>
      <c r="AP22" s="31"/>
      <c r="AQ22" s="31"/>
      <c r="AR22" s="32"/>
      <c r="AS22" s="33"/>
      <c r="AT22" s="34"/>
      <c r="AU22" s="34"/>
      <c r="AV22" s="34"/>
      <c r="AW22" s="34"/>
      <c r="AX22" s="35"/>
    </row>
    <row r="23" spans="2:85" ht="24" customHeight="1" x14ac:dyDescent="0.2">
      <c r="B23" s="36">
        <v>6</v>
      </c>
      <c r="C23" s="37"/>
      <c r="D23" s="51"/>
      <c r="E23" s="52"/>
      <c r="F23" s="52"/>
      <c r="G23" s="52"/>
      <c r="H23" s="53"/>
      <c r="I23" s="46" t="str">
        <f>IF(D23="","",IFERROR(VLOOKUP(D23,貼付け用!$A$4:$C$1000,2,0),"SII登録型番を正しく入力してください"))</f>
        <v/>
      </c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46" t="str">
        <f>IF(D23="","",IFERROR(VLOOKUP(D23,貼付け用!$A$4:$C$1000,3,0),"SII登録型番を正しく入力してください"))</f>
        <v/>
      </c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8"/>
      <c r="AO23" s="30"/>
      <c r="AP23" s="31"/>
      <c r="AQ23" s="31"/>
      <c r="AR23" s="32"/>
      <c r="AS23" s="33"/>
      <c r="AT23" s="34"/>
      <c r="AU23" s="34"/>
      <c r="AV23" s="34"/>
      <c r="AW23" s="34"/>
      <c r="AX23" s="35"/>
    </row>
    <row r="24" spans="2:85" ht="24" customHeight="1" x14ac:dyDescent="0.2">
      <c r="B24" s="36">
        <v>7</v>
      </c>
      <c r="C24" s="37"/>
      <c r="D24" s="51"/>
      <c r="E24" s="52"/>
      <c r="F24" s="52"/>
      <c r="G24" s="52"/>
      <c r="H24" s="53"/>
      <c r="I24" s="46" t="str">
        <f>IF(D24="","",IFERROR(VLOOKUP(D24,貼付け用!$A$4:$C$1000,2,0),"SII登録型番を正しく入力してください"))</f>
        <v/>
      </c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46" t="str">
        <f>IF(D24="","",IFERROR(VLOOKUP(D24,貼付け用!$A$4:$C$1000,3,0),"SII登録型番を正しく入力してください"))</f>
        <v/>
      </c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8"/>
      <c r="AO24" s="30"/>
      <c r="AP24" s="31"/>
      <c r="AQ24" s="31"/>
      <c r="AR24" s="32"/>
      <c r="AS24" s="33"/>
      <c r="AT24" s="34"/>
      <c r="AU24" s="34"/>
      <c r="AV24" s="34"/>
      <c r="AW24" s="34"/>
      <c r="AX24" s="35"/>
    </row>
    <row r="25" spans="2:85" ht="24" customHeight="1" x14ac:dyDescent="0.2">
      <c r="B25" s="36">
        <v>8</v>
      </c>
      <c r="C25" s="37"/>
      <c r="D25" s="51"/>
      <c r="E25" s="52"/>
      <c r="F25" s="52"/>
      <c r="G25" s="52"/>
      <c r="H25" s="53"/>
      <c r="I25" s="46" t="str">
        <f>IF(D25="","",IFERROR(VLOOKUP(D25,貼付け用!$A$4:$C$1000,2,0),"SII登録型番を正しく入力してください"))</f>
        <v/>
      </c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46" t="str">
        <f>IF(D25="","",IFERROR(VLOOKUP(D25,貼付け用!$A$4:$C$1000,3,0),"SII登録型番を正しく入力してください"))</f>
        <v/>
      </c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8"/>
      <c r="AO25" s="30"/>
      <c r="AP25" s="31"/>
      <c r="AQ25" s="31"/>
      <c r="AR25" s="32"/>
      <c r="AS25" s="33"/>
      <c r="AT25" s="34"/>
      <c r="AU25" s="34"/>
      <c r="AV25" s="34"/>
      <c r="AW25" s="34"/>
      <c r="AX25" s="35"/>
    </row>
    <row r="26" spans="2:85" ht="24" customHeight="1" x14ac:dyDescent="0.2">
      <c r="B26" s="36">
        <v>9</v>
      </c>
      <c r="C26" s="37"/>
      <c r="D26" s="51"/>
      <c r="E26" s="52"/>
      <c r="F26" s="52"/>
      <c r="G26" s="52"/>
      <c r="H26" s="53"/>
      <c r="I26" s="46" t="str">
        <f>IF(D26="","",IFERROR(VLOOKUP(D26,貼付け用!$A$4:$C$1000,2,0),"SII登録型番を正しく入力してください"))</f>
        <v/>
      </c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46" t="str">
        <f>IF(D26="","",IFERROR(VLOOKUP(D26,貼付け用!$A$4:$C$1000,3,0),"SII登録型番を正しく入力してください"))</f>
        <v/>
      </c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8"/>
      <c r="AO26" s="30"/>
      <c r="AP26" s="31"/>
      <c r="AQ26" s="31"/>
      <c r="AR26" s="32"/>
      <c r="AS26" s="33"/>
      <c r="AT26" s="34"/>
      <c r="AU26" s="34"/>
      <c r="AV26" s="34"/>
      <c r="AW26" s="34"/>
      <c r="AX26" s="35"/>
    </row>
    <row r="27" spans="2:85" ht="24" customHeight="1" x14ac:dyDescent="0.2">
      <c r="B27" s="36">
        <v>10</v>
      </c>
      <c r="C27" s="37"/>
      <c r="D27" s="51"/>
      <c r="E27" s="52"/>
      <c r="F27" s="52"/>
      <c r="G27" s="52"/>
      <c r="H27" s="53"/>
      <c r="I27" s="46" t="str">
        <f>IF(D27="","",IFERROR(VLOOKUP(D27,貼付け用!$A$4:$C$1000,2,0),"SII登録型番を正しく入力してください"))</f>
        <v/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8"/>
      <c r="V27" s="46" t="str">
        <f>IF(D27="","",IFERROR(VLOOKUP(D27,貼付け用!$A$4:$C$1000,3,0),"SII登録型番を正しく入力してください"))</f>
        <v/>
      </c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8"/>
      <c r="AO27" s="30"/>
      <c r="AP27" s="31"/>
      <c r="AQ27" s="31"/>
      <c r="AR27" s="32"/>
      <c r="AS27" s="33"/>
      <c r="AT27" s="34"/>
      <c r="AU27" s="34"/>
      <c r="AV27" s="34"/>
      <c r="AW27" s="34"/>
      <c r="AX27" s="35"/>
    </row>
    <row r="28" spans="2:85" ht="24" customHeight="1" x14ac:dyDescent="0.2">
      <c r="B28" s="36">
        <v>11</v>
      </c>
      <c r="C28" s="37"/>
      <c r="D28" s="51"/>
      <c r="E28" s="52"/>
      <c r="F28" s="52"/>
      <c r="G28" s="52"/>
      <c r="H28" s="53"/>
      <c r="I28" s="46" t="str">
        <f>IF(D28="","",IFERROR(VLOOKUP(D28,貼付け用!$A$4:$C$1000,2,0),"SII登録型番を正しく入力してください"))</f>
        <v/>
      </c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46" t="str">
        <f>IF(D28="","",IFERROR(VLOOKUP(D28,貼付け用!$A$4:$C$1000,3,0),"SII登録型番を正しく入力してください"))</f>
        <v/>
      </c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8"/>
      <c r="AO28" s="30"/>
      <c r="AP28" s="31"/>
      <c r="AQ28" s="31"/>
      <c r="AR28" s="32"/>
      <c r="AS28" s="33"/>
      <c r="AT28" s="34"/>
      <c r="AU28" s="34"/>
      <c r="AV28" s="34"/>
      <c r="AW28" s="34"/>
      <c r="AX28" s="35"/>
    </row>
    <row r="29" spans="2:85" ht="24" customHeight="1" x14ac:dyDescent="0.2">
      <c r="B29" s="36">
        <v>12</v>
      </c>
      <c r="C29" s="37"/>
      <c r="D29" s="51"/>
      <c r="E29" s="52"/>
      <c r="F29" s="52"/>
      <c r="G29" s="52"/>
      <c r="H29" s="53"/>
      <c r="I29" s="46" t="str">
        <f>IF(D29="","",IFERROR(VLOOKUP(D29,貼付け用!$A$4:$C$1000,2,0),"SII登録型番を正しく入力してください"))</f>
        <v/>
      </c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8"/>
      <c r="V29" s="46" t="str">
        <f>IF(D29="","",IFERROR(VLOOKUP(D29,貼付け用!$A$4:$C$1000,3,0),"SII登録型番を正しく入力してください"))</f>
        <v/>
      </c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8"/>
      <c r="AO29" s="30"/>
      <c r="AP29" s="31"/>
      <c r="AQ29" s="31"/>
      <c r="AR29" s="32"/>
      <c r="AS29" s="33"/>
      <c r="AT29" s="34"/>
      <c r="AU29" s="34"/>
      <c r="AV29" s="34"/>
      <c r="AW29" s="34"/>
      <c r="AX29" s="35"/>
    </row>
    <row r="30" spans="2:85" ht="24" customHeight="1" x14ac:dyDescent="0.2">
      <c r="B30" s="36">
        <v>13</v>
      </c>
      <c r="C30" s="37"/>
      <c r="D30" s="51"/>
      <c r="E30" s="52"/>
      <c r="F30" s="52"/>
      <c r="G30" s="52"/>
      <c r="H30" s="53"/>
      <c r="I30" s="46" t="str">
        <f>IF(D30="","",IFERROR(VLOOKUP(D30,貼付け用!$A$4:$C$1000,2,0),"SII登録型番を正しく入力してください"))</f>
        <v/>
      </c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46" t="str">
        <f>IF(D30="","",IFERROR(VLOOKUP(D30,貼付け用!$A$4:$C$1000,3,0),"SII登録型番を正しく入力してください"))</f>
        <v/>
      </c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8"/>
      <c r="AO30" s="30"/>
      <c r="AP30" s="31"/>
      <c r="AQ30" s="31"/>
      <c r="AR30" s="32"/>
      <c r="AS30" s="33"/>
      <c r="AT30" s="34"/>
      <c r="AU30" s="34"/>
      <c r="AV30" s="34"/>
      <c r="AW30" s="34"/>
      <c r="AX30" s="35"/>
    </row>
    <row r="31" spans="2:85" ht="24" customHeight="1" x14ac:dyDescent="0.2">
      <c r="B31" s="36">
        <v>14</v>
      </c>
      <c r="C31" s="37"/>
      <c r="D31" s="51"/>
      <c r="E31" s="52"/>
      <c r="F31" s="52"/>
      <c r="G31" s="52"/>
      <c r="H31" s="53"/>
      <c r="I31" s="46" t="str">
        <f>IF(D31="","",IFERROR(VLOOKUP(D31,貼付け用!$A$4:$C$1000,2,0),"SII登録型番を正しく入力してください"))</f>
        <v/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46" t="str">
        <f>IF(D31="","",IFERROR(VLOOKUP(D31,貼付け用!$A$4:$C$1000,3,0),"SII登録型番を正しく入力してください"))</f>
        <v/>
      </c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8"/>
      <c r="AO31" s="30"/>
      <c r="AP31" s="31"/>
      <c r="AQ31" s="31"/>
      <c r="AR31" s="32"/>
      <c r="AS31" s="33"/>
      <c r="AT31" s="34"/>
      <c r="AU31" s="34"/>
      <c r="AV31" s="34"/>
      <c r="AW31" s="34"/>
      <c r="AX31" s="35"/>
    </row>
    <row r="32" spans="2:85" ht="24" customHeight="1" x14ac:dyDescent="0.2">
      <c r="B32" s="36">
        <v>15</v>
      </c>
      <c r="C32" s="37"/>
      <c r="D32" s="51"/>
      <c r="E32" s="52"/>
      <c r="F32" s="52"/>
      <c r="G32" s="52"/>
      <c r="H32" s="53"/>
      <c r="I32" s="46" t="str">
        <f>IF(D32="","",IFERROR(VLOOKUP(D32,貼付け用!$A$4:$C$1000,2,0),"SII登録型番を正しく入力してください"))</f>
        <v/>
      </c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46" t="str">
        <f>IF(D32="","",IFERROR(VLOOKUP(D32,貼付け用!$A$4:$C$1000,3,0),"SII登録型番を正しく入力してください"))</f>
        <v/>
      </c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8"/>
      <c r="AO32" s="30"/>
      <c r="AP32" s="31"/>
      <c r="AQ32" s="31"/>
      <c r="AR32" s="32"/>
      <c r="AS32" s="33"/>
      <c r="AT32" s="34"/>
      <c r="AU32" s="34"/>
      <c r="AV32" s="34"/>
      <c r="AW32" s="34"/>
      <c r="AX32" s="35"/>
    </row>
    <row r="33" spans="2:51" ht="24" customHeight="1" x14ac:dyDescent="0.2">
      <c r="B33" s="36">
        <v>16</v>
      </c>
      <c r="C33" s="37"/>
      <c r="D33" s="51"/>
      <c r="E33" s="52"/>
      <c r="F33" s="52"/>
      <c r="G33" s="52"/>
      <c r="H33" s="53"/>
      <c r="I33" s="46" t="str">
        <f>IF(D33="","",IFERROR(VLOOKUP(D33,貼付け用!$A$4:$C$1000,2,0),"SII登録型番を正しく入力してください"))</f>
        <v/>
      </c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8"/>
      <c r="V33" s="46" t="str">
        <f>IF(D33="","",IFERROR(VLOOKUP(D33,貼付け用!$A$4:$C$1000,3,0),"SII登録型番を正しく入力してください"))</f>
        <v/>
      </c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8"/>
      <c r="AO33" s="30"/>
      <c r="AP33" s="31"/>
      <c r="AQ33" s="31"/>
      <c r="AR33" s="32"/>
      <c r="AS33" s="33"/>
      <c r="AT33" s="34"/>
      <c r="AU33" s="34"/>
      <c r="AV33" s="34"/>
      <c r="AW33" s="34"/>
      <c r="AX33" s="35"/>
    </row>
    <row r="34" spans="2:51" ht="24" customHeight="1" x14ac:dyDescent="0.2">
      <c r="B34" s="36">
        <v>17</v>
      </c>
      <c r="C34" s="37"/>
      <c r="D34" s="51"/>
      <c r="E34" s="52"/>
      <c r="F34" s="52"/>
      <c r="G34" s="52"/>
      <c r="H34" s="53"/>
      <c r="I34" s="46" t="str">
        <f>IF(D34="","",IFERROR(VLOOKUP(D34,貼付け用!$A$4:$C$1000,2,0),"SII登録型番を正しく入力してください"))</f>
        <v/>
      </c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46" t="str">
        <f>IF(D34="","",IFERROR(VLOOKUP(D34,貼付け用!$A$4:$C$1000,3,0),"SII登録型番を正しく入力してください"))</f>
        <v/>
      </c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8"/>
      <c r="AO34" s="30"/>
      <c r="AP34" s="31"/>
      <c r="AQ34" s="31"/>
      <c r="AR34" s="32"/>
      <c r="AS34" s="33"/>
      <c r="AT34" s="34"/>
      <c r="AU34" s="34"/>
      <c r="AV34" s="34"/>
      <c r="AW34" s="34"/>
      <c r="AX34" s="35"/>
    </row>
    <row r="35" spans="2:51" ht="24" customHeight="1" x14ac:dyDescent="0.2">
      <c r="B35" s="36">
        <v>18</v>
      </c>
      <c r="C35" s="37"/>
      <c r="D35" s="51"/>
      <c r="E35" s="52"/>
      <c r="F35" s="52"/>
      <c r="G35" s="52"/>
      <c r="H35" s="53"/>
      <c r="I35" s="46" t="str">
        <f>IF(D35="","",IFERROR(VLOOKUP(D35,貼付け用!$A$4:$C$1000,2,0),"SII登録型番を正しく入力してください"))</f>
        <v/>
      </c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46" t="str">
        <f>IF(D35="","",IFERROR(VLOOKUP(D35,貼付け用!$A$4:$C$1000,3,0),"SII登録型番を正しく入力してください"))</f>
        <v/>
      </c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8"/>
      <c r="AO35" s="30"/>
      <c r="AP35" s="31"/>
      <c r="AQ35" s="31"/>
      <c r="AR35" s="32"/>
      <c r="AS35" s="33"/>
      <c r="AT35" s="34"/>
      <c r="AU35" s="34"/>
      <c r="AV35" s="34"/>
      <c r="AW35" s="34"/>
      <c r="AX35" s="35"/>
    </row>
    <row r="36" spans="2:51" ht="24" customHeight="1" x14ac:dyDescent="0.2">
      <c r="B36" s="36">
        <v>19</v>
      </c>
      <c r="C36" s="37"/>
      <c r="D36" s="51"/>
      <c r="E36" s="52"/>
      <c r="F36" s="52"/>
      <c r="G36" s="52"/>
      <c r="H36" s="53"/>
      <c r="I36" s="46" t="str">
        <f>IF(D36="","",IFERROR(VLOOKUP(D36,貼付け用!$A$4:$C$1000,2,0),"SII登録型番を正しく入力してください"))</f>
        <v/>
      </c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/>
      <c r="V36" s="46" t="str">
        <f>IF(D36="","",IFERROR(VLOOKUP(D36,貼付け用!$A$4:$C$1000,3,0),"SII登録型番を正しく入力してください"))</f>
        <v/>
      </c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8"/>
      <c r="AO36" s="30"/>
      <c r="AP36" s="31"/>
      <c r="AQ36" s="31"/>
      <c r="AR36" s="32"/>
      <c r="AS36" s="33"/>
      <c r="AT36" s="34"/>
      <c r="AU36" s="34"/>
      <c r="AV36" s="34"/>
      <c r="AW36" s="34"/>
      <c r="AX36" s="35"/>
    </row>
    <row r="37" spans="2:51" ht="24" customHeight="1" x14ac:dyDescent="0.2">
      <c r="B37" s="36">
        <v>20</v>
      </c>
      <c r="C37" s="37"/>
      <c r="D37" s="51"/>
      <c r="E37" s="52"/>
      <c r="F37" s="52"/>
      <c r="G37" s="52"/>
      <c r="H37" s="53"/>
      <c r="I37" s="46" t="str">
        <f>IF(D37="","",IFERROR(VLOOKUP(D37,貼付け用!$A$4:$C$1000,2,0),"SII登録型番を正しく入力してください"))</f>
        <v/>
      </c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8"/>
      <c r="V37" s="46" t="str">
        <f>IF(D37="","",IFERROR(VLOOKUP(D37,貼付け用!$A$4:$C$1000,3,0),"SII登録型番を正しく入力してください"))</f>
        <v/>
      </c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8"/>
      <c r="AO37" s="30"/>
      <c r="AP37" s="31"/>
      <c r="AQ37" s="31"/>
      <c r="AR37" s="32"/>
      <c r="AS37" s="33"/>
      <c r="AT37" s="34"/>
      <c r="AU37" s="34"/>
      <c r="AV37" s="34"/>
      <c r="AW37" s="34"/>
      <c r="AX37" s="35"/>
    </row>
    <row r="38" spans="2:51" ht="24" customHeight="1" x14ac:dyDescent="0.2">
      <c r="B38" s="36">
        <v>21</v>
      </c>
      <c r="C38" s="37"/>
      <c r="D38" s="51"/>
      <c r="E38" s="52"/>
      <c r="F38" s="52"/>
      <c r="G38" s="52"/>
      <c r="H38" s="53"/>
      <c r="I38" s="46" t="str">
        <f>IF(D38="","",IFERROR(VLOOKUP(D38,貼付け用!$A$4:$C$1000,2,0),"SII登録型番を正しく入力してください"))</f>
        <v/>
      </c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  <c r="V38" s="46" t="str">
        <f>IF(D38="","",IFERROR(VLOOKUP(D38,貼付け用!$A$4:$C$1000,3,0),"SII登録型番を正しく入力してください"))</f>
        <v/>
      </c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8"/>
      <c r="AO38" s="30"/>
      <c r="AP38" s="31"/>
      <c r="AQ38" s="31"/>
      <c r="AR38" s="32"/>
      <c r="AS38" s="33"/>
      <c r="AT38" s="34"/>
      <c r="AU38" s="34"/>
      <c r="AV38" s="34"/>
      <c r="AW38" s="34"/>
      <c r="AX38" s="35"/>
    </row>
    <row r="39" spans="2:51" ht="24" customHeight="1" x14ac:dyDescent="0.2">
      <c r="B39" s="36">
        <v>22</v>
      </c>
      <c r="C39" s="37"/>
      <c r="D39" s="51"/>
      <c r="E39" s="52"/>
      <c r="F39" s="52"/>
      <c r="G39" s="52"/>
      <c r="H39" s="53"/>
      <c r="I39" s="46" t="str">
        <f>IF(D39="","",IFERROR(VLOOKUP(D39,貼付け用!$A$4:$C$1000,2,0),"SII登録型番を正しく入力してください"))</f>
        <v/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46" t="str">
        <f>IF(D39="","",IFERROR(VLOOKUP(D39,貼付け用!$A$4:$C$1000,3,0),"SII登録型番を正しく入力してください"))</f>
        <v/>
      </c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8"/>
      <c r="AO39" s="30"/>
      <c r="AP39" s="31"/>
      <c r="AQ39" s="31"/>
      <c r="AR39" s="32"/>
      <c r="AS39" s="33"/>
      <c r="AT39" s="34"/>
      <c r="AU39" s="34"/>
      <c r="AV39" s="34"/>
      <c r="AW39" s="34"/>
      <c r="AX39" s="35"/>
    </row>
    <row r="40" spans="2:51" ht="24" customHeight="1" x14ac:dyDescent="0.2">
      <c r="B40" s="36">
        <v>23</v>
      </c>
      <c r="C40" s="37"/>
      <c r="D40" s="51"/>
      <c r="E40" s="52"/>
      <c r="F40" s="52"/>
      <c r="G40" s="52"/>
      <c r="H40" s="53"/>
      <c r="I40" s="46" t="str">
        <f>IF(D40="","",IFERROR(VLOOKUP(D40,貼付け用!$A$4:$C$1000,2,0),"SII登録型番を正しく入力してください"))</f>
        <v/>
      </c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46" t="str">
        <f>IF(D40="","",IFERROR(VLOOKUP(D40,貼付け用!$A$4:$C$1000,3,0),"SII登録型番を正しく入力してください"))</f>
        <v/>
      </c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8"/>
      <c r="AO40" s="30"/>
      <c r="AP40" s="31"/>
      <c r="AQ40" s="31"/>
      <c r="AR40" s="32"/>
      <c r="AS40" s="33"/>
      <c r="AT40" s="34"/>
      <c r="AU40" s="34"/>
      <c r="AV40" s="34"/>
      <c r="AW40" s="34"/>
      <c r="AX40" s="35"/>
    </row>
    <row r="41" spans="2:51" ht="24" customHeight="1" x14ac:dyDescent="0.2">
      <c r="B41" s="36">
        <v>24</v>
      </c>
      <c r="C41" s="37"/>
      <c r="D41" s="51"/>
      <c r="E41" s="52"/>
      <c r="F41" s="52"/>
      <c r="G41" s="52"/>
      <c r="H41" s="53"/>
      <c r="I41" s="46" t="str">
        <f>IF(D41="","",IFERROR(VLOOKUP(D41,貼付け用!$A$4:$C$1000,2,0),"SII登録型番を正しく入力してください"))</f>
        <v/>
      </c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8"/>
      <c r="V41" s="46" t="str">
        <f>IF(D41="","",IFERROR(VLOOKUP(D41,貼付け用!$A$4:$C$1000,3,0),"SII登録型番を正しく入力してください"))</f>
        <v/>
      </c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8"/>
      <c r="AO41" s="30"/>
      <c r="AP41" s="31"/>
      <c r="AQ41" s="31"/>
      <c r="AR41" s="32"/>
      <c r="AS41" s="33"/>
      <c r="AT41" s="34"/>
      <c r="AU41" s="34"/>
      <c r="AV41" s="34"/>
      <c r="AW41" s="34"/>
      <c r="AX41" s="35"/>
    </row>
    <row r="42" spans="2:51" ht="24" customHeight="1" x14ac:dyDescent="0.2">
      <c r="B42" s="36">
        <v>25</v>
      </c>
      <c r="C42" s="37"/>
      <c r="D42" s="51"/>
      <c r="E42" s="52"/>
      <c r="F42" s="52"/>
      <c r="G42" s="52"/>
      <c r="H42" s="53"/>
      <c r="I42" s="46" t="str">
        <f>IF(D42="","",IFERROR(VLOOKUP(D42,貼付け用!$A$4:$C$1000,2,0),"SII登録型番を正しく入力してください"))</f>
        <v/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8"/>
      <c r="V42" s="46" t="str">
        <f>IF(D42="","",IFERROR(VLOOKUP(D42,貼付け用!$A$4:$C$1000,3,0),"SII登録型番を正しく入力してください"))</f>
        <v/>
      </c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8"/>
      <c r="AO42" s="30"/>
      <c r="AP42" s="31"/>
      <c r="AQ42" s="31"/>
      <c r="AR42" s="32"/>
      <c r="AS42" s="33"/>
      <c r="AT42" s="34"/>
      <c r="AU42" s="34"/>
      <c r="AV42" s="34"/>
      <c r="AW42" s="34"/>
      <c r="AX42" s="35"/>
    </row>
    <row r="43" spans="2:51" ht="24" customHeight="1" x14ac:dyDescent="0.2">
      <c r="B43" s="36">
        <v>26</v>
      </c>
      <c r="C43" s="37"/>
      <c r="D43" s="51"/>
      <c r="E43" s="52"/>
      <c r="F43" s="52"/>
      <c r="G43" s="52"/>
      <c r="H43" s="53"/>
      <c r="I43" s="46" t="str">
        <f>IF(D43="","",IFERROR(VLOOKUP(D43,貼付け用!$A$4:$C$1000,2,0),"SII登録型番を正しく入力してください"))</f>
        <v/>
      </c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8"/>
      <c r="V43" s="46" t="str">
        <f>IF(D43="","",IFERROR(VLOOKUP(D43,貼付け用!$A$4:$C$1000,3,0),"SII登録型番を正しく入力してください"))</f>
        <v/>
      </c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8"/>
      <c r="AO43" s="30"/>
      <c r="AP43" s="31"/>
      <c r="AQ43" s="31"/>
      <c r="AR43" s="32"/>
      <c r="AS43" s="33"/>
      <c r="AT43" s="34"/>
      <c r="AU43" s="34"/>
      <c r="AV43" s="34"/>
      <c r="AW43" s="34"/>
      <c r="AX43" s="35"/>
    </row>
    <row r="44" spans="2:51" ht="24" customHeight="1" x14ac:dyDescent="0.2">
      <c r="B44" s="36">
        <v>27</v>
      </c>
      <c r="C44" s="37"/>
      <c r="D44" s="51"/>
      <c r="E44" s="52"/>
      <c r="F44" s="52"/>
      <c r="G44" s="52"/>
      <c r="H44" s="53"/>
      <c r="I44" s="46" t="str">
        <f>IF(D44="","",IFERROR(VLOOKUP(D44,貼付け用!$A$4:$C$1000,2,0),"SII登録型番を正しく入力してください"))</f>
        <v/>
      </c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8"/>
      <c r="V44" s="46" t="str">
        <f>IF(D44="","",IFERROR(VLOOKUP(D44,貼付け用!$A$4:$C$1000,3,0),"SII登録型番を正しく入力してください"))</f>
        <v/>
      </c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8"/>
      <c r="AO44" s="30"/>
      <c r="AP44" s="31"/>
      <c r="AQ44" s="31"/>
      <c r="AR44" s="32"/>
      <c r="AS44" s="33"/>
      <c r="AT44" s="34"/>
      <c r="AU44" s="34"/>
      <c r="AV44" s="34"/>
      <c r="AW44" s="34"/>
      <c r="AX44" s="35"/>
    </row>
    <row r="45" spans="2:51" ht="24" customHeight="1" x14ac:dyDescent="0.2">
      <c r="B45" s="36">
        <v>28</v>
      </c>
      <c r="C45" s="37"/>
      <c r="D45" s="51"/>
      <c r="E45" s="52"/>
      <c r="F45" s="52"/>
      <c r="G45" s="52"/>
      <c r="H45" s="53"/>
      <c r="I45" s="46" t="str">
        <f>IF(D45="","",IFERROR(VLOOKUP(D45,貼付け用!$A$4:$C$1000,2,0),"SII登録型番を正しく入力してください"))</f>
        <v/>
      </c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8"/>
      <c r="V45" s="46" t="str">
        <f>IF(D45="","",IFERROR(VLOOKUP(D45,貼付け用!$A$4:$C$1000,3,0),"SII登録型番を正しく入力してください"))</f>
        <v/>
      </c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8"/>
      <c r="AO45" s="30"/>
      <c r="AP45" s="31"/>
      <c r="AQ45" s="31"/>
      <c r="AR45" s="32"/>
      <c r="AS45" s="33"/>
      <c r="AT45" s="34"/>
      <c r="AU45" s="34"/>
      <c r="AV45" s="34"/>
      <c r="AW45" s="34"/>
      <c r="AX45" s="35"/>
    </row>
    <row r="46" spans="2:51" ht="24" customHeight="1" x14ac:dyDescent="0.2">
      <c r="B46" s="36">
        <v>29</v>
      </c>
      <c r="C46" s="37"/>
      <c r="D46" s="51"/>
      <c r="E46" s="52"/>
      <c r="F46" s="52"/>
      <c r="G46" s="52"/>
      <c r="H46" s="53"/>
      <c r="I46" s="46" t="str">
        <f>IF(D46="","",IFERROR(VLOOKUP(D46,貼付け用!$A$4:$C$1000,2,0),"SII登録型番を正しく入力してください"))</f>
        <v/>
      </c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  <c r="V46" s="46" t="str">
        <f>IF(D46="","",IFERROR(VLOOKUP(D46,貼付け用!$A$4:$C$1000,3,0),"SII登録型番を正しく入力してください"))</f>
        <v/>
      </c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8"/>
      <c r="AO46" s="30"/>
      <c r="AP46" s="31"/>
      <c r="AQ46" s="31"/>
      <c r="AR46" s="32"/>
      <c r="AS46" s="33"/>
      <c r="AT46" s="34"/>
      <c r="AU46" s="34"/>
      <c r="AV46" s="34"/>
      <c r="AW46" s="34"/>
      <c r="AX46" s="35"/>
    </row>
    <row r="47" spans="2:51" ht="24" customHeight="1" x14ac:dyDescent="0.2">
      <c r="B47" s="36">
        <v>30</v>
      </c>
      <c r="C47" s="37"/>
      <c r="D47" s="51"/>
      <c r="E47" s="52"/>
      <c r="F47" s="52"/>
      <c r="G47" s="52"/>
      <c r="H47" s="53"/>
      <c r="I47" s="46" t="str">
        <f>IF(D47="","",IFERROR(VLOOKUP(D47,貼付け用!$A$4:$C$1000,2,0),"SII登録型番を正しく入力してください"))</f>
        <v/>
      </c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8"/>
      <c r="V47" s="46" t="str">
        <f>IF(D47="","",IFERROR(VLOOKUP(D47,貼付け用!$A$4:$C$1000,3,0),"SII登録型番を正しく入力してください"))</f>
        <v/>
      </c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8"/>
      <c r="AO47" s="30"/>
      <c r="AP47" s="31"/>
      <c r="AQ47" s="31"/>
      <c r="AR47" s="32"/>
      <c r="AS47" s="33"/>
      <c r="AT47" s="34"/>
      <c r="AU47" s="34"/>
      <c r="AV47" s="34"/>
      <c r="AW47" s="34"/>
      <c r="AX47" s="35"/>
    </row>
    <row r="48" spans="2:51" ht="30.75" customHeight="1" x14ac:dyDescent="0.2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8"/>
    </row>
  </sheetData>
  <sheetProtection algorithmName="SHA-512" hashValue="RK6wbKODfQ4pqwKBPhweGw1creL2+C+AvLSIrYZiXMXDjtDrnV4Lhxv8flWgrxQOgEw5AmKp/HN25TH1+zDqkA==" saltValue="zRESNZn9Vx5kGC/oyJMobw==" spinCount="100000" sheet="1" objects="1" formatCells="0"/>
  <mergeCells count="212">
    <mergeCell ref="AZ17:CG17"/>
    <mergeCell ref="AD15:AU15"/>
    <mergeCell ref="C12:V12"/>
    <mergeCell ref="AD12:AU12"/>
    <mergeCell ref="B13:H13"/>
    <mergeCell ref="AD13:AU13"/>
    <mergeCell ref="B14:H14"/>
    <mergeCell ref="J14:N14"/>
    <mergeCell ref="P14:R14"/>
    <mergeCell ref="T14:V14"/>
    <mergeCell ref="AD14:AU14"/>
    <mergeCell ref="B17:C17"/>
    <mergeCell ref="B15:X15"/>
    <mergeCell ref="J13:W13"/>
    <mergeCell ref="AV8:AW8"/>
    <mergeCell ref="AV12:AX15"/>
    <mergeCell ref="AV10:AW10"/>
    <mergeCell ref="AS8:AT8"/>
    <mergeCell ref="AM10:AN10"/>
    <mergeCell ref="AS10:AT10"/>
    <mergeCell ref="B48:AX48"/>
    <mergeCell ref="I47:U47"/>
    <mergeCell ref="I42:U42"/>
    <mergeCell ref="D46:H46"/>
    <mergeCell ref="D42:H42"/>
    <mergeCell ref="D47:H47"/>
    <mergeCell ref="D43:H43"/>
    <mergeCell ref="D44:H44"/>
    <mergeCell ref="D45:H45"/>
    <mergeCell ref="I46:U46"/>
    <mergeCell ref="B43:C43"/>
    <mergeCell ref="B44:C44"/>
    <mergeCell ref="B45:C45"/>
    <mergeCell ref="B46:C46"/>
    <mergeCell ref="B47:C47"/>
    <mergeCell ref="V43:AN43"/>
    <mergeCell ref="V44:AN44"/>
    <mergeCell ref="I45:U45"/>
    <mergeCell ref="V45:AN45"/>
    <mergeCell ref="V46:AN46"/>
    <mergeCell ref="V47:AN47"/>
    <mergeCell ref="AS45:AX45"/>
    <mergeCell ref="AS46:AX46"/>
    <mergeCell ref="AS47:AX47"/>
    <mergeCell ref="V30:AN30"/>
    <mergeCell ref="V31:AN31"/>
    <mergeCell ref="V32:AN32"/>
    <mergeCell ref="V33:AN33"/>
    <mergeCell ref="V34:AN34"/>
    <mergeCell ref="V35:AN35"/>
    <mergeCell ref="V36:AN36"/>
    <mergeCell ref="V37:AN37"/>
    <mergeCell ref="V38:AN38"/>
    <mergeCell ref="AS36:AX36"/>
    <mergeCell ref="AS37:AX37"/>
    <mergeCell ref="AS38:AX38"/>
    <mergeCell ref="AS39:AX39"/>
    <mergeCell ref="AO31:AR31"/>
    <mergeCell ref="AO32:AR32"/>
    <mergeCell ref="AO33:AR33"/>
    <mergeCell ref="AO34:AR34"/>
    <mergeCell ref="AO35:AR35"/>
    <mergeCell ref="I39:U39"/>
    <mergeCell ref="I38:U38"/>
    <mergeCell ref="I41:U41"/>
    <mergeCell ref="I40:U40"/>
    <mergeCell ref="I44:U44"/>
    <mergeCell ref="I43:U43"/>
    <mergeCell ref="V39:AN39"/>
    <mergeCell ref="V41:AN41"/>
    <mergeCell ref="V42:AN42"/>
    <mergeCell ref="V40:AN40"/>
    <mergeCell ref="I37:U37"/>
    <mergeCell ref="I34:U34"/>
    <mergeCell ref="D34:H34"/>
    <mergeCell ref="D30:H30"/>
    <mergeCell ref="D27:H27"/>
    <mergeCell ref="D26:H26"/>
    <mergeCell ref="D28:H28"/>
    <mergeCell ref="D29:H29"/>
    <mergeCell ref="I30:U30"/>
    <mergeCell ref="I31:U31"/>
    <mergeCell ref="I32:U32"/>
    <mergeCell ref="I33:U33"/>
    <mergeCell ref="I35:U35"/>
    <mergeCell ref="I36:U36"/>
    <mergeCell ref="I26:U26"/>
    <mergeCell ref="I27:U27"/>
    <mergeCell ref="I28:U28"/>
    <mergeCell ref="I29:U29"/>
    <mergeCell ref="D41:H41"/>
    <mergeCell ref="D32:H32"/>
    <mergeCell ref="D35:H35"/>
    <mergeCell ref="D17:H17"/>
    <mergeCell ref="I25:U25"/>
    <mergeCell ref="D22:H22"/>
    <mergeCell ref="I21:U21"/>
    <mergeCell ref="D24:H24"/>
    <mergeCell ref="D19:H19"/>
    <mergeCell ref="D25:H25"/>
    <mergeCell ref="I18:U18"/>
    <mergeCell ref="I20:U20"/>
    <mergeCell ref="I17:U17"/>
    <mergeCell ref="I24:U24"/>
    <mergeCell ref="I22:U22"/>
    <mergeCell ref="D20:H20"/>
    <mergeCell ref="D21:H21"/>
    <mergeCell ref="D33:H33"/>
    <mergeCell ref="D36:H36"/>
    <mergeCell ref="D37:H37"/>
    <mergeCell ref="D38:H38"/>
    <mergeCell ref="D40:H40"/>
    <mergeCell ref="D31:H31"/>
    <mergeCell ref="D39:H39"/>
    <mergeCell ref="B18:C18"/>
    <mergeCell ref="B19:C19"/>
    <mergeCell ref="B20:C20"/>
    <mergeCell ref="B21:C21"/>
    <mergeCell ref="B22:C22"/>
    <mergeCell ref="B23:C23"/>
    <mergeCell ref="B24:C24"/>
    <mergeCell ref="B30:C30"/>
    <mergeCell ref="B6:AX6"/>
    <mergeCell ref="AS20:AX20"/>
    <mergeCell ref="AS21:AX21"/>
    <mergeCell ref="AS22:AX22"/>
    <mergeCell ref="AS23:AX23"/>
    <mergeCell ref="AS24:AX24"/>
    <mergeCell ref="AS25:AX25"/>
    <mergeCell ref="AS26:AX26"/>
    <mergeCell ref="AS27:AX27"/>
    <mergeCell ref="AS28:AX28"/>
    <mergeCell ref="AS29:AX29"/>
    <mergeCell ref="AS30:AX30"/>
    <mergeCell ref="D18:H18"/>
    <mergeCell ref="I19:U19"/>
    <mergeCell ref="D23:H23"/>
    <mergeCell ref="I23:U23"/>
    <mergeCell ref="B5:AX5"/>
    <mergeCell ref="AZ13:CA14"/>
    <mergeCell ref="B34:C34"/>
    <mergeCell ref="B35:C35"/>
    <mergeCell ref="B36:C36"/>
    <mergeCell ref="B37:C37"/>
    <mergeCell ref="B38:C38"/>
    <mergeCell ref="AO17:AR17"/>
    <mergeCell ref="AS17:AX17"/>
    <mergeCell ref="V17:AN17"/>
    <mergeCell ref="V18:AN18"/>
    <mergeCell ref="V19:AN19"/>
    <mergeCell ref="V20:AN20"/>
    <mergeCell ref="V21:AN21"/>
    <mergeCell ref="V22:AN22"/>
    <mergeCell ref="V23:AN23"/>
    <mergeCell ref="V24:AN24"/>
    <mergeCell ref="V25:AN25"/>
    <mergeCell ref="V26:AN26"/>
    <mergeCell ref="V27:AN27"/>
    <mergeCell ref="V28:AN28"/>
    <mergeCell ref="V29:AN29"/>
    <mergeCell ref="AS18:AX18"/>
    <mergeCell ref="AS19:AX19"/>
    <mergeCell ref="B39:C39"/>
    <mergeCell ref="B40:C40"/>
    <mergeCell ref="B41:C41"/>
    <mergeCell ref="B42:C42"/>
    <mergeCell ref="B25:C25"/>
    <mergeCell ref="B26:C26"/>
    <mergeCell ref="B27:C27"/>
    <mergeCell ref="B28:C28"/>
    <mergeCell ref="B29:C29"/>
    <mergeCell ref="B31:C31"/>
    <mergeCell ref="B32:C32"/>
    <mergeCell ref="B33:C33"/>
    <mergeCell ref="AS31:AX31"/>
    <mergeCell ref="AS32:AX32"/>
    <mergeCell ref="AS33:AX33"/>
    <mergeCell ref="AS34:AX34"/>
    <mergeCell ref="AS35:AX35"/>
    <mergeCell ref="AO22:AR22"/>
    <mergeCell ref="AO23:AR23"/>
    <mergeCell ref="AO24:AR24"/>
    <mergeCell ref="AO25:AR25"/>
    <mergeCell ref="AO26:AR26"/>
    <mergeCell ref="AO27:AR27"/>
    <mergeCell ref="AO28:AR28"/>
    <mergeCell ref="AO29:AR29"/>
    <mergeCell ref="AO30:AR30"/>
    <mergeCell ref="AG9:AY9"/>
    <mergeCell ref="AM7:AX7"/>
    <mergeCell ref="AN8:AQ8"/>
    <mergeCell ref="AO45:AR45"/>
    <mergeCell ref="AO46:AR46"/>
    <mergeCell ref="AO47:AR47"/>
    <mergeCell ref="AO36:AR36"/>
    <mergeCell ref="AO37:AR37"/>
    <mergeCell ref="AO38:AR38"/>
    <mergeCell ref="AO39:AR39"/>
    <mergeCell ref="AO40:AR40"/>
    <mergeCell ref="AO41:AR41"/>
    <mergeCell ref="AO42:AR42"/>
    <mergeCell ref="AO43:AR43"/>
    <mergeCell ref="AO44:AR44"/>
    <mergeCell ref="AS40:AX40"/>
    <mergeCell ref="AS41:AX41"/>
    <mergeCell ref="AS42:AX42"/>
    <mergeCell ref="AS43:AX43"/>
    <mergeCell ref="AS44:AX44"/>
    <mergeCell ref="AO18:AR18"/>
    <mergeCell ref="AO19:AR19"/>
    <mergeCell ref="AO20:AR20"/>
    <mergeCell ref="AO21:AR21"/>
  </mergeCells>
  <phoneticPr fontId="1"/>
  <conditionalFormatting sqref="C12:V12">
    <cfRule type="expression" dxfId="8" priority="5">
      <formula>$C$12=""</formula>
    </cfRule>
  </conditionalFormatting>
  <conditionalFormatting sqref="J13">
    <cfRule type="expression" dxfId="7" priority="7">
      <formula>$J$13=""</formula>
    </cfRule>
  </conditionalFormatting>
  <conditionalFormatting sqref="J14">
    <cfRule type="expression" dxfId="6" priority="4">
      <formula>$J$14=""</formula>
    </cfRule>
  </conditionalFormatting>
  <conditionalFormatting sqref="P14">
    <cfRule type="expression" dxfId="5" priority="3">
      <formula>$P$14=""</formula>
    </cfRule>
  </conditionalFormatting>
  <conditionalFormatting sqref="T14">
    <cfRule type="expression" dxfId="4" priority="2">
      <formula>$T$14=""</formula>
    </cfRule>
  </conditionalFormatting>
  <conditionalFormatting sqref="AG9">
    <cfRule type="expression" dxfId="3" priority="1">
      <formula>$AG$9&lt;&gt;""</formula>
    </cfRule>
  </conditionalFormatting>
  <conditionalFormatting sqref="AN8">
    <cfRule type="expression" dxfId="2" priority="10">
      <formula>$AN$8=""</formula>
    </cfRule>
  </conditionalFormatting>
  <conditionalFormatting sqref="AS8">
    <cfRule type="expression" dxfId="1" priority="9">
      <formula>$AS$8=""</formula>
    </cfRule>
  </conditionalFormatting>
  <conditionalFormatting sqref="AV8">
    <cfRule type="expression" dxfId="0" priority="8">
      <formula>$AV$8=""</formula>
    </cfRule>
  </conditionalFormatting>
  <dataValidations count="8">
    <dataValidation imeMode="hiragana" allowBlank="1" showInputMessage="1" showErrorMessage="1" sqref="I18:V47 B12 J13" xr:uid="{00000000-0002-0000-0000-000000000000}"/>
    <dataValidation imeMode="off" allowBlank="1" showInputMessage="1" showErrorMessage="1" sqref="AS10:AT11 AV10:AW11" xr:uid="{2C1FCC75-A8E7-4DE6-8BFC-8EDDC37495E7}"/>
    <dataValidation imeMode="disabled" allowBlank="1" showInputMessage="1" showErrorMessage="1" sqref="AS18:AT47 AO18:AP47" xr:uid="{B35F2926-ACF7-4528-B570-2D6990BE09A1}"/>
    <dataValidation type="textLength" imeMode="disabled" operator="equal" allowBlank="1" showInputMessage="1" showErrorMessage="1" error="西暦4桁で入力してください。" sqref="AN8:AQ8 J14:N14" xr:uid="{BCD70420-AF90-4A33-B049-CD5C2AD8529D}">
      <formula1>4</formula1>
    </dataValidation>
    <dataValidation type="custom" imeMode="disabled" allowBlank="1" showInputMessage="1" showErrorMessage="1" sqref="AS8:AT8 P14:R14" xr:uid="{86F71D73-F0BF-4DF5-9816-93C8F80FF3A2}">
      <formula1>OR(P8=1,P8=2,P8=3,P8=4,P8=5,P8=6,P8=7,P8=8,P8=9,P8=10,P8=11,P8=12)</formula1>
    </dataValidation>
    <dataValidation type="custom" imeMode="disabled" allowBlank="1" showInputMessage="1" showErrorMessage="1" error="日付をご確認ください。" sqref="AV8:AW8" xr:uid="{5028A886-0D7A-4462-84D7-CD7F7D75A985}">
      <formula1>DATE(AN8,AS8,AV8)&lt;=EOMONTH(DATE(AN8,AS8,1), 0)</formula1>
    </dataValidation>
    <dataValidation type="custom" imeMode="disabled" allowBlank="1" showInputMessage="1" showErrorMessage="1" sqref="T14:V14" xr:uid="{02C42EF4-E266-48F8-B4DC-892C9EE4854F}">
      <formula1>DATE(J14,P14,T14)&lt;=EOMONTH(DATE(J14,P14,1), 0)</formula1>
    </dataValidation>
    <dataValidation type="custom" imeMode="halfAlpha" operator="equal" allowBlank="1" showInputMessage="1" showErrorMessage="1" error="SII登録型番を半角大文字の英数字で入力してください。（８文字）" sqref="D18:H47" xr:uid="{FE13D5C1-0CB5-442C-AF3B-A74F98AA441F}">
      <formula1>AND(LENB(D18)=8,EXACT(UPPER(D18),D18))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sheetPr>
    <tabColor rgb="FFFF0000"/>
  </sheetPr>
  <dimension ref="A1:D28"/>
  <sheetViews>
    <sheetView workbookViewId="0"/>
  </sheetViews>
  <sheetFormatPr defaultRowHeight="13" x14ac:dyDescent="0.2"/>
  <cols>
    <col min="1" max="1" width="11.26953125" bestFit="1" customWidth="1"/>
    <col min="2" max="2" width="33.36328125" bestFit="1" customWidth="1"/>
    <col min="3" max="3" width="61.26953125" bestFit="1" customWidth="1"/>
  </cols>
  <sheetData>
    <row r="1" spans="1:4" x14ac:dyDescent="0.2">
      <c r="A1" s="2" t="s">
        <v>18</v>
      </c>
      <c r="D1" s="9"/>
    </row>
    <row r="2" spans="1:4" x14ac:dyDescent="0.2">
      <c r="A2" s="2" t="s">
        <v>19</v>
      </c>
    </row>
    <row r="3" spans="1:4" x14ac:dyDescent="0.2">
      <c r="A3" t="s">
        <v>17</v>
      </c>
      <c r="B3" t="s">
        <v>15</v>
      </c>
      <c r="C3" t="s">
        <v>16</v>
      </c>
    </row>
    <row r="4" spans="1:4" x14ac:dyDescent="0.2">
      <c r="A4" t="s">
        <v>68</v>
      </c>
      <c r="B4" t="s">
        <v>69</v>
      </c>
      <c r="C4" t="s">
        <v>70</v>
      </c>
      <c r="D4" s="9"/>
    </row>
    <row r="5" spans="1:4" x14ac:dyDescent="0.2">
      <c r="A5" t="s">
        <v>71</v>
      </c>
      <c r="B5" t="s">
        <v>69</v>
      </c>
      <c r="C5" t="s">
        <v>72</v>
      </c>
    </row>
    <row r="6" spans="1:4" x14ac:dyDescent="0.2">
      <c r="A6" t="s">
        <v>26</v>
      </c>
      <c r="B6" t="s">
        <v>42</v>
      </c>
      <c r="C6" t="s">
        <v>45</v>
      </c>
    </row>
    <row r="7" spans="1:4" x14ac:dyDescent="0.2">
      <c r="A7" t="s">
        <v>27</v>
      </c>
      <c r="B7" t="s">
        <v>42</v>
      </c>
      <c r="C7" t="s">
        <v>46</v>
      </c>
    </row>
    <row r="8" spans="1:4" x14ac:dyDescent="0.2">
      <c r="A8" t="s">
        <v>28</v>
      </c>
      <c r="B8" t="s">
        <v>42</v>
      </c>
      <c r="C8" t="s">
        <v>47</v>
      </c>
    </row>
    <row r="9" spans="1:4" x14ac:dyDescent="0.2">
      <c r="A9" t="s">
        <v>29</v>
      </c>
      <c r="B9" t="s">
        <v>43</v>
      </c>
      <c r="C9" t="s">
        <v>48</v>
      </c>
    </row>
    <row r="10" spans="1:4" x14ac:dyDescent="0.2">
      <c r="A10" t="s">
        <v>30</v>
      </c>
      <c r="B10" t="s">
        <v>43</v>
      </c>
      <c r="C10" t="s">
        <v>49</v>
      </c>
    </row>
    <row r="11" spans="1:4" x14ac:dyDescent="0.2">
      <c r="A11" t="s">
        <v>31</v>
      </c>
      <c r="B11" t="s">
        <v>43</v>
      </c>
      <c r="C11" t="s">
        <v>50</v>
      </c>
    </row>
    <row r="12" spans="1:4" x14ac:dyDescent="0.2">
      <c r="A12" t="s">
        <v>32</v>
      </c>
      <c r="B12" t="s">
        <v>43</v>
      </c>
      <c r="C12" t="s">
        <v>51</v>
      </c>
    </row>
    <row r="13" spans="1:4" x14ac:dyDescent="0.2">
      <c r="A13" t="s">
        <v>33</v>
      </c>
      <c r="B13" t="s">
        <v>43</v>
      </c>
      <c r="C13" t="s">
        <v>52</v>
      </c>
    </row>
    <row r="14" spans="1:4" x14ac:dyDescent="0.2">
      <c r="A14" t="s">
        <v>60</v>
      </c>
      <c r="B14" t="s">
        <v>43</v>
      </c>
      <c r="C14" t="s">
        <v>61</v>
      </c>
    </row>
    <row r="15" spans="1:4" x14ac:dyDescent="0.2">
      <c r="A15" t="s">
        <v>62</v>
      </c>
      <c r="B15" t="s">
        <v>43</v>
      </c>
      <c r="C15" t="s">
        <v>63</v>
      </c>
    </row>
    <row r="16" spans="1:4" x14ac:dyDescent="0.2">
      <c r="A16" t="s">
        <v>64</v>
      </c>
      <c r="B16" t="s">
        <v>43</v>
      </c>
      <c r="C16" t="s">
        <v>65</v>
      </c>
    </row>
    <row r="17" spans="1:3" x14ac:dyDescent="0.2">
      <c r="A17" t="s">
        <v>34</v>
      </c>
      <c r="B17" t="s">
        <v>44</v>
      </c>
      <c r="C17" t="s">
        <v>53</v>
      </c>
    </row>
    <row r="18" spans="1:3" x14ac:dyDescent="0.2">
      <c r="A18" t="s">
        <v>35</v>
      </c>
      <c r="B18" t="s">
        <v>44</v>
      </c>
      <c r="C18" t="s">
        <v>54</v>
      </c>
    </row>
    <row r="19" spans="1:3" x14ac:dyDescent="0.2">
      <c r="A19" t="s">
        <v>36</v>
      </c>
      <c r="B19" t="s">
        <v>44</v>
      </c>
      <c r="C19" t="s">
        <v>55</v>
      </c>
    </row>
    <row r="20" spans="1:3" x14ac:dyDescent="0.2">
      <c r="A20" t="s">
        <v>37</v>
      </c>
      <c r="B20" t="s">
        <v>44</v>
      </c>
      <c r="C20" t="s">
        <v>56</v>
      </c>
    </row>
    <row r="21" spans="1:3" x14ac:dyDescent="0.2">
      <c r="A21" t="s">
        <v>38</v>
      </c>
      <c r="B21" t="s">
        <v>44</v>
      </c>
      <c r="C21" t="s">
        <v>57</v>
      </c>
    </row>
    <row r="22" spans="1:3" x14ac:dyDescent="0.2">
      <c r="A22" t="s">
        <v>39</v>
      </c>
      <c r="B22" t="s">
        <v>44</v>
      </c>
      <c r="C22" t="s">
        <v>58</v>
      </c>
    </row>
    <row r="23" spans="1:3" x14ac:dyDescent="0.2">
      <c r="A23" t="s">
        <v>40</v>
      </c>
      <c r="B23" t="s">
        <v>44</v>
      </c>
      <c r="C23" t="s">
        <v>66</v>
      </c>
    </row>
    <row r="24" spans="1:3" x14ac:dyDescent="0.2">
      <c r="A24" t="s">
        <v>41</v>
      </c>
      <c r="B24" t="s">
        <v>44</v>
      </c>
      <c r="C24" t="s">
        <v>67</v>
      </c>
    </row>
    <row r="25" spans="1:3" x14ac:dyDescent="0.2">
      <c r="A25" t="s">
        <v>77</v>
      </c>
      <c r="B25" t="s">
        <v>44</v>
      </c>
      <c r="C25" t="s">
        <v>75</v>
      </c>
    </row>
    <row r="26" spans="1:3" x14ac:dyDescent="0.2">
      <c r="A26" t="s">
        <v>82</v>
      </c>
      <c r="B26" t="s">
        <v>43</v>
      </c>
      <c r="C26" t="s">
        <v>83</v>
      </c>
    </row>
    <row r="27" spans="1:3" x14ac:dyDescent="0.2">
      <c r="A27" t="s">
        <v>84</v>
      </c>
      <c r="B27" t="s">
        <v>43</v>
      </c>
      <c r="C27" t="s">
        <v>85</v>
      </c>
    </row>
    <row r="28" spans="1:3" x14ac:dyDescent="0.2">
      <c r="A28" t="s">
        <v>86</v>
      </c>
      <c r="B28" t="s">
        <v>43</v>
      </c>
      <c r="C28" t="s">
        <v>87</v>
      </c>
    </row>
  </sheetData>
  <sheetProtection algorithmName="SHA-512" hashValue="TSBXl+jD3DJpcblPl+uhvCyeDk2fHUjbjV6MpOIYUvjgZwqjVxvf9gwkgqdY6DKXVg/o2NIgKnd0tSnjxN+Ytw==" saltValue="CqoU7HY0hff52DUaFsqwXA==" spinCount="100000" sheet="1" objects="1" scenarios="1"/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出荷証明書【潜熱蓄熱建材】</vt:lpstr>
      <vt:lpstr>貼付け用</vt:lpstr>
      <vt:lpstr>出荷証明書【潜熱蓄熱建材】!Print_Area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2024-09-24T06:28:50Z</dcterms:modified>
</cp:coreProperties>
</file>