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showInkAnnotation="0" updateLinks="never" codeName="ThisWorkbook" defaultThemeVersion="124226"/>
  <xr:revisionPtr revIDLastSave="0" documentId="13_ncr:1_{C229A3B4-E141-4788-9EE6-1189DF6C62D6}" xr6:coauthVersionLast="47" xr6:coauthVersionMax="47" xr10:uidLastSave="{00000000-0000-0000-0000-000000000000}"/>
  <bookViews>
    <workbookView xWindow="-108" yWindow="-108" windowWidth="23256" windowHeight="12576" tabRatio="659" xr2:uid="{00000000-000D-0000-FFFF-FFFF00000000}"/>
  </bookViews>
  <sheets>
    <sheet name="実績報告書" sheetId="127" r:id="rId1"/>
    <sheet name="明細書【断熱パネル】" sheetId="91" r:id="rId2"/>
    <sheet name="明細書【潜熱蓄熱建材】" sheetId="92" r:id="rId3"/>
    <sheet name="明細書【断熱材】" sheetId="100" r:id="rId4"/>
    <sheet name="明細書【防災ガラス窓】" sheetId="125" r:id="rId5"/>
    <sheet name="明細書【窓】" sheetId="126" r:id="rId6"/>
    <sheet name="明細書【玄関ドア・調湿建材】" sheetId="94" r:id="rId7"/>
    <sheet name="総括表" sheetId="120" r:id="rId8"/>
    <sheet name="実績報告確認写真【表紙】" sheetId="129" r:id="rId9"/>
    <sheet name="実績報告確認写真" sheetId="130" r:id="rId10"/>
    <sheet name="実績報告確認写真【窓用】" sheetId="131" r:id="rId11"/>
    <sheet name="精算払請求書" sheetId="128" r:id="rId12"/>
  </sheets>
  <externalReferences>
    <externalReference r:id="rId13"/>
  </externalReferences>
  <definedNames>
    <definedName name="_xlnm.Print_Area" localSheetId="9">実績報告確認写真!$A$1:$AV$48</definedName>
    <definedName name="_xlnm.Print_Area" localSheetId="10">実績報告確認写真【窓用】!$A$1:$AV$47</definedName>
    <definedName name="_xlnm.Print_Area" localSheetId="8">実績報告確認写真【表紙】!$A$1:$AV$49</definedName>
    <definedName name="_xlnm.Print_Area" localSheetId="0">実績報告書!$A$1:$CN$86</definedName>
    <definedName name="_xlnm.Print_Area" localSheetId="11">精算払請求書!$A$1:$CN$92</definedName>
    <definedName name="_xlnm.Print_Area" localSheetId="7">総括表!$A$1:$AL$41</definedName>
    <definedName name="_xlnm.Print_Area" localSheetId="6">明細書【玄関ドア・調湿建材】!$A$1:$BC$44</definedName>
    <definedName name="_xlnm.Print_Area" localSheetId="2">明細書【潜熱蓄熱建材】!$A$1:$BC$61</definedName>
    <definedName name="_xlnm.Print_Area" localSheetId="5">明細書【窓】!$CP$1:$ER$91</definedName>
    <definedName name="_xlnm.Print_Area" localSheetId="1">明細書【断熱パネル】!$A$1:$BC$38</definedName>
    <definedName name="_xlnm.Print_Area" localSheetId="3">明細書【断熱材】!$A$1:$BC$39</definedName>
    <definedName name="_xlnm.Print_Area" localSheetId="4">明細書【防災ガラス窓】!$CP$1:$ER$78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2" i="131" l="1"/>
  <c r="AV2" i="130"/>
  <c r="AV2" i="129"/>
  <c r="AL2" i="120"/>
  <c r="A58" i="127" l="1"/>
  <c r="A5" i="127"/>
  <c r="X10" i="129"/>
  <c r="H10" i="129"/>
  <c r="BC2" i="91"/>
  <c r="BC2" i="92"/>
  <c r="BC2" i="100"/>
  <c r="BC2" i="125"/>
  <c r="BC2" i="126"/>
  <c r="BC2" i="94"/>
  <c r="BC58" i="128"/>
  <c r="L50" i="127"/>
  <c r="I36" i="91"/>
  <c r="I35" i="91"/>
  <c r="I34" i="91"/>
  <c r="I33" i="91"/>
  <c r="I32" i="91"/>
  <c r="I31" i="91"/>
  <c r="V31" i="120" l="1"/>
  <c r="V25" i="120"/>
  <c r="EL8" i="126"/>
  <c r="EL8" i="125"/>
  <c r="AN36" i="100"/>
  <c r="Z36" i="100"/>
  <c r="J36" i="100"/>
  <c r="W42" i="94" l="1"/>
  <c r="A42" i="94"/>
  <c r="AV75" i="126" l="1"/>
  <c r="AV74" i="126"/>
  <c r="AV73" i="126"/>
  <c r="AV72" i="126"/>
  <c r="AR75" i="126"/>
  <c r="AR74" i="126"/>
  <c r="AR73" i="126"/>
  <c r="AR72" i="126"/>
  <c r="AV53" i="126"/>
  <c r="AV52" i="126"/>
  <c r="AV51" i="126"/>
  <c r="AV50" i="126"/>
  <c r="AR53" i="126"/>
  <c r="AR52" i="126"/>
  <c r="AR51" i="126"/>
  <c r="AR50" i="126"/>
  <c r="AV31" i="126"/>
  <c r="AV30" i="126"/>
  <c r="AV29" i="126"/>
  <c r="AV28" i="126"/>
  <c r="AR31" i="126"/>
  <c r="AR30" i="126"/>
  <c r="AR29" i="126"/>
  <c r="AR28" i="126"/>
  <c r="AV53" i="125"/>
  <c r="AV52" i="125"/>
  <c r="AV51" i="125"/>
  <c r="AV50" i="125"/>
  <c r="AR53" i="125"/>
  <c r="AR52" i="125"/>
  <c r="AR51" i="125"/>
  <c r="AR50" i="125"/>
  <c r="AV31" i="125"/>
  <c r="AV30" i="125"/>
  <c r="AV29" i="125"/>
  <c r="AV28" i="125"/>
  <c r="AR31" i="125"/>
  <c r="AR30" i="125"/>
  <c r="AR29" i="125"/>
  <c r="AR28" i="125"/>
  <c r="EP6" i="126" l="1"/>
  <c r="EN6" i="126"/>
  <c r="DL84" i="126"/>
  <c r="EO62" i="126"/>
  <c r="EO75" i="126"/>
  <c r="DJ75" i="126"/>
  <c r="DA75" i="126"/>
  <c r="CT75" i="126"/>
  <c r="CP75" i="126"/>
  <c r="EO74" i="126"/>
  <c r="DJ74" i="126"/>
  <c r="DA74" i="126"/>
  <c r="CT74" i="126"/>
  <c r="CP74" i="126"/>
  <c r="EO73" i="126"/>
  <c r="DJ73" i="126"/>
  <c r="DA73" i="126"/>
  <c r="CT73" i="126"/>
  <c r="CP73" i="126"/>
  <c r="EO72" i="126"/>
  <c r="DJ72" i="126"/>
  <c r="DA72" i="126"/>
  <c r="CT72" i="126"/>
  <c r="CP72" i="126"/>
  <c r="EO71" i="126"/>
  <c r="EK71" i="126"/>
  <c r="DJ71" i="126"/>
  <c r="DA71" i="126"/>
  <c r="CT71" i="126"/>
  <c r="CP71" i="126"/>
  <c r="EO70" i="126"/>
  <c r="EK70" i="126"/>
  <c r="DJ70" i="126"/>
  <c r="DA70" i="126"/>
  <c r="CT70" i="126"/>
  <c r="CP70" i="126"/>
  <c r="EO69" i="126"/>
  <c r="EK69" i="126"/>
  <c r="DJ69" i="126"/>
  <c r="DA69" i="126"/>
  <c r="CT69" i="126"/>
  <c r="CP69" i="126"/>
  <c r="EO68" i="126"/>
  <c r="EK68" i="126"/>
  <c r="DJ68" i="126"/>
  <c r="DA68" i="126"/>
  <c r="CT68" i="126"/>
  <c r="CP68" i="126"/>
  <c r="EO67" i="126"/>
  <c r="EK67" i="126"/>
  <c r="DJ67" i="126"/>
  <c r="DA67" i="126"/>
  <c r="CT67" i="126"/>
  <c r="CP67" i="126"/>
  <c r="EO66" i="126"/>
  <c r="EK66" i="126"/>
  <c r="DJ66" i="126"/>
  <c r="DA66" i="126"/>
  <c r="CT66" i="126"/>
  <c r="CP66" i="126"/>
  <c r="EO65" i="126"/>
  <c r="EK65" i="126"/>
  <c r="DJ65" i="126"/>
  <c r="DA65" i="126"/>
  <c r="CT65" i="126"/>
  <c r="CP65" i="126"/>
  <c r="EO64" i="126"/>
  <c r="EK64" i="126"/>
  <c r="DJ64" i="126"/>
  <c r="DA64" i="126"/>
  <c r="CT64" i="126"/>
  <c r="CP64" i="126"/>
  <c r="EO63" i="126"/>
  <c r="EK63" i="126"/>
  <c r="DJ63" i="126"/>
  <c r="DA63" i="126"/>
  <c r="CT63" i="126"/>
  <c r="CP63" i="126"/>
  <c r="EK62" i="126"/>
  <c r="DJ62" i="126"/>
  <c r="DA62" i="126"/>
  <c r="CT62" i="126"/>
  <c r="CP62" i="126"/>
  <c r="EO40" i="126"/>
  <c r="EK40" i="126"/>
  <c r="EO53" i="126"/>
  <c r="DJ53" i="126"/>
  <c r="DA53" i="126"/>
  <c r="CT53" i="126"/>
  <c r="CP53" i="126"/>
  <c r="EO52" i="126"/>
  <c r="DJ52" i="126"/>
  <c r="DA52" i="126"/>
  <c r="CT52" i="126"/>
  <c r="CP52" i="126"/>
  <c r="EO51" i="126"/>
  <c r="DJ51" i="126"/>
  <c r="DA51" i="126"/>
  <c r="CT51" i="126"/>
  <c r="CP51" i="126"/>
  <c r="EO50" i="126"/>
  <c r="DJ50" i="126"/>
  <c r="DA50" i="126"/>
  <c r="CT50" i="126"/>
  <c r="CP50" i="126"/>
  <c r="EO49" i="126"/>
  <c r="EK49" i="126"/>
  <c r="DJ49" i="126"/>
  <c r="DA49" i="126"/>
  <c r="CT49" i="126"/>
  <c r="CP49" i="126"/>
  <c r="EO48" i="126"/>
  <c r="EK48" i="126"/>
  <c r="DJ48" i="126"/>
  <c r="DA48" i="126"/>
  <c r="CT48" i="126"/>
  <c r="CP48" i="126"/>
  <c r="EO47" i="126"/>
  <c r="EK47" i="126"/>
  <c r="DJ47" i="126"/>
  <c r="DA47" i="126"/>
  <c r="CT47" i="126"/>
  <c r="CP47" i="126"/>
  <c r="EO46" i="126"/>
  <c r="EK46" i="126"/>
  <c r="DJ46" i="126"/>
  <c r="DA46" i="126"/>
  <c r="CT46" i="126"/>
  <c r="CP46" i="126"/>
  <c r="EO45" i="126"/>
  <c r="EK45" i="126"/>
  <c r="DJ45" i="126"/>
  <c r="DA45" i="126"/>
  <c r="CT45" i="126"/>
  <c r="CP45" i="126"/>
  <c r="EO44" i="126"/>
  <c r="EK44" i="126"/>
  <c r="DJ44" i="126"/>
  <c r="DA44" i="126"/>
  <c r="CT44" i="126"/>
  <c r="CP44" i="126"/>
  <c r="EO43" i="126"/>
  <c r="EK43" i="126"/>
  <c r="DJ43" i="126"/>
  <c r="DA43" i="126"/>
  <c r="CT43" i="126"/>
  <c r="CP43" i="126"/>
  <c r="EO42" i="126"/>
  <c r="EK42" i="126"/>
  <c r="DJ42" i="126"/>
  <c r="DA42" i="126"/>
  <c r="CT42" i="126"/>
  <c r="CP42" i="126"/>
  <c r="EO41" i="126"/>
  <c r="EK41" i="126"/>
  <c r="DJ41" i="126"/>
  <c r="DA41" i="126"/>
  <c r="CT41" i="126"/>
  <c r="CP41" i="126"/>
  <c r="DJ40" i="126"/>
  <c r="DA40" i="126"/>
  <c r="CT40" i="126"/>
  <c r="CP40" i="126"/>
  <c r="EO21" i="126"/>
  <c r="EO31" i="126"/>
  <c r="DJ31" i="126"/>
  <c r="DA31" i="126"/>
  <c r="CT31" i="126"/>
  <c r="CP31" i="126"/>
  <c r="EO30" i="126"/>
  <c r="DJ30" i="126"/>
  <c r="DA30" i="126"/>
  <c r="CT30" i="126"/>
  <c r="CP30" i="126"/>
  <c r="EO29" i="126"/>
  <c r="DJ29" i="126"/>
  <c r="DA29" i="126"/>
  <c r="CT29" i="126"/>
  <c r="CP29" i="126"/>
  <c r="EO28" i="126"/>
  <c r="DJ28" i="126"/>
  <c r="DA28" i="126"/>
  <c r="CT28" i="126"/>
  <c r="CP28" i="126"/>
  <c r="EO27" i="126"/>
  <c r="EK27" i="126"/>
  <c r="DJ27" i="126"/>
  <c r="DA27" i="126"/>
  <c r="CT27" i="126"/>
  <c r="CP27" i="126"/>
  <c r="EO26" i="126"/>
  <c r="EK26" i="126"/>
  <c r="DJ26" i="126"/>
  <c r="DA26" i="126"/>
  <c r="CT26" i="126"/>
  <c r="CP26" i="126"/>
  <c r="EO25" i="126"/>
  <c r="EK25" i="126"/>
  <c r="DJ25" i="126"/>
  <c r="DA25" i="126"/>
  <c r="CT25" i="126"/>
  <c r="CP25" i="126"/>
  <c r="EO24" i="126"/>
  <c r="EK24" i="126"/>
  <c r="DJ24" i="126"/>
  <c r="DA24" i="126"/>
  <c r="CT24" i="126"/>
  <c r="CP24" i="126"/>
  <c r="EO23" i="126"/>
  <c r="EK23" i="126"/>
  <c r="DJ23" i="126"/>
  <c r="DA23" i="126"/>
  <c r="CT23" i="126"/>
  <c r="CP23" i="126"/>
  <c r="EO22" i="126"/>
  <c r="EK22" i="126"/>
  <c r="DJ22" i="126"/>
  <c r="DA22" i="126"/>
  <c r="CT22" i="126"/>
  <c r="CP22" i="126"/>
  <c r="EK21" i="126"/>
  <c r="DJ21" i="126"/>
  <c r="DA21" i="126"/>
  <c r="CT21" i="126"/>
  <c r="CP21" i="126"/>
  <c r="EO20" i="126"/>
  <c r="EK20" i="126"/>
  <c r="DJ20" i="126"/>
  <c r="DA20" i="126"/>
  <c r="CT20" i="126"/>
  <c r="CP20" i="126"/>
  <c r="EO19" i="126"/>
  <c r="EK19" i="126"/>
  <c r="DJ19" i="126"/>
  <c r="DA19" i="126"/>
  <c r="CT19" i="126"/>
  <c r="CP19" i="126"/>
  <c r="EO18" i="126"/>
  <c r="EK18" i="126"/>
  <c r="DJ18" i="126"/>
  <c r="DA18" i="126"/>
  <c r="CT18" i="126"/>
  <c r="CP18" i="126"/>
  <c r="DX58" i="126"/>
  <c r="DX36" i="126"/>
  <c r="DX14" i="126"/>
  <c r="W90" i="126"/>
  <c r="AI90" i="126" s="1"/>
  <c r="DX90" i="126" s="1"/>
  <c r="W89" i="126"/>
  <c r="DL89" i="126" s="1"/>
  <c r="W88" i="126"/>
  <c r="AI88" i="126" s="1"/>
  <c r="DX88" i="126" s="1"/>
  <c r="W87" i="126"/>
  <c r="AI87" i="126" s="1"/>
  <c r="DX87" i="126" s="1"/>
  <c r="W79" i="126"/>
  <c r="AI79" i="126" s="1"/>
  <c r="DX79" i="126" s="1"/>
  <c r="W83" i="126"/>
  <c r="AI83" i="126" s="1"/>
  <c r="DX83" i="126" s="1"/>
  <c r="W80" i="126"/>
  <c r="DL80" i="126" s="1"/>
  <c r="AI89" i="126"/>
  <c r="DX89" i="126" s="1"/>
  <c r="W86" i="126"/>
  <c r="AI86" i="126" s="1"/>
  <c r="DX86" i="126" s="1"/>
  <c r="W85" i="126"/>
  <c r="AI85" i="126" s="1"/>
  <c r="DX85" i="126" s="1"/>
  <c r="W84" i="126"/>
  <c r="AI84" i="126" s="1"/>
  <c r="DX84" i="126" s="1"/>
  <c r="W82" i="126"/>
  <c r="AI82" i="126" s="1"/>
  <c r="DX82" i="126" s="1"/>
  <c r="W81" i="126"/>
  <c r="AI81" i="126" s="1"/>
  <c r="DX81" i="126" s="1"/>
  <c r="EK75" i="126"/>
  <c r="EK74" i="126"/>
  <c r="EK73" i="126"/>
  <c r="EK72" i="126"/>
  <c r="AR71" i="126"/>
  <c r="AV71" i="126" s="1"/>
  <c r="AR70" i="126"/>
  <c r="AV70" i="126" s="1"/>
  <c r="AR69" i="126"/>
  <c r="AV69" i="126" s="1"/>
  <c r="AR68" i="126"/>
  <c r="AV68" i="126" s="1"/>
  <c r="AR67" i="126"/>
  <c r="AV67" i="126" s="1"/>
  <c r="AR66" i="126"/>
  <c r="AV66" i="126" s="1"/>
  <c r="AR65" i="126"/>
  <c r="AV65" i="126" s="1"/>
  <c r="AR64" i="126"/>
  <c r="AV64" i="126" s="1"/>
  <c r="AR63" i="126"/>
  <c r="AV63" i="126" s="1"/>
  <c r="AR62" i="126"/>
  <c r="AV62" i="126" s="1"/>
  <c r="EK53" i="126"/>
  <c r="EK52" i="126"/>
  <c r="EK51" i="126"/>
  <c r="EK50" i="126"/>
  <c r="AR49" i="126"/>
  <c r="AV49" i="126" s="1"/>
  <c r="AR48" i="126"/>
  <c r="AV48" i="126" s="1"/>
  <c r="AR47" i="126"/>
  <c r="AV47" i="126" s="1"/>
  <c r="AR46" i="126"/>
  <c r="AV46" i="126" s="1"/>
  <c r="AR45" i="126"/>
  <c r="AV45" i="126" s="1"/>
  <c r="AR44" i="126"/>
  <c r="AV44" i="126" s="1"/>
  <c r="AR43" i="126"/>
  <c r="AV43" i="126" s="1"/>
  <c r="AR42" i="126"/>
  <c r="AV42" i="126" s="1"/>
  <c r="AR41" i="126"/>
  <c r="AV41" i="126" s="1"/>
  <c r="AR40" i="126"/>
  <c r="AV40" i="126" s="1"/>
  <c r="EK31" i="126"/>
  <c r="EK30" i="126"/>
  <c r="EK29" i="126"/>
  <c r="EK28" i="126"/>
  <c r="AR27" i="126"/>
  <c r="AV27" i="126" s="1"/>
  <c r="AR26" i="126"/>
  <c r="AV26" i="126" s="1"/>
  <c r="AR25" i="126"/>
  <c r="AV25" i="126" s="1"/>
  <c r="AR24" i="126"/>
  <c r="AV24" i="126" s="1"/>
  <c r="AR23" i="126"/>
  <c r="AV23" i="126" s="1"/>
  <c r="AR22" i="126"/>
  <c r="AV22" i="126" s="1"/>
  <c r="AR21" i="126"/>
  <c r="AV21" i="126" s="1"/>
  <c r="AR20" i="126"/>
  <c r="AV20" i="126" s="1"/>
  <c r="AR19" i="126"/>
  <c r="AV19" i="126" s="1"/>
  <c r="AR18" i="126"/>
  <c r="AV18" i="126" s="1"/>
  <c r="EO36" i="125"/>
  <c r="EO14" i="125"/>
  <c r="EP6" i="125"/>
  <c r="EN6" i="125"/>
  <c r="DX73" i="125"/>
  <c r="EO40" i="125"/>
  <c r="EK40" i="125"/>
  <c r="DJ40" i="125"/>
  <c r="DA40" i="125"/>
  <c r="CT40" i="125"/>
  <c r="CP40" i="125"/>
  <c r="EO18" i="125"/>
  <c r="EK18" i="125"/>
  <c r="DJ18" i="125"/>
  <c r="DA18" i="125"/>
  <c r="CT18" i="125"/>
  <c r="CP18" i="125"/>
  <c r="W77" i="125"/>
  <c r="AI77" i="125" s="1"/>
  <c r="DX77" i="125" s="1"/>
  <c r="W76" i="125"/>
  <c r="AI76" i="125" s="1"/>
  <c r="DX76" i="125" s="1"/>
  <c r="W75" i="125"/>
  <c r="AI75" i="125" s="1"/>
  <c r="DX75" i="125" s="1"/>
  <c r="W74" i="125"/>
  <c r="AI74" i="125" s="1"/>
  <c r="DX74" i="125" s="1"/>
  <c r="W73" i="125"/>
  <c r="AI73" i="125" s="1"/>
  <c r="W72" i="125"/>
  <c r="AI72" i="125" s="1"/>
  <c r="DX72" i="125" s="1"/>
  <c r="W71" i="125"/>
  <c r="AI71" i="125" s="1"/>
  <c r="DX71" i="125" s="1"/>
  <c r="W70" i="125"/>
  <c r="AI70" i="125" s="1"/>
  <c r="DX70" i="125" s="1"/>
  <c r="DL87" i="126" l="1"/>
  <c r="DL90" i="126"/>
  <c r="DL88" i="126"/>
  <c r="DL83" i="126"/>
  <c r="DL85" i="126"/>
  <c r="DL86" i="126"/>
  <c r="DL81" i="126"/>
  <c r="DL82" i="126"/>
  <c r="DL79" i="126"/>
  <c r="AI80" i="126"/>
  <c r="DX80" i="126" s="1"/>
  <c r="DL76" i="125"/>
  <c r="DL77" i="125"/>
  <c r="DL72" i="125"/>
  <c r="DL73" i="125"/>
  <c r="DL70" i="125"/>
  <c r="DL71" i="125"/>
  <c r="AS83" i="126"/>
  <c r="EH83" i="126" s="1"/>
  <c r="AS87" i="126"/>
  <c r="EH87" i="126" s="1"/>
  <c r="DL74" i="125"/>
  <c r="DL75" i="125"/>
  <c r="AS74" i="125"/>
  <c r="EH74" i="125" s="1"/>
  <c r="AS70" i="125"/>
  <c r="EH70" i="125" s="1"/>
  <c r="AS79" i="126" l="1"/>
  <c r="EH79" i="126" s="1"/>
  <c r="AS91" i="126"/>
  <c r="AS78" i="125"/>
  <c r="EH78" i="125" s="1"/>
  <c r="EH91" i="126" l="1"/>
  <c r="ER2" i="126" l="1"/>
  <c r="EO53" i="125"/>
  <c r="DJ53" i="125"/>
  <c r="DA53" i="125"/>
  <c r="CT53" i="125"/>
  <c r="CP53" i="125"/>
  <c r="EK53" i="125"/>
  <c r="EO52" i="125"/>
  <c r="DJ52" i="125"/>
  <c r="DA52" i="125"/>
  <c r="CT52" i="125"/>
  <c r="CP52" i="125"/>
  <c r="EK52" i="125"/>
  <c r="EO51" i="125"/>
  <c r="DJ51" i="125"/>
  <c r="DA51" i="125"/>
  <c r="CT51" i="125"/>
  <c r="CP51" i="125"/>
  <c r="EK51" i="125"/>
  <c r="EO50" i="125"/>
  <c r="DJ50" i="125"/>
  <c r="DA50" i="125"/>
  <c r="CT50" i="125"/>
  <c r="CP50" i="125"/>
  <c r="EK50" i="125"/>
  <c r="EO49" i="125"/>
  <c r="DJ49" i="125"/>
  <c r="DA49" i="125"/>
  <c r="CT49" i="125"/>
  <c r="CP49" i="125"/>
  <c r="AR49" i="125"/>
  <c r="AV49" i="125" s="1"/>
  <c r="EK49" i="125" s="1"/>
  <c r="EO48" i="125"/>
  <c r="DJ48" i="125"/>
  <c r="DA48" i="125"/>
  <c r="CT48" i="125"/>
  <c r="CP48" i="125"/>
  <c r="AR48" i="125"/>
  <c r="AV48" i="125" s="1"/>
  <c r="EK48" i="125" s="1"/>
  <c r="EO47" i="125"/>
  <c r="DJ47" i="125"/>
  <c r="DA47" i="125"/>
  <c r="CT47" i="125"/>
  <c r="CP47" i="125"/>
  <c r="AR47" i="125"/>
  <c r="AV47" i="125" s="1"/>
  <c r="EK47" i="125" s="1"/>
  <c r="EO46" i="125"/>
  <c r="DJ46" i="125"/>
  <c r="DA46" i="125"/>
  <c r="CT46" i="125"/>
  <c r="CP46" i="125"/>
  <c r="AR46" i="125"/>
  <c r="AV46" i="125" s="1"/>
  <c r="EK46" i="125" s="1"/>
  <c r="EO45" i="125"/>
  <c r="DJ45" i="125"/>
  <c r="DA45" i="125"/>
  <c r="CT45" i="125"/>
  <c r="CP45" i="125"/>
  <c r="AR45" i="125"/>
  <c r="AV45" i="125" s="1"/>
  <c r="EK45" i="125" s="1"/>
  <c r="EO44" i="125"/>
  <c r="DJ44" i="125"/>
  <c r="DA44" i="125"/>
  <c r="CT44" i="125"/>
  <c r="CP44" i="125"/>
  <c r="AR44" i="125"/>
  <c r="AV44" i="125" s="1"/>
  <c r="EK44" i="125" s="1"/>
  <c r="EO43" i="125"/>
  <c r="DJ43" i="125"/>
  <c r="DA43" i="125"/>
  <c r="CT43" i="125"/>
  <c r="CP43" i="125"/>
  <c r="AR43" i="125"/>
  <c r="AV43" i="125" s="1"/>
  <c r="EK43" i="125" s="1"/>
  <c r="EO42" i="125"/>
  <c r="DJ42" i="125"/>
  <c r="DA42" i="125"/>
  <c r="CT42" i="125"/>
  <c r="CP42" i="125"/>
  <c r="AR42" i="125"/>
  <c r="AV42" i="125" s="1"/>
  <c r="EK42" i="125" s="1"/>
  <c r="EO41" i="125"/>
  <c r="DJ41" i="125"/>
  <c r="DA41" i="125"/>
  <c r="CT41" i="125"/>
  <c r="CP41" i="125"/>
  <c r="AR41" i="125"/>
  <c r="AV41" i="125" s="1"/>
  <c r="EK41" i="125" s="1"/>
  <c r="AR40" i="125"/>
  <c r="AV40" i="125" s="1"/>
  <c r="EO31" i="125"/>
  <c r="DJ31" i="125"/>
  <c r="DA31" i="125"/>
  <c r="CT31" i="125"/>
  <c r="CP31" i="125"/>
  <c r="EK31" i="125"/>
  <c r="EO30" i="125"/>
  <c r="DJ30" i="125"/>
  <c r="DA30" i="125"/>
  <c r="CT30" i="125"/>
  <c r="CP30" i="125"/>
  <c r="EK30" i="125"/>
  <c r="EO29" i="125"/>
  <c r="DJ29" i="125"/>
  <c r="DA29" i="125"/>
  <c r="CT29" i="125"/>
  <c r="CP29" i="125"/>
  <c r="EK29" i="125"/>
  <c r="EO28" i="125"/>
  <c r="DJ28" i="125"/>
  <c r="DA28" i="125"/>
  <c r="CT28" i="125"/>
  <c r="CP28" i="125"/>
  <c r="EK28" i="125"/>
  <c r="EO27" i="125"/>
  <c r="DJ27" i="125"/>
  <c r="DA27" i="125"/>
  <c r="CT27" i="125"/>
  <c r="CP27" i="125"/>
  <c r="AR27" i="125"/>
  <c r="AV27" i="125" s="1"/>
  <c r="EK27" i="125" s="1"/>
  <c r="EO26" i="125"/>
  <c r="DJ26" i="125"/>
  <c r="DA26" i="125"/>
  <c r="CT26" i="125"/>
  <c r="CP26" i="125"/>
  <c r="AR26" i="125"/>
  <c r="AV26" i="125" s="1"/>
  <c r="EK26" i="125" s="1"/>
  <c r="EO25" i="125"/>
  <c r="DJ25" i="125"/>
  <c r="DA25" i="125"/>
  <c r="CT25" i="125"/>
  <c r="CP25" i="125"/>
  <c r="AR25" i="125"/>
  <c r="AV25" i="125" s="1"/>
  <c r="EK25" i="125" s="1"/>
  <c r="EO24" i="125"/>
  <c r="DJ24" i="125"/>
  <c r="DA24" i="125"/>
  <c r="CT24" i="125"/>
  <c r="CP24" i="125"/>
  <c r="AR24" i="125"/>
  <c r="AV24" i="125" s="1"/>
  <c r="EK24" i="125" s="1"/>
  <c r="EO23" i="125"/>
  <c r="DJ23" i="125"/>
  <c r="DA23" i="125"/>
  <c r="CT23" i="125"/>
  <c r="CP23" i="125"/>
  <c r="AR23" i="125"/>
  <c r="AV23" i="125" s="1"/>
  <c r="EK23" i="125" s="1"/>
  <c r="EO22" i="125"/>
  <c r="DJ22" i="125"/>
  <c r="DA22" i="125"/>
  <c r="CT22" i="125"/>
  <c r="CP22" i="125"/>
  <c r="AR22" i="125"/>
  <c r="AV22" i="125" s="1"/>
  <c r="EK22" i="125" s="1"/>
  <c r="EO21" i="125"/>
  <c r="DJ21" i="125"/>
  <c r="DA21" i="125"/>
  <c r="CT21" i="125"/>
  <c r="CP21" i="125"/>
  <c r="AR21" i="125"/>
  <c r="AV21" i="125" s="1"/>
  <c r="EK21" i="125" s="1"/>
  <c r="EO20" i="125"/>
  <c r="DJ20" i="125"/>
  <c r="DA20" i="125"/>
  <c r="CT20" i="125"/>
  <c r="CP20" i="125"/>
  <c r="AR20" i="125"/>
  <c r="AV20" i="125" s="1"/>
  <c r="EK20" i="125" s="1"/>
  <c r="EO19" i="125"/>
  <c r="DJ19" i="125"/>
  <c r="DA19" i="125"/>
  <c r="CT19" i="125"/>
  <c r="CP19" i="125"/>
  <c r="AR19" i="125"/>
  <c r="AV19" i="125" s="1"/>
  <c r="EK19" i="125" s="1"/>
  <c r="AR18" i="125"/>
  <c r="AV18" i="125" s="1"/>
  <c r="ER2" i="125"/>
  <c r="AP2" i="120" l="1"/>
  <c r="AS23" i="91" l="1"/>
  <c r="AS21" i="91"/>
  <c r="AS12" i="91" l="1"/>
  <c r="AS13" i="91"/>
  <c r="AS15" i="94" l="1"/>
  <c r="AS14" i="94"/>
  <c r="AS26" i="91"/>
  <c r="AS25" i="91"/>
  <c r="AS24" i="91"/>
  <c r="AS22" i="91"/>
  <c r="AS20" i="91"/>
  <c r="AS19" i="91"/>
  <c r="AS18" i="91"/>
  <c r="AS17" i="91"/>
  <c r="AS16" i="91"/>
  <c r="AS15" i="91"/>
  <c r="AS14" i="91"/>
  <c r="AB36" i="91" l="1"/>
  <c r="AB33" i="91"/>
  <c r="AB34" i="91"/>
  <c r="AB32" i="91"/>
  <c r="AP31" i="91" s="1"/>
  <c r="AS14" i="100"/>
  <c r="AS13" i="100"/>
  <c r="AV13" i="100" s="1"/>
  <c r="AS32" i="100"/>
  <c r="AS31" i="100"/>
  <c r="AV31" i="100" s="1"/>
  <c r="AS30" i="100"/>
  <c r="AS29" i="100"/>
  <c r="AV29" i="100" s="1"/>
  <c r="AS28" i="100"/>
  <c r="AS27" i="100"/>
  <c r="AV27" i="100" s="1"/>
  <c r="AS26" i="100"/>
  <c r="AS25" i="100"/>
  <c r="AV25" i="100" s="1"/>
  <c r="AS24" i="100"/>
  <c r="AS23" i="100"/>
  <c r="AV23" i="100" s="1"/>
  <c r="AS22" i="100"/>
  <c r="AS21" i="100"/>
  <c r="AV21" i="100" s="1"/>
  <c r="AS20" i="100"/>
  <c r="AS19" i="100"/>
  <c r="AV19" i="100" s="1"/>
  <c r="AS18" i="100"/>
  <c r="AS17" i="100"/>
  <c r="AV17" i="100" s="1"/>
  <c r="AS16" i="100"/>
  <c r="AS15" i="100"/>
  <c r="AV15" i="100" s="1"/>
  <c r="J38" i="100" l="1"/>
  <c r="Z38" i="100" s="1"/>
  <c r="J37" i="100"/>
  <c r="Z37" i="100" s="1"/>
  <c r="AP33" i="91"/>
  <c r="AB35" i="91"/>
  <c r="AP35" i="91" s="1"/>
  <c r="AB31" i="91"/>
  <c r="AN37" i="100" l="1"/>
  <c r="AN39" i="100" s="1"/>
  <c r="AL42" i="94"/>
  <c r="AL43" i="94" s="1"/>
  <c r="V34" i="120" s="1"/>
  <c r="V35" i="120" s="1"/>
  <c r="T38" i="120" s="1"/>
  <c r="T41" i="120" s="1"/>
  <c r="AB62" i="127" s="1"/>
  <c r="AB66" i="127" s="1"/>
  <c r="I21" i="94"/>
  <c r="W21" i="94" s="1"/>
  <c r="I20" i="94"/>
  <c r="W20" i="94" s="1"/>
  <c r="AL20" i="94" l="1"/>
  <c r="AL22" i="94" s="1"/>
  <c r="AP37" i="91" l="1"/>
  <c r="AF10" i="92" l="1"/>
  <c r="AX10" i="92" s="1"/>
  <c r="AX56" i="92"/>
  <c r="AX58" i="92" s="1"/>
  <c r="AX45" i="92"/>
  <c r="AX47" i="92" s="1"/>
  <c r="AN51" i="92"/>
  <c r="AN56" i="92" s="1"/>
  <c r="AN40" i="92"/>
  <c r="AN45" i="92" s="1"/>
  <c r="AX34" i="92"/>
  <c r="AX36" i="92" s="1"/>
  <c r="AN29" i="92"/>
  <c r="AN34" i="92" s="1"/>
  <c r="AX23" i="92"/>
  <c r="AX25" i="92" s="1"/>
  <c r="AN18" i="92"/>
  <c r="AN23" i="92" s="1"/>
  <c r="AX60" i="92" l="1"/>
  <c r="T33" i="120" l="1"/>
</calcChain>
</file>

<file path=xl/sharedStrings.xml><?xml version="1.0" encoding="utf-8"?>
<sst xmlns="http://schemas.openxmlformats.org/spreadsheetml/2006/main" count="1105" uniqueCount="294">
  <si>
    <t>円</t>
    <rPh sb="0" eb="1">
      <t>エン</t>
    </rPh>
    <phoneticPr fontId="2"/>
  </si>
  <si>
    <t>金額(円）
［税抜］</t>
    <rPh sb="0" eb="2">
      <t>キンガク</t>
    </rPh>
    <rPh sb="3" eb="4">
      <t>エン</t>
    </rPh>
    <phoneticPr fontId="2"/>
  </si>
  <si>
    <t>製品名</t>
    <rPh sb="0" eb="3">
      <t>セイヒンメイ</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</si>
  <si>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</si>
  <si>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</si>
  <si>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</si>
  <si>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</si>
  <si>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</si>
  <si>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</si>
  <si>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・見積書の各項目が税込金額で記載されている場合は、必ず[税抜]に修正して作成すること。</t>
    <rPh sb="1" eb="3">
      <t>ミツモ</t>
    </rPh>
    <rPh sb="3" eb="4">
      <t>ショ</t>
    </rPh>
    <rPh sb="5" eb="8">
      <t>カクコウモク</t>
    </rPh>
    <rPh sb="9" eb="11">
      <t>ゼイコミ</t>
    </rPh>
    <rPh sb="11" eb="13">
      <t>キンガク</t>
    </rPh>
    <rPh sb="14" eb="16">
      <t>キサイ</t>
    </rPh>
    <rPh sb="21" eb="23">
      <t>バアイ</t>
    </rPh>
    <rPh sb="25" eb="26">
      <t>カナラ</t>
    </rPh>
    <rPh sb="28" eb="29">
      <t>ゼイ</t>
    </rPh>
    <rPh sb="29" eb="30">
      <t>ヌ</t>
    </rPh>
    <rPh sb="32" eb="34">
      <t>シュウセイ</t>
    </rPh>
    <rPh sb="36" eb="38">
      <t>サクセイ</t>
    </rPh>
    <phoneticPr fontId="2"/>
  </si>
  <si>
    <t>ＳＩＩ登録型番</t>
    <rPh sb="3" eb="5">
      <t>トウロク</t>
    </rPh>
    <rPh sb="5" eb="7">
      <t>カタバン</t>
    </rPh>
    <phoneticPr fontId="2"/>
  </si>
  <si>
    <t>構成</t>
    <rPh sb="0" eb="2">
      <t>コウセイ</t>
    </rPh>
    <phoneticPr fontId="2"/>
  </si>
  <si>
    <t>改修工法</t>
    <rPh sb="0" eb="2">
      <t>カイシュウ</t>
    </rPh>
    <rPh sb="2" eb="4">
      <t>コウホウ</t>
    </rPh>
    <phoneticPr fontId="2"/>
  </si>
  <si>
    <t>幅（W)</t>
    <rPh sb="0" eb="1">
      <t>ハバ</t>
    </rPh>
    <phoneticPr fontId="2"/>
  </si>
  <si>
    <t>×</t>
    <phoneticPr fontId="2"/>
  </si>
  <si>
    <t>高さ（H)</t>
    <rPh sb="0" eb="1">
      <t>タカ</t>
    </rPh>
    <phoneticPr fontId="2"/>
  </si>
  <si>
    <t>計</t>
    <rPh sb="0" eb="1">
      <t>ケイ</t>
    </rPh>
    <phoneticPr fontId="2"/>
  </si>
  <si>
    <t>㎡</t>
    <phoneticPr fontId="2"/>
  </si>
  <si>
    <t>部位</t>
    <rPh sb="0" eb="2">
      <t>ブイ</t>
    </rPh>
    <phoneticPr fontId="2"/>
  </si>
  <si>
    <t>面積（㎡）
(ａ)</t>
    <rPh sb="0" eb="2">
      <t>メンセキ</t>
    </rPh>
    <phoneticPr fontId="2"/>
  </si>
  <si>
    <t>窓サイズ（mm）</t>
    <rPh sb="0" eb="1">
      <t>マド</t>
    </rPh>
    <phoneticPr fontId="2"/>
  </si>
  <si>
    <t>一般社団法人　環境共創イニシアチブ</t>
    <phoneticPr fontId="2"/>
  </si>
  <si>
    <t>郵便番号</t>
    <rPh sb="0" eb="4">
      <t>ユウビンバンゴウ</t>
    </rPh>
    <phoneticPr fontId="2"/>
  </si>
  <si>
    <t>住所</t>
    <rPh sb="0" eb="2">
      <t>ジュウショ</t>
    </rPh>
    <phoneticPr fontId="2"/>
  </si>
  <si>
    <t>（ふりがな）</t>
    <phoneticPr fontId="2"/>
  </si>
  <si>
    <t>会社名</t>
    <rPh sb="0" eb="2">
      <t>カイシャ</t>
    </rPh>
    <rPh sb="2" eb="3">
      <t>メイ</t>
    </rPh>
    <phoneticPr fontId="2"/>
  </si>
  <si>
    <t>手続代行者</t>
    <rPh sb="0" eb="2">
      <t>テツヅ</t>
    </rPh>
    <rPh sb="2" eb="5">
      <t>ダイコウシャ</t>
    </rPh>
    <phoneticPr fontId="2"/>
  </si>
  <si>
    <t>記</t>
    <rPh sb="0" eb="1">
      <t>キ</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</si>
  <si>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</si>
  <si>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</si>
  <si>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</si>
  <si>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</si>
  <si>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</si>
  <si>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</si>
  <si>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</si>
  <si>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</si>
  <si>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</si>
  <si>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</si>
  <si>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phoneticPr fontId="2"/>
  </si>
  <si>
    <t>）</t>
    <phoneticPr fontId="2"/>
  </si>
  <si>
    <t>＠</t>
    <phoneticPr fontId="2"/>
  </si>
  <si>
    <t>)</t>
    <phoneticPr fontId="2"/>
  </si>
  <si>
    <t>-</t>
  </si>
  <si>
    <t>玄関ドア</t>
    <rPh sb="0" eb="2">
      <t>ゲンカン</t>
    </rPh>
    <phoneticPr fontId="2"/>
  </si>
  <si>
    <t>調湿建材</t>
    <rPh sb="0" eb="2">
      <t>チョウシツ</t>
    </rPh>
    <rPh sb="2" eb="4">
      <t>ケンザイ</t>
    </rPh>
    <phoneticPr fontId="2"/>
  </si>
  <si>
    <t>㎡</t>
  </si>
  <si>
    <t>ＳＩＩ登録型番</t>
    <phoneticPr fontId="2"/>
  </si>
  <si>
    <t>費目</t>
    <rPh sb="0" eb="2">
      <t>ヒモク</t>
    </rPh>
    <phoneticPr fontId="42"/>
  </si>
  <si>
    <t>材料費</t>
    <rPh sb="0" eb="3">
      <t>ザイリョウヒ</t>
    </rPh>
    <phoneticPr fontId="42"/>
  </si>
  <si>
    <t>厚み
(mm)</t>
    <rPh sb="0" eb="1">
      <t>アツ</t>
    </rPh>
    <phoneticPr fontId="42"/>
  </si>
  <si>
    <t>無</t>
    <rPh sb="0" eb="1">
      <t>ナシ</t>
    </rPh>
    <phoneticPr fontId="2"/>
  </si>
  <si>
    <t>導入製品</t>
    <rPh sb="0" eb="2">
      <t>ドウニュウ</t>
    </rPh>
    <rPh sb="2" eb="4">
      <t>セイヒン</t>
    </rPh>
    <phoneticPr fontId="2"/>
  </si>
  <si>
    <t>潜熱蓄熱建材</t>
    <rPh sb="0" eb="2">
      <t>センネツ</t>
    </rPh>
    <rPh sb="2" eb="4">
      <t>チクネツ</t>
    </rPh>
    <rPh sb="4" eb="6">
      <t>ケンザイ</t>
    </rPh>
    <phoneticPr fontId="2"/>
  </si>
  <si>
    <t>補助対象経費の合計　[税抜]</t>
    <rPh sb="0" eb="2">
      <t>ホジョ</t>
    </rPh>
    <rPh sb="2" eb="4">
      <t>タイショウ</t>
    </rPh>
    <rPh sb="4" eb="6">
      <t>ケイヒ</t>
    </rPh>
    <rPh sb="7" eb="9">
      <t>ゴウケイ</t>
    </rPh>
    <rPh sb="11" eb="13">
      <t>ゼイヌキ</t>
    </rPh>
    <phoneticPr fontId="2"/>
  </si>
  <si>
    <t>＜見積書の補助対象経費＞</t>
    <rPh sb="1" eb="4">
      <t>ミツモリショ</t>
    </rPh>
    <rPh sb="9" eb="11">
      <t>ケイヒ</t>
    </rPh>
    <phoneticPr fontId="2"/>
  </si>
  <si>
    <t>施工面積（㎡）</t>
    <rPh sb="0" eb="2">
      <t>セコウ</t>
    </rPh>
    <rPh sb="2" eb="4">
      <t>メンセキ</t>
    </rPh>
    <phoneticPr fontId="2"/>
  </si>
  <si>
    <t>※「明細書」を先に記入すること</t>
    <rPh sb="2" eb="5">
      <t>メイサイショ</t>
    </rPh>
    <rPh sb="7" eb="8">
      <t>サキ</t>
    </rPh>
    <rPh sb="9" eb="11">
      <t>キニュウ</t>
    </rPh>
    <phoneticPr fontId="2"/>
  </si>
  <si>
    <t>必須製品</t>
    <rPh sb="0" eb="2">
      <t>ヒッス</t>
    </rPh>
    <rPh sb="2" eb="4">
      <t>セイヒン</t>
    </rPh>
    <phoneticPr fontId="2"/>
  </si>
  <si>
    <t>潜熱蓄熱建材の補助対象経費の合計[税抜]</t>
    <rPh sb="0" eb="2">
      <t>センネツ</t>
    </rPh>
    <rPh sb="2" eb="4">
      <t>チクネツ</t>
    </rPh>
    <rPh sb="4" eb="6">
      <t>ケンザイ</t>
    </rPh>
    <rPh sb="7" eb="9">
      <t>ホジョ</t>
    </rPh>
    <rPh sb="9" eb="11">
      <t>タイショウ</t>
    </rPh>
    <rPh sb="11" eb="13">
      <t>ケイヒ</t>
    </rPh>
    <rPh sb="14" eb="16">
      <t>ゴウケイ</t>
    </rPh>
    <rPh sb="17" eb="19">
      <t>ゼイヌキ</t>
    </rPh>
    <phoneticPr fontId="2"/>
  </si>
  <si>
    <t>製品名
（シリーズ名）</t>
    <rPh sb="0" eb="3">
      <t>セイヒンメイ</t>
    </rPh>
    <rPh sb="9" eb="10">
      <t>メイ</t>
    </rPh>
    <phoneticPr fontId="2"/>
  </si>
  <si>
    <t>ＳＩＩ登録型番</t>
    <phoneticPr fontId="2"/>
  </si>
  <si>
    <t>断熱材</t>
    <rPh sb="0" eb="3">
      <t>ダンネツザイ</t>
    </rPh>
    <phoneticPr fontId="2"/>
  </si>
  <si>
    <t>任意の製品の補助対象経費合計（B）</t>
    <rPh sb="0" eb="2">
      <t>ニンイ</t>
    </rPh>
    <rPh sb="3" eb="5">
      <t>セイヒン</t>
    </rPh>
    <rPh sb="6" eb="8">
      <t>ホジョ</t>
    </rPh>
    <rPh sb="8" eb="10">
      <t>タイショウ</t>
    </rPh>
    <rPh sb="10" eb="12">
      <t>ケイヒ</t>
    </rPh>
    <rPh sb="12" eb="14">
      <t>ゴウケイ</t>
    </rPh>
    <phoneticPr fontId="2"/>
  </si>
  <si>
    <t>居室名</t>
    <rPh sb="0" eb="2">
      <t>キョシツ</t>
    </rPh>
    <rPh sb="2" eb="3">
      <t>メイ</t>
    </rPh>
    <phoneticPr fontId="2"/>
  </si>
  <si>
    <t>部位</t>
    <rPh sb="0" eb="2">
      <t>ブイ</t>
    </rPh>
    <phoneticPr fontId="42"/>
  </si>
  <si>
    <t>調湿建材</t>
    <rPh sb="0" eb="2">
      <t>チョウシツ</t>
    </rPh>
    <rPh sb="2" eb="4">
      <t>ケンザイ</t>
    </rPh>
    <phoneticPr fontId="22"/>
  </si>
  <si>
    <t>利用
方法</t>
    <rPh sb="0" eb="2">
      <t>リヨウ</t>
    </rPh>
    <rPh sb="3" eb="5">
      <t>ホウホウ</t>
    </rPh>
    <phoneticPr fontId="2"/>
  </si>
  <si>
    <t>工事費</t>
    <rPh sb="0" eb="2">
      <t>コウジ</t>
    </rPh>
    <rPh sb="2" eb="3">
      <t>ヒ</t>
    </rPh>
    <phoneticPr fontId="42"/>
  </si>
  <si>
    <t>㎡</t>
    <phoneticPr fontId="42"/>
  </si>
  <si>
    <t>材料費計</t>
    <rPh sb="0" eb="3">
      <t>ザイリョウヒ</t>
    </rPh>
    <rPh sb="3" eb="4">
      <t>ケイ</t>
    </rPh>
    <phoneticPr fontId="42"/>
  </si>
  <si>
    <r>
      <rPr>
        <sz val="16"/>
        <rFont val="ＭＳ Ｐゴシック"/>
        <family val="3"/>
        <charset val="128"/>
      </rPr>
      <t>蓄熱量
（kJ/㎡）</t>
    </r>
    <r>
      <rPr>
        <sz val="13"/>
        <rFont val="ＭＳ Ｐゴシック"/>
        <family val="3"/>
        <charset val="128"/>
      </rPr>
      <t xml:space="preserve">
</t>
    </r>
    <r>
      <rPr>
        <sz val="16"/>
        <rFont val="ＭＳ Ｐゴシック"/>
        <family val="3"/>
        <charset val="128"/>
      </rPr>
      <t>（ｂ）</t>
    </r>
    <rPh sb="0" eb="2">
      <t>チクネツ</t>
    </rPh>
    <rPh sb="2" eb="3">
      <t>リョウ</t>
    </rPh>
    <phoneticPr fontId="2"/>
  </si>
  <si>
    <r>
      <rPr>
        <sz val="16"/>
        <rFont val="ＭＳ Ｐゴシック"/>
        <family val="3"/>
        <charset val="128"/>
      </rPr>
      <t>施工面積（㎡）</t>
    </r>
    <r>
      <rPr>
        <sz val="13"/>
        <rFont val="ＭＳ Ｐゴシック"/>
        <family val="3"/>
        <charset val="128"/>
      </rPr>
      <t xml:space="preserve">
</t>
    </r>
    <r>
      <rPr>
        <sz val="16"/>
        <rFont val="ＭＳ Ｐゴシック"/>
        <family val="3"/>
        <charset val="128"/>
      </rPr>
      <t>（ｃ）</t>
    </r>
    <rPh sb="0" eb="2">
      <t>セコウ</t>
    </rPh>
    <rPh sb="2" eb="4">
      <t>メンセキ</t>
    </rPh>
    <phoneticPr fontId="2"/>
  </si>
  <si>
    <t>＜全館空調の有無＞　</t>
    <rPh sb="1" eb="3">
      <t>ゼンカン</t>
    </rPh>
    <rPh sb="3" eb="5">
      <t>クウチョウ</t>
    </rPh>
    <rPh sb="6" eb="8">
      <t>ウム</t>
    </rPh>
    <phoneticPr fontId="2"/>
  </si>
  <si>
    <t>有</t>
    <rPh sb="0" eb="1">
      <t>ア</t>
    </rPh>
    <phoneticPr fontId="2"/>
  </si>
  <si>
    <t>↑小数点第2位まで、3位切捨て</t>
    <rPh sb="1" eb="4">
      <t>ショウスウテン</t>
    </rPh>
    <rPh sb="4" eb="5">
      <t>ダイ</t>
    </rPh>
    <rPh sb="6" eb="7">
      <t>イ</t>
    </rPh>
    <rPh sb="11" eb="12">
      <t>イ</t>
    </rPh>
    <rPh sb="12" eb="14">
      <t>キリス</t>
    </rPh>
    <phoneticPr fontId="2"/>
  </si>
  <si>
    <t>延床面積　：</t>
    <rPh sb="0" eb="4">
      <t>ノベユカメンセキ</t>
    </rPh>
    <phoneticPr fontId="42"/>
  </si>
  <si>
    <r>
      <rPr>
        <sz val="18"/>
        <color indexed="10"/>
        <rFont val="ＭＳ Ｐゴシック"/>
        <family val="3"/>
        <charset val="128"/>
      </rPr>
      <t>⇓</t>
    </r>
    <r>
      <rPr>
        <sz val="14"/>
        <color indexed="10"/>
        <rFont val="ＭＳ Ｐゴシック"/>
        <family val="3"/>
        <charset val="128"/>
      </rPr>
      <t>有の場合、延床面積を記入してください。</t>
    </r>
    <phoneticPr fontId="42"/>
  </si>
  <si>
    <t>全館蓄熱量合計：</t>
    <rPh sb="0" eb="2">
      <t>ゼンカン</t>
    </rPh>
    <rPh sb="2" eb="4">
      <t>チクネツ</t>
    </rPh>
    <rPh sb="4" eb="5">
      <t>リョウ</t>
    </rPh>
    <rPh sb="5" eb="7">
      <t>ゴウケイ</t>
    </rPh>
    <phoneticPr fontId="42"/>
  </si>
  <si>
    <t>ｋＪ</t>
    <phoneticPr fontId="42"/>
  </si>
  <si>
    <t>延床面積あたりの蓄熱量：</t>
    <rPh sb="0" eb="4">
      <t>ノベユカメンセキ</t>
    </rPh>
    <rPh sb="8" eb="10">
      <t>チクネツ</t>
    </rPh>
    <rPh sb="10" eb="11">
      <t>リョウ</t>
    </rPh>
    <phoneticPr fontId="42"/>
  </si>
  <si>
    <t>ｋＪ/㎡</t>
    <phoneticPr fontId="42"/>
  </si>
  <si>
    <t>床面積（a）</t>
    <rPh sb="0" eb="3">
      <t>ユカメンセキ</t>
    </rPh>
    <phoneticPr fontId="42"/>
  </si>
  <si>
    <t>床面積当たりの蓄熱量（ｋＪ/㎡） [（ｄ）/（a）]</t>
    <rPh sb="0" eb="3">
      <t>ユカメンセキ</t>
    </rPh>
    <rPh sb="3" eb="4">
      <t>ア</t>
    </rPh>
    <rPh sb="7" eb="9">
      <t>チクネツ</t>
    </rPh>
    <rPh sb="9" eb="10">
      <t>リョウ</t>
    </rPh>
    <phoneticPr fontId="2"/>
  </si>
  <si>
    <r>
      <rPr>
        <sz val="14"/>
        <rFont val="ＭＳ Ｐゴシック"/>
        <family val="3"/>
        <charset val="128"/>
      </rPr>
      <t>←</t>
    </r>
    <r>
      <rPr>
        <sz val="12"/>
        <rFont val="ＭＳ Ｐゴシック"/>
        <family val="3"/>
        <charset val="128"/>
      </rPr>
      <t>小数点第2位まで、3位切捨て</t>
    </r>
    <r>
      <rPr>
        <sz val="14"/>
        <rFont val="ＭＳ Ｐゴシック"/>
        <family val="3"/>
        <charset val="128"/>
      </rPr>
      <t>↓</t>
    </r>
    <phoneticPr fontId="42"/>
  </si>
  <si>
    <t>蓄熱量合計
（ｋＪ）
（ｄ） [（ｂ）ｘ（ｃ）]</t>
    <rPh sb="0" eb="2">
      <t>チクネツ</t>
    </rPh>
    <rPh sb="2" eb="3">
      <t>リョウ</t>
    </rPh>
    <rPh sb="3" eb="5">
      <t>ゴウケイ</t>
    </rPh>
    <phoneticPr fontId="2"/>
  </si>
  <si>
    <t>床</t>
    <rPh sb="0" eb="1">
      <t>ユカ</t>
    </rPh>
    <phoneticPr fontId="42"/>
  </si>
  <si>
    <t>壁</t>
    <rPh sb="0" eb="1">
      <t>カベ</t>
    </rPh>
    <phoneticPr fontId="42"/>
  </si>
  <si>
    <t>天井</t>
    <rPh sb="0" eb="2">
      <t>テンジョウ</t>
    </rPh>
    <phoneticPr fontId="42"/>
  </si>
  <si>
    <t>・部位ごとに明細を作成すること。</t>
    <rPh sb="1" eb="3">
      <t>ブイ</t>
    </rPh>
    <rPh sb="6" eb="8">
      <t>メイサイ</t>
    </rPh>
    <rPh sb="9" eb="11">
      <t>サクセイ</t>
    </rPh>
    <phoneticPr fontId="2"/>
  </si>
  <si>
    <t>・居室ごとに明細を作成すること。</t>
    <rPh sb="1" eb="3">
      <t>キョシツ</t>
    </rPh>
    <rPh sb="6" eb="8">
      <t>メイサイ</t>
    </rPh>
    <rPh sb="9" eb="11">
      <t>サクセイ</t>
    </rPh>
    <phoneticPr fontId="2"/>
  </si>
  <si>
    <t>（</t>
    <phoneticPr fontId="2"/>
  </si>
  <si>
    <t>/</t>
    <phoneticPr fontId="2"/>
  </si>
  <si>
    <t>ページ）</t>
    <phoneticPr fontId="2"/>
  </si>
  <si>
    <t>工事費計</t>
    <rPh sb="0" eb="2">
      <t>コウジ</t>
    </rPh>
    <rPh sb="2" eb="3">
      <t>ヒ</t>
    </rPh>
    <rPh sb="3" eb="4">
      <t>ケイ</t>
    </rPh>
    <phoneticPr fontId="42"/>
  </si>
  <si>
    <t>小計</t>
    <rPh sb="0" eb="2">
      <t>ショウケイ</t>
    </rPh>
    <phoneticPr fontId="2"/>
  </si>
  <si>
    <t>役　職　名
代表者氏名</t>
    <rPh sb="0" eb="1">
      <t>ヤク</t>
    </rPh>
    <rPh sb="2" eb="3">
      <t>ショク</t>
    </rPh>
    <rPh sb="4" eb="5">
      <t>ナ</t>
    </rPh>
    <rPh sb="6" eb="8">
      <t>ダイヒョウ</t>
    </rPh>
    <rPh sb="8" eb="9">
      <t>シャ</t>
    </rPh>
    <rPh sb="9" eb="11">
      <t>シメイ</t>
    </rPh>
    <phoneticPr fontId="2"/>
  </si>
  <si>
    <t>グレード</t>
    <phoneticPr fontId="42"/>
  </si>
  <si>
    <t>＜補助対象経費の算出＞</t>
    <rPh sb="5" eb="7">
      <t>ケイヒ</t>
    </rPh>
    <rPh sb="8" eb="10">
      <t>サンシュツ</t>
    </rPh>
    <phoneticPr fontId="2"/>
  </si>
  <si>
    <t>ｘ</t>
    <phoneticPr fontId="2"/>
  </si>
  <si>
    <t>補助単価（円）</t>
    <rPh sb="0" eb="2">
      <t>ホジョ</t>
    </rPh>
    <rPh sb="2" eb="4">
      <t>タンカ</t>
    </rPh>
    <rPh sb="5" eb="6">
      <t>エン</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</si>
  <si>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</si>
  <si>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</si>
  <si>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天井</t>
    <rPh sb="0" eb="2">
      <t>テンジョウ</t>
    </rPh>
    <phoneticPr fontId="2"/>
  </si>
  <si>
    <t>床</t>
    <rPh sb="0" eb="1">
      <t>ユカ</t>
    </rPh>
    <phoneticPr fontId="2"/>
  </si>
  <si>
    <t>S</t>
  </si>
  <si>
    <t>S</t>
    <phoneticPr fontId="42"/>
  </si>
  <si>
    <t>A</t>
    <phoneticPr fontId="42"/>
  </si>
  <si>
    <t>断熱パネルの補助対象経費合計</t>
    <rPh sb="0" eb="2">
      <t>ダンネツ</t>
    </rPh>
    <rPh sb="12" eb="14">
      <t>ゴウケイ</t>
    </rPh>
    <phoneticPr fontId="2"/>
  </si>
  <si>
    <t>構成</t>
    <rPh sb="0" eb="2">
      <t>コウセイ</t>
    </rPh>
    <phoneticPr fontId="51"/>
  </si>
  <si>
    <t>床</t>
    <rPh sb="0" eb="1">
      <t>ユカ</t>
    </rPh>
    <phoneticPr fontId="51"/>
  </si>
  <si>
    <t>カバー工法窓取付</t>
    <rPh sb="3" eb="5">
      <t>コウホウ</t>
    </rPh>
    <rPh sb="5" eb="6">
      <t>マド</t>
    </rPh>
    <rPh sb="6" eb="8">
      <t>トリツケ</t>
    </rPh>
    <phoneticPr fontId="2"/>
  </si>
  <si>
    <t>外窓交換</t>
    <rPh sb="0" eb="1">
      <t>ソト</t>
    </rPh>
    <rPh sb="1" eb="2">
      <t>マド</t>
    </rPh>
    <rPh sb="2" eb="4">
      <t>コウカン</t>
    </rPh>
    <phoneticPr fontId="2"/>
  </si>
  <si>
    <t>玄関ドアの補助対象経費の合計</t>
    <rPh sb="0" eb="2">
      <t>ゲンカン</t>
    </rPh>
    <rPh sb="5" eb="7">
      <t>ホジョ</t>
    </rPh>
    <rPh sb="7" eb="9">
      <t>タイショウ</t>
    </rPh>
    <rPh sb="9" eb="11">
      <t>ケイヒ</t>
    </rPh>
    <rPh sb="12" eb="14">
      <t>ゴウケイ</t>
    </rPh>
    <phoneticPr fontId="2"/>
  </si>
  <si>
    <t>グレード</t>
    <phoneticPr fontId="42"/>
  </si>
  <si>
    <t>数量</t>
    <rPh sb="0" eb="2">
      <t>スウリョウ</t>
    </rPh>
    <phoneticPr fontId="42"/>
  </si>
  <si>
    <t>数量</t>
    <rPh sb="0" eb="2">
      <t>スウリョウ</t>
    </rPh>
    <phoneticPr fontId="27"/>
  </si>
  <si>
    <t>円</t>
    <rPh sb="0" eb="1">
      <t>エン</t>
    </rPh>
    <phoneticPr fontId="42"/>
  </si>
  <si>
    <t>施工面積合計（㎡）</t>
    <rPh sb="0" eb="2">
      <t>セコウ</t>
    </rPh>
    <rPh sb="2" eb="4">
      <t>メンセキ</t>
    </rPh>
    <rPh sb="4" eb="6">
      <t>ゴウケイ</t>
    </rPh>
    <phoneticPr fontId="42"/>
  </si>
  <si>
    <t>調湿建材の補助対象経費の合計</t>
    <rPh sb="0" eb="2">
      <t>チョウシツ</t>
    </rPh>
    <rPh sb="2" eb="4">
      <t>ケンザイ</t>
    </rPh>
    <rPh sb="5" eb="7">
      <t>ホジョ</t>
    </rPh>
    <rPh sb="7" eb="9">
      <t>タイショウ</t>
    </rPh>
    <rPh sb="9" eb="11">
      <t>ケイヒ</t>
    </rPh>
    <rPh sb="12" eb="14">
      <t>ゴウケイ</t>
    </rPh>
    <phoneticPr fontId="2"/>
  </si>
  <si>
    <t>氏名または
代表者名等</t>
    <rPh sb="0" eb="2">
      <t>シメイ</t>
    </rPh>
    <rPh sb="6" eb="9">
      <t>ダイヒョウシャ</t>
    </rPh>
    <rPh sb="9" eb="10">
      <t>メイ</t>
    </rPh>
    <rPh sb="10" eb="11">
      <t>トウ</t>
    </rPh>
    <phoneticPr fontId="2"/>
  </si>
  <si>
    <t>熱伝導率
（λ値）</t>
    <rPh sb="0" eb="1">
      <t>ネツ</t>
    </rPh>
    <rPh sb="1" eb="4">
      <t>デンドウリツ</t>
    </rPh>
    <rPh sb="7" eb="8">
      <t>チ</t>
    </rPh>
    <phoneticPr fontId="2"/>
  </si>
  <si>
    <r>
      <t xml:space="preserve">厚み
</t>
    </r>
    <r>
      <rPr>
        <sz val="12"/>
        <rFont val="ＭＳ Ｐゴシック"/>
        <family val="3"/>
        <charset val="128"/>
      </rPr>
      <t>(mm)</t>
    </r>
    <rPh sb="0" eb="1">
      <t>アツ</t>
    </rPh>
    <phoneticPr fontId="2"/>
  </si>
  <si>
    <t>熱抵抗値
（R値）</t>
    <rPh sb="0" eb="1">
      <t>ネツ</t>
    </rPh>
    <rPh sb="1" eb="4">
      <t>テイコウチ</t>
    </rPh>
    <rPh sb="7" eb="8">
      <t>チ</t>
    </rPh>
    <phoneticPr fontId="2"/>
  </si>
  <si>
    <t>補助対象経費の合計（円）</t>
  </si>
  <si>
    <t>壁</t>
    <rPh sb="0" eb="1">
      <t>カベ</t>
    </rPh>
    <phoneticPr fontId="2"/>
  </si>
  <si>
    <t>必須・任意製品の補助対象経費合計（C） [（A）＋（B）]</t>
    <rPh sb="0" eb="2">
      <t>ヒッス</t>
    </rPh>
    <rPh sb="3" eb="5">
      <t>ニンイ</t>
    </rPh>
    <rPh sb="5" eb="7">
      <t>セイヒン</t>
    </rPh>
    <rPh sb="8" eb="10">
      <t>ホジョ</t>
    </rPh>
    <rPh sb="10" eb="12">
      <t>タイショウ</t>
    </rPh>
    <rPh sb="12" eb="14">
      <t>ケイヒ</t>
    </rPh>
    <rPh sb="14" eb="16">
      <t>ゴウケイ</t>
    </rPh>
    <phoneticPr fontId="2"/>
  </si>
  <si>
    <t>↓小数点以下切捨て</t>
    <rPh sb="1" eb="4">
      <t>ショウスウテン</t>
    </rPh>
    <rPh sb="4" eb="6">
      <t>イカ</t>
    </rPh>
    <rPh sb="6" eb="8">
      <t>キリス</t>
    </rPh>
    <phoneticPr fontId="2"/>
  </si>
  <si>
    <t>…自動計算</t>
    <rPh sb="1" eb="3">
      <t>ジドウ</t>
    </rPh>
    <rPh sb="3" eb="5">
      <t>ケイサン</t>
    </rPh>
    <phoneticPr fontId="2"/>
  </si>
  <si>
    <t>一層目</t>
  </si>
  <si>
    <t>二層目</t>
    <rPh sb="0" eb="1">
      <t>ニ</t>
    </rPh>
    <phoneticPr fontId="51"/>
  </si>
  <si>
    <t>合計
熱抵抗値</t>
    <rPh sb="0" eb="2">
      <t>ゴウケイ</t>
    </rPh>
    <rPh sb="3" eb="4">
      <t>ネツ</t>
    </rPh>
    <rPh sb="4" eb="7">
      <t>テイコウチ</t>
    </rPh>
    <phoneticPr fontId="2"/>
  </si>
  <si>
    <t>　小数点第1位まで、
↓2位切捨て（自動計算）</t>
    <rPh sb="13" eb="14">
      <t>イ</t>
    </rPh>
    <rPh sb="14" eb="16">
      <t>キリス</t>
    </rPh>
    <rPh sb="18" eb="20">
      <t>ジドウ</t>
    </rPh>
    <rPh sb="20" eb="22">
      <t>ケイサン</t>
    </rPh>
    <phoneticPr fontId="2"/>
  </si>
  <si>
    <t>　小数点第2位まで、
↓3位切捨て　</t>
    <rPh sb="13" eb="14">
      <t>イ</t>
    </rPh>
    <rPh sb="14" eb="16">
      <t>キリス</t>
    </rPh>
    <phoneticPr fontId="2"/>
  </si>
  <si>
    <t>断熱材の補助対象経費合計</t>
    <rPh sb="0" eb="2">
      <t>ダンネツ</t>
    </rPh>
    <rPh sb="2" eb="3">
      <t>ザイ</t>
    </rPh>
    <rPh sb="10" eb="12">
      <t>ゴウケイ</t>
    </rPh>
    <phoneticPr fontId="2"/>
  </si>
  <si>
    <t xml:space="preserve">    小数点第2位まで、
  ↓3位切捨て    </t>
    <phoneticPr fontId="42"/>
  </si>
  <si>
    <t xml:space="preserve">    小数点第2位まで、
  ↓3位切捨て    </t>
    <phoneticPr fontId="2"/>
  </si>
  <si>
    <t>補助率による計算（D） [（C）／２]</t>
    <rPh sb="0" eb="2">
      <t>ホジョ</t>
    </rPh>
    <rPh sb="2" eb="3">
      <t>リツ</t>
    </rPh>
    <rPh sb="6" eb="8">
      <t>ケイサン</t>
    </rPh>
    <phoneticPr fontId="2"/>
  </si>
  <si>
    <t>代 表 理 事 殿</t>
    <rPh sb="8" eb="9">
      <t>ドノ</t>
    </rPh>
    <phoneticPr fontId="2"/>
  </si>
  <si>
    <t>令和３年度</t>
    <rPh sb="0" eb="2">
      <t>レイワ</t>
    </rPh>
    <phoneticPr fontId="2"/>
  </si>
  <si>
    <t>住宅・建築物需給一体型等省エネルギー投資促進事業費補助金</t>
    <rPh sb="0" eb="2">
      <t>ジュウタク</t>
    </rPh>
    <rPh sb="3" eb="6">
      <t>ケンチクブツ</t>
    </rPh>
    <rPh sb="6" eb="12">
      <t>ジュキュウイッタイガタトウ</t>
    </rPh>
    <rPh sb="22" eb="25">
      <t>ジギョウヒ</t>
    </rPh>
    <phoneticPr fontId="2"/>
  </si>
  <si>
    <t>（次世代省エネ建材の実証支援事業）</t>
    <rPh sb="1" eb="4">
      <t>ジセダイ</t>
    </rPh>
    <rPh sb="4" eb="5">
      <t>ショウ</t>
    </rPh>
    <rPh sb="7" eb="9">
      <t>ケンザイ</t>
    </rPh>
    <rPh sb="10" eb="12">
      <t>ジッショウ</t>
    </rPh>
    <phoneticPr fontId="2"/>
  </si>
  <si>
    <t>熱抵抗値（R値）</t>
    <phoneticPr fontId="51"/>
  </si>
  <si>
    <t>2.2以上</t>
    <phoneticPr fontId="51"/>
  </si>
  <si>
    <t>5.4以上</t>
    <phoneticPr fontId="51"/>
  </si>
  <si>
    <t>2.7以上</t>
    <phoneticPr fontId="51"/>
  </si>
  <si>
    <t>施工面積（㎡）</t>
  </si>
  <si>
    <t>施工面積（㎡）</t>
    <phoneticPr fontId="51"/>
  </si>
  <si>
    <t>ｘ</t>
    <phoneticPr fontId="51"/>
  </si>
  <si>
    <t>㎡</t>
    <phoneticPr fontId="51"/>
  </si>
  <si>
    <t>グレード</t>
    <phoneticPr fontId="42"/>
  </si>
  <si>
    <t>S</t>
    <phoneticPr fontId="42"/>
  </si>
  <si>
    <t>A</t>
    <phoneticPr fontId="42"/>
  </si>
  <si>
    <t>補助単価（円）</t>
    <phoneticPr fontId="42"/>
  </si>
  <si>
    <t>ｘ</t>
    <phoneticPr fontId="42"/>
  </si>
  <si>
    <t>補助対象経費（円）</t>
    <phoneticPr fontId="42"/>
  </si>
  <si>
    <t>↓小数点以下切捨て</t>
  </si>
  <si>
    <t>↓小数点以下切捨て</t>
    <phoneticPr fontId="51"/>
  </si>
  <si>
    <t>窓番号</t>
    <rPh sb="0" eb="3">
      <t>マドバンゴウ</t>
    </rPh>
    <phoneticPr fontId="2"/>
  </si>
  <si>
    <t>ＳＩＩ登録型番</t>
    <phoneticPr fontId="51"/>
  </si>
  <si>
    <t>メーカー名</t>
    <phoneticPr fontId="51"/>
  </si>
  <si>
    <t>×</t>
  </si>
  <si>
    <t>サイズ</t>
    <phoneticPr fontId="51"/>
  </si>
  <si>
    <t>窓数
(ｂ)</t>
    <phoneticPr fontId="51"/>
  </si>
  <si>
    <t>改修工法</t>
    <rPh sb="0" eb="4">
      <t>カイシュウコウホウ</t>
    </rPh>
    <phoneticPr fontId="51"/>
  </si>
  <si>
    <t>XS</t>
  </si>
  <si>
    <t>XS</t>
    <phoneticPr fontId="51"/>
  </si>
  <si>
    <t>S</t>
    <phoneticPr fontId="51"/>
  </si>
  <si>
    <t>M</t>
  </si>
  <si>
    <t>M</t>
    <phoneticPr fontId="51"/>
  </si>
  <si>
    <t>L</t>
  </si>
  <si>
    <t>L</t>
    <phoneticPr fontId="51"/>
  </si>
  <si>
    <t>0.2㎡未満</t>
    <phoneticPr fontId="51"/>
  </si>
  <si>
    <t>0.2㎡以上1.6㎡未満</t>
    <phoneticPr fontId="51"/>
  </si>
  <si>
    <t>1.6㎡以上2.8㎡未満</t>
    <phoneticPr fontId="51"/>
  </si>
  <si>
    <t>2.8㎡以上</t>
    <phoneticPr fontId="51"/>
  </si>
  <si>
    <t>窓数</t>
    <phoneticPr fontId="51"/>
  </si>
  <si>
    <t>ｘ</t>
  </si>
  <si>
    <t>補助単価（円）</t>
    <phoneticPr fontId="51"/>
  </si>
  <si>
    <t>補助対象経費（円）</t>
    <phoneticPr fontId="51"/>
  </si>
  <si>
    <t>円</t>
    <phoneticPr fontId="51"/>
  </si>
  <si>
    <t>補助対象経費の合計（円）</t>
    <phoneticPr fontId="51"/>
  </si>
  <si>
    <t>窓の補助対象経費合計</t>
    <rPh sb="0" eb="1">
      <t>マド</t>
    </rPh>
    <phoneticPr fontId="51"/>
  </si>
  <si>
    <t>任意の製品</t>
    <rPh sb="0" eb="2">
      <t>ニンイ</t>
    </rPh>
    <rPh sb="3" eb="5">
      <t>セイヒン</t>
    </rPh>
    <phoneticPr fontId="2"/>
  </si>
  <si>
    <t>導入必須製品の補助対象経費合計（A）</t>
    <rPh sb="0" eb="2">
      <t>ドウニュウ</t>
    </rPh>
    <rPh sb="2" eb="4">
      <t>ヒッス</t>
    </rPh>
    <rPh sb="4" eb="6">
      <t>セイヒン</t>
    </rPh>
    <rPh sb="7" eb="9">
      <t>ホジョ</t>
    </rPh>
    <rPh sb="9" eb="11">
      <t>タイショウ</t>
    </rPh>
    <rPh sb="11" eb="13">
      <t>ケイヒ</t>
    </rPh>
    <rPh sb="13" eb="15">
      <t>ゴウケイ</t>
    </rPh>
    <phoneticPr fontId="2"/>
  </si>
  <si>
    <t>断熱パネル</t>
    <rPh sb="0" eb="2">
      <t>ダンネツ</t>
    </rPh>
    <phoneticPr fontId="2"/>
  </si>
  <si>
    <t>　導入製品ごとの補助対象経費の合計を下表に記入すること。</t>
    <phoneticPr fontId="2"/>
  </si>
  <si>
    <t>＜補助対象経費の算出＞　</t>
    <rPh sb="1" eb="3">
      <t>ホジョ</t>
    </rPh>
    <rPh sb="3" eb="5">
      <t>タイショウ</t>
    </rPh>
    <rPh sb="5" eb="7">
      <t>ケイヒ</t>
    </rPh>
    <rPh sb="8" eb="10">
      <t>サンシュツ</t>
    </rPh>
    <phoneticPr fontId="2"/>
  </si>
  <si>
    <t>・潜熱蓄熱建材は見積書及び明細書を基に、導入製品ごとの補助対象経費の合計を下表に記入すること。</t>
    <rPh sb="1" eb="3">
      <t>センネツ</t>
    </rPh>
    <rPh sb="3" eb="5">
      <t>チクネツ</t>
    </rPh>
    <rPh sb="5" eb="7">
      <t>ケンザイ</t>
    </rPh>
    <rPh sb="8" eb="11">
      <t>ミツモリショ</t>
    </rPh>
    <rPh sb="11" eb="12">
      <t>オヨ</t>
    </rPh>
    <rPh sb="13" eb="16">
      <t>メイサイショ</t>
    </rPh>
    <rPh sb="17" eb="18">
      <t>モト</t>
    </rPh>
    <rPh sb="20" eb="22">
      <t>ドウニュウ</t>
    </rPh>
    <rPh sb="22" eb="24">
      <t>セイヒン</t>
    </rPh>
    <rPh sb="27" eb="29">
      <t>ホジョ</t>
    </rPh>
    <rPh sb="29" eb="31">
      <t>タイショウ</t>
    </rPh>
    <rPh sb="31" eb="33">
      <t>ケイヒ</t>
    </rPh>
    <rPh sb="34" eb="36">
      <t>ゴウケイ</t>
    </rPh>
    <rPh sb="37" eb="38">
      <t>シタ</t>
    </rPh>
    <rPh sb="38" eb="39">
      <t>ヒョウ</t>
    </rPh>
    <rPh sb="39" eb="40">
      <t>ソウヒョウ</t>
    </rPh>
    <rPh sb="40" eb="42">
      <t>キニュウ</t>
    </rPh>
    <phoneticPr fontId="2"/>
  </si>
  <si>
    <t>防災ガラス窓</t>
    <rPh sb="0" eb="2">
      <t>ボウサイ</t>
    </rPh>
    <rPh sb="5" eb="6">
      <t>マド</t>
    </rPh>
    <phoneticPr fontId="2"/>
  </si>
  <si>
    <t>外窓交換</t>
    <phoneticPr fontId="51"/>
  </si>
  <si>
    <t>カバー工法窓取付</t>
    <phoneticPr fontId="51"/>
  </si>
  <si>
    <r>
      <t>窓</t>
    </r>
    <r>
      <rPr>
        <sz val="11"/>
        <rFont val="ＭＳ Ｐゴシック"/>
        <family val="3"/>
        <charset val="128"/>
      </rPr>
      <t>（カバー工法窓、外窓、内窓）</t>
    </r>
    <rPh sb="0" eb="1">
      <t>マド</t>
    </rPh>
    <rPh sb="5" eb="7">
      <t>コウホウ</t>
    </rPh>
    <rPh sb="7" eb="8">
      <t>マド</t>
    </rPh>
    <rPh sb="9" eb="10">
      <t>ソト</t>
    </rPh>
    <rPh sb="10" eb="11">
      <t>マド</t>
    </rPh>
    <rPh sb="12" eb="14">
      <t>ウチマド</t>
    </rPh>
    <phoneticPr fontId="2"/>
  </si>
  <si>
    <t>・断熱パネル、断熱材、防災ガラス窓、窓、玄関ドア、調湿建材は明細書にある＜補助対象経費の算出＞を基に、</t>
    <rPh sb="1" eb="3">
      <t>ダンネツ</t>
    </rPh>
    <rPh sb="7" eb="10">
      <t>ダンネツザイ</t>
    </rPh>
    <rPh sb="11" eb="13">
      <t>ボウサイ</t>
    </rPh>
    <rPh sb="16" eb="17">
      <t>マド</t>
    </rPh>
    <rPh sb="18" eb="19">
      <t>マド</t>
    </rPh>
    <rPh sb="20" eb="22">
      <t>ゲンカン</t>
    </rPh>
    <rPh sb="25" eb="27">
      <t>チョウシツ</t>
    </rPh>
    <rPh sb="27" eb="29">
      <t>ケンザイ</t>
    </rPh>
    <rPh sb="30" eb="32">
      <t>メイサイ</t>
    </rPh>
    <rPh sb="32" eb="33">
      <t>ショ</t>
    </rPh>
    <rPh sb="37" eb="39">
      <t>ホジョ</t>
    </rPh>
    <rPh sb="39" eb="41">
      <t>タイショウ</t>
    </rPh>
    <rPh sb="41" eb="43">
      <t>ケイヒ</t>
    </rPh>
    <rPh sb="44" eb="46">
      <t>サンシュツ</t>
    </rPh>
    <rPh sb="48" eb="49">
      <t>モト</t>
    </rPh>
    <phoneticPr fontId="2"/>
  </si>
  <si>
    <t>工事費計</t>
    <phoneticPr fontId="42"/>
  </si>
  <si>
    <t>外窓交換（防火仕様）</t>
    <rPh sb="0" eb="4">
      <t>ソトマドコウカン</t>
    </rPh>
    <rPh sb="5" eb="9">
      <t>ボウカシヨウ</t>
    </rPh>
    <phoneticPr fontId="2"/>
  </si>
  <si>
    <t>内窓取付</t>
    <rPh sb="0" eb="2">
      <t>ウチマド</t>
    </rPh>
    <rPh sb="2" eb="4">
      <t>トリツケ</t>
    </rPh>
    <phoneticPr fontId="2"/>
  </si>
  <si>
    <t>外窓交換
（防火仕様）</t>
    <rPh sb="6" eb="10">
      <t>ボウカシヨウ</t>
    </rPh>
    <phoneticPr fontId="51"/>
  </si>
  <si>
    <t>＜住宅の概要＞　</t>
    <rPh sb="1" eb="3">
      <t>ジュウタク</t>
    </rPh>
    <rPh sb="4" eb="6">
      <t>ガイヨウ</t>
    </rPh>
    <phoneticPr fontId="2"/>
  </si>
  <si>
    <t>階建</t>
    <rPh sb="0" eb="1">
      <t>カイ</t>
    </rPh>
    <rPh sb="1" eb="2">
      <t>ダ</t>
    </rPh>
    <phoneticPr fontId="2"/>
  </si>
  <si>
    <t>階</t>
    <rPh sb="0" eb="1">
      <t>カイ</t>
    </rPh>
    <phoneticPr fontId="2"/>
  </si>
  <si>
    <t>住戸タイプ</t>
    <rPh sb="0" eb="2">
      <t>ジュウコ</t>
    </rPh>
    <phoneticPr fontId="2"/>
  </si>
  <si>
    <t>戸</t>
    <rPh sb="0" eb="1">
      <t>コ</t>
    </rPh>
    <phoneticPr fontId="2"/>
  </si>
  <si>
    <t>↑複数住戸を改修する場合のみ
住戸タイプを記入してください。</t>
    <phoneticPr fontId="2"/>
  </si>
  <si>
    <t>総戸数</t>
    <rPh sb="0" eb="1">
      <t>ソウ</t>
    </rPh>
    <rPh sb="1" eb="3">
      <t>コスウ</t>
    </rPh>
    <phoneticPr fontId="2"/>
  </si>
  <si>
    <t>↑住戸タイプごとに
　改修する戸数を　
　　記入してください。</t>
    <rPh sb="1" eb="3">
      <t>ジュウコ</t>
    </rPh>
    <rPh sb="11" eb="13">
      <t>カイシュウ</t>
    </rPh>
    <rPh sb="15" eb="17">
      <t>コスウ</t>
    </rPh>
    <rPh sb="22" eb="24">
      <t>キニュウ</t>
    </rPh>
    <phoneticPr fontId="51"/>
  </si>
  <si>
    <t>防災ガラス窓の補助対象経費合計</t>
    <rPh sb="0" eb="2">
      <t>ボウサイ</t>
    </rPh>
    <rPh sb="5" eb="6">
      <t>マド</t>
    </rPh>
    <phoneticPr fontId="51"/>
  </si>
  <si>
    <t>内窓取付</t>
    <rPh sb="0" eb="2">
      <t>ウチマド</t>
    </rPh>
    <rPh sb="2" eb="4">
      <t>トリツケ</t>
    </rPh>
    <phoneticPr fontId="51"/>
  </si>
  <si>
    <t>様式第７</t>
    <phoneticPr fontId="2"/>
  </si>
  <si>
    <t>補助事業者</t>
    <rPh sb="0" eb="2">
      <t>ホジョ</t>
    </rPh>
    <rPh sb="2" eb="4">
      <t>ジギョウ</t>
    </rPh>
    <rPh sb="4" eb="5">
      <t>シャ</t>
    </rPh>
    <phoneticPr fontId="2"/>
  </si>
  <si>
    <t>実績報告書</t>
    <rPh sb="0" eb="2">
      <t>ジッセキ</t>
    </rPh>
    <rPh sb="2" eb="5">
      <t>ホウコクショ</t>
    </rPh>
    <phoneticPr fontId="2"/>
  </si>
  <si>
    <t>月</t>
    <rPh sb="0" eb="1">
      <t>ガツ</t>
    </rPh>
    <phoneticPr fontId="2"/>
  </si>
  <si>
    <t>日</t>
    <rPh sb="0" eb="1">
      <t>ニチ</t>
    </rPh>
    <phoneticPr fontId="2"/>
  </si>
  <si>
    <t>をもって交付決定（</t>
    <rPh sb="4" eb="6">
      <t>コウフ</t>
    </rPh>
    <rPh sb="6" eb="8">
      <t>ケッテイ</t>
    </rPh>
    <phoneticPr fontId="2"/>
  </si>
  <si>
    <t>SII-BBA210-03-</t>
    <phoneticPr fontId="51"/>
  </si>
  <si>
    <t>-A</t>
    <phoneticPr fontId="51"/>
  </si>
  <si>
    <t>）があった経済産業省</t>
    <rPh sb="5" eb="7">
      <t>ケイザイ</t>
    </rPh>
    <phoneticPr fontId="2"/>
  </si>
  <si>
    <t>からの住宅・建築物需給一体型等省エネルギー投資促進事業費補助金交付要綱第３条に基づく国庫補助金に係る補助事業が完了しましたので、住宅・建築物需給一体型等省エネルギー投資促進事業費補助金（次世代省エネ建材の実証支援事業）交付規程第１５条の規定に基づき、下記のとおり報告します。</t>
    <phoneticPr fontId="2"/>
  </si>
  <si>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</si>
  <si>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2"/>
  </si>
  <si>
    <t>支払形態</t>
    <rPh sb="0" eb="2">
      <t>シハラ</t>
    </rPh>
    <rPh sb="2" eb="4">
      <t>ケイタイ</t>
    </rPh>
    <phoneticPr fontId="2"/>
  </si>
  <si>
    <t>現金・振込</t>
    <rPh sb="0" eb="2">
      <t>ゲンキン</t>
    </rPh>
    <rPh sb="3" eb="5">
      <t>フリコミ</t>
    </rPh>
    <phoneticPr fontId="2"/>
  </si>
  <si>
    <t>支払委託</t>
    <rPh sb="0" eb="2">
      <t>シハラ</t>
    </rPh>
    <rPh sb="2" eb="4">
      <t>イタク</t>
    </rPh>
    <phoneticPr fontId="2"/>
  </si>
  <si>
    <t>個別クレジット</t>
    <rPh sb="0" eb="2">
      <t>コベツ</t>
    </rPh>
    <phoneticPr fontId="2"/>
  </si>
  <si>
    <t>２.事業完了日</t>
    <rPh sb="2" eb="4">
      <t>ジギョウ</t>
    </rPh>
    <rPh sb="4" eb="6">
      <t>カンリョウ</t>
    </rPh>
    <rPh sb="6" eb="7">
      <t>ヒ</t>
    </rPh>
    <phoneticPr fontId="2"/>
  </si>
  <si>
    <t>３.実績報告の補助金の額</t>
    <phoneticPr fontId="2"/>
  </si>
  <si>
    <t>４.手続代行者　担当者情報</t>
    <rPh sb="2" eb="4">
      <t>テツヅ</t>
    </rPh>
    <rPh sb="4" eb="7">
      <t>ダイコウシャ</t>
    </rPh>
    <rPh sb="8" eb="11">
      <t>タントウシャ</t>
    </rPh>
    <rPh sb="11" eb="13">
      <t>ジョウホウ</t>
    </rPh>
    <phoneticPr fontId="2"/>
  </si>
  <si>
    <t>５.補助事業の実施に係る契約先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</si>
  <si>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</si>
  <si>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当該補助事業において、補助事業の一部を第三者に請け負わせ、又は委託し、若しくは共同して実施する体制が何重であっても、住宅・建築物需給一体型等省エネルギー投資促進事業費補助金（次世代省エネ建材の実証支援事業）交付規程（制定２０２１年４月８日ＳＩＩ－ＢＢＡ２１０－０３－０００００２－Ｒ）第１０条を満たすことを確認しています。</t>
    <phoneticPr fontId="2"/>
  </si>
  <si>
    <t>様式第９</t>
    <phoneticPr fontId="2"/>
  </si>
  <si>
    <t>-</t>
    <phoneticPr fontId="2"/>
  </si>
  <si>
    <t>精算払請求書</t>
    <rPh sb="0" eb="2">
      <t>セイサン</t>
    </rPh>
    <rPh sb="2" eb="3">
      <t>バライ</t>
    </rPh>
    <rPh sb="3" eb="6">
      <t>セイキュウショ</t>
    </rPh>
    <phoneticPr fontId="2"/>
  </si>
  <si>
    <t>からの住宅・建築物需給一体型等省エネルギー投資促進事業費補助金交付要綱第３条に基づく国庫補助金を受けたいので、住宅・建築物需給一体型等省エネルギー投資促進事業費補助金（次世代省エネ建材の実証支援事業）交付規程第１８条第２項の規定に基づき、下記のとおり請求します。</t>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</si>
  <si>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</si>
  <si>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2"/>
  </si>
  <si>
    <t xml:space="preserve"> ふりがな</t>
    <phoneticPr fontId="2"/>
  </si>
  <si>
    <t>氏名または法人名・代表者名等</t>
    <rPh sb="0" eb="2">
      <t>シメイ</t>
    </rPh>
    <rPh sb="5" eb="7">
      <t>ホウジン</t>
    </rPh>
    <rPh sb="7" eb="8">
      <t>メイ</t>
    </rPh>
    <rPh sb="9" eb="12">
      <t>ダイヒョウシャ</t>
    </rPh>
    <rPh sb="12" eb="13">
      <t>メイ</t>
    </rPh>
    <rPh sb="13" eb="14">
      <t>トウ</t>
    </rPh>
    <phoneticPr fontId="2"/>
  </si>
  <si>
    <t>２．　補助金交付額（精算払請求金額）</t>
    <rPh sb="3" eb="5">
      <t>ホジョ</t>
    </rPh>
    <rPh sb="5" eb="6">
      <t>キン</t>
    </rPh>
    <rPh sb="6" eb="9">
      <t>コウフガク</t>
    </rPh>
    <rPh sb="10" eb="12">
      <t>セイサン</t>
    </rPh>
    <rPh sb="12" eb="13">
      <t>バライ</t>
    </rPh>
    <rPh sb="13" eb="15">
      <t>セイキュウ</t>
    </rPh>
    <rPh sb="15" eb="17">
      <t>キンガク</t>
    </rPh>
    <phoneticPr fontId="2"/>
  </si>
  <si>
    <t>円（税抜）</t>
    <rPh sb="0" eb="1">
      <t>エン</t>
    </rPh>
    <rPh sb="2" eb="4">
      <t>ゼイヌキ</t>
    </rPh>
    <phoneticPr fontId="2"/>
  </si>
  <si>
    <t>３．　補助金の振込先</t>
    <rPh sb="3" eb="6">
      <t>ホジョキン</t>
    </rPh>
    <rPh sb="7" eb="9">
      <t>フリコミ</t>
    </rPh>
    <rPh sb="9" eb="10">
      <t>サキ</t>
    </rPh>
    <phoneticPr fontId="2"/>
  </si>
  <si>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</si>
  <si>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</si>
  <si>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</si>
  <si>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</si>
  <si>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</si>
  <si>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</si>
  <si>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</si>
  <si>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</si>
  <si>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</si>
  <si>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</si>
  <si>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【集合】定型様式３</t>
    <rPh sb="1" eb="3">
      <t>シュウゴウ</t>
    </rPh>
    <phoneticPr fontId="2"/>
  </si>
  <si>
    <t>【集合】定型様式４</t>
    <rPh sb="1" eb="3">
      <t>シュウゴウ</t>
    </rPh>
    <phoneticPr fontId="2"/>
  </si>
  <si>
    <t>＜補助金交付算定額の算出＞　</t>
    <rPh sb="1" eb="4">
      <t>ホジョキン</t>
    </rPh>
    <rPh sb="4" eb="6">
      <t>コウフ</t>
    </rPh>
    <rPh sb="6" eb="8">
      <t>サンテイ</t>
    </rPh>
    <rPh sb="8" eb="9">
      <t>ガク</t>
    </rPh>
    <rPh sb="9" eb="10">
      <t>テイガク</t>
    </rPh>
    <rPh sb="10" eb="12">
      <t>サンシュツ</t>
    </rPh>
    <phoneticPr fontId="2"/>
  </si>
  <si>
    <r>
      <t>　　　1住戸ごとの補助金交付算定額（E）
　　　</t>
    </r>
    <r>
      <rPr>
        <sz val="12"/>
        <rFont val="HGPｺﾞｼｯｸE"/>
        <family val="3"/>
        <charset val="128"/>
      </rPr>
      <t>※（D）又は125万円のいずれか低い金額</t>
    </r>
    <rPh sb="4" eb="6">
      <t>ジュウコ</t>
    </rPh>
    <rPh sb="9" eb="12">
      <t>ホジョキン</t>
    </rPh>
    <rPh sb="12" eb="14">
      <t>コウフ</t>
    </rPh>
    <rPh sb="14" eb="16">
      <t>サンテイ</t>
    </rPh>
    <rPh sb="16" eb="17">
      <t>ガク</t>
    </rPh>
    <rPh sb="17" eb="18">
      <t>テイガク</t>
    </rPh>
    <rPh sb="28" eb="29">
      <t>マタ</t>
    </rPh>
    <rPh sb="33" eb="35">
      <t>マンエン</t>
    </rPh>
    <rPh sb="40" eb="41">
      <t>ヒク</t>
    </rPh>
    <rPh sb="42" eb="43">
      <t>キン</t>
    </rPh>
    <rPh sb="43" eb="44">
      <t>ガク</t>
    </rPh>
    <phoneticPr fontId="2"/>
  </si>
  <si>
    <r>
      <t xml:space="preserve">      補助金交付算定額（Ｆ）
</t>
    </r>
    <r>
      <rPr>
        <sz val="12"/>
        <rFont val="HGPｺﾞｼｯｸE"/>
        <family val="3"/>
        <charset val="128"/>
      </rPr>
      <t>　　    ※一住戸ごとの補助金交付申請額（E）×改修する戸数（a）</t>
    </r>
    <rPh sb="6" eb="9">
      <t>ホジョキン</t>
    </rPh>
    <rPh sb="9" eb="11">
      <t>コウフ</t>
    </rPh>
    <rPh sb="11" eb="13">
      <t>サンテイ</t>
    </rPh>
    <rPh sb="13" eb="14">
      <t>ガク</t>
    </rPh>
    <rPh sb="25" eb="26">
      <t>イチ</t>
    </rPh>
    <rPh sb="26" eb="28">
      <t>ジュウコ</t>
    </rPh>
    <rPh sb="31" eb="34">
      <t>ホジョキン</t>
    </rPh>
    <rPh sb="34" eb="36">
      <t>コウフ</t>
    </rPh>
    <rPh sb="36" eb="38">
      <t>シンセイ</t>
    </rPh>
    <rPh sb="38" eb="39">
      <t>ガク</t>
    </rPh>
    <phoneticPr fontId="2"/>
  </si>
  <si>
    <t>【集合住宅(1棟)】</t>
    <rPh sb="1" eb="3">
      <t>シュウゴウ</t>
    </rPh>
    <rPh sb="3" eb="5">
      <t>ジュウタク</t>
    </rPh>
    <rPh sb="7" eb="8">
      <t>トウ</t>
    </rPh>
    <phoneticPr fontId="2"/>
  </si>
  <si>
    <t>…入力欄</t>
    <rPh sb="1" eb="3">
      <t>ニュウリョク</t>
    </rPh>
    <rPh sb="3" eb="4">
      <t>ラン</t>
    </rPh>
    <phoneticPr fontId="2"/>
  </si>
  <si>
    <t>…自動計算（リンク含む）</t>
    <rPh sb="1" eb="3">
      <t>ジドウ</t>
    </rPh>
    <rPh sb="3" eb="5">
      <t>ケイサン</t>
    </rPh>
    <rPh sb="9" eb="10">
      <t>フク</t>
    </rPh>
    <phoneticPr fontId="2"/>
  </si>
  <si>
    <t>↓必ず記入してください。</t>
    <rPh sb="1" eb="2">
      <t>カナラ</t>
    </rPh>
    <rPh sb="3" eb="5">
      <t>キニュウ</t>
    </rPh>
    <phoneticPr fontId="2"/>
  </si>
  <si>
    <t>下記製品に使用した合わせガラスの中間膜の厚さは60mil以上であり、且つ複層ガラスの中空層の厚さは、SIIホームページの最小中空層厚さ以上である。</t>
    <phoneticPr fontId="51"/>
  </si>
  <si>
    <t>下記製品に使用した複層ガラスの中空層の厚さは、SIIホームページの最小中空層厚さを満たしている。</t>
    <phoneticPr fontId="51"/>
  </si>
  <si>
    <t>改修した戸数（a）</t>
    <rPh sb="0" eb="2">
      <t>カイシュウ</t>
    </rPh>
    <rPh sb="4" eb="6">
      <t>コスウ</t>
    </rPh>
    <phoneticPr fontId="2"/>
  </si>
  <si>
    <t>明細書（実績）　【断熱パネル】</t>
    <rPh sb="0" eb="2">
      <t>メイサイ</t>
    </rPh>
    <rPh sb="2" eb="3">
      <t>ショ</t>
    </rPh>
    <rPh sb="9" eb="11">
      <t>ダンネツ</t>
    </rPh>
    <phoneticPr fontId="2"/>
  </si>
  <si>
    <t>明細書（実績）　【潜熱蓄熱建材】</t>
    <rPh sb="0" eb="2">
      <t>メイサイ</t>
    </rPh>
    <rPh sb="2" eb="3">
      <t>ショ</t>
    </rPh>
    <rPh sb="9" eb="11">
      <t>センネツ</t>
    </rPh>
    <rPh sb="11" eb="13">
      <t>チクネツ</t>
    </rPh>
    <rPh sb="13" eb="15">
      <t>ケンザイ</t>
    </rPh>
    <phoneticPr fontId="2"/>
  </si>
  <si>
    <t>明細書（実績）　【断熱材】</t>
    <rPh sb="0" eb="2">
      <t>メイサイ</t>
    </rPh>
    <rPh sb="2" eb="3">
      <t>ショ</t>
    </rPh>
    <rPh sb="9" eb="11">
      <t>ダンネツ</t>
    </rPh>
    <rPh sb="11" eb="12">
      <t>ザイ</t>
    </rPh>
    <phoneticPr fontId="2"/>
  </si>
  <si>
    <t>明細書（実績）　【防災ガラス窓】※入力用</t>
    <rPh sb="9" eb="11">
      <t>ボウサイ</t>
    </rPh>
    <rPh sb="14" eb="15">
      <t>マド</t>
    </rPh>
    <rPh sb="17" eb="20">
      <t>ニュウリョクヨウ</t>
    </rPh>
    <phoneticPr fontId="51"/>
  </si>
  <si>
    <t>明細書（実績）　【窓】※入力用</t>
    <rPh sb="9" eb="10">
      <t>マド</t>
    </rPh>
    <rPh sb="12" eb="15">
      <t>ニュウリョクヨウ</t>
    </rPh>
    <phoneticPr fontId="51"/>
  </si>
  <si>
    <t>明細書（実績）　【窓】※提出用</t>
    <rPh sb="9" eb="10">
      <t>マド</t>
    </rPh>
    <rPh sb="12" eb="15">
      <t>テイシュツヨウ</t>
    </rPh>
    <phoneticPr fontId="51"/>
  </si>
  <si>
    <t>明細書（実績）　【防災ガラス窓】※提出用</t>
    <rPh sb="9" eb="11">
      <t>ボウサイ</t>
    </rPh>
    <rPh sb="14" eb="15">
      <t>マド</t>
    </rPh>
    <rPh sb="17" eb="20">
      <t>テイシュツヨウ</t>
    </rPh>
    <phoneticPr fontId="51"/>
  </si>
  <si>
    <t>明細書（実績）　【玄関ドア・調湿建材】</t>
    <phoneticPr fontId="42"/>
  </si>
  <si>
    <t>総括表（実績）</t>
    <rPh sb="0" eb="1">
      <t>ソウ</t>
    </rPh>
    <rPh sb="1" eb="2">
      <t>カツ</t>
    </rPh>
    <rPh sb="2" eb="3">
      <t>ヒョウ</t>
    </rPh>
    <phoneticPr fontId="2"/>
  </si>
  <si>
    <t>【玄関】</t>
    <rPh sb="1" eb="3">
      <t>ゲンカン</t>
    </rPh>
    <phoneticPr fontId="2"/>
  </si>
  <si>
    <t>補助事業者名/住戸タイプ</t>
    <rPh sb="0" eb="5">
      <t>ホジョジギョウシャ</t>
    </rPh>
    <rPh sb="5" eb="6">
      <t>メイ</t>
    </rPh>
    <rPh sb="7" eb="9">
      <t>ジュウコ</t>
    </rPh>
    <phoneticPr fontId="2"/>
  </si>
  <si>
    <r>
      <t xml:space="preserve">交付決定番号
</t>
    </r>
    <r>
      <rPr>
        <sz val="10.5"/>
        <rFont val="ＭＳ Ｐゴシック"/>
        <family val="3"/>
        <charset val="128"/>
      </rPr>
      <t>(6桁の数字)</t>
    </r>
    <rPh sb="0" eb="2">
      <t>コウフ</t>
    </rPh>
    <rPh sb="2" eb="4">
      <t>ケッテイ</t>
    </rPh>
    <rPh sb="4" eb="6">
      <t>バンゴウ</t>
    </rPh>
    <rPh sb="9" eb="10">
      <t>ケタ</t>
    </rPh>
    <rPh sb="11" eb="13">
      <t>スウジ</t>
    </rPh>
    <phoneticPr fontId="2"/>
  </si>
  <si>
    <t>※不鮮明な写真は提出書類として認められない。写真の不備、不足の場合は再撮影を求めるので注意すること。施工前写真は再撮影ができないため、特に注意すること。</t>
    <phoneticPr fontId="2"/>
  </si>
  <si>
    <t>※ボード等の文字が鮮明に読み取れるものであること。</t>
    <phoneticPr fontId="2"/>
  </si>
  <si>
    <t>／</t>
    <phoneticPr fontId="2"/>
  </si>
  <si>
    <t>実績報告確認写真【表紙】</t>
    <rPh sb="0" eb="2">
      <t>ジッセキ</t>
    </rPh>
    <rPh sb="2" eb="4">
      <t>ホウコク</t>
    </rPh>
    <rPh sb="4" eb="6">
      <t>カクニン</t>
    </rPh>
    <rPh sb="6" eb="8">
      <t>シャシン</t>
    </rPh>
    <rPh sb="9" eb="11">
      <t>ヒョウシ</t>
    </rPh>
    <phoneticPr fontId="2"/>
  </si>
  <si>
    <t>【その他】</t>
    <rPh sb="3" eb="4">
      <t>タ</t>
    </rPh>
    <phoneticPr fontId="2"/>
  </si>
  <si>
    <t>【施工後】</t>
    <rPh sb="1" eb="3">
      <t>セコウ</t>
    </rPh>
    <rPh sb="3" eb="4">
      <t>ゴ</t>
    </rPh>
    <phoneticPr fontId="2"/>
  </si>
  <si>
    <t>【施工前】</t>
    <rPh sb="1" eb="3">
      <t>セコウ</t>
    </rPh>
    <rPh sb="3" eb="4">
      <t>マエ</t>
    </rPh>
    <phoneticPr fontId="2"/>
  </si>
  <si>
    <t>改修部位</t>
    <rPh sb="0" eb="4">
      <t>カイシュウブイ</t>
    </rPh>
    <phoneticPr fontId="51"/>
  </si>
  <si>
    <t>設置場所</t>
    <rPh sb="0" eb="2">
      <t>セッチ</t>
    </rPh>
    <rPh sb="2" eb="4">
      <t>バショ</t>
    </rPh>
    <phoneticPr fontId="2"/>
  </si>
  <si>
    <t>※この様式は断熱パネル、潜熱蓄熱建材、断熱材、玄関ドア、調湿建材の実績報告確認写真の様式です。</t>
    <rPh sb="3" eb="5">
      <t>ヨウシキ</t>
    </rPh>
    <rPh sb="6" eb="8">
      <t>ダンネツ</t>
    </rPh>
    <rPh sb="12" eb="18">
      <t>センネツチクネツケンザイ</t>
    </rPh>
    <rPh sb="19" eb="22">
      <t>ダンネツザイ</t>
    </rPh>
    <rPh sb="23" eb="25">
      <t>ゲンカン</t>
    </rPh>
    <rPh sb="28" eb="32">
      <t>チョウシツケンザイ</t>
    </rPh>
    <rPh sb="33" eb="37">
      <t>ジッセキホウコク</t>
    </rPh>
    <rPh sb="37" eb="41">
      <t>カクニンシャシン</t>
    </rPh>
    <rPh sb="42" eb="44">
      <t>ヨウシキ</t>
    </rPh>
    <phoneticPr fontId="2"/>
  </si>
  <si>
    <t>実績報告確認写真</t>
    <rPh sb="0" eb="2">
      <t>ジッセキ</t>
    </rPh>
    <rPh sb="2" eb="4">
      <t>ホウコク</t>
    </rPh>
    <rPh sb="4" eb="6">
      <t>カクニン</t>
    </rPh>
    <rPh sb="6" eb="8">
      <t>シャシン</t>
    </rPh>
    <phoneticPr fontId="2"/>
  </si>
  <si>
    <t>出荷証明書No.</t>
    <rPh sb="0" eb="5">
      <t>シュッカショウメイショ</t>
    </rPh>
    <phoneticPr fontId="51"/>
  </si>
  <si>
    <t>※この様式は窓（防災ガラス窓、窓）の実績報告確認写真の様式です。</t>
    <rPh sb="3" eb="5">
      <t>ヨウシキ</t>
    </rPh>
    <rPh sb="6" eb="7">
      <t>マド</t>
    </rPh>
    <rPh sb="8" eb="10">
      <t>ボウサイ</t>
    </rPh>
    <rPh sb="13" eb="14">
      <t>マド</t>
    </rPh>
    <rPh sb="15" eb="16">
      <t>マド</t>
    </rPh>
    <rPh sb="18" eb="22">
      <t>ジッセキホウコク</t>
    </rPh>
    <rPh sb="22" eb="26">
      <t>カクニンシャシン</t>
    </rPh>
    <rPh sb="27" eb="29">
      <t>ヨウシキ</t>
    </rPh>
    <phoneticPr fontId="2"/>
  </si>
  <si>
    <t>実績報告確認写真【窓用】</t>
    <rPh sb="0" eb="2">
      <t>ジッセキ</t>
    </rPh>
    <rPh sb="2" eb="4">
      <t>ホウコク</t>
    </rPh>
    <rPh sb="4" eb="6">
      <t>カクニン</t>
    </rPh>
    <rPh sb="6" eb="8">
      <t>シャシン</t>
    </rPh>
    <rPh sb="9" eb="10">
      <t>マド</t>
    </rPh>
    <rPh sb="10" eb="11">
      <t>ヨウ</t>
    </rPh>
    <phoneticPr fontId="2"/>
  </si>
  <si>
    <t>【外観(改修後)】</t>
    <rPh sb="1" eb="3">
      <t>ガイカン</t>
    </rPh>
    <phoneticPr fontId="2"/>
  </si>
  <si>
    <t>　　実績報告の補助金交付算定額</t>
    <rPh sb="2" eb="6">
      <t>ジッセキホウコク</t>
    </rPh>
    <rPh sb="7" eb="12">
      <t>ホジョキンコウフ</t>
    </rPh>
    <rPh sb="12" eb="15">
      <t>サンテイガク</t>
    </rPh>
    <phoneticPr fontId="2"/>
  </si>
  <si>
    <t>　　交付決定通知書の補助金の額</t>
    <rPh sb="2" eb="4">
      <t>コウフ</t>
    </rPh>
    <rPh sb="4" eb="6">
      <t>ケッテイ</t>
    </rPh>
    <rPh sb="6" eb="9">
      <t>ツウチショ</t>
    </rPh>
    <rPh sb="10" eb="13">
      <t>ホジョキン</t>
    </rPh>
    <rPh sb="14" eb="15">
      <t>ガク</t>
    </rPh>
    <phoneticPr fontId="51"/>
  </si>
  <si>
    <t>　　実績報告の補助金の額</t>
    <phoneticPr fontId="51"/>
  </si>
  <si>
    <t>【様式７　実績報告書】の「３.実績報告の補助金の額」の「実績報告の補助金交付算定額」に転記
　↓（複数の住戸タイプを改修する場合は、合計金額を転記）</t>
    <rPh sb="28" eb="32">
      <t>ジッセキホウコク</t>
    </rPh>
    <rPh sb="43" eb="45">
      <t>テンキ</t>
    </rPh>
    <phoneticPr fontId="51"/>
  </si>
  <si>
    <t>【集合】定型様式９</t>
    <rPh sb="1" eb="3">
      <t>シュウゴウ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</si>
</sst>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0_ "/>
    <numFmt numFmtId="178" formatCode="#,##0.00_ ;[Red]\-#,##0.00\ "/>
    <numFmt numFmtId="179" formatCode="#,##0_ ;[Red]\-#,##0\ "/>
    <numFmt numFmtId="180" formatCode="0_);[Red]\(0\)"/>
    <numFmt numFmtId="181" formatCode="0_ "/>
    <numFmt numFmtId="182" formatCode="#,##0.000_ ;[Red]\-#,##0.000\ "/>
    <numFmt numFmtId="183" formatCode="#,##0.0_ ;[Red]\-#,##0.0\ "/>
    <numFmt numFmtId="184" formatCode="0.00_ ;[Red]\-0.00\ "/>
  </numFmts>
  <fonts count="9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sz val="16"/>
      <name val="HGPｺﾞｼｯｸE"/>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name val="ＭＳ Ｐゴシック"/>
      <family val="3"/>
      <charset val="128"/>
    </font>
    <font>
      <sz val="24"/>
      <name val="ＭＳ Ｐゴシック"/>
      <family val="3"/>
      <charset val="128"/>
    </font>
    <font>
      <sz val="12"/>
      <name val="HGPｺﾞｼｯｸE"/>
      <family val="3"/>
      <charset val="128"/>
    </font>
    <font>
      <sz val="26"/>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24"/>
      <name val="ＭＳ Ｐゴシック"/>
      <family val="3"/>
      <charset val="128"/>
    </font>
    <font>
      <sz val="14"/>
      <color indexed="10"/>
      <name val="ＭＳ Ｐゴシック"/>
      <family val="3"/>
      <charset val="128"/>
    </font>
    <font>
      <sz val="18"/>
      <color indexed="10"/>
      <name val="ＭＳ Ｐゴシック"/>
      <family val="3"/>
      <charset val="128"/>
    </font>
    <font>
      <b/>
      <sz val="22"/>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b/>
      <sz val="30"/>
      <name val="ＭＳ Ｐゴシック"/>
      <family val="3"/>
      <charset val="128"/>
    </font>
    <font>
      <sz val="18"/>
      <color theme="1"/>
      <name val="ＭＳ Ｐゴシック"/>
      <family val="3"/>
      <charset val="128"/>
    </font>
    <font>
      <sz val="30"/>
      <name val="ＭＳ Ｐゴシック"/>
      <family val="3"/>
      <charset val="128"/>
    </font>
    <font>
      <b/>
      <sz val="11"/>
      <color rgb="FFFF0000"/>
      <name val="ＭＳ Ｐゴシック"/>
      <family val="3"/>
      <charset val="128"/>
    </font>
    <font>
      <b/>
      <sz val="12"/>
      <color rgb="FFFF0000"/>
      <name val="ＭＳ Ｐゴシック"/>
      <family val="3"/>
      <charset val="128"/>
    </font>
    <font>
      <sz val="22"/>
      <color theme="1"/>
      <name val="ＭＳ Ｐゴシック"/>
      <family val="3"/>
      <charset val="128"/>
    </font>
    <font>
      <sz val="14"/>
      <color theme="1"/>
      <name val="ＭＳ 明朝"/>
      <family val="1"/>
      <charset val="128"/>
    </font>
    <font>
      <sz val="18"/>
      <color rgb="FFFF0000"/>
      <name val="ＭＳ Ｐゴシック"/>
      <family val="3"/>
      <charset val="128"/>
    </font>
    <font>
      <sz val="16"/>
      <color theme="1"/>
      <name val="ＭＳ Ｐゴシック"/>
      <family val="3"/>
      <charset val="128"/>
    </font>
    <font>
      <sz val="20"/>
      <color theme="1"/>
      <name val="ＭＳ Ｐゴシック"/>
      <family val="3"/>
      <charset val="128"/>
    </font>
    <font>
      <b/>
      <sz val="14"/>
      <color rgb="FFFF0000"/>
      <name val="ＭＳ Ｐゴシック"/>
      <family val="3"/>
      <charset val="128"/>
    </font>
    <font>
      <sz val="14"/>
      <color theme="1"/>
      <name val="ＭＳ Ｐゴシック"/>
      <family val="3"/>
      <charset val="128"/>
    </font>
    <font>
      <b/>
      <sz val="10"/>
      <color rgb="FFFF0000"/>
      <name val="ＭＳ Ｐゴシック"/>
      <family val="3"/>
      <charset val="128"/>
    </font>
    <font>
      <b/>
      <sz val="13"/>
      <color rgb="FFFF0000"/>
      <name val="ＭＳ Ｐゴシック"/>
      <family val="3"/>
      <charset val="128"/>
    </font>
    <font>
      <b/>
      <sz val="26"/>
      <color theme="1"/>
      <name val="ＭＳ Ｐゴシック"/>
      <family val="3"/>
      <charset val="128"/>
    </font>
    <font>
      <sz val="10"/>
      <name val="ＭＳ Ｐ明朝"/>
      <family val="1"/>
      <charset val="128"/>
    </font>
    <font>
      <sz val="13"/>
      <color theme="1"/>
      <name val="ＭＳ 明朝"/>
      <family val="1"/>
      <charset val="128"/>
    </font>
    <font>
      <sz val="16"/>
      <color indexed="9"/>
      <name val="ＭＳ Ｐゴシック"/>
      <family val="3"/>
      <charset val="128"/>
      <scheme val="minor"/>
    </font>
    <font>
      <b/>
      <sz val="16"/>
      <name val="ＭＳ Ｐゴシック"/>
      <family val="3"/>
      <charset val="128"/>
      <scheme val="minor"/>
    </font>
    <font>
      <sz val="16"/>
      <color theme="1"/>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4"/>
      <color indexed="9"/>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sz val="13"/>
      <color rgb="FFFF0000"/>
      <name val="ＭＳ Ｐゴシック"/>
      <family val="3"/>
      <charset val="128"/>
    </font>
    <font>
      <sz val="10"/>
      <color theme="1"/>
      <name val="ＭＳ Ｐゴシック"/>
      <family val="3"/>
      <charset val="128"/>
      <scheme val="minor"/>
    </font>
    <font>
      <sz val="12"/>
      <color theme="1"/>
      <name val="ＭＳ 明朝"/>
      <family val="1"/>
      <charset val="128"/>
    </font>
    <font>
      <sz val="20"/>
      <name val="ＭＳ 明朝"/>
      <family val="1"/>
      <charset val="128"/>
    </font>
    <font>
      <sz val="22"/>
      <name val="HGP創英角ｺﾞｼｯｸUB"/>
      <family val="3"/>
      <charset val="128"/>
    </font>
    <font>
      <sz val="18"/>
      <name val="HGP創英角ｺﾞｼｯｸUB"/>
      <family val="3"/>
      <charset val="128"/>
    </font>
    <font>
      <sz val="22"/>
      <name val="ＭＳ 明朝"/>
      <family val="1"/>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sz val="10.5"/>
      <name val="ＭＳ Ｐゴシック"/>
      <family val="3"/>
      <charset val="128"/>
    </font>
    <font>
      <sz val="10"/>
      <color theme="1"/>
      <name val="ＭＳ Ｐゴシック"/>
      <family val="3"/>
      <charset val="128"/>
    </font>
    <font>
      <b/>
      <sz val="11"/>
      <color theme="1"/>
      <name val="ＭＳ Ｐゴシック"/>
      <family val="3"/>
      <charset val="128"/>
    </font>
    <font>
      <b/>
      <sz val="18"/>
      <color theme="1"/>
      <name val="ＭＳ Ｐゴシック"/>
      <family val="3"/>
      <charset val="128"/>
    </font>
    <font>
      <u/>
      <sz val="11"/>
      <color theme="1"/>
      <name val="ＭＳ Ｐゴシック"/>
      <family val="3"/>
      <charset val="128"/>
    </font>
    <font>
      <sz val="18"/>
      <color theme="1"/>
      <name val="HGP創英角ｺﾞｼｯｸUB"/>
      <family val="3"/>
      <charset val="128"/>
    </font>
    <font>
      <sz val="13"/>
      <color theme="1"/>
      <name val="ＭＳ Ｐゴシック"/>
      <family val="3"/>
      <charset val="128"/>
    </font>
    <font>
      <sz val="11"/>
      <color rgb="FFFF0000"/>
      <name val="ＭＳ Ｐゴシック"/>
      <family val="3"/>
      <charset val="128"/>
    </font>
    <font>
      <b/>
      <sz val="12"/>
      <color rgb="FFFF0000"/>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8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double">
        <color indexed="64"/>
      </top>
      <bottom style="hair">
        <color indexed="64"/>
      </bottom>
      <diagonal/>
    </border>
    <border>
      <left/>
      <right/>
      <top/>
      <bottom style="double">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double">
        <color indexed="64"/>
      </bottom>
      <diagonal/>
    </border>
    <border>
      <left/>
      <right style="hair">
        <color indexed="64"/>
      </right>
      <top style="double">
        <color indexed="64"/>
      </top>
      <bottom style="medium">
        <color indexed="64"/>
      </bottom>
      <diagonal/>
    </border>
    <border>
      <left/>
      <right style="hair">
        <color indexed="64"/>
      </right>
      <top style="thin">
        <color indexed="64"/>
      </top>
      <bottom/>
      <diagonal/>
    </border>
    <border>
      <left style="hair">
        <color indexed="64"/>
      </left>
      <right/>
      <top style="double">
        <color indexed="64"/>
      </top>
      <bottom style="medium">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double">
        <color indexed="64"/>
      </left>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double">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double">
        <color indexed="64"/>
      </bottom>
      <diagonal/>
    </border>
    <border>
      <left/>
      <right style="medium">
        <color indexed="64"/>
      </right>
      <top style="thin">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style="double">
        <color indexed="64"/>
      </top>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double">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top style="hair">
        <color indexed="64"/>
      </top>
      <bottom style="medium">
        <color auto="1"/>
      </bottom>
      <diagonal/>
    </border>
    <border>
      <left/>
      <right style="thin">
        <color indexed="64"/>
      </right>
      <top style="hair">
        <color indexed="64"/>
      </top>
      <bottom style="medium">
        <color auto="1"/>
      </bottom>
      <diagonal/>
    </border>
    <border>
      <left/>
      <right style="medium">
        <color auto="1"/>
      </right>
      <top/>
      <bottom style="medium">
        <color auto="1"/>
      </bottom>
      <diagonal/>
    </border>
    <border>
      <left style="medium">
        <color auto="1"/>
      </left>
      <right/>
      <top style="hair">
        <color auto="1"/>
      </top>
      <bottom style="medium">
        <color indexed="64"/>
      </bottom>
      <diagonal/>
    </border>
    <border>
      <left style="hair">
        <color indexed="64"/>
      </left>
      <right style="medium">
        <color auto="1"/>
      </right>
      <top style="hair">
        <color indexed="64"/>
      </top>
      <bottom style="medium">
        <color auto="1"/>
      </bottom>
      <diagonal/>
    </border>
    <border>
      <left style="medium">
        <color indexed="64"/>
      </left>
      <right/>
      <top style="hair">
        <color indexed="64"/>
      </top>
      <bottom style="hair">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auto="1"/>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DashDotDot">
        <color auto="1"/>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double">
        <color indexed="64"/>
      </right>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tted">
        <color auto="1"/>
      </left>
      <right/>
      <top/>
      <bottom/>
      <diagonal/>
    </border>
  </borders>
  <cellStyleXfs count="78">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7"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7" fillId="0" borderId="0">
      <alignment vertical="center"/>
    </xf>
    <xf numFmtId="0" fontId="4" fillId="0" borderId="0"/>
    <xf numFmtId="0" fontId="4" fillId="0" borderId="0"/>
    <xf numFmtId="0" fontId="4" fillId="0" borderId="0"/>
    <xf numFmtId="0" fontId="1" fillId="0" borderId="0">
      <alignment vertical="center"/>
    </xf>
    <xf numFmtId="0" fontId="47" fillId="0" borderId="0">
      <alignment vertical="center"/>
    </xf>
    <xf numFmtId="0" fontId="47" fillId="0" borderId="0">
      <alignment vertical="center"/>
    </xf>
    <xf numFmtId="0" fontId="4" fillId="0" borderId="0">
      <alignment vertical="center"/>
    </xf>
    <xf numFmtId="0" fontId="1" fillId="0" borderId="0">
      <alignment vertical="center"/>
    </xf>
    <xf numFmtId="0" fontId="47" fillId="0" borderId="0">
      <alignment vertical="center"/>
    </xf>
    <xf numFmtId="0" fontId="1" fillId="0" borderId="0">
      <alignment vertical="center"/>
    </xf>
    <xf numFmtId="0" fontId="4" fillId="0" borderId="0">
      <alignment vertical="center"/>
    </xf>
    <xf numFmtId="0" fontId="1" fillId="0" borderId="0">
      <alignment vertical="center"/>
    </xf>
    <xf numFmtId="0" fontId="47" fillId="0" borderId="0">
      <alignment vertical="center"/>
    </xf>
    <xf numFmtId="0" fontId="4" fillId="0" borderId="0">
      <alignment vertical="center"/>
    </xf>
    <xf numFmtId="0" fontId="4" fillId="0" borderId="0">
      <alignment vertical="center"/>
    </xf>
    <xf numFmtId="0" fontId="4" fillId="0" borderId="0">
      <alignment vertical="center"/>
    </xf>
    <xf numFmtId="0" fontId="47" fillId="0" borderId="0"/>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38" fontId="47" fillId="0" borderId="0" applyFont="0" applyFill="0" applyBorder="0" applyAlignment="0" applyProtection="0">
      <alignment vertical="center"/>
    </xf>
    <xf numFmtId="38" fontId="47" fillId="0" borderId="0" applyFont="0" applyFill="0" applyBorder="0" applyAlignment="0" applyProtection="0">
      <alignment vertical="center"/>
    </xf>
  </cellStyleXfs>
  <cellXfs count="1551">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0" fillId="2" borderId="0" xfId="0" applyFont="1" applyFill="1" applyProtection="1">
      <alignment vertical="center"/>
      <protection hidden="1"/>
    </xf>
    <xf numFmtId="0" fontId="4" fillId="0"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1"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7" fillId="2" borderId="0" xfId="0" applyFont="1" applyFill="1" applyBorder="1" applyAlignment="1" applyProtection="1">
      <alignment horizontal="right" vertical="center"/>
      <protection hidden="1"/>
    </xf>
    <xf numFmtId="0" fontId="14" fillId="2" borderId="0" xfId="0" applyFont="1" applyFill="1" applyAlignment="1" applyProtection="1">
      <protection hidden="1"/>
    </xf>
    <xf numFmtId="0" fontId="12" fillId="0" borderId="0" xfId="0" applyFont="1" applyFill="1" applyBorder="1" applyAlignment="1" applyProtection="1">
      <alignment horizontal="center" vertical="center" shrinkToFit="1"/>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20" fillId="2" borderId="0" xfId="0" applyFont="1" applyFill="1" applyProtection="1">
      <alignment vertical="center"/>
      <protection hidden="1"/>
    </xf>
    <xf numFmtId="0" fontId="11" fillId="0" borderId="0" xfId="0" applyFont="1" applyFill="1" applyBorder="1" applyAlignment="1" applyProtection="1">
      <alignment horizontal="center" vertical="center"/>
      <protection hidden="1"/>
    </xf>
    <xf numFmtId="38" fontId="4" fillId="0" borderId="0" xfId="14" applyFont="1" applyFill="1" applyBorder="1" applyAlignment="1" applyProtection="1">
      <alignment vertical="center"/>
      <protection hidden="1"/>
    </xf>
    <xf numFmtId="0" fontId="11" fillId="0" borderId="0" xfId="0" applyFont="1" applyFill="1" applyAlignment="1" applyProtection="1">
      <alignment horizontal="right" vertical="center"/>
      <protection hidden="1"/>
    </xf>
    <xf numFmtId="38" fontId="4" fillId="2" borderId="0" xfId="11" applyFont="1" applyFill="1" applyProtection="1">
      <alignment vertical="center"/>
      <protection hidden="1"/>
    </xf>
    <xf numFmtId="0" fontId="15" fillId="2" borderId="0" xfId="0" applyFont="1" applyFill="1" applyAlignment="1" applyProtection="1">
      <alignment horizontal="distributed" vertical="center"/>
      <protection hidden="1"/>
    </xf>
    <xf numFmtId="0" fontId="28" fillId="2" borderId="0" xfId="0" applyFont="1" applyFill="1" applyAlignment="1" applyProtection="1">
      <alignment horizontal="center" vertical="center"/>
      <protection hidden="1"/>
    </xf>
    <xf numFmtId="0" fontId="29" fillId="2" borderId="0" xfId="0" applyFont="1" applyFill="1" applyAlignment="1" applyProtection="1">
      <alignment horizontal="distributed" vertical="center"/>
      <protection hidden="1"/>
    </xf>
    <xf numFmtId="49" fontId="29" fillId="2" borderId="0" xfId="0" applyNumberFormat="1" applyFont="1" applyFill="1" applyAlignment="1" applyProtection="1">
      <alignment horizontal="left" vertical="center"/>
      <protection hidden="1"/>
    </xf>
    <xf numFmtId="0" fontId="8" fillId="0" borderId="0" xfId="0" applyFont="1" applyFill="1" applyAlignment="1" applyProtection="1">
      <alignment horizontal="right" vertical="center"/>
      <protection hidden="1"/>
    </xf>
    <xf numFmtId="0" fontId="7" fillId="0" borderId="0" xfId="0" applyFont="1" applyFill="1" applyBorder="1" applyAlignment="1" applyProtection="1">
      <alignment vertical="center"/>
      <protection hidden="1"/>
    </xf>
    <xf numFmtId="0" fontId="20"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12" fillId="0" borderId="0" xfId="0" applyFont="1" applyFill="1" applyAlignment="1" applyProtection="1">
      <alignment horizontal="right" vertical="center"/>
      <protection hidden="1"/>
    </xf>
    <xf numFmtId="0" fontId="18" fillId="2" borderId="0" xfId="0" applyFont="1" applyFill="1" applyBorder="1" applyAlignment="1" applyProtection="1">
      <alignment horizontal="center" vertical="center"/>
      <protection hidden="1"/>
    </xf>
    <xf numFmtId="38" fontId="18" fillId="0" borderId="0" xfId="11" applyFont="1" applyFill="1" applyBorder="1" applyAlignment="1" applyProtection="1">
      <alignment horizontal="right" vertical="center" shrinkToFit="1"/>
      <protection hidden="1"/>
    </xf>
    <xf numFmtId="3" fontId="11" fillId="0" borderId="0" xfId="0" applyNumberFormat="1" applyFont="1" applyFill="1" applyBorder="1" applyAlignment="1" applyProtection="1">
      <alignment horizontal="right" vertical="center" shrinkToFit="1"/>
      <protection hidden="1"/>
    </xf>
    <xf numFmtId="0" fontId="7" fillId="5" borderId="0" xfId="0" applyFont="1" applyFill="1" applyBorder="1" applyAlignment="1" applyProtection="1">
      <alignment horizontal="center" vertical="center" shrinkToFit="1"/>
      <protection locked="0"/>
    </xf>
    <xf numFmtId="0" fontId="12" fillId="0" borderId="16" xfId="0" applyFont="1" applyFill="1" applyBorder="1" applyAlignment="1" applyProtection="1">
      <alignment vertical="center" shrinkToFit="1"/>
      <protection hidden="1"/>
    </xf>
    <xf numFmtId="0" fontId="12" fillId="0" borderId="17" xfId="0" applyFont="1" applyFill="1" applyBorder="1" applyAlignment="1" applyProtection="1">
      <alignment vertical="center" shrinkToFit="1"/>
      <protection hidden="1"/>
    </xf>
    <xf numFmtId="38" fontId="23" fillId="2" borderId="13" xfId="10" applyFont="1" applyFill="1" applyBorder="1" applyAlignment="1" applyProtection="1">
      <alignment vertical="center" shrinkToFit="1"/>
      <protection hidden="1"/>
    </xf>
    <xf numFmtId="0" fontId="4" fillId="0" borderId="0" xfId="0" applyFont="1" applyAlignment="1" applyProtection="1">
      <alignment horizontal="right" vertical="center"/>
      <protection hidden="1"/>
    </xf>
    <xf numFmtId="38" fontId="12" fillId="0" borderId="0" xfId="14" applyFont="1" applyFill="1" applyBorder="1" applyAlignment="1" applyProtection="1">
      <alignment vertical="center"/>
      <protection hidden="1"/>
    </xf>
    <xf numFmtId="0" fontId="4" fillId="0" borderId="0" xfId="0" applyFont="1" applyFill="1" applyBorder="1" applyProtection="1">
      <alignment vertical="center"/>
      <protection locked="0"/>
    </xf>
    <xf numFmtId="38" fontId="12" fillId="0" borderId="0" xfId="14" applyFont="1" applyFill="1" applyBorder="1" applyAlignment="1" applyProtection="1">
      <protection hidden="1"/>
    </xf>
    <xf numFmtId="3" fontId="10" fillId="0" borderId="20" xfId="0" applyNumberFormat="1" applyFont="1" applyFill="1" applyBorder="1" applyAlignment="1" applyProtection="1">
      <alignment horizontal="right" vertical="center" shrinkToFit="1"/>
      <protection hidden="1"/>
    </xf>
    <xf numFmtId="3" fontId="10" fillId="0" borderId="21" xfId="0" applyNumberFormat="1" applyFont="1" applyFill="1" applyBorder="1" applyAlignment="1" applyProtection="1">
      <alignment horizontal="right" vertical="center" shrinkToFit="1"/>
      <protection hidden="1"/>
    </xf>
    <xf numFmtId="3" fontId="10" fillId="0" borderId="21" xfId="0" applyNumberFormat="1" applyFont="1" applyFill="1" applyBorder="1" applyAlignment="1" applyProtection="1">
      <alignment horizontal="center" vertical="center" shrinkToFit="1"/>
      <protection hidden="1"/>
    </xf>
    <xf numFmtId="3" fontId="11" fillId="0" borderId="21" xfId="0" applyNumberFormat="1" applyFont="1" applyFill="1" applyBorder="1" applyAlignment="1" applyProtection="1">
      <alignment horizontal="center" vertical="center" shrinkToFit="1"/>
      <protection hidden="1"/>
    </xf>
    <xf numFmtId="38" fontId="43" fillId="0" borderId="21" xfId="11" applyFont="1" applyFill="1" applyBorder="1" applyAlignment="1" applyProtection="1">
      <alignment horizontal="center" vertical="center" shrinkToFit="1"/>
      <protection hidden="1"/>
    </xf>
    <xf numFmtId="0" fontId="4" fillId="2" borderId="22" xfId="0" applyFont="1" applyFill="1" applyBorder="1" applyProtection="1">
      <alignment vertical="center"/>
      <protection hidden="1"/>
    </xf>
    <xf numFmtId="38" fontId="12" fillId="0" borderId="22" xfId="14" applyFont="1" applyFill="1" applyBorder="1" applyAlignment="1" applyProtection="1">
      <protection hidden="1"/>
    </xf>
    <xf numFmtId="0" fontId="18" fillId="2" borderId="0" xfId="0" applyFont="1" applyFill="1" applyProtection="1">
      <alignment vertical="center"/>
      <protection hidden="1"/>
    </xf>
    <xf numFmtId="0" fontId="18" fillId="2" borderId="0" xfId="0" applyFont="1" applyFill="1" applyBorder="1" applyAlignment="1" applyProtection="1">
      <alignment horizontal="center" vertical="center"/>
      <protection locked="0"/>
    </xf>
    <xf numFmtId="38" fontId="7" fillId="0" borderId="0" xfId="14" applyFont="1" applyFill="1" applyBorder="1" applyAlignment="1" applyProtection="1">
      <alignment vertical="center"/>
      <protection hidden="1"/>
    </xf>
    <xf numFmtId="0" fontId="48" fillId="2" borderId="0" xfId="0" applyFont="1" applyFill="1" applyAlignment="1" applyProtection="1">
      <protection hidden="1"/>
    </xf>
    <xf numFmtId="3" fontId="10" fillId="0" borderId="22" xfId="0" applyNumberFormat="1" applyFont="1" applyFill="1" applyBorder="1" applyAlignment="1" applyProtection="1">
      <alignment horizontal="right" vertical="center" shrinkToFit="1"/>
      <protection hidden="1"/>
    </xf>
    <xf numFmtId="38" fontId="12" fillId="0" borderId="0" xfId="14" applyFont="1" applyFill="1" applyBorder="1" applyAlignment="1" applyProtection="1">
      <alignment horizontal="left"/>
      <protection hidden="1"/>
    </xf>
    <xf numFmtId="0" fontId="7" fillId="2" borderId="0" xfId="0" applyFont="1" applyFill="1" applyBorder="1" applyAlignment="1" applyProtection="1">
      <protection hidden="1"/>
    </xf>
    <xf numFmtId="0" fontId="7" fillId="0" borderId="0" xfId="0" applyFont="1" applyFill="1" applyBorder="1" applyAlignment="1" applyProtection="1">
      <alignment horizontal="right" vertical="center" shrinkToFit="1"/>
      <protection hidden="1"/>
    </xf>
    <xf numFmtId="0" fontId="29" fillId="2" borderId="0" xfId="0" applyFont="1" applyFill="1" applyProtection="1">
      <alignment vertical="center"/>
      <protection hidden="1"/>
    </xf>
    <xf numFmtId="0" fontId="28" fillId="2" borderId="0" xfId="0" applyFont="1" applyFill="1" applyProtection="1">
      <alignment vertical="center"/>
      <protection hidden="1"/>
    </xf>
    <xf numFmtId="38" fontId="29" fillId="2" borderId="0" xfId="6" applyFont="1" applyFill="1" applyProtection="1">
      <alignment vertical="center"/>
      <protection hidden="1"/>
    </xf>
    <xf numFmtId="0" fontId="30" fillId="2" borderId="0" xfId="0" applyFont="1" applyFill="1" applyProtection="1">
      <alignment vertical="center"/>
      <protection hidden="1"/>
    </xf>
    <xf numFmtId="0" fontId="31" fillId="0" borderId="0" xfId="0" applyFont="1" applyAlignment="1" applyProtection="1">
      <alignment vertical="distributed"/>
      <protection hidden="1"/>
    </xf>
    <xf numFmtId="0" fontId="52" fillId="2" borderId="0" xfId="0" applyFont="1" applyFill="1" applyProtection="1">
      <alignment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4" fillId="2" borderId="0" xfId="0" applyFont="1" applyFill="1" applyProtection="1">
      <alignment vertical="center"/>
      <protection hidden="1"/>
    </xf>
    <xf numFmtId="0" fontId="34" fillId="2" borderId="0" xfId="0" applyFont="1" applyFill="1" applyAlignment="1" applyProtection="1">
      <alignment horizontal="right" vertical="center"/>
      <protection hidden="1"/>
    </xf>
    <xf numFmtId="0" fontId="34"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28" fillId="0" borderId="0" xfId="0" applyFont="1" applyAlignment="1" applyProtection="1">
      <alignment horizontal="center" vertical="center"/>
      <protection hidden="1"/>
    </xf>
    <xf numFmtId="38" fontId="28" fillId="0" borderId="0" xfId="6" applyFont="1" applyProtection="1">
      <alignment vertical="center"/>
      <protection hidden="1"/>
    </xf>
    <xf numFmtId="0" fontId="28" fillId="0" borderId="0" xfId="0" applyFont="1" applyProtection="1">
      <alignment vertical="center"/>
      <protection hidden="1"/>
    </xf>
    <xf numFmtId="0" fontId="29" fillId="0" borderId="0" xfId="0" applyFont="1" applyAlignment="1" applyProtection="1">
      <alignment vertical="center" shrinkToFit="1"/>
      <protection hidden="1"/>
    </xf>
    <xf numFmtId="0" fontId="29" fillId="0" borderId="0" xfId="0" applyFont="1" applyAlignment="1" applyProtection="1">
      <alignment vertical="center" wrapText="1"/>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left" vertical="center" shrinkToFit="1"/>
      <protection hidden="1"/>
    </xf>
    <xf numFmtId="0" fontId="15" fillId="0" borderId="0" xfId="0" applyFont="1" applyProtection="1">
      <alignment vertical="center"/>
      <protection hidden="1"/>
    </xf>
    <xf numFmtId="0" fontId="28" fillId="6" borderId="0" xfId="0" applyFont="1" applyFill="1" applyProtection="1">
      <alignment vertical="center"/>
      <protection hidden="1"/>
    </xf>
    <xf numFmtId="0" fontId="28" fillId="0" borderId="0" xfId="0" applyFont="1" applyAlignment="1" applyProtection="1">
      <alignment horizontal="left" vertical="center"/>
      <protection hidden="1"/>
    </xf>
    <xf numFmtId="0" fontId="33" fillId="0" borderId="0" xfId="0" applyFont="1" applyAlignment="1" applyProtection="1">
      <alignment horizontal="center" vertical="center"/>
      <protection hidden="1"/>
    </xf>
    <xf numFmtId="0" fontId="33" fillId="0" borderId="0" xfId="0" applyFont="1" applyAlignment="1" applyProtection="1">
      <alignment horizontal="center" vertical="center" shrinkToFit="1"/>
      <protection hidden="1"/>
    </xf>
    <xf numFmtId="0" fontId="33" fillId="0" borderId="0" xfId="0" applyFont="1" applyAlignment="1" applyProtection="1">
      <alignment vertical="center" shrinkToFit="1"/>
      <protection hidden="1"/>
    </xf>
    <xf numFmtId="0" fontId="33" fillId="0" borderId="9" xfId="0" applyFont="1" applyBorder="1" applyAlignment="1" applyProtection="1">
      <alignment vertical="center" shrinkToFit="1"/>
      <protection hidden="1"/>
    </xf>
    <xf numFmtId="0" fontId="33" fillId="0" borderId="3" xfId="0" applyFont="1" applyBorder="1" applyAlignment="1" applyProtection="1">
      <alignment vertical="center" shrinkToFit="1"/>
      <protection hidden="1"/>
    </xf>
    <xf numFmtId="0" fontId="53" fillId="0" borderId="3" xfId="0" applyFont="1" applyBorder="1" applyAlignment="1" applyProtection="1">
      <protection hidden="1"/>
    </xf>
    <xf numFmtId="0" fontId="33" fillId="6" borderId="0" xfId="0" applyFont="1" applyFill="1" applyAlignment="1" applyProtection="1">
      <alignment horizontal="center" vertical="center" wrapText="1" shrinkToFit="1"/>
      <protection hidden="1"/>
    </xf>
    <xf numFmtId="0" fontId="33" fillId="6" borderId="0" xfId="0" applyFont="1" applyFill="1" applyAlignment="1" applyProtection="1">
      <alignment horizontal="center" vertical="center" shrinkToFit="1"/>
      <protection hidden="1"/>
    </xf>
    <xf numFmtId="0" fontId="29" fillId="6" borderId="0" xfId="0" applyFont="1" applyFill="1" applyAlignment="1" applyProtection="1">
      <alignment horizontal="center" vertical="center" shrinkToFit="1"/>
      <protection hidden="1"/>
    </xf>
    <xf numFmtId="49" fontId="29" fillId="6" borderId="0" xfId="0" applyNumberFormat="1" applyFont="1" applyFill="1" applyAlignment="1" applyProtection="1">
      <alignment horizontal="center" vertical="center" shrinkToFit="1"/>
      <protection hidden="1"/>
    </xf>
    <xf numFmtId="0" fontId="29" fillId="6" borderId="0" xfId="0" applyFont="1" applyFill="1" applyAlignment="1" applyProtection="1">
      <alignment vertical="center" shrinkToFit="1"/>
      <protection hidden="1"/>
    </xf>
    <xf numFmtId="0" fontId="33" fillId="0" borderId="2" xfId="0" applyFont="1" applyBorder="1" applyAlignment="1" applyProtection="1">
      <alignment vertical="center" shrinkToFit="1"/>
      <protection hidden="1"/>
    </xf>
    <xf numFmtId="0" fontId="12" fillId="0" borderId="57" xfId="0" applyFont="1" applyFill="1" applyBorder="1" applyAlignment="1" applyProtection="1">
      <alignment vertical="center" shrinkToFit="1"/>
      <protection hidden="1"/>
    </xf>
    <xf numFmtId="0" fontId="12" fillId="0" borderId="54" xfId="0" applyFont="1" applyFill="1" applyBorder="1" applyAlignment="1" applyProtection="1">
      <alignment vertical="center" shrinkToFit="1"/>
      <protection hidden="1"/>
    </xf>
    <xf numFmtId="0" fontId="12" fillId="0" borderId="72" xfId="0" applyFont="1" applyFill="1" applyBorder="1" applyAlignment="1" applyProtection="1">
      <alignment vertical="center" shrinkToFit="1"/>
      <protection hidden="1"/>
    </xf>
    <xf numFmtId="0" fontId="12" fillId="0" borderId="132" xfId="0" applyFont="1" applyFill="1" applyBorder="1" applyAlignment="1" applyProtection="1">
      <alignment vertical="center" shrinkToFit="1"/>
      <protection hidden="1"/>
    </xf>
    <xf numFmtId="0" fontId="12" fillId="0" borderId="118" xfId="0" applyFont="1" applyFill="1" applyBorder="1" applyAlignment="1" applyProtection="1">
      <alignment vertical="center" shrinkToFit="1"/>
      <protection hidden="1"/>
    </xf>
    <xf numFmtId="0" fontId="12" fillId="0" borderId="139" xfId="0" applyFont="1" applyFill="1" applyBorder="1" applyAlignment="1" applyProtection="1">
      <alignment vertical="center" shrinkToFit="1"/>
      <protection hidden="1"/>
    </xf>
    <xf numFmtId="0" fontId="12" fillId="0" borderId="0" xfId="0" applyFont="1" applyAlignment="1" applyProtection="1">
      <alignment horizontal="center" vertical="center"/>
      <protection hidden="1"/>
    </xf>
    <xf numFmtId="0" fontId="12" fillId="0" borderId="0" xfId="0" applyFont="1" applyProtection="1">
      <alignment vertical="center"/>
      <protection hidden="1"/>
    </xf>
    <xf numFmtId="0" fontId="12" fillId="0" borderId="105" xfId="0" applyFont="1" applyBorder="1" applyAlignment="1" applyProtection="1">
      <alignment horizontal="center" vertical="center"/>
      <protection hidden="1"/>
    </xf>
    <xf numFmtId="0" fontId="12" fillId="0" borderId="96" xfId="0" applyFont="1" applyBorder="1" applyAlignment="1" applyProtection="1">
      <alignment horizontal="center" vertical="center"/>
      <protection hidden="1"/>
    </xf>
    <xf numFmtId="0" fontId="12" fillId="0" borderId="129" xfId="0" applyFont="1" applyBorder="1" applyAlignment="1" applyProtection="1">
      <alignment horizontal="center" vertical="center"/>
      <protection hidden="1"/>
    </xf>
    <xf numFmtId="0" fontId="12" fillId="0" borderId="131" xfId="0" applyFont="1" applyBorder="1" applyAlignment="1" applyProtection="1">
      <alignment horizontal="center" vertical="center"/>
      <protection hidden="1"/>
    </xf>
    <xf numFmtId="0" fontId="12" fillId="0" borderId="144" xfId="0" applyFont="1" applyBorder="1" applyAlignment="1" applyProtection="1">
      <alignment horizontal="center" vertical="center"/>
      <protection hidden="1"/>
    </xf>
    <xf numFmtId="38" fontId="12" fillId="0" borderId="69" xfId="0" applyNumberFormat="1" applyFont="1" applyBorder="1" applyProtection="1">
      <alignment vertical="center"/>
      <protection hidden="1"/>
    </xf>
    <xf numFmtId="0" fontId="12" fillId="0" borderId="146" xfId="0" applyFont="1" applyBorder="1" applyAlignment="1" applyProtection="1">
      <alignment horizontal="center" vertical="center"/>
      <protection hidden="1"/>
    </xf>
    <xf numFmtId="0" fontId="11" fillId="0" borderId="0" xfId="0" applyFont="1" applyAlignment="1" applyProtection="1">
      <alignment horizontal="right" vertical="center"/>
      <protection hidden="1"/>
    </xf>
    <xf numFmtId="0" fontId="7" fillId="2" borderId="0" xfId="0" applyFont="1" applyFill="1" applyAlignment="1" applyProtection="1">
      <alignment horizontal="right" vertical="center"/>
      <protection hidden="1"/>
    </xf>
    <xf numFmtId="0" fontId="7" fillId="0" borderId="0" xfId="0" applyFont="1" applyAlignment="1" applyProtection="1">
      <alignment horizontal="right" vertical="center" shrinkToFit="1"/>
      <protection hidden="1"/>
    </xf>
    <xf numFmtId="0" fontId="12" fillId="0" borderId="150"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2" fillId="0" borderId="135" xfId="0" applyFont="1" applyBorder="1" applyAlignment="1" applyProtection="1">
      <alignment horizontal="center" vertical="center"/>
      <protection hidden="1"/>
    </xf>
    <xf numFmtId="3" fontId="12" fillId="0" borderId="69" xfId="0" applyNumberFormat="1" applyFont="1" applyFill="1" applyBorder="1" applyAlignment="1" applyProtection="1">
      <alignment vertical="center" shrinkToFit="1"/>
      <protection hidden="1"/>
    </xf>
    <xf numFmtId="0" fontId="57" fillId="0" borderId="0" xfId="0" applyFont="1" applyAlignment="1" applyProtection="1">
      <protection hidden="1"/>
    </xf>
    <xf numFmtId="0" fontId="9" fillId="2" borderId="0" xfId="0" applyFont="1" applyFill="1" applyAlignment="1" applyProtection="1">
      <alignment horizontal="center" vertical="center"/>
      <protection hidden="1"/>
    </xf>
    <xf numFmtId="0" fontId="12" fillId="0" borderId="0" xfId="0" applyFont="1" applyAlignment="1" applyProtection="1">
      <alignment horizontal="right" vertical="center" wrapText="1"/>
      <protection hidden="1"/>
    </xf>
    <xf numFmtId="0" fontId="7" fillId="0" borderId="0" xfId="0" applyFont="1" applyProtection="1">
      <alignment vertical="center"/>
      <protection hidden="1"/>
    </xf>
    <xf numFmtId="0" fontId="57" fillId="0" borderId="0" xfId="0" applyFont="1" applyAlignment="1" applyProtection="1">
      <alignment vertical="top"/>
      <protection hidden="1"/>
    </xf>
    <xf numFmtId="0" fontId="58" fillId="0" borderId="0" xfId="0" applyFont="1" applyProtection="1">
      <alignment vertical="center"/>
      <protection hidden="1"/>
    </xf>
    <xf numFmtId="0" fontId="12" fillId="0" borderId="0" xfId="0" applyFont="1" applyAlignment="1" applyProtection="1">
      <alignment horizontal="center" vertical="center"/>
      <protection hidden="1"/>
    </xf>
    <xf numFmtId="0" fontId="11" fillId="0" borderId="67" xfId="0" applyFont="1" applyFill="1" applyBorder="1" applyAlignment="1" applyProtection="1">
      <alignment horizontal="center" vertical="center"/>
      <protection hidden="1"/>
    </xf>
    <xf numFmtId="0" fontId="12" fillId="0" borderId="0" xfId="0" applyFont="1" applyAlignment="1" applyProtection="1">
      <alignment horizontal="center" vertical="center"/>
      <protection hidden="1"/>
    </xf>
    <xf numFmtId="38" fontId="28" fillId="0" borderId="0" xfId="73" applyFont="1" applyProtection="1">
      <alignment vertical="center"/>
      <protection hidden="1"/>
    </xf>
    <xf numFmtId="0" fontId="12" fillId="0" borderId="0" xfId="0" applyFont="1" applyAlignment="1" applyProtection="1">
      <alignment horizontal="left" vertical="center" indent="2" shrinkToFit="1"/>
      <protection hidden="1"/>
    </xf>
    <xf numFmtId="0" fontId="7" fillId="0" borderId="0" xfId="0" applyFont="1" applyAlignment="1" applyProtection="1">
      <alignment horizontal="center" vertical="center"/>
      <protection hidden="1"/>
    </xf>
    <xf numFmtId="38" fontId="61" fillId="0" borderId="0" xfId="6" applyFont="1" applyFill="1" applyBorder="1" applyAlignment="1" applyProtection="1">
      <alignment vertical="center" shrinkToFit="1"/>
      <protection hidden="1"/>
    </xf>
    <xf numFmtId="0" fontId="48" fillId="0" borderId="0" xfId="0" applyFont="1" applyAlignment="1" applyProtection="1">
      <alignment horizontal="left" vertical="center"/>
      <protection hidden="1"/>
    </xf>
    <xf numFmtId="0" fontId="8" fillId="0" borderId="0" xfId="0" applyFont="1" applyAlignment="1" applyProtection="1">
      <alignment horizontal="left" vertical="center" wrapText="1"/>
      <protection hidden="1"/>
    </xf>
    <xf numFmtId="38" fontId="26" fillId="0" borderId="0" xfId="6" applyFont="1" applyFill="1" applyBorder="1" applyAlignment="1" applyProtection="1">
      <alignment vertical="center"/>
      <protection hidden="1"/>
    </xf>
    <xf numFmtId="38" fontId="4" fillId="4" borderId="1" xfId="14" applyFont="1" applyFill="1" applyBorder="1" applyProtection="1">
      <alignment vertical="center"/>
      <protection hidden="1"/>
    </xf>
    <xf numFmtId="38" fontId="4" fillId="4" borderId="2" xfId="14" applyFont="1" applyFill="1" applyBorder="1" applyProtection="1">
      <alignment vertical="center"/>
      <protection hidden="1"/>
    </xf>
    <xf numFmtId="38" fontId="7" fillId="0" borderId="0" xfId="14" applyFont="1" applyProtection="1">
      <alignment vertical="center"/>
      <protection hidden="1"/>
    </xf>
    <xf numFmtId="38" fontId="4" fillId="5" borderId="1" xfId="14" applyFont="1" applyFill="1" applyBorder="1" applyProtection="1">
      <alignment vertical="center"/>
      <protection hidden="1"/>
    </xf>
    <xf numFmtId="38" fontId="4" fillId="5" borderId="2" xfId="14" applyFont="1" applyFill="1" applyBorder="1" applyProtection="1">
      <alignment vertical="center"/>
      <protection hidden="1"/>
    </xf>
    <xf numFmtId="38" fontId="7" fillId="0" borderId="0" xfId="14" applyFont="1" applyFill="1" applyProtection="1">
      <alignment vertical="center"/>
      <protection hidden="1"/>
    </xf>
    <xf numFmtId="38" fontId="4" fillId="0" borderId="0" xfId="14" applyFont="1" applyFill="1" applyProtection="1">
      <alignment vertical="center"/>
      <protection hidden="1"/>
    </xf>
    <xf numFmtId="0" fontId="12" fillId="0" borderId="0" xfId="0" applyFont="1" applyProtection="1">
      <alignment vertical="center"/>
      <protection hidden="1"/>
    </xf>
    <xf numFmtId="0" fontId="12" fillId="0" borderId="128" xfId="0" applyFont="1" applyBorder="1" applyAlignment="1" applyProtection="1">
      <alignment vertical="center"/>
      <protection hidden="1"/>
    </xf>
    <xf numFmtId="0" fontId="12" fillId="0" borderId="104" xfId="0" applyFont="1" applyBorder="1" applyAlignment="1" applyProtection="1">
      <alignment vertical="center"/>
      <protection hidden="1"/>
    </xf>
    <xf numFmtId="0" fontId="12" fillId="0" borderId="29" xfId="0" applyFont="1" applyBorder="1" applyAlignment="1" applyProtection="1">
      <alignment vertical="center"/>
      <protection hidden="1"/>
    </xf>
    <xf numFmtId="178" fontId="23" fillId="0" borderId="13" xfId="10" applyNumberFormat="1" applyFont="1" applyFill="1" applyBorder="1" applyAlignment="1" applyProtection="1">
      <alignment vertical="center" shrinkToFit="1"/>
      <protection hidden="1"/>
    </xf>
    <xf numFmtId="178" fontId="23" fillId="0" borderId="135" xfId="10" applyNumberFormat="1" applyFont="1" applyFill="1" applyBorder="1" applyAlignment="1" applyProtection="1">
      <alignment vertical="center" shrinkToFit="1"/>
      <protection hidden="1"/>
    </xf>
    <xf numFmtId="178" fontId="23" fillId="0" borderId="12" xfId="10" applyNumberFormat="1" applyFont="1" applyFill="1" applyBorder="1" applyAlignment="1" applyProtection="1">
      <alignment vertical="center" shrinkToFit="1"/>
      <protection hidden="1"/>
    </xf>
    <xf numFmtId="38" fontId="23" fillId="2" borderId="12" xfId="10" applyFont="1" applyFill="1" applyBorder="1" applyAlignment="1" applyProtection="1">
      <alignment vertical="center" shrinkToFit="1"/>
      <protection hidden="1"/>
    </xf>
    <xf numFmtId="178" fontId="23" fillId="0" borderId="0" xfId="10" applyNumberFormat="1" applyFont="1" applyFill="1" applyBorder="1" applyAlignment="1" applyProtection="1">
      <alignment horizontal="center" vertical="center" shrinkToFit="1"/>
      <protection hidden="1"/>
    </xf>
    <xf numFmtId="178" fontId="23" fillId="0" borderId="0" xfId="10" applyNumberFormat="1" applyFont="1" applyFill="1" applyBorder="1" applyAlignment="1" applyProtection="1">
      <alignment vertical="center" shrinkToFit="1"/>
      <protection hidden="1"/>
    </xf>
    <xf numFmtId="0" fontId="12" fillId="0" borderId="0" xfId="0" applyFont="1" applyProtection="1">
      <alignment vertical="center"/>
      <protection hidden="1"/>
    </xf>
    <xf numFmtId="38" fontId="17"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0" fontId="12"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49" fillId="0" borderId="0" xfId="0" applyFont="1" applyAlignment="1" applyProtection="1">
      <alignment horizontal="left" vertical="center"/>
      <protection hidden="1"/>
    </xf>
    <xf numFmtId="0" fontId="16" fillId="3" borderId="0" xfId="0" applyFont="1" applyFill="1" applyProtection="1">
      <alignment vertical="center"/>
      <protection hidden="1"/>
    </xf>
    <xf numFmtId="0" fontId="3" fillId="0" borderId="0" xfId="0" applyFont="1" applyProtection="1">
      <alignment vertical="center"/>
      <protection hidden="1"/>
    </xf>
    <xf numFmtId="0" fontId="8"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5" fillId="0" borderId="0" xfId="0" applyFont="1" applyAlignment="1" applyProtection="1">
      <alignment horizontal="right" vertical="center"/>
      <protection hidden="1"/>
    </xf>
    <xf numFmtId="38" fontId="12" fillId="0" borderId="37" xfId="0" applyNumberFormat="1" applyFont="1" applyBorder="1" applyProtection="1">
      <alignment vertical="center"/>
      <protection hidden="1"/>
    </xf>
    <xf numFmtId="0" fontId="4" fillId="4" borderId="1" xfId="14" applyNumberFormat="1" applyFont="1" applyFill="1" applyBorder="1" applyProtection="1">
      <alignment vertical="center"/>
      <protection hidden="1"/>
    </xf>
    <xf numFmtId="0" fontId="4" fillId="4" borderId="2" xfId="14" applyNumberFormat="1" applyFont="1" applyFill="1" applyBorder="1" applyProtection="1">
      <alignment vertical="center"/>
      <protection hidden="1"/>
    </xf>
    <xf numFmtId="0" fontId="7" fillId="0" borderId="0" xfId="14" applyNumberFormat="1" applyFont="1" applyProtection="1">
      <alignment vertical="center"/>
      <protection hidden="1"/>
    </xf>
    <xf numFmtId="0" fontId="4" fillId="0" borderId="0" xfId="14" applyNumberFormat="1" applyFont="1" applyProtection="1">
      <alignment vertical="center"/>
      <protection hidden="1"/>
    </xf>
    <xf numFmtId="0" fontId="4" fillId="5" borderId="1" xfId="14" applyNumberFormat="1" applyFont="1" applyFill="1" applyBorder="1" applyProtection="1">
      <alignment vertical="center"/>
      <protection hidden="1"/>
    </xf>
    <xf numFmtId="0" fontId="4" fillId="5" borderId="2" xfId="14" applyNumberFormat="1" applyFont="1" applyFill="1" applyBorder="1" applyProtection="1">
      <alignment vertical="center"/>
      <protection hidden="1"/>
    </xf>
    <xf numFmtId="0" fontId="4" fillId="0" borderId="0" xfId="14" applyNumberFormat="1" applyFont="1" applyFill="1" applyBorder="1" applyProtection="1">
      <alignment vertical="center"/>
      <protection hidden="1"/>
    </xf>
    <xf numFmtId="0" fontId="7" fillId="0" borderId="0" xfId="14" applyNumberFormat="1" applyFont="1" applyFill="1" applyBorder="1" applyProtection="1">
      <alignment vertical="center"/>
      <protection hidden="1"/>
    </xf>
    <xf numFmtId="0" fontId="23" fillId="0" borderId="0" xfId="10" applyNumberFormat="1" applyFont="1" applyFill="1" applyBorder="1" applyAlignment="1" applyProtection="1">
      <alignment horizontal="center" vertical="center" shrinkToFit="1"/>
      <protection hidden="1"/>
    </xf>
    <xf numFmtId="0" fontId="23" fillId="0" borderId="0" xfId="10" applyNumberFormat="1" applyFont="1" applyFill="1" applyBorder="1" applyAlignment="1" applyProtection="1">
      <alignment vertical="center" shrinkToFit="1"/>
      <protection hidden="1"/>
    </xf>
    <xf numFmtId="0" fontId="4" fillId="0" borderId="0" xfId="0" applyFont="1" applyAlignment="1" applyProtection="1">
      <alignment vertical="center" wrapText="1"/>
      <protection hidden="1"/>
    </xf>
    <xf numFmtId="0" fontId="17" fillId="4" borderId="46" xfId="0" applyFont="1" applyFill="1" applyBorder="1" applyProtection="1">
      <alignment vertical="center"/>
      <protection hidden="1"/>
    </xf>
    <xf numFmtId="0" fontId="17" fillId="4" borderId="40" xfId="0" applyFont="1" applyFill="1" applyBorder="1" applyProtection="1">
      <alignment vertical="center"/>
      <protection hidden="1"/>
    </xf>
    <xf numFmtId="38" fontId="12" fillId="0" borderId="105" xfId="0" applyNumberFormat="1" applyFont="1" applyBorder="1" applyProtection="1">
      <alignment vertical="center"/>
      <protection hidden="1"/>
    </xf>
    <xf numFmtId="38" fontId="12" fillId="0" borderId="100" xfId="0" applyNumberFormat="1" applyFont="1" applyBorder="1" applyProtection="1">
      <alignment vertical="center"/>
      <protection hidden="1"/>
    </xf>
    <xf numFmtId="38" fontId="12" fillId="0" borderId="131" xfId="0" applyNumberFormat="1" applyFont="1" applyBorder="1" applyProtection="1">
      <alignment vertical="center"/>
      <protection hidden="1"/>
    </xf>
    <xf numFmtId="38" fontId="12" fillId="0" borderId="129" xfId="0" applyNumberFormat="1" applyFont="1" applyBorder="1" applyProtection="1">
      <alignment vertical="center"/>
      <protection hidden="1"/>
    </xf>
    <xf numFmtId="38" fontId="12" fillId="0" borderId="146" xfId="0" applyNumberFormat="1" applyFont="1" applyBorder="1" applyProtection="1">
      <alignment vertical="center"/>
      <protection hidden="1"/>
    </xf>
    <xf numFmtId="0" fontId="11" fillId="0" borderId="0" xfId="0" applyFont="1" applyAlignment="1" applyProtection="1">
      <alignment horizontal="center" vertical="center"/>
      <protection hidden="1"/>
    </xf>
    <xf numFmtId="0" fontId="7" fillId="0" borderId="0" xfId="0" applyFont="1" applyAlignment="1" applyProtection="1">
      <alignment horizontal="center" vertical="center" shrinkToFit="1"/>
      <protection hidden="1"/>
    </xf>
    <xf numFmtId="0" fontId="7" fillId="5" borderId="0" xfId="0" applyFont="1" applyFill="1" applyAlignment="1" applyProtection="1">
      <alignment horizontal="center" vertical="center" shrinkToFit="1"/>
      <protection locked="0"/>
    </xf>
    <xf numFmtId="0" fontId="12" fillId="0" borderId="0" xfId="0" applyFont="1" applyAlignment="1" applyProtection="1">
      <alignment horizontal="center" vertical="center"/>
      <protection hidden="1"/>
    </xf>
    <xf numFmtId="0" fontId="12" fillId="0" borderId="122" xfId="0" applyFont="1" applyFill="1" applyBorder="1" applyAlignment="1" applyProtection="1">
      <alignment vertical="center" shrinkToFit="1"/>
      <protection hidden="1"/>
    </xf>
    <xf numFmtId="0" fontId="11" fillId="5" borderId="12" xfId="0" applyFont="1" applyFill="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5" borderId="12" xfId="0" applyFont="1" applyFill="1" applyBorder="1" applyAlignment="1" applyProtection="1">
      <alignment horizontal="center" vertical="center"/>
      <protection hidden="1"/>
    </xf>
    <xf numFmtId="38" fontId="12" fillId="0" borderId="18" xfId="0" applyNumberFormat="1" applyFont="1" applyBorder="1" applyProtection="1">
      <alignment vertical="center"/>
      <protection hidden="1"/>
    </xf>
    <xf numFmtId="38" fontId="12" fillId="0" borderId="13" xfId="0" applyNumberFormat="1" applyFont="1" applyBorder="1" applyProtection="1">
      <alignment vertical="center"/>
      <protection hidden="1"/>
    </xf>
    <xf numFmtId="38" fontId="12" fillId="0" borderId="93" xfId="0" applyNumberFormat="1" applyFont="1" applyBorder="1" applyProtection="1">
      <alignment vertical="center"/>
      <protection hidden="1"/>
    </xf>
    <xf numFmtId="38" fontId="12" fillId="0" borderId="12" xfId="0" applyNumberFormat="1" applyFont="1" applyBorder="1" applyProtection="1">
      <alignment vertical="center"/>
      <protection hidden="1"/>
    </xf>
    <xf numFmtId="0" fontId="7" fillId="5" borderId="0" xfId="0" applyFont="1" applyFill="1" applyAlignment="1" applyProtection="1">
      <alignment horizontal="center" vertical="center" shrinkToFit="1"/>
      <protection hidden="1"/>
    </xf>
    <xf numFmtId="49" fontId="18" fillId="0" borderId="0" xfId="0" applyNumberFormat="1" applyFont="1" applyAlignment="1" applyProtection="1">
      <alignment horizontal="center" vertical="center" shrinkToFit="1"/>
      <protection hidden="1"/>
    </xf>
    <xf numFmtId="179" fontId="23" fillId="0" borderId="0" xfId="10" applyNumberFormat="1" applyFont="1" applyFill="1" applyBorder="1" applyAlignment="1" applyProtection="1">
      <alignment horizontal="center" vertical="center" shrinkToFit="1"/>
      <protection hidden="1"/>
    </xf>
    <xf numFmtId="38" fontId="12" fillId="0" borderId="96" xfId="0" applyNumberFormat="1" applyFont="1" applyBorder="1" applyProtection="1">
      <alignment vertical="center"/>
      <protection hidden="1"/>
    </xf>
    <xf numFmtId="38" fontId="12" fillId="0" borderId="14" xfId="0" applyNumberFormat="1" applyFont="1" applyBorder="1" applyProtection="1">
      <alignment vertical="center"/>
      <protection hidden="1"/>
    </xf>
    <xf numFmtId="38" fontId="12" fillId="0" borderId="125" xfId="0" applyNumberFormat="1" applyFont="1" applyBorder="1" applyProtection="1">
      <alignment vertical="center"/>
      <protection hidden="1"/>
    </xf>
    <xf numFmtId="38" fontId="12" fillId="0" borderId="103" xfId="0" applyNumberFormat="1" applyFont="1" applyBorder="1" applyProtection="1">
      <alignment vertical="center"/>
      <protection hidden="1"/>
    </xf>
    <xf numFmtId="0" fontId="11" fillId="0" borderId="0" xfId="0" applyFont="1" applyAlignment="1" applyProtection="1">
      <alignment horizontal="center" vertical="center"/>
      <protection hidden="1"/>
    </xf>
    <xf numFmtId="0" fontId="17" fillId="4" borderId="26" xfId="0" applyFont="1" applyFill="1" applyBorder="1" applyAlignment="1" applyProtection="1">
      <alignment horizontal="center" vertical="center"/>
      <protection hidden="1"/>
    </xf>
    <xf numFmtId="0" fontId="18" fillId="0" borderId="0" xfId="0" applyFont="1" applyAlignment="1" applyProtection="1">
      <alignment horizontal="center" vertical="center" shrinkToFit="1"/>
      <protection hidden="1"/>
    </xf>
    <xf numFmtId="0" fontId="7" fillId="0" borderId="0" xfId="0" applyFont="1" applyAlignment="1" applyProtection="1">
      <alignment horizontal="center" vertical="center" shrinkToFit="1"/>
      <protection hidden="1"/>
    </xf>
    <xf numFmtId="179" fontId="23" fillId="0" borderId="21" xfId="10" applyNumberFormat="1" applyFont="1" applyFill="1" applyBorder="1" applyAlignment="1" applyProtection="1">
      <alignment horizontal="center" vertical="center" shrinkToFit="1"/>
      <protection hidden="1"/>
    </xf>
    <xf numFmtId="0" fontId="69" fillId="0" borderId="0" xfId="0" applyFont="1" applyAlignment="1" applyProtection="1">
      <alignment horizontal="right" vertical="center"/>
      <protection hidden="1"/>
    </xf>
    <xf numFmtId="38" fontId="12" fillId="0" borderId="67" xfId="0" applyNumberFormat="1" applyFont="1" applyBorder="1" applyAlignment="1" applyProtection="1">
      <alignment horizontal="center" vertical="center"/>
      <protection hidden="1"/>
    </xf>
    <xf numFmtId="0" fontId="7" fillId="0" borderId="0" xfId="0" applyFont="1" applyFill="1" applyBorder="1" applyAlignment="1" applyProtection="1">
      <alignment horizontal="center" vertical="center" shrinkToFit="1"/>
      <protection hidden="1"/>
    </xf>
    <xf numFmtId="0" fontId="71" fillId="0" borderId="0" xfId="0" applyFont="1" applyAlignment="1" applyProtection="1">
      <alignment horizontal="center" vertical="center"/>
      <protection hidden="1"/>
    </xf>
    <xf numFmtId="0" fontId="72" fillId="2" borderId="0" xfId="0" applyFont="1" applyFill="1" applyProtection="1">
      <alignment vertical="center"/>
      <protection hidden="1"/>
    </xf>
    <xf numFmtId="0" fontId="73" fillId="0" borderId="0" xfId="0" applyFont="1" applyAlignment="1" applyProtection="1">
      <alignment horizontal="center" vertical="center"/>
      <protection hidden="1"/>
    </xf>
    <xf numFmtId="0" fontId="71" fillId="0" borderId="0" xfId="0" applyFont="1" applyAlignment="1" applyProtection="1">
      <alignment horizontal="center" vertical="center"/>
      <protection hidden="1"/>
    </xf>
    <xf numFmtId="0" fontId="74" fillId="0" borderId="0" xfId="0" applyFont="1" applyProtection="1">
      <alignment vertical="center"/>
      <protection hidden="1"/>
    </xf>
    <xf numFmtId="0" fontId="76" fillId="0" borderId="0" xfId="0" applyFont="1" applyAlignment="1" applyProtection="1">
      <alignment horizontal="center" vertical="center"/>
      <protection hidden="1"/>
    </xf>
    <xf numFmtId="0" fontId="77" fillId="0" borderId="0" xfId="0" applyFont="1" applyProtection="1">
      <alignment vertical="center"/>
      <protection hidden="1"/>
    </xf>
    <xf numFmtId="0" fontId="77" fillId="2" borderId="0" xfId="0" applyFont="1" applyFill="1" applyProtection="1">
      <alignment vertical="center"/>
      <protection hidden="1"/>
    </xf>
    <xf numFmtId="0" fontId="78" fillId="0" borderId="0" xfId="0" applyFont="1" applyAlignment="1" applyProtection="1">
      <alignment horizontal="center" vertical="center"/>
      <protection hidden="1"/>
    </xf>
    <xf numFmtId="0" fontId="10" fillId="2" borderId="173" xfId="0" applyFont="1" applyFill="1" applyBorder="1" applyProtection="1">
      <alignment vertical="center"/>
      <protection hidden="1"/>
    </xf>
    <xf numFmtId="0" fontId="4" fillId="2" borderId="173" xfId="0" applyFont="1" applyFill="1" applyBorder="1" applyProtection="1">
      <alignment vertical="center"/>
      <protection hidden="1"/>
    </xf>
    <xf numFmtId="0" fontId="4" fillId="2" borderId="173" xfId="0" applyFont="1" applyFill="1" applyBorder="1" applyAlignment="1" applyProtection="1">
      <alignment horizontal="center" vertical="center"/>
      <protection hidden="1"/>
    </xf>
    <xf numFmtId="38" fontId="4" fillId="2" borderId="173" xfId="6" applyFont="1" applyFill="1" applyBorder="1" applyProtection="1">
      <alignment vertical="center"/>
      <protection hidden="1"/>
    </xf>
    <xf numFmtId="0" fontId="9" fillId="2" borderId="173" xfId="0" applyFont="1" applyFill="1" applyBorder="1" applyAlignment="1" applyProtection="1">
      <alignment horizontal="center" vertical="center"/>
      <protection hidden="1"/>
    </xf>
    <xf numFmtId="0" fontId="4" fillId="0" borderId="0" xfId="0" applyFont="1" applyFill="1" applyAlignment="1" applyProtection="1">
      <alignment vertical="center" wrapText="1"/>
      <protection hidden="1"/>
    </xf>
    <xf numFmtId="0" fontId="73" fillId="0" borderId="0" xfId="0" applyFont="1" applyProtection="1">
      <alignment vertical="center"/>
      <protection hidden="1"/>
    </xf>
    <xf numFmtId="0" fontId="77" fillId="0" borderId="2" xfId="0" applyFont="1" applyBorder="1" applyProtection="1">
      <alignment vertical="center"/>
      <protection hidden="1"/>
    </xf>
    <xf numFmtId="0" fontId="73" fillId="2" borderId="0" xfId="0" applyFont="1" applyFill="1" applyProtection="1">
      <alignment vertical="center"/>
      <protection hidden="1"/>
    </xf>
    <xf numFmtId="0" fontId="76" fillId="0" borderId="0" xfId="0" applyFont="1" applyAlignment="1" applyProtection="1">
      <alignment horizontal="center" vertical="center" wrapText="1"/>
      <protection hidden="1"/>
    </xf>
    <xf numFmtId="0" fontId="75" fillId="0" borderId="0" xfId="0" applyFont="1" applyAlignment="1" applyProtection="1">
      <alignment vertical="top" wrapText="1"/>
      <protection hidden="1"/>
    </xf>
    <xf numFmtId="0" fontId="73" fillId="0" borderId="0" xfId="0" applyFont="1" applyAlignment="1" applyProtection="1">
      <alignment vertical="center"/>
      <protection hidden="1"/>
    </xf>
    <xf numFmtId="0" fontId="71" fillId="0" borderId="0" xfId="0" applyFont="1" applyAlignment="1" applyProtection="1">
      <alignment vertical="center"/>
      <protection hidden="1"/>
    </xf>
    <xf numFmtId="0" fontId="75" fillId="0" borderId="0" xfId="0" applyFont="1" applyBorder="1" applyAlignment="1" applyProtection="1">
      <alignment vertical="top" wrapText="1"/>
      <protection hidden="1"/>
    </xf>
    <xf numFmtId="0" fontId="7" fillId="2" borderId="0" xfId="0" applyFont="1" applyFill="1" applyProtection="1">
      <alignment vertical="center"/>
      <protection hidden="1"/>
    </xf>
    <xf numFmtId="38" fontId="12" fillId="0" borderId="15" xfId="0" applyNumberFormat="1" applyFont="1" applyBorder="1" applyAlignment="1" applyProtection="1">
      <alignment vertical="center"/>
      <protection hidden="1"/>
    </xf>
    <xf numFmtId="38" fontId="12" fillId="0" borderId="91" xfId="0" applyNumberFormat="1" applyFont="1" applyBorder="1" applyAlignment="1" applyProtection="1">
      <alignment vertical="center"/>
      <protection hidden="1"/>
    </xf>
    <xf numFmtId="38" fontId="12" fillId="0" borderId="128" xfId="0" applyNumberFormat="1" applyFont="1" applyBorder="1" applyAlignment="1" applyProtection="1">
      <alignment vertical="center"/>
      <protection hidden="1"/>
    </xf>
    <xf numFmtId="38" fontId="12" fillId="0" borderId="104" xfId="0" applyNumberFormat="1" applyFont="1" applyBorder="1" applyAlignment="1" applyProtection="1">
      <alignment vertical="center"/>
      <protection hidden="1"/>
    </xf>
    <xf numFmtId="0" fontId="29" fillId="2" borderId="0" xfId="0" applyFont="1" applyFill="1" applyAlignment="1" applyProtection="1">
      <alignment horizontal="right" vertical="center"/>
      <protection hidden="1"/>
    </xf>
    <xf numFmtId="0" fontId="15" fillId="0" borderId="0" xfId="0" applyFont="1" applyAlignment="1" applyProtection="1">
      <alignment vertical="center" wrapText="1"/>
      <protection hidden="1"/>
    </xf>
    <xf numFmtId="0" fontId="29" fillId="2" borderId="0" xfId="0" applyFont="1" applyFill="1" applyAlignment="1" applyProtection="1">
      <alignment horizontal="center" vertical="center"/>
      <protection hidden="1"/>
    </xf>
    <xf numFmtId="0" fontId="33" fillId="0" borderId="7" xfId="0" applyFont="1" applyBorder="1" applyAlignment="1" applyProtection="1">
      <alignment vertical="center" shrinkToFit="1"/>
      <protection hidden="1"/>
    </xf>
    <xf numFmtId="0" fontId="29" fillId="0" borderId="0" xfId="0" applyFont="1" applyAlignment="1" applyProtection="1">
      <alignment horizontal="distributed" vertical="center"/>
      <protection hidden="1"/>
    </xf>
    <xf numFmtId="0" fontId="29" fillId="0" borderId="0" xfId="0" applyFont="1" applyProtection="1">
      <alignment vertical="center"/>
      <protection hidden="1"/>
    </xf>
    <xf numFmtId="0" fontId="29" fillId="2" borderId="0" xfId="0" applyFont="1" applyFill="1" applyAlignment="1" applyProtection="1">
      <alignment horizontal="left" vertical="center"/>
      <protection hidden="1"/>
    </xf>
    <xf numFmtId="38" fontId="28" fillId="2" borderId="0" xfId="6" applyFont="1" applyFill="1" applyProtection="1">
      <alignment vertical="center"/>
      <protection hidden="1"/>
    </xf>
    <xf numFmtId="0" fontId="29" fillId="2" borderId="0" xfId="0" applyFont="1" applyFill="1" applyAlignment="1" applyProtection="1">
      <alignment vertical="center" wrapText="1"/>
      <protection hidden="1"/>
    </xf>
    <xf numFmtId="0" fontId="50" fillId="0" borderId="0" xfId="0" applyFont="1" applyProtection="1">
      <alignment vertical="center"/>
      <protection hidden="1"/>
    </xf>
    <xf numFmtId="0" fontId="37" fillId="0" borderId="0" xfId="0" applyFont="1" applyAlignment="1" applyProtection="1">
      <alignment vertical="center" shrinkToFit="1"/>
      <protection hidden="1"/>
    </xf>
    <xf numFmtId="0" fontId="28" fillId="2" borderId="0" xfId="0" applyFont="1" applyFill="1" applyAlignment="1" applyProtection="1">
      <alignment vertical="center" textRotation="255"/>
      <protection hidden="1"/>
    </xf>
    <xf numFmtId="0" fontId="33" fillId="0" borderId="0" xfId="0" applyFont="1" applyAlignment="1" applyProtection="1">
      <alignment vertical="center" textRotation="255" shrinkToFit="1"/>
      <protection hidden="1"/>
    </xf>
    <xf numFmtId="0" fontId="38" fillId="0" borderId="0" xfId="0" applyFont="1" applyAlignment="1" applyProtection="1">
      <alignment vertical="center" wrapText="1" shrinkToFit="1"/>
      <protection hidden="1"/>
    </xf>
    <xf numFmtId="0" fontId="33" fillId="0" borderId="0" xfId="0" applyFont="1" applyAlignment="1" applyProtection="1">
      <alignment vertical="center" wrapText="1" shrinkToFit="1"/>
      <protection hidden="1"/>
    </xf>
    <xf numFmtId="0" fontId="33" fillId="0" borderId="0" xfId="0" applyFont="1" applyProtection="1">
      <alignment vertical="center"/>
      <protection hidden="1"/>
    </xf>
    <xf numFmtId="38" fontId="37" fillId="0" borderId="0" xfId="6" applyFont="1" applyAlignment="1" applyProtection="1">
      <alignment vertical="center" shrinkToFit="1"/>
      <protection hidden="1"/>
    </xf>
    <xf numFmtId="49" fontId="33" fillId="0" borderId="0" xfId="0" applyNumberFormat="1" applyFont="1" applyAlignment="1" applyProtection="1">
      <alignment vertical="center" shrinkToFit="1"/>
      <protection hidden="1"/>
    </xf>
    <xf numFmtId="49" fontId="33" fillId="0" borderId="0" xfId="0" applyNumberFormat="1" applyFont="1" applyProtection="1">
      <alignment vertical="center"/>
      <protection hidden="1"/>
    </xf>
    <xf numFmtId="49" fontId="33" fillId="0" borderId="0" xfId="0" applyNumberFormat="1" applyFont="1" applyAlignment="1" applyProtection="1">
      <alignment horizontal="center" vertical="center"/>
      <protection hidden="1"/>
    </xf>
    <xf numFmtId="0" fontId="29" fillId="0" borderId="0" xfId="0" applyFont="1" applyAlignment="1" applyProtection="1">
      <alignment horizontal="center" vertical="center"/>
      <protection hidden="1"/>
    </xf>
    <xf numFmtId="38" fontId="29" fillId="0" borderId="0" xfId="6" applyFont="1" applyProtection="1">
      <alignment vertical="center"/>
      <protection hidden="1"/>
    </xf>
    <xf numFmtId="0" fontId="29" fillId="0" borderId="0" xfId="0" applyFont="1" applyAlignment="1" applyProtection="1">
      <alignment horizontal="right" vertical="center"/>
      <protection hidden="1"/>
    </xf>
    <xf numFmtId="0" fontId="15" fillId="0" borderId="0" xfId="0" applyFont="1" applyAlignment="1" applyProtection="1">
      <alignment horizontal="distributed" vertical="center"/>
      <protection hidden="1"/>
    </xf>
    <xf numFmtId="0" fontId="28" fillId="0" borderId="0" xfId="0" applyFont="1" applyAlignment="1" applyProtection="1">
      <alignment horizontal="right" vertical="center"/>
      <protection hidden="1"/>
    </xf>
    <xf numFmtId="0" fontId="34" fillId="0" borderId="0" xfId="0" applyFont="1" applyProtection="1">
      <alignment vertical="center"/>
      <protection hidden="1"/>
    </xf>
    <xf numFmtId="0" fontId="34" fillId="0" borderId="0" xfId="0" applyFont="1" applyAlignment="1" applyProtection="1">
      <alignment horizontal="right" vertical="center"/>
      <protection hidden="1"/>
    </xf>
    <xf numFmtId="0" fontId="33" fillId="0" borderId="0" xfId="0" applyFont="1" applyAlignment="1" applyProtection="1">
      <alignment vertical="center" wrapText="1"/>
      <protection hidden="1"/>
    </xf>
    <xf numFmtId="0" fontId="29" fillId="0" borderId="0" xfId="0" applyFont="1" applyAlignment="1" applyProtection="1">
      <alignment vertical="center" textRotation="255" shrinkToFit="1"/>
      <protection hidden="1"/>
    </xf>
    <xf numFmtId="0" fontId="29" fillId="0" borderId="0" xfId="0" applyFont="1" applyAlignment="1" applyProtection="1">
      <alignment horizontal="center" vertical="center" shrinkToFit="1"/>
      <protection hidden="1"/>
    </xf>
    <xf numFmtId="38" fontId="29" fillId="0" borderId="0" xfId="6" applyFont="1" applyAlignment="1" applyProtection="1">
      <alignment vertical="center" shrinkToFit="1"/>
      <protection hidden="1"/>
    </xf>
    <xf numFmtId="0" fontId="28" fillId="0" borderId="0" xfId="0" applyFont="1" applyAlignment="1" applyProtection="1">
      <alignment vertical="center" wrapText="1" shrinkToFit="1"/>
      <protection hidden="1"/>
    </xf>
    <xf numFmtId="49" fontId="33" fillId="0" borderId="5" xfId="0" applyNumberFormat="1" applyFont="1" applyBorder="1" applyAlignment="1" applyProtection="1">
      <alignment vertical="center" shrinkToFit="1"/>
      <protection hidden="1"/>
    </xf>
    <xf numFmtId="49" fontId="33" fillId="0" borderId="5" xfId="0" applyNumberFormat="1" applyFont="1" applyBorder="1" applyAlignment="1" applyProtection="1">
      <alignment horizontal="center" vertical="center"/>
      <protection hidden="1"/>
    </xf>
    <xf numFmtId="49" fontId="33" fillId="0" borderId="5" xfId="0" applyNumberFormat="1" applyFont="1" applyBorder="1" applyProtection="1">
      <alignment vertical="center"/>
      <protection hidden="1"/>
    </xf>
    <xf numFmtId="49" fontId="33" fillId="0" borderId="6" xfId="0" applyNumberFormat="1" applyFont="1" applyBorder="1" applyProtection="1">
      <alignment vertical="center"/>
      <protection hidden="1"/>
    </xf>
    <xf numFmtId="49" fontId="29" fillId="0" borderId="8" xfId="0" applyNumberFormat="1" applyFont="1" applyBorder="1" applyAlignment="1" applyProtection="1">
      <alignment vertical="center" shrinkToFit="1"/>
      <protection hidden="1"/>
    </xf>
    <xf numFmtId="49" fontId="29" fillId="0" borderId="9" xfId="0" applyNumberFormat="1" applyFont="1" applyBorder="1" applyAlignment="1" applyProtection="1">
      <alignment vertical="center" shrinkToFit="1"/>
      <protection hidden="1"/>
    </xf>
    <xf numFmtId="0" fontId="34" fillId="0" borderId="0" xfId="0" applyFont="1" applyAlignment="1" applyProtection="1">
      <alignment horizontal="center" vertical="center"/>
      <protection hidden="1"/>
    </xf>
    <xf numFmtId="0" fontId="70" fillId="6" borderId="0" xfId="0" applyFont="1" applyFill="1" applyAlignment="1" applyProtection="1">
      <alignment vertical="center" shrinkToFit="1"/>
      <protection hidden="1"/>
    </xf>
    <xf numFmtId="0" fontId="38" fillId="6" borderId="0" xfId="0" applyFont="1" applyFill="1" applyAlignment="1" applyProtection="1">
      <alignment horizontal="center" vertical="center" wrapText="1"/>
      <protection hidden="1"/>
    </xf>
    <xf numFmtId="0" fontId="29" fillId="2" borderId="0" xfId="0" applyFont="1" applyFill="1" applyAlignment="1" applyProtection="1">
      <alignment horizontal="center" vertical="center"/>
      <protection hidden="1"/>
    </xf>
    <xf numFmtId="0" fontId="28" fillId="0" borderId="0" xfId="0" applyFont="1">
      <alignment vertical="center"/>
    </xf>
    <xf numFmtId="0" fontId="28" fillId="0" borderId="0" xfId="0" applyFont="1" applyAlignment="1">
      <alignment horizontal="center" vertical="center"/>
    </xf>
    <xf numFmtId="38" fontId="28" fillId="0" borderId="0" xfId="6" applyFont="1">
      <alignment vertical="center"/>
    </xf>
    <xf numFmtId="0" fontId="28" fillId="6" borderId="0" xfId="0" applyFont="1" applyFill="1">
      <alignment vertical="center"/>
    </xf>
    <xf numFmtId="0" fontId="29" fillId="6" borderId="0" xfId="0" applyFont="1" applyFill="1">
      <alignment vertical="center"/>
    </xf>
    <xf numFmtId="0" fontId="29" fillId="6" borderId="0" xfId="0" applyFont="1" applyFill="1" applyAlignment="1">
      <alignment horizontal="center" vertical="center"/>
    </xf>
    <xf numFmtId="38" fontId="29" fillId="6" borderId="0" xfId="6" applyFont="1" applyFill="1">
      <alignment vertical="center"/>
    </xf>
    <xf numFmtId="0" fontId="29" fillId="6" borderId="0" xfId="0" applyFont="1" applyFill="1" applyAlignment="1">
      <alignment horizontal="right" vertical="center"/>
    </xf>
    <xf numFmtId="0" fontId="15" fillId="6" borderId="0" xfId="0" applyFont="1" applyFill="1" applyAlignment="1">
      <alignment horizontal="distributed" vertical="center"/>
    </xf>
    <xf numFmtId="0" fontId="32" fillId="6" borderId="0" xfId="0" applyFont="1" applyFill="1">
      <alignment vertical="center"/>
    </xf>
    <xf numFmtId="0" fontId="28" fillId="6" borderId="0" xfId="0" applyFont="1" applyFill="1" applyAlignment="1">
      <alignment horizontal="center" vertical="center"/>
    </xf>
    <xf numFmtId="0" fontId="33" fillId="6" borderId="0" xfId="0" applyFont="1" applyFill="1">
      <alignment vertical="center"/>
    </xf>
    <xf numFmtId="0" fontId="34" fillId="6" borderId="0" xfId="0" applyFont="1" applyFill="1">
      <alignment vertical="center"/>
    </xf>
    <xf numFmtId="0" fontId="34" fillId="6" borderId="0" xfId="0" applyFont="1" applyFill="1" applyAlignment="1">
      <alignment horizontal="right" vertical="center"/>
    </xf>
    <xf numFmtId="0" fontId="29" fillId="6" borderId="0" xfId="0" applyFont="1" applyFill="1" applyAlignment="1">
      <alignment horizontal="left" vertical="center" wrapText="1"/>
    </xf>
    <xf numFmtId="38" fontId="28" fillId="6" borderId="0" xfId="6" applyFont="1" applyFill="1">
      <alignment vertical="center"/>
    </xf>
    <xf numFmtId="0" fontId="29" fillId="6" borderId="0" xfId="0" applyFont="1" applyFill="1" applyAlignment="1">
      <alignment vertical="center" shrinkToFit="1"/>
    </xf>
    <xf numFmtId="0" fontId="29" fillId="6" borderId="0" xfId="0" applyFont="1" applyFill="1" applyAlignment="1">
      <alignment vertical="center" wrapText="1"/>
    </xf>
    <xf numFmtId="0" fontId="29" fillId="6" borderId="0" xfId="0" applyFont="1" applyFill="1" applyAlignment="1">
      <alignment horizontal="left" vertical="center"/>
    </xf>
    <xf numFmtId="0" fontId="29" fillId="6" borderId="0" xfId="0" applyFont="1" applyFill="1" applyAlignment="1">
      <alignment horizontal="left" vertical="center" shrinkToFit="1"/>
    </xf>
    <xf numFmtId="0" fontId="29" fillId="6" borderId="0" xfId="0" applyFont="1" applyFill="1" applyAlignment="1">
      <alignment horizontal="center" vertical="center" wrapText="1"/>
    </xf>
    <xf numFmtId="0" fontId="29" fillId="6" borderId="0" xfId="0" applyFont="1" applyFill="1" applyAlignment="1" applyProtection="1">
      <alignment vertical="top" wrapText="1"/>
      <protection hidden="1"/>
    </xf>
    <xf numFmtId="0" fontId="81" fillId="0" borderId="0" xfId="0" applyFont="1" applyProtection="1">
      <alignment vertical="center"/>
      <protection hidden="1"/>
    </xf>
    <xf numFmtId="0" fontId="29" fillId="6" borderId="0" xfId="0" applyFont="1" applyFill="1" applyProtection="1">
      <alignment vertical="center"/>
      <protection hidden="1"/>
    </xf>
    <xf numFmtId="0" fontId="15" fillId="0" borderId="0" xfId="0" applyFont="1" applyAlignment="1">
      <alignment vertical="center" shrinkToFit="1"/>
    </xf>
    <xf numFmtId="0" fontId="15" fillId="6" borderId="0" xfId="0" applyFont="1" applyFill="1" applyAlignment="1">
      <alignment vertical="center" shrinkToFit="1"/>
    </xf>
    <xf numFmtId="0" fontId="37" fillId="6" borderId="0" xfId="0" applyFont="1" applyFill="1" applyAlignment="1">
      <alignment vertical="center" shrinkToFit="1"/>
    </xf>
    <xf numFmtId="0" fontId="35" fillId="6" borderId="0" xfId="0" applyFont="1" applyFill="1">
      <alignment vertical="center"/>
    </xf>
    <xf numFmtId="0" fontId="36" fillId="6" borderId="0" xfId="0" applyFont="1" applyFill="1">
      <alignment vertical="center"/>
    </xf>
    <xf numFmtId="0" fontId="36" fillId="0" borderId="0" xfId="0" applyFont="1" applyProtection="1">
      <alignment vertical="center"/>
      <protection hidden="1"/>
    </xf>
    <xf numFmtId="0" fontId="28" fillId="0" borderId="0" xfId="0" applyFont="1" applyAlignment="1" applyProtection="1">
      <alignment vertical="center" textRotation="255"/>
      <protection hidden="1"/>
    </xf>
    <xf numFmtId="0" fontId="37" fillId="6" borderId="1" xfId="0" applyFont="1" applyFill="1" applyBorder="1" applyAlignment="1" applyProtection="1">
      <alignment vertical="center" shrinkToFit="1"/>
      <protection hidden="1"/>
    </xf>
    <xf numFmtId="0" fontId="37" fillId="6" borderId="7" xfId="0" applyFont="1" applyFill="1" applyBorder="1" applyAlignment="1" applyProtection="1">
      <alignment vertical="center" shrinkToFit="1"/>
      <protection hidden="1"/>
    </xf>
    <xf numFmtId="0" fontId="15" fillId="6" borderId="7" xfId="0" applyFont="1" applyFill="1" applyBorder="1" applyAlignment="1" applyProtection="1">
      <alignment vertical="center" shrinkToFit="1"/>
      <protection hidden="1"/>
    </xf>
    <xf numFmtId="49" fontId="15" fillId="0" borderId="7" xfId="0" applyNumberFormat="1" applyFont="1" applyBorder="1" applyAlignment="1" applyProtection="1">
      <alignment vertical="center" wrapText="1"/>
      <protection hidden="1"/>
    </xf>
    <xf numFmtId="0" fontId="37" fillId="6" borderId="2" xfId="0" applyFont="1" applyFill="1" applyBorder="1" applyAlignment="1" applyProtection="1">
      <alignment vertical="center" shrinkToFit="1"/>
      <protection hidden="1"/>
    </xf>
    <xf numFmtId="0" fontId="28" fillId="6" borderId="0" xfId="0" applyFont="1" applyFill="1" applyAlignment="1">
      <alignment vertical="center" wrapText="1" shrinkToFit="1"/>
    </xf>
    <xf numFmtId="0" fontId="33" fillId="0" borderId="0" xfId="0" applyFont="1">
      <alignment vertical="center"/>
    </xf>
    <xf numFmtId="0" fontId="33" fillId="0" borderId="0" xfId="0" applyFont="1" applyAlignment="1">
      <alignment horizontal="center" vertical="center"/>
    </xf>
    <xf numFmtId="0" fontId="33" fillId="0" borderId="0" xfId="6" applyNumberFormat="1" applyFont="1">
      <alignment vertical="center"/>
    </xf>
    <xf numFmtId="0" fontId="33" fillId="6" borderId="0" xfId="0" applyFont="1" applyFill="1" applyAlignment="1">
      <alignment horizontal="center" vertical="center"/>
    </xf>
    <xf numFmtId="0" fontId="33" fillId="8" borderId="1" xfId="6" applyNumberFormat="1" applyFont="1" applyFill="1" applyBorder="1">
      <alignment vertical="center"/>
    </xf>
    <xf numFmtId="0" fontId="33" fillId="8" borderId="7" xfId="6" applyNumberFormat="1" applyFont="1" applyFill="1" applyBorder="1">
      <alignment vertical="center"/>
    </xf>
    <xf numFmtId="0" fontId="33" fillId="8" borderId="7" xfId="0" applyFont="1" applyFill="1" applyBorder="1">
      <alignment vertical="center"/>
    </xf>
    <xf numFmtId="0" fontId="33" fillId="8" borderId="2" xfId="0" applyFont="1" applyFill="1" applyBorder="1">
      <alignment vertical="center"/>
    </xf>
    <xf numFmtId="0" fontId="35" fillId="0" borderId="0" xfId="0" applyFont="1" applyAlignment="1" applyProtection="1">
      <alignment vertical="center" textRotation="255" shrinkToFit="1"/>
      <protection hidden="1"/>
    </xf>
    <xf numFmtId="0" fontId="35" fillId="0" borderId="0" xfId="0" applyFont="1" applyAlignment="1" applyProtection="1">
      <alignment vertical="center" wrapText="1" shrinkToFit="1"/>
      <protection hidden="1"/>
    </xf>
    <xf numFmtId="0" fontId="33" fillId="0" borderId="0" xfId="0" applyFont="1" applyBorder="1" applyAlignment="1" applyProtection="1">
      <alignment horizontal="left" vertical="center" shrinkToFit="1"/>
      <protection hidden="1"/>
    </xf>
    <xf numFmtId="38" fontId="4" fillId="4" borderId="1" xfId="14" applyFont="1" applyFill="1" applyBorder="1" applyAlignment="1" applyProtection="1">
      <alignment vertical="center"/>
      <protection hidden="1"/>
    </xf>
    <xf numFmtId="38" fontId="4" fillId="4" borderId="2" xfId="14" applyFont="1" applyFill="1" applyBorder="1" applyAlignment="1" applyProtection="1">
      <alignment vertical="center"/>
      <protection hidden="1"/>
    </xf>
    <xf numFmtId="38" fontId="4" fillId="5" borderId="1" xfId="14" applyFont="1" applyFill="1" applyBorder="1" applyAlignment="1" applyProtection="1">
      <alignment vertical="center"/>
      <protection hidden="1"/>
    </xf>
    <xf numFmtId="38" fontId="4" fillId="5" borderId="2" xfId="14" applyFont="1" applyFill="1" applyBorder="1" applyAlignment="1" applyProtection="1">
      <alignment vertical="center"/>
      <protection hidden="1"/>
    </xf>
    <xf numFmtId="0" fontId="86" fillId="2" borderId="0" xfId="0" applyFont="1" applyFill="1" applyProtection="1">
      <alignment vertical="center"/>
      <protection hidden="1"/>
    </xf>
    <xf numFmtId="0" fontId="87" fillId="2" borderId="0" xfId="0" applyFont="1" applyFill="1" applyAlignment="1">
      <alignment vertical="center" wrapText="1"/>
    </xf>
    <xf numFmtId="0" fontId="86" fillId="2" borderId="0" xfId="0" applyFont="1" applyFill="1" applyAlignment="1">
      <alignment horizontal="center" vertical="center"/>
    </xf>
    <xf numFmtId="0" fontId="86" fillId="2" borderId="0" xfId="0" applyFont="1" applyFill="1" applyAlignment="1">
      <alignment horizontal="left" vertical="center"/>
    </xf>
    <xf numFmtId="0" fontId="86" fillId="2" borderId="0" xfId="0" applyFont="1" applyFill="1">
      <alignment vertical="center"/>
    </xf>
    <xf numFmtId="0" fontId="87" fillId="2" borderId="0" xfId="0" applyFont="1" applyFill="1" applyAlignment="1" applyProtection="1">
      <alignment vertical="center" wrapText="1"/>
      <protection hidden="1"/>
    </xf>
    <xf numFmtId="0" fontId="62" fillId="2" borderId="0" xfId="0" applyFont="1" applyFill="1" applyAlignment="1" applyProtection="1">
      <alignment vertical="center" wrapText="1"/>
      <protection hidden="1"/>
    </xf>
    <xf numFmtId="0" fontId="55" fillId="2" borderId="0" xfId="0" applyFont="1" applyFill="1" applyProtection="1">
      <alignment vertical="center"/>
      <protection hidden="1"/>
    </xf>
    <xf numFmtId="0" fontId="55" fillId="2" borderId="0" xfId="0" applyFont="1" applyFill="1" applyAlignment="1" applyProtection="1">
      <alignment vertical="center" wrapText="1"/>
      <protection hidden="1"/>
    </xf>
    <xf numFmtId="0" fontId="65" fillId="2" borderId="0" xfId="0" applyFont="1" applyFill="1" applyAlignment="1" applyProtection="1">
      <alignment vertical="center" wrapText="1"/>
      <protection hidden="1"/>
    </xf>
    <xf numFmtId="0" fontId="88" fillId="2" borderId="0" xfId="0" applyFont="1" applyFill="1" applyAlignment="1" applyProtection="1">
      <alignment vertical="center" shrinkToFit="1"/>
      <protection hidden="1"/>
    </xf>
    <xf numFmtId="0" fontId="88" fillId="2" borderId="0" xfId="0" applyFont="1" applyFill="1" applyAlignment="1">
      <alignment vertical="center" shrinkToFit="1"/>
    </xf>
    <xf numFmtId="0" fontId="55" fillId="2" borderId="0" xfId="0" applyFont="1" applyFill="1" applyAlignment="1">
      <alignment vertical="center" wrapText="1"/>
    </xf>
    <xf numFmtId="0" fontId="62" fillId="2" borderId="0" xfId="0" applyFont="1" applyFill="1" applyAlignment="1">
      <alignment vertical="center" shrinkToFit="1"/>
    </xf>
    <xf numFmtId="0" fontId="88" fillId="2" borderId="0" xfId="0" applyFont="1" applyFill="1" applyAlignment="1">
      <alignment horizontal="center" vertical="center" shrinkToFit="1"/>
    </xf>
    <xf numFmtId="0" fontId="62" fillId="2" borderId="0" xfId="0" applyFont="1" applyFill="1" applyAlignment="1">
      <alignment vertical="center" wrapText="1"/>
    </xf>
    <xf numFmtId="0" fontId="55" fillId="2" borderId="0" xfId="0" applyFont="1" applyFill="1">
      <alignment vertical="center"/>
    </xf>
    <xf numFmtId="0" fontId="86" fillId="2" borderId="5" xfId="0" applyFont="1" applyFill="1" applyBorder="1" applyProtection="1">
      <alignment vertical="center"/>
      <protection hidden="1"/>
    </xf>
    <xf numFmtId="0" fontId="88" fillId="2" borderId="0" xfId="0" applyFont="1" applyFill="1" applyAlignment="1" applyProtection="1">
      <alignment horizontal="center" vertical="center" wrapText="1"/>
      <protection hidden="1"/>
    </xf>
    <xf numFmtId="0" fontId="65" fillId="2" borderId="0" xfId="0" applyFont="1" applyFill="1" applyAlignment="1" applyProtection="1">
      <alignment horizontal="center" vertical="center" wrapText="1"/>
      <protection hidden="1"/>
    </xf>
    <xf numFmtId="0" fontId="65" fillId="2" borderId="0" xfId="0" applyFont="1" applyFill="1" applyAlignment="1" applyProtection="1">
      <alignment horizontal="center" vertical="center"/>
      <protection hidden="1"/>
    </xf>
    <xf numFmtId="0" fontId="88" fillId="2" borderId="0" xfId="0" applyFont="1" applyFill="1" applyAlignment="1" applyProtection="1">
      <alignment horizontal="right" vertical="center"/>
      <protection hidden="1"/>
    </xf>
    <xf numFmtId="0" fontId="90" fillId="2" borderId="0" xfId="0" applyFont="1" applyFill="1" applyProtection="1">
      <alignment vertical="center"/>
      <protection hidden="1"/>
    </xf>
    <xf numFmtId="0" fontId="91" fillId="2" borderId="0" xfId="0" applyFont="1" applyFill="1" applyProtection="1">
      <alignment vertical="center"/>
      <protection hidden="1"/>
    </xf>
    <xf numFmtId="0" fontId="7" fillId="0" borderId="0" xfId="0" applyFont="1" applyAlignment="1">
      <alignment horizontal="center" vertical="center" shrinkToFit="1"/>
    </xf>
    <xf numFmtId="0" fontId="4" fillId="2" borderId="0" xfId="0" applyFont="1" applyFill="1" applyAlignment="1" applyProtection="1">
      <alignment horizontal="right" vertical="center"/>
      <protection hidden="1"/>
    </xf>
    <xf numFmtId="0" fontId="92" fillId="2" borderId="0" xfId="0" applyFont="1" applyFill="1" applyProtection="1">
      <alignment vertical="center"/>
      <protection hidden="1"/>
    </xf>
    <xf numFmtId="0" fontId="92" fillId="2" borderId="0" xfId="0" applyFont="1" applyFill="1" applyAlignment="1" applyProtection="1">
      <alignment horizontal="center" vertical="center"/>
      <protection hidden="1"/>
    </xf>
    <xf numFmtId="0" fontId="92" fillId="2" borderId="0" xfId="0" applyFont="1" applyFill="1" applyAlignment="1" applyProtection="1">
      <alignment horizontal="center" vertical="center" wrapText="1"/>
      <protection hidden="1"/>
    </xf>
    <xf numFmtId="0" fontId="93" fillId="2" borderId="0" xfId="0" applyFont="1" applyFill="1" applyProtection="1">
      <alignment vertical="center"/>
      <protection hidden="1"/>
    </xf>
    <xf numFmtId="0" fontId="95" fillId="2" borderId="0" xfId="0" applyFont="1" applyFill="1" applyAlignment="1" applyProtection="1">
      <alignment horizontal="right" vertical="center"/>
      <protection hidden="1"/>
    </xf>
    <xf numFmtId="0" fontId="86" fillId="2" borderId="0" xfId="0" applyFont="1" applyFill="1" applyAlignment="1" applyProtection="1">
      <alignment horizontal="left" vertical="center"/>
      <protection hidden="1"/>
    </xf>
    <xf numFmtId="0" fontId="86" fillId="2" borderId="0" xfId="0" applyFont="1" applyFill="1" applyProtection="1">
      <alignment vertical="center"/>
      <protection locked="0"/>
    </xf>
    <xf numFmtId="0" fontId="86" fillId="2" borderId="0" xfId="0" applyFont="1" applyFill="1" applyAlignment="1" applyProtection="1">
      <alignment horizontal="center" vertical="center"/>
      <protection locked="0"/>
    </xf>
    <xf numFmtId="0" fontId="86" fillId="2" borderId="0" xfId="0" applyFont="1" applyFill="1" applyAlignment="1" applyProtection="1">
      <alignment horizontal="left" vertical="center"/>
      <protection locked="0"/>
    </xf>
    <xf numFmtId="0" fontId="65" fillId="2" borderId="0" xfId="0" applyFont="1" applyFill="1" applyAlignment="1">
      <alignment vertical="center" wrapText="1"/>
    </xf>
    <xf numFmtId="0" fontId="62" fillId="2" borderId="3" xfId="0" applyFont="1" applyFill="1" applyBorder="1" applyAlignment="1">
      <alignment vertical="center" wrapText="1"/>
    </xf>
    <xf numFmtId="0" fontId="59" fillId="2" borderId="0" xfId="0" applyFont="1" applyFill="1" applyAlignment="1">
      <alignment vertical="center" wrapText="1"/>
    </xf>
    <xf numFmtId="0" fontId="63" fillId="2" borderId="0" xfId="0" applyFont="1" applyFill="1" applyAlignment="1">
      <alignment vertical="center" wrapText="1"/>
    </xf>
    <xf numFmtId="0" fontId="88" fillId="2" borderId="0" xfId="0" applyFont="1" applyFill="1" applyAlignment="1" applyProtection="1">
      <alignment vertical="center" wrapText="1"/>
      <protection hidden="1"/>
    </xf>
    <xf numFmtId="0" fontId="96" fillId="2" borderId="0" xfId="0" applyFont="1" applyFill="1" applyProtection="1">
      <alignment vertical="center"/>
      <protection hidden="1"/>
    </xf>
    <xf numFmtId="0" fontId="8" fillId="6" borderId="0" xfId="0" applyFont="1" applyFill="1" applyAlignment="1" applyProtection="1">
      <alignment horizontal="right" vertical="center"/>
      <protection hidden="1"/>
    </xf>
    <xf numFmtId="0" fontId="65" fillId="2" borderId="183" xfId="0" applyFont="1" applyFill="1" applyBorder="1" applyAlignment="1" applyProtection="1">
      <alignment vertical="center" wrapText="1"/>
      <protection hidden="1"/>
    </xf>
    <xf numFmtId="0" fontId="65" fillId="2" borderId="183" xfId="0" applyFont="1" applyFill="1" applyBorder="1" applyAlignment="1" applyProtection="1">
      <alignment horizontal="center" vertical="center" wrapText="1"/>
      <protection hidden="1"/>
    </xf>
    <xf numFmtId="0" fontId="55" fillId="2" borderId="183" xfId="0" applyFont="1" applyFill="1" applyBorder="1">
      <alignment vertical="center"/>
    </xf>
    <xf numFmtId="0" fontId="65" fillId="2" borderId="183" xfId="0" applyFont="1" applyFill="1" applyBorder="1" applyAlignment="1">
      <alignment vertical="center" wrapText="1"/>
    </xf>
    <xf numFmtId="0" fontId="73" fillId="2" borderId="0" xfId="0" applyFont="1" applyFill="1" applyAlignment="1" applyProtection="1">
      <alignment horizontal="center" vertical="center"/>
    </xf>
    <xf numFmtId="0" fontId="29" fillId="2" borderId="0" xfId="0" applyFont="1" applyFill="1" applyAlignment="1" applyProtection="1">
      <alignment horizontal="right" vertical="center" shrinkToFit="1"/>
      <protection hidden="1"/>
    </xf>
    <xf numFmtId="0" fontId="29" fillId="0" borderId="0" xfId="0" applyFont="1" applyAlignment="1" applyProtection="1">
      <alignment horizontal="distributed" vertical="center" wrapText="1"/>
      <protection hidden="1"/>
    </xf>
    <xf numFmtId="0" fontId="29" fillId="0" borderId="0" xfId="0" applyFont="1" applyAlignment="1" applyProtection="1">
      <alignment horizontal="distributed" vertical="center"/>
      <protection hidden="1"/>
    </xf>
    <xf numFmtId="49" fontId="29" fillId="0" borderId="0" xfId="0" applyNumberFormat="1" applyFont="1" applyAlignment="1" applyProtection="1">
      <alignment horizontal="center" vertical="center"/>
      <protection locked="0"/>
    </xf>
    <xf numFmtId="49" fontId="29" fillId="0" borderId="0" xfId="0" applyNumberFormat="1" applyFont="1" applyAlignment="1" applyProtection="1">
      <alignment horizontal="center" vertical="center"/>
      <protection hidden="1"/>
    </xf>
    <xf numFmtId="0" fontId="15" fillId="8" borderId="0" xfId="0" applyFont="1" applyFill="1" applyAlignment="1" applyProtection="1">
      <alignment horizontal="center" vertical="center" shrinkToFit="1"/>
      <protection hidden="1"/>
    </xf>
    <xf numFmtId="0" fontId="29" fillId="2" borderId="0" xfId="0" applyFont="1" applyFill="1" applyAlignment="1" applyProtection="1">
      <alignment horizontal="center" vertical="center"/>
      <protection locked="0"/>
    </xf>
    <xf numFmtId="0" fontId="29" fillId="2" borderId="0" xfId="0" applyFont="1" applyFill="1" applyAlignment="1" applyProtection="1">
      <alignment horizontal="center" vertical="center"/>
      <protection hidden="1"/>
    </xf>
    <xf numFmtId="0" fontId="97" fillId="2" borderId="0" xfId="0" applyFont="1" applyFill="1" applyAlignment="1" applyProtection="1">
      <alignment horizontal="right" vertical="center"/>
      <protection hidden="1"/>
    </xf>
    <xf numFmtId="0" fontId="37" fillId="0" borderId="0" xfId="0" applyFont="1" applyAlignment="1" applyProtection="1">
      <alignment horizontal="left" vertical="center" shrinkToFit="1"/>
      <protection locked="0"/>
    </xf>
    <xf numFmtId="0" fontId="35" fillId="0" borderId="0" xfId="0" applyFont="1" applyAlignment="1" applyProtection="1">
      <alignment horizontal="center" vertical="center"/>
      <protection hidden="1"/>
    </xf>
    <xf numFmtId="49" fontId="15" fillId="0" borderId="0" xfId="0" applyNumberFormat="1" applyFont="1" applyAlignment="1" applyProtection="1">
      <alignment shrinkToFit="1"/>
      <protection locked="0"/>
    </xf>
    <xf numFmtId="49" fontId="15" fillId="0" borderId="0" xfId="0" applyNumberFormat="1" applyFont="1" applyAlignment="1" applyProtection="1">
      <alignment vertical="center" shrinkToFit="1"/>
      <protection locked="0"/>
    </xf>
    <xf numFmtId="0" fontId="29" fillId="0" borderId="0" xfId="0" applyFont="1" applyProtection="1">
      <alignment vertical="center"/>
      <protection hidden="1"/>
    </xf>
    <xf numFmtId="0" fontId="29" fillId="0" borderId="0" xfId="0" applyFont="1" applyAlignment="1" applyProtection="1">
      <alignment horizontal="left" vertical="center" shrinkToFit="1"/>
      <protection locked="0"/>
    </xf>
    <xf numFmtId="0" fontId="36" fillId="2" borderId="0" xfId="0" applyFont="1" applyFill="1" applyAlignment="1" applyProtection="1">
      <alignment horizontal="center" vertical="center"/>
      <protection hidden="1"/>
    </xf>
    <xf numFmtId="0" fontId="31" fillId="0" borderId="0" xfId="0" applyFont="1" applyAlignment="1" applyProtection="1">
      <alignment horizontal="center" vertical="center"/>
      <protection hidden="1"/>
    </xf>
    <xf numFmtId="0" fontId="29" fillId="0" borderId="0" xfId="0" applyFont="1" applyAlignment="1" applyProtection="1">
      <alignment horizontal="distributed" vertical="distributed"/>
      <protection hidden="1"/>
    </xf>
    <xf numFmtId="49" fontId="60" fillId="0" borderId="0" xfId="0" applyNumberFormat="1" applyFont="1" applyAlignment="1" applyProtection="1">
      <alignment vertical="center" shrinkToFit="1"/>
      <protection locked="0"/>
    </xf>
    <xf numFmtId="0" fontId="15" fillId="0" borderId="0" xfId="0" applyFont="1" applyAlignment="1" applyProtection="1">
      <alignment horizontal="left" vertical="center" shrinkToFit="1"/>
      <protection locked="0"/>
    </xf>
    <xf numFmtId="49" fontId="15" fillId="0" borderId="0" xfId="0" applyNumberFormat="1" applyFont="1" applyAlignment="1" applyProtection="1">
      <alignment horizontal="center" shrinkToFit="1"/>
      <protection locked="0"/>
    </xf>
    <xf numFmtId="49" fontId="15" fillId="0" borderId="0" xfId="0" applyNumberFormat="1" applyFont="1" applyAlignment="1">
      <alignment horizontal="center" shrinkToFit="1"/>
    </xf>
    <xf numFmtId="0" fontId="15" fillId="0" borderId="0" xfId="0" applyFont="1" applyAlignment="1" applyProtection="1">
      <alignment horizontal="center" shrinkToFit="1"/>
      <protection hidden="1"/>
    </xf>
    <xf numFmtId="0" fontId="15" fillId="2" borderId="0" xfId="0" applyFont="1" applyFill="1" applyAlignment="1" applyProtection="1">
      <alignment horizontal="left" vertical="top" wrapText="1"/>
      <protection hidden="1"/>
    </xf>
    <xf numFmtId="0" fontId="29" fillId="0" borderId="0" xfId="0" applyFont="1" applyAlignment="1" applyProtection="1">
      <alignment horizontal="center" vertical="center"/>
      <protection hidden="1"/>
    </xf>
    <xf numFmtId="0" fontId="33" fillId="0" borderId="3" xfId="0" applyFont="1" applyBorder="1" applyAlignment="1" applyProtection="1">
      <alignment horizontal="left" vertical="center" shrinkToFit="1"/>
      <protection hidden="1"/>
    </xf>
    <xf numFmtId="0" fontId="33" fillId="0" borderId="0" xfId="0" applyFont="1" applyAlignment="1" applyProtection="1">
      <alignment horizontal="left" vertical="center" shrinkToFit="1"/>
      <protection hidden="1"/>
    </xf>
    <xf numFmtId="0" fontId="31" fillId="2" borderId="0" xfId="0" applyFont="1" applyFill="1" applyAlignment="1" applyProtection="1">
      <alignment horizontal="center" vertical="center"/>
      <protection hidden="1"/>
    </xf>
    <xf numFmtId="0" fontId="15" fillId="0" borderId="0" xfId="0" applyFont="1" applyAlignment="1" applyProtection="1">
      <alignment horizontal="center" shrinkToFit="1"/>
      <protection locked="0"/>
    </xf>
    <xf numFmtId="0" fontId="15" fillId="0" borderId="0" xfId="0" applyFont="1" applyAlignment="1" applyProtection="1">
      <alignment shrinkToFit="1"/>
      <protection hidden="1"/>
    </xf>
    <xf numFmtId="0" fontId="33" fillId="7" borderId="1" xfId="0" applyFont="1" applyFill="1" applyBorder="1" applyAlignment="1" applyProtection="1">
      <alignment horizontal="center" vertical="center" shrinkToFit="1"/>
      <protection hidden="1"/>
    </xf>
    <xf numFmtId="0" fontId="33" fillId="7" borderId="7" xfId="0" applyFont="1" applyFill="1" applyBorder="1" applyAlignment="1" applyProtection="1">
      <alignment horizontal="center" vertical="center" shrinkToFit="1"/>
      <protection hidden="1"/>
    </xf>
    <xf numFmtId="0" fontId="33" fillId="7" borderId="2" xfId="0" applyFont="1" applyFill="1" applyBorder="1" applyAlignment="1" applyProtection="1">
      <alignment horizontal="center" vertical="center" shrinkToFit="1"/>
      <protection hidden="1"/>
    </xf>
    <xf numFmtId="0" fontId="33" fillId="0" borderId="1" xfId="0" applyFont="1" applyBorder="1" applyAlignment="1" applyProtection="1">
      <alignment horizontal="left" vertical="center" indent="1" shrinkToFit="1"/>
      <protection locked="0" hidden="1"/>
    </xf>
    <xf numFmtId="0" fontId="33" fillId="0" borderId="7" xfId="0" applyFont="1" applyBorder="1" applyAlignment="1" applyProtection="1">
      <alignment horizontal="left" vertical="center" indent="1" shrinkToFit="1"/>
      <protection locked="0" hidden="1"/>
    </xf>
    <xf numFmtId="0" fontId="29" fillId="0" borderId="1" xfId="0" applyFont="1" applyBorder="1" applyAlignment="1" applyProtection="1">
      <alignment horizontal="center" vertical="center" shrinkToFit="1"/>
      <protection hidden="1"/>
    </xf>
    <xf numFmtId="0" fontId="29" fillId="0" borderId="7" xfId="0" applyFont="1" applyBorder="1" applyAlignment="1" applyProtection="1">
      <alignment horizontal="center" vertical="center" shrinkToFit="1"/>
      <protection hidden="1"/>
    </xf>
    <xf numFmtId="49" fontId="29" fillId="0" borderId="7" xfId="0" applyNumberFormat="1" applyFont="1" applyBorder="1" applyAlignment="1" applyProtection="1">
      <alignment horizontal="center" vertical="center" shrinkToFit="1"/>
      <protection locked="0"/>
    </xf>
    <xf numFmtId="49" fontId="29" fillId="0" borderId="2" xfId="0" applyNumberFormat="1" applyFont="1" applyBorder="1" applyAlignment="1" applyProtection="1">
      <alignment horizontal="center" vertical="center" shrinkToFit="1"/>
      <protection locked="0"/>
    </xf>
    <xf numFmtId="0" fontId="33" fillId="7" borderId="1" xfId="0" applyFont="1" applyFill="1" applyBorder="1" applyAlignment="1" applyProtection="1">
      <alignment horizontal="center" vertical="center"/>
      <protection hidden="1"/>
    </xf>
    <xf numFmtId="0" fontId="33" fillId="7" borderId="7" xfId="0" applyFont="1" applyFill="1" applyBorder="1" applyAlignment="1" applyProtection="1">
      <alignment horizontal="center" vertical="center"/>
      <protection hidden="1"/>
    </xf>
    <xf numFmtId="0" fontId="33" fillId="7" borderId="2" xfId="0" applyFont="1" applyFill="1" applyBorder="1" applyAlignment="1" applyProtection="1">
      <alignment horizontal="center" vertical="center"/>
      <protection hidden="1"/>
    </xf>
    <xf numFmtId="49" fontId="33" fillId="0" borderId="1" xfId="0" applyNumberFormat="1" applyFont="1" applyBorder="1" applyAlignment="1" applyProtection="1">
      <alignment horizontal="center" vertical="center" shrinkToFit="1"/>
      <protection locked="0"/>
    </xf>
    <xf numFmtId="49" fontId="33" fillId="0" borderId="7" xfId="0" applyNumberFormat="1" applyFont="1" applyBorder="1" applyAlignment="1" applyProtection="1">
      <alignment horizontal="center" vertical="center" shrinkToFit="1"/>
      <protection locked="0"/>
    </xf>
    <xf numFmtId="49" fontId="33" fillId="0" borderId="7" xfId="0" applyNumberFormat="1" applyFont="1" applyBorder="1" applyAlignment="1" applyProtection="1">
      <alignment horizontal="center" vertical="center"/>
      <protection hidden="1"/>
    </xf>
    <xf numFmtId="49" fontId="33" fillId="0" borderId="2" xfId="0" applyNumberFormat="1" applyFont="1" applyBorder="1" applyAlignment="1" applyProtection="1">
      <alignment horizontal="center" vertical="center" shrinkToFit="1"/>
      <protection locked="0"/>
    </xf>
    <xf numFmtId="0" fontId="33" fillId="7" borderId="1" xfId="0" applyFont="1" applyFill="1" applyBorder="1" applyAlignment="1" applyProtection="1">
      <alignment horizontal="center" vertical="center" wrapText="1" shrinkToFit="1"/>
      <protection hidden="1"/>
    </xf>
    <xf numFmtId="0" fontId="33" fillId="7" borderId="7" xfId="0" applyFont="1" applyFill="1" applyBorder="1" applyAlignment="1" applyProtection="1">
      <alignment horizontal="center" vertical="center" wrapText="1" shrinkToFit="1"/>
      <protection hidden="1"/>
    </xf>
    <xf numFmtId="49" fontId="29" fillId="0" borderId="23" xfId="0" applyNumberFormat="1" applyFont="1" applyBorder="1" applyAlignment="1" applyProtection="1">
      <alignment horizontal="center" vertical="center" shrinkToFit="1"/>
      <protection locked="0"/>
    </xf>
    <xf numFmtId="49" fontId="29" fillId="0" borderId="7" xfId="0" applyNumberFormat="1" applyFont="1" applyBorder="1" applyAlignment="1" applyProtection="1">
      <alignment horizontal="center" vertical="center" shrinkToFit="1"/>
      <protection hidden="1"/>
    </xf>
    <xf numFmtId="49" fontId="29" fillId="0" borderId="1" xfId="0" applyNumberFormat="1" applyFont="1" applyBorder="1" applyAlignment="1" applyProtection="1">
      <alignment horizontal="center" vertical="center" shrinkToFit="1"/>
      <protection locked="0"/>
    </xf>
    <xf numFmtId="0" fontId="97" fillId="0" borderId="0" xfId="0" applyFont="1" applyAlignment="1" applyProtection="1">
      <alignment horizontal="center" vertical="center" shrinkToFit="1"/>
      <protection hidden="1"/>
    </xf>
    <xf numFmtId="0" fontId="81" fillId="0" borderId="1" xfId="0" applyFont="1" applyBorder="1" applyAlignment="1" applyProtection="1">
      <alignment horizontal="center" vertical="center" wrapText="1" shrinkToFit="1"/>
      <protection locked="0"/>
    </xf>
    <xf numFmtId="0" fontId="81" fillId="0" borderId="7" xfId="0" applyFont="1" applyBorder="1" applyAlignment="1" applyProtection="1">
      <alignment horizontal="center" vertical="center" wrapText="1" shrinkToFit="1"/>
      <protection locked="0"/>
    </xf>
    <xf numFmtId="0" fontId="33" fillId="0" borderId="7" xfId="0" applyFont="1" applyBorder="1" applyAlignment="1" applyProtection="1">
      <alignment vertical="center" shrinkToFit="1"/>
      <protection hidden="1"/>
    </xf>
    <xf numFmtId="0" fontId="29" fillId="0" borderId="24" xfId="0" applyFont="1" applyBorder="1" applyAlignment="1" applyProtection="1">
      <alignment horizontal="center" vertical="center" wrapText="1" shrinkToFit="1"/>
      <protection locked="0"/>
    </xf>
    <xf numFmtId="0" fontId="29" fillId="0" borderId="7" xfId="0" applyFont="1" applyBorder="1" applyAlignment="1" applyProtection="1">
      <alignment horizontal="center" vertical="center" wrapText="1" shrinkToFit="1"/>
      <protection locked="0"/>
    </xf>
    <xf numFmtId="49" fontId="29" fillId="6" borderId="7" xfId="0" applyNumberFormat="1" applyFont="1" applyFill="1" applyBorder="1" applyAlignment="1" applyProtection="1">
      <alignment vertical="center" shrinkToFit="1"/>
      <protection hidden="1"/>
    </xf>
    <xf numFmtId="49" fontId="29" fillId="6" borderId="25" xfId="0" applyNumberFormat="1" applyFont="1" applyFill="1" applyBorder="1" applyAlignment="1" applyProtection="1">
      <alignment vertical="center" shrinkToFit="1"/>
      <protection hidden="1"/>
    </xf>
    <xf numFmtId="0" fontId="33" fillId="0" borderId="7" xfId="0" applyFont="1" applyBorder="1" applyAlignment="1" applyProtection="1">
      <alignment vertical="center" wrapText="1" shrinkToFit="1"/>
      <protection hidden="1"/>
    </xf>
    <xf numFmtId="0" fontId="33" fillId="7" borderId="9" xfId="0" applyFont="1" applyFill="1" applyBorder="1" applyAlignment="1" applyProtection="1">
      <alignment horizontal="center" vertical="center" wrapText="1" shrinkToFit="1"/>
      <protection hidden="1"/>
    </xf>
    <xf numFmtId="0" fontId="33" fillId="7" borderId="3" xfId="0" applyFont="1" applyFill="1" applyBorder="1" applyAlignment="1" applyProtection="1">
      <alignment horizontal="center" vertical="center" wrapText="1" shrinkToFit="1"/>
      <protection hidden="1"/>
    </xf>
    <xf numFmtId="0" fontId="33" fillId="7" borderId="4" xfId="0" applyFont="1" applyFill="1" applyBorder="1" applyAlignment="1" applyProtection="1">
      <alignment horizontal="center" vertical="center" wrapText="1" shrinkToFit="1"/>
      <protection hidden="1"/>
    </xf>
    <xf numFmtId="49" fontId="33" fillId="0" borderId="113" xfId="0" applyNumberFormat="1" applyFont="1" applyBorder="1" applyAlignment="1" applyProtection="1">
      <alignment horizontal="center" vertical="center" shrinkToFit="1"/>
      <protection locked="0"/>
    </xf>
    <xf numFmtId="49" fontId="33" fillId="0" borderId="116" xfId="0" applyNumberFormat="1" applyFont="1" applyBorder="1" applyAlignment="1" applyProtection="1">
      <alignment horizontal="center" vertical="center" shrinkToFit="1"/>
      <protection locked="0"/>
    </xf>
    <xf numFmtId="49" fontId="33" fillId="7" borderId="1" xfId="0" applyNumberFormat="1" applyFont="1" applyFill="1" applyBorder="1" applyAlignment="1" applyProtection="1">
      <alignment horizontal="center" vertical="center" shrinkToFit="1"/>
      <protection hidden="1"/>
    </xf>
    <xf numFmtId="49" fontId="33" fillId="7" borderId="7" xfId="0" applyNumberFormat="1" applyFont="1" applyFill="1" applyBorder="1" applyAlignment="1" applyProtection="1">
      <alignment horizontal="center" vertical="center" shrinkToFit="1"/>
      <protection hidden="1"/>
    </xf>
    <xf numFmtId="49" fontId="33" fillId="7" borderId="2" xfId="0" applyNumberFormat="1" applyFont="1" applyFill="1" applyBorder="1" applyAlignment="1" applyProtection="1">
      <alignment horizontal="center" vertical="center" shrinkToFit="1"/>
      <protection hidden="1"/>
    </xf>
    <xf numFmtId="0" fontId="33" fillId="0" borderId="1" xfId="0" applyFont="1" applyBorder="1" applyAlignment="1" applyProtection="1">
      <alignment horizontal="center" vertical="center" shrinkToFit="1"/>
      <protection locked="0"/>
    </xf>
    <xf numFmtId="0" fontId="33" fillId="0" borderId="7"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locked="0"/>
    </xf>
    <xf numFmtId="49" fontId="33" fillId="7" borderId="1" xfId="0" applyNumberFormat="1" applyFont="1" applyFill="1" applyBorder="1" applyAlignment="1" applyProtection="1">
      <alignment horizontal="center" vertical="center"/>
      <protection hidden="1"/>
    </xf>
    <xf numFmtId="49" fontId="33" fillId="7" borderId="7" xfId="0" applyNumberFormat="1" applyFont="1" applyFill="1" applyBorder="1" applyAlignment="1" applyProtection="1">
      <alignment horizontal="center" vertical="center"/>
      <protection hidden="1"/>
    </xf>
    <xf numFmtId="49" fontId="33" fillId="7" borderId="2" xfId="0" applyNumberFormat="1" applyFont="1" applyFill="1" applyBorder="1" applyAlignment="1" applyProtection="1">
      <alignment horizontal="center" vertical="center"/>
      <protection hidden="1"/>
    </xf>
    <xf numFmtId="0" fontId="15" fillId="0" borderId="0" xfId="0" applyFont="1" applyAlignment="1" applyProtection="1">
      <alignment horizontal="center" vertical="center" wrapText="1"/>
      <protection hidden="1"/>
    </xf>
    <xf numFmtId="38" fontId="85" fillId="0" borderId="1" xfId="6" applyFont="1" applyBorder="1" applyAlignment="1" applyProtection="1">
      <alignment horizontal="center" vertical="center" shrinkToFit="1"/>
      <protection locked="0" hidden="1"/>
    </xf>
    <xf numFmtId="38" fontId="85" fillId="0" borderId="7" xfId="6" applyFont="1" applyBorder="1" applyAlignment="1" applyProtection="1">
      <alignment horizontal="center" vertical="center" shrinkToFit="1"/>
      <protection locked="0" hidden="1"/>
    </xf>
    <xf numFmtId="38" fontId="85" fillId="0" borderId="2" xfId="6" applyFont="1" applyBorder="1" applyAlignment="1" applyProtection="1">
      <alignment horizontal="center" vertical="center" shrinkToFit="1"/>
      <protection locked="0" hidden="1"/>
    </xf>
    <xf numFmtId="0" fontId="28" fillId="0" borderId="0" xfId="0" applyFont="1" applyAlignment="1" applyProtection="1">
      <alignment horizontal="left" vertical="center" wrapText="1"/>
      <protection hidden="1"/>
    </xf>
    <xf numFmtId="0" fontId="33" fillId="0" borderId="0" xfId="0" applyFont="1" applyAlignment="1" applyProtection="1">
      <alignment horizontal="left" vertical="center" wrapText="1"/>
      <protection hidden="1"/>
    </xf>
    <xf numFmtId="0" fontId="37" fillId="0" borderId="0" xfId="0" applyFont="1" applyAlignment="1" applyProtection="1">
      <alignment horizontal="center" vertical="center" wrapText="1"/>
      <protection locked="0"/>
    </xf>
    <xf numFmtId="49" fontId="37" fillId="0" borderId="0" xfId="0" applyNumberFormat="1" applyFont="1" applyAlignment="1" applyProtection="1">
      <alignment horizontal="center" vertical="center" wrapText="1"/>
      <protection locked="0"/>
    </xf>
    <xf numFmtId="38" fontId="85" fillId="0" borderId="1" xfId="6" applyFont="1" applyBorder="1" applyAlignment="1" applyProtection="1">
      <alignment horizontal="center" vertical="center" shrinkToFit="1"/>
      <protection locked="0"/>
    </xf>
    <xf numFmtId="38" fontId="85" fillId="0" borderId="7" xfId="6" applyFont="1" applyBorder="1" applyAlignment="1" applyProtection="1">
      <alignment horizontal="center" vertical="center" shrinkToFit="1"/>
      <protection locked="0"/>
    </xf>
    <xf numFmtId="38" fontId="85" fillId="0" borderId="2" xfId="6" applyFont="1" applyBorder="1" applyAlignment="1" applyProtection="1">
      <alignment horizontal="center" vertical="center" shrinkToFit="1"/>
      <protection locked="0"/>
    </xf>
    <xf numFmtId="38" fontId="39" fillId="0" borderId="1" xfId="6" applyFont="1" applyBorder="1" applyAlignment="1" applyProtection="1">
      <alignment horizontal="center" vertical="center" shrinkToFit="1"/>
      <protection hidden="1"/>
    </xf>
    <xf numFmtId="38" fontId="39" fillId="0" borderId="7" xfId="6" applyFont="1" applyBorder="1" applyAlignment="1" applyProtection="1">
      <alignment horizontal="center" vertical="center" shrinkToFit="1"/>
      <protection hidden="1"/>
    </xf>
    <xf numFmtId="38" fontId="39" fillId="0" borderId="2" xfId="6" applyFont="1" applyBorder="1" applyAlignment="1" applyProtection="1">
      <alignment horizontal="center" vertical="center" shrinkToFit="1"/>
      <protection hidden="1"/>
    </xf>
    <xf numFmtId="0" fontId="33" fillId="0" borderId="0" xfId="0" applyFont="1" applyBorder="1" applyAlignment="1" applyProtection="1">
      <alignment horizontal="left" vertical="center" shrinkToFit="1"/>
      <protection hidden="1"/>
    </xf>
    <xf numFmtId="0" fontId="33" fillId="0" borderId="11" xfId="0" applyFont="1" applyBorder="1" applyAlignment="1" applyProtection="1">
      <alignment horizontal="center" vertical="center" shrinkToFit="1"/>
      <protection hidden="1"/>
    </xf>
    <xf numFmtId="0" fontId="33" fillId="0" borderId="0" xfId="0" applyFont="1" applyBorder="1" applyAlignment="1" applyProtection="1">
      <alignment horizontal="center" vertical="center" shrinkToFit="1"/>
      <protection hidden="1"/>
    </xf>
    <xf numFmtId="0" fontId="35" fillId="0" borderId="0" xfId="0" applyFont="1" applyAlignment="1" applyProtection="1">
      <alignment horizontal="left" vertical="center" wrapText="1" shrinkToFit="1"/>
      <protection hidden="1"/>
    </xf>
    <xf numFmtId="0" fontId="35" fillId="0" borderId="10" xfId="0" applyFont="1" applyBorder="1" applyAlignment="1" applyProtection="1">
      <alignment horizontal="left" vertical="center" wrapText="1" shrinkToFit="1"/>
      <protection hidden="1"/>
    </xf>
    <xf numFmtId="0" fontId="35" fillId="0" borderId="0" xfId="0" applyFont="1" applyAlignment="1" applyProtection="1">
      <alignment horizontal="left" vertical="center" shrinkToFit="1"/>
      <protection hidden="1"/>
    </xf>
    <xf numFmtId="0" fontId="35" fillId="0" borderId="10" xfId="0" applyFont="1" applyBorder="1" applyAlignment="1" applyProtection="1">
      <alignment horizontal="left" vertical="center" shrinkToFit="1"/>
      <protection hidden="1"/>
    </xf>
    <xf numFmtId="49" fontId="41" fillId="0" borderId="1" xfId="0" applyNumberFormat="1" applyFont="1" applyBorder="1" applyAlignment="1" applyProtection="1">
      <alignment horizontal="center" vertical="center" shrinkToFit="1"/>
      <protection locked="0"/>
    </xf>
    <xf numFmtId="49" fontId="41" fillId="0" borderId="7" xfId="0" applyNumberFormat="1" applyFont="1" applyBorder="1" applyAlignment="1" applyProtection="1">
      <alignment horizontal="center" vertical="center" shrinkToFit="1"/>
      <protection locked="0"/>
    </xf>
    <xf numFmtId="49" fontId="41" fillId="0" borderId="2" xfId="0" applyNumberFormat="1" applyFont="1" applyBorder="1" applyAlignment="1" applyProtection="1">
      <alignment horizontal="center" vertical="center" shrinkToFit="1"/>
      <protection locked="0"/>
    </xf>
    <xf numFmtId="49" fontId="33" fillId="7" borderId="8" xfId="0" applyNumberFormat="1" applyFont="1" applyFill="1" applyBorder="1" applyAlignment="1" applyProtection="1">
      <alignment horizontal="center" vertical="center" shrinkToFit="1"/>
      <protection hidden="1"/>
    </xf>
    <xf numFmtId="49" fontId="33" fillId="7" borderId="5" xfId="0" applyNumberFormat="1" applyFont="1" applyFill="1" applyBorder="1" applyAlignment="1" applyProtection="1">
      <alignment horizontal="center" vertical="center" shrinkToFit="1"/>
      <protection hidden="1"/>
    </xf>
    <xf numFmtId="49" fontId="33" fillId="7" borderId="6" xfId="0" applyNumberFormat="1" applyFont="1" applyFill="1" applyBorder="1" applyAlignment="1" applyProtection="1">
      <alignment horizontal="center" vertical="center" shrinkToFit="1"/>
      <protection hidden="1"/>
    </xf>
    <xf numFmtId="49" fontId="33" fillId="7" borderId="9" xfId="0" applyNumberFormat="1" applyFont="1" applyFill="1" applyBorder="1" applyAlignment="1" applyProtection="1">
      <alignment horizontal="center" vertical="center" shrinkToFit="1"/>
      <protection hidden="1"/>
    </xf>
    <xf numFmtId="49" fontId="33" fillId="7" borderId="3" xfId="0" applyNumberFormat="1" applyFont="1" applyFill="1" applyBorder="1" applyAlignment="1" applyProtection="1">
      <alignment horizontal="center" vertical="center" shrinkToFit="1"/>
      <protection hidden="1"/>
    </xf>
    <xf numFmtId="49" fontId="33" fillId="7" borderId="4" xfId="0" applyNumberFormat="1" applyFont="1" applyFill="1" applyBorder="1" applyAlignment="1" applyProtection="1">
      <alignment horizontal="center" vertical="center" shrinkToFit="1"/>
      <protection hidden="1"/>
    </xf>
    <xf numFmtId="49" fontId="33" fillId="0" borderId="8" xfId="0" applyNumberFormat="1" applyFont="1" applyBorder="1" applyAlignment="1" applyProtection="1">
      <alignment horizontal="center" vertical="center" shrinkToFit="1"/>
      <protection hidden="1"/>
    </xf>
    <xf numFmtId="49" fontId="33" fillId="0" borderId="5" xfId="0" applyNumberFormat="1" applyFont="1" applyBorder="1" applyAlignment="1" applyProtection="1">
      <alignment horizontal="center" vertical="center" shrinkToFit="1"/>
      <protection hidden="1"/>
    </xf>
    <xf numFmtId="49" fontId="33" fillId="0" borderId="5" xfId="0" applyNumberFormat="1" applyFont="1" applyBorder="1" applyAlignment="1" applyProtection="1">
      <alignment horizontal="center" vertical="center" shrinkToFit="1"/>
      <protection locked="0"/>
    </xf>
    <xf numFmtId="0" fontId="33" fillId="0" borderId="112" xfId="0" applyFont="1" applyBorder="1" applyAlignment="1" applyProtection="1">
      <alignment horizontal="center" vertical="center" shrinkToFit="1"/>
      <protection locked="0"/>
    </xf>
    <xf numFmtId="0" fontId="33" fillId="0" borderId="113" xfId="0" applyFont="1" applyBorder="1" applyAlignment="1" applyProtection="1">
      <alignment horizontal="center" vertical="center" shrinkToFit="1"/>
      <protection locked="0"/>
    </xf>
    <xf numFmtId="0" fontId="33" fillId="0" borderId="114" xfId="0" applyFont="1" applyBorder="1" applyAlignment="1" applyProtection="1">
      <alignment horizontal="center" vertical="center" shrinkToFit="1"/>
      <protection locked="0"/>
    </xf>
    <xf numFmtId="0" fontId="33" fillId="0" borderId="115" xfId="0" applyFont="1" applyBorder="1" applyAlignment="1" applyProtection="1">
      <alignment horizontal="center" vertical="center" shrinkToFit="1"/>
      <protection locked="0"/>
    </xf>
    <xf numFmtId="0" fontId="70" fillId="6" borderId="0" xfId="0" applyFont="1" applyFill="1" applyAlignment="1" applyProtection="1">
      <alignment vertical="center" shrinkToFit="1"/>
      <protection hidden="1"/>
    </xf>
    <xf numFmtId="0" fontId="33" fillId="6" borderId="0" xfId="0" applyFont="1" applyFill="1" applyProtection="1">
      <alignment vertical="center"/>
      <protection hidden="1"/>
    </xf>
    <xf numFmtId="0" fontId="37" fillId="6" borderId="0" xfId="0" applyFont="1" applyFill="1" applyAlignment="1" applyProtection="1">
      <alignment horizontal="center" vertical="center" wrapText="1"/>
      <protection locked="0"/>
    </xf>
    <xf numFmtId="0" fontId="33" fillId="6" borderId="0" xfId="0" applyFont="1" applyFill="1" applyAlignment="1" applyProtection="1">
      <alignment vertical="top" wrapText="1"/>
      <protection hidden="1"/>
    </xf>
    <xf numFmtId="49" fontId="29" fillId="0" borderId="5" xfId="0" applyNumberFormat="1" applyFont="1" applyBorder="1" applyAlignment="1" applyProtection="1">
      <alignment horizontal="center" vertical="center" shrinkToFit="1"/>
      <protection locked="0"/>
    </xf>
    <xf numFmtId="49" fontId="29" fillId="0" borderId="3" xfId="0" applyNumberFormat="1" applyFont="1" applyBorder="1" applyAlignment="1" applyProtection="1">
      <alignment horizontal="center" vertical="center" shrinkToFit="1"/>
      <protection locked="0"/>
    </xf>
    <xf numFmtId="49" fontId="29" fillId="0" borderId="5" xfId="0" applyNumberFormat="1" applyFont="1" applyBorder="1" applyAlignment="1" applyProtection="1">
      <alignment horizontal="center" vertical="center" shrinkToFit="1"/>
      <protection hidden="1"/>
    </xf>
    <xf numFmtId="49" fontId="29" fillId="0" borderId="3" xfId="0" applyNumberFormat="1" applyFont="1" applyBorder="1" applyAlignment="1" applyProtection="1">
      <alignment horizontal="center" vertical="center" shrinkToFit="1"/>
      <protection hidden="1"/>
    </xf>
    <xf numFmtId="49" fontId="29" fillId="0" borderId="6" xfId="0" applyNumberFormat="1" applyFont="1" applyBorder="1" applyAlignment="1" applyProtection="1">
      <alignment horizontal="center" vertical="center" shrinkToFit="1"/>
      <protection locked="0"/>
    </xf>
    <xf numFmtId="49" fontId="29" fillId="0" borderId="4" xfId="0" applyNumberFormat="1" applyFont="1" applyBorder="1" applyAlignment="1" applyProtection="1">
      <alignment horizontal="center" vertical="center" shrinkToFit="1"/>
      <protection locked="0"/>
    </xf>
    <xf numFmtId="49" fontId="33" fillId="7" borderId="1" xfId="0" applyNumberFormat="1" applyFont="1" applyFill="1" applyBorder="1" applyAlignment="1" applyProtection="1">
      <alignment horizontal="center" vertical="center" wrapText="1" shrinkToFit="1"/>
      <protection hidden="1"/>
    </xf>
    <xf numFmtId="49" fontId="33" fillId="7" borderId="7" xfId="0" applyNumberFormat="1" applyFont="1" applyFill="1" applyBorder="1" applyAlignment="1" applyProtection="1">
      <alignment horizontal="center" vertical="center" wrapText="1" shrinkToFit="1"/>
      <protection hidden="1"/>
    </xf>
    <xf numFmtId="49" fontId="29" fillId="0" borderId="1" xfId="0" applyNumberFormat="1" applyFont="1" applyBorder="1" applyAlignment="1" applyProtection="1">
      <alignment horizontal="center" vertical="center" shrinkToFit="1"/>
      <protection hidden="1"/>
    </xf>
    <xf numFmtId="49" fontId="33" fillId="7" borderId="8" xfId="0" applyNumberFormat="1" applyFont="1" applyFill="1" applyBorder="1" applyAlignment="1" applyProtection="1">
      <alignment horizontal="center" vertical="center" wrapText="1" shrinkToFit="1"/>
      <protection hidden="1"/>
    </xf>
    <xf numFmtId="49" fontId="33" fillId="7" borderId="5" xfId="0" applyNumberFormat="1" applyFont="1" applyFill="1" applyBorder="1" applyAlignment="1" applyProtection="1">
      <alignment horizontal="center" vertical="center" wrapText="1" shrinkToFit="1"/>
      <protection hidden="1"/>
    </xf>
    <xf numFmtId="49" fontId="33" fillId="7" borderId="6" xfId="0" applyNumberFormat="1" applyFont="1" applyFill="1" applyBorder="1" applyAlignment="1" applyProtection="1">
      <alignment horizontal="center" vertical="center" wrapText="1" shrinkToFit="1"/>
      <protection hidden="1"/>
    </xf>
    <xf numFmtId="49" fontId="33" fillId="7" borderId="9" xfId="0" applyNumberFormat="1" applyFont="1" applyFill="1" applyBorder="1" applyAlignment="1" applyProtection="1">
      <alignment horizontal="center" vertical="center" wrapText="1" shrinkToFit="1"/>
      <protection hidden="1"/>
    </xf>
    <xf numFmtId="49" fontId="33" fillId="7" borderId="3" xfId="0" applyNumberFormat="1" applyFont="1" applyFill="1" applyBorder="1" applyAlignment="1" applyProtection="1">
      <alignment horizontal="center" vertical="center" wrapText="1" shrinkToFit="1"/>
      <protection hidden="1"/>
    </xf>
    <xf numFmtId="49" fontId="33" fillId="7" borderId="4" xfId="0" applyNumberFormat="1" applyFont="1" applyFill="1" applyBorder="1" applyAlignment="1" applyProtection="1">
      <alignment horizontal="center" vertical="center" wrapText="1" shrinkToFit="1"/>
      <protection hidden="1"/>
    </xf>
    <xf numFmtId="181" fontId="59" fillId="0" borderId="79" xfId="0" applyNumberFormat="1" applyFont="1" applyBorder="1" applyAlignment="1" applyProtection="1">
      <alignment horizontal="center" vertical="center"/>
      <protection hidden="1"/>
    </xf>
    <xf numFmtId="181" fontId="59" fillId="0" borderId="18" xfId="0" applyNumberFormat="1" applyFont="1" applyBorder="1" applyAlignment="1" applyProtection="1">
      <alignment horizontal="center" vertical="center"/>
      <protection hidden="1"/>
    </xf>
    <xf numFmtId="181" fontId="59" fillId="0" borderId="15" xfId="0" applyNumberFormat="1" applyFont="1" applyBorder="1" applyAlignment="1" applyProtection="1">
      <alignment horizontal="center" vertical="center"/>
      <protection hidden="1"/>
    </xf>
    <xf numFmtId="181" fontId="59" fillId="0" borderId="117" xfId="0" applyNumberFormat="1" applyFont="1" applyBorder="1" applyAlignment="1" applyProtection="1">
      <alignment horizontal="center" vertical="center"/>
      <protection hidden="1"/>
    </xf>
    <xf numFmtId="181" fontId="59" fillId="0" borderId="93" xfId="0" applyNumberFormat="1" applyFont="1" applyBorder="1" applyAlignment="1" applyProtection="1">
      <alignment horizontal="center" vertical="center"/>
      <protection hidden="1"/>
    </xf>
    <xf numFmtId="181" fontId="59" fillId="0" borderId="91" xfId="0" applyNumberFormat="1" applyFont="1" applyBorder="1" applyAlignment="1" applyProtection="1">
      <alignment horizontal="center" vertical="center"/>
      <protection hidden="1"/>
    </xf>
    <xf numFmtId="181" fontId="59" fillId="0" borderId="142" xfId="0" applyNumberFormat="1" applyFont="1" applyBorder="1" applyAlignment="1" applyProtection="1">
      <alignment horizontal="center" vertical="center"/>
      <protection hidden="1"/>
    </xf>
    <xf numFmtId="181" fontId="59" fillId="0" borderId="125" xfId="0" applyNumberFormat="1" applyFont="1" applyBorder="1" applyAlignment="1" applyProtection="1">
      <alignment horizontal="center" vertical="center"/>
      <protection hidden="1"/>
    </xf>
    <xf numFmtId="181" fontId="59" fillId="0" borderId="128" xfId="0" applyNumberFormat="1" applyFont="1" applyBorder="1" applyAlignment="1" applyProtection="1">
      <alignment horizontal="center" vertical="center"/>
      <protection hidden="1"/>
    </xf>
    <xf numFmtId="181" fontId="59" fillId="0" borderId="145" xfId="0" applyNumberFormat="1" applyFont="1" applyBorder="1" applyAlignment="1" applyProtection="1">
      <alignment horizontal="center" vertical="center"/>
      <protection hidden="1"/>
    </xf>
    <xf numFmtId="181" fontId="59" fillId="0" borderId="103" xfId="0" applyNumberFormat="1" applyFont="1" applyBorder="1" applyAlignment="1" applyProtection="1">
      <alignment horizontal="center" vertical="center"/>
      <protection hidden="1"/>
    </xf>
    <xf numFmtId="181" fontId="59" fillId="0" borderId="104" xfId="0" applyNumberFormat="1" applyFont="1" applyBorder="1" applyAlignment="1" applyProtection="1">
      <alignment horizontal="center" vertical="center"/>
      <protection hidden="1"/>
    </xf>
    <xf numFmtId="38" fontId="12" fillId="0" borderId="102" xfId="0" applyNumberFormat="1" applyFont="1" applyBorder="1" applyAlignment="1" applyProtection="1">
      <alignment horizontal="center" vertical="center"/>
      <protection hidden="1"/>
    </xf>
    <xf numFmtId="38" fontId="12" fillId="0" borderId="104" xfId="0" applyNumberFormat="1" applyFont="1" applyBorder="1" applyAlignment="1" applyProtection="1">
      <alignment horizontal="center" vertical="center"/>
      <protection hidden="1"/>
    </xf>
    <xf numFmtId="38" fontId="23" fillId="0" borderId="86" xfId="0" applyNumberFormat="1" applyFont="1" applyBorder="1" applyAlignment="1" applyProtection="1">
      <alignment horizontal="right" vertical="center"/>
      <protection hidden="1"/>
    </xf>
    <xf numFmtId="38" fontId="23" fillId="0" borderId="18" xfId="0" applyNumberFormat="1" applyFont="1" applyBorder="1" applyAlignment="1" applyProtection="1">
      <alignment horizontal="right" vertical="center"/>
      <protection hidden="1"/>
    </xf>
    <xf numFmtId="38" fontId="23" fillId="0" borderId="92" xfId="0" applyNumberFormat="1" applyFont="1" applyBorder="1" applyAlignment="1" applyProtection="1">
      <alignment horizontal="right" vertical="center"/>
      <protection hidden="1"/>
    </xf>
    <xf numFmtId="38" fontId="23" fillId="0" borderId="93" xfId="0" applyNumberFormat="1" applyFont="1" applyBorder="1" applyAlignment="1" applyProtection="1">
      <alignment horizontal="right" vertical="center"/>
      <protection hidden="1"/>
    </xf>
    <xf numFmtId="38" fontId="23" fillId="0" borderId="127" xfId="0" applyNumberFormat="1" applyFont="1" applyBorder="1" applyAlignment="1" applyProtection="1">
      <alignment horizontal="right" vertical="center"/>
      <protection hidden="1"/>
    </xf>
    <xf numFmtId="38" fontId="23" fillId="0" borderId="125" xfId="0" applyNumberFormat="1" applyFont="1" applyBorder="1" applyAlignment="1" applyProtection="1">
      <alignment horizontal="right" vertical="center"/>
      <protection hidden="1"/>
    </xf>
    <xf numFmtId="38" fontId="23" fillId="0" borderId="102" xfId="0" applyNumberFormat="1" applyFont="1" applyBorder="1" applyAlignment="1" applyProtection="1">
      <alignment horizontal="right" vertical="center"/>
      <protection hidden="1"/>
    </xf>
    <xf numFmtId="38" fontId="23" fillId="0" borderId="103" xfId="0" applyNumberFormat="1" applyFont="1" applyBorder="1" applyAlignment="1" applyProtection="1">
      <alignment horizontal="right" vertical="center"/>
      <protection hidden="1"/>
    </xf>
    <xf numFmtId="38" fontId="12" fillId="0" borderId="92" xfId="0" applyNumberFormat="1" applyFont="1" applyBorder="1" applyAlignment="1" applyProtection="1">
      <alignment horizontal="center" vertical="center"/>
      <protection hidden="1"/>
    </xf>
    <xf numFmtId="38" fontId="12" fillId="0" borderId="91" xfId="0" applyNumberFormat="1" applyFont="1" applyBorder="1" applyAlignment="1" applyProtection="1">
      <alignment horizontal="center" vertical="center"/>
      <protection hidden="1"/>
    </xf>
    <xf numFmtId="181" fontId="59" fillId="0" borderId="86" xfId="0" applyNumberFormat="1" applyFont="1" applyBorder="1" applyAlignment="1" applyProtection="1">
      <alignment horizontal="right" vertical="center"/>
      <protection hidden="1"/>
    </xf>
    <xf numFmtId="181" fontId="59" fillId="0" borderId="18" xfId="0" applyNumberFormat="1" applyFont="1" applyBorder="1" applyAlignment="1" applyProtection="1">
      <alignment horizontal="right" vertical="center"/>
      <protection hidden="1"/>
    </xf>
    <xf numFmtId="181" fontId="59" fillId="0" borderId="92" xfId="0" applyNumberFormat="1" applyFont="1" applyBorder="1" applyAlignment="1" applyProtection="1">
      <alignment horizontal="right" vertical="center"/>
      <protection hidden="1"/>
    </xf>
    <xf numFmtId="181" fontId="59" fillId="0" borderId="93" xfId="0" applyNumberFormat="1" applyFont="1" applyBorder="1" applyAlignment="1" applyProtection="1">
      <alignment horizontal="right" vertical="center"/>
      <protection hidden="1"/>
    </xf>
    <xf numFmtId="181" fontId="59" fillId="0" borderId="127" xfId="0" applyNumberFormat="1" applyFont="1" applyBorder="1" applyAlignment="1" applyProtection="1">
      <alignment horizontal="right" vertical="center"/>
      <protection hidden="1"/>
    </xf>
    <xf numFmtId="181" fontId="59" fillId="0" borderId="125" xfId="0" applyNumberFormat="1" applyFont="1" applyBorder="1" applyAlignment="1" applyProtection="1">
      <alignment horizontal="right" vertical="center"/>
      <protection hidden="1"/>
    </xf>
    <xf numFmtId="181" fontId="59" fillId="0" borderId="102" xfId="0" applyNumberFormat="1" applyFont="1" applyBorder="1" applyAlignment="1" applyProtection="1">
      <alignment horizontal="right" vertical="center"/>
      <protection hidden="1"/>
    </xf>
    <xf numFmtId="181" fontId="59" fillId="0" borderId="103" xfId="0" applyNumberFormat="1" applyFont="1" applyBorder="1" applyAlignment="1" applyProtection="1">
      <alignment horizontal="right" vertical="center"/>
      <protection hidden="1"/>
    </xf>
    <xf numFmtId="0" fontId="17" fillId="4" borderId="60" xfId="0" applyFont="1" applyFill="1" applyBorder="1" applyAlignment="1" applyProtection="1">
      <alignment horizontal="center" vertical="center" wrapText="1"/>
      <protection hidden="1"/>
    </xf>
    <xf numFmtId="0" fontId="17" fillId="4" borderId="58" xfId="0" applyFont="1" applyFill="1" applyBorder="1" applyAlignment="1" applyProtection="1">
      <alignment horizontal="center" vertical="center" wrapText="1"/>
      <protection hidden="1"/>
    </xf>
    <xf numFmtId="0" fontId="17" fillId="4" borderId="78" xfId="0" applyFont="1" applyFill="1" applyBorder="1" applyAlignment="1" applyProtection="1">
      <alignment horizontal="center" vertical="center" wrapText="1"/>
      <protection hidden="1"/>
    </xf>
    <xf numFmtId="0" fontId="11" fillId="4" borderId="97" xfId="0" applyFont="1" applyFill="1" applyBorder="1" applyAlignment="1" applyProtection="1">
      <alignment horizontal="center" vertical="center" wrapText="1"/>
      <protection hidden="1"/>
    </xf>
    <xf numFmtId="0" fontId="11" fillId="4" borderId="98" xfId="0" applyFont="1" applyFill="1" applyBorder="1" applyAlignment="1" applyProtection="1">
      <alignment horizontal="center" vertical="center" wrapText="1"/>
      <protection hidden="1"/>
    </xf>
    <xf numFmtId="0" fontId="11" fillId="4" borderId="99" xfId="0" applyFont="1" applyFill="1" applyBorder="1" applyAlignment="1" applyProtection="1">
      <alignment horizontal="center" vertical="center" wrapText="1"/>
      <protection hidden="1"/>
    </xf>
    <xf numFmtId="0" fontId="18" fillId="0" borderId="55" xfId="0" applyNumberFormat="1" applyFont="1" applyBorder="1" applyAlignment="1" applyProtection="1">
      <alignment horizontal="center" vertical="center" shrinkToFit="1"/>
      <protection hidden="1"/>
    </xf>
    <xf numFmtId="0" fontId="18" fillId="0" borderId="12" xfId="0" applyNumberFormat="1" applyFont="1" applyBorder="1" applyAlignment="1" applyProtection="1">
      <alignment horizontal="center" vertical="center" shrinkToFit="1"/>
      <protection hidden="1"/>
    </xf>
    <xf numFmtId="0" fontId="18" fillId="0" borderId="122" xfId="0" applyNumberFormat="1" applyFont="1" applyBorder="1" applyAlignment="1" applyProtection="1">
      <alignment horizontal="center" vertical="center" shrinkToFit="1"/>
      <protection hidden="1"/>
    </xf>
    <xf numFmtId="0" fontId="18" fillId="0" borderId="52" xfId="0" applyNumberFormat="1" applyFont="1" applyBorder="1" applyAlignment="1" applyProtection="1">
      <alignment horizontal="center" vertical="center" shrinkToFit="1"/>
      <protection hidden="1"/>
    </xf>
    <xf numFmtId="0" fontId="18" fillId="0" borderId="13" xfId="0" applyNumberFormat="1" applyFont="1" applyBorder="1" applyAlignment="1" applyProtection="1">
      <alignment horizontal="center" vertical="center" shrinkToFit="1"/>
      <protection hidden="1"/>
    </xf>
    <xf numFmtId="0" fontId="18" fillId="0" borderId="16" xfId="0" applyNumberFormat="1" applyFont="1" applyBorder="1" applyAlignment="1" applyProtection="1">
      <alignment horizontal="center" vertical="center" shrinkToFit="1"/>
      <protection hidden="1"/>
    </xf>
    <xf numFmtId="178" fontId="23" fillId="0" borderId="137" xfId="11" applyNumberFormat="1" applyFont="1" applyFill="1" applyBorder="1" applyAlignment="1" applyProtection="1">
      <alignment horizontal="right" vertical="center" shrinkToFit="1"/>
      <protection locked="0"/>
    </xf>
    <xf numFmtId="178" fontId="23" fillId="0" borderId="135" xfId="11" applyNumberFormat="1" applyFont="1" applyFill="1" applyBorder="1" applyAlignment="1" applyProtection="1">
      <alignment horizontal="right" vertical="center" shrinkToFit="1"/>
      <protection locked="0"/>
    </xf>
    <xf numFmtId="178" fontId="23" fillId="0" borderId="55" xfId="11" applyNumberFormat="1" applyFont="1" applyFill="1" applyBorder="1" applyAlignment="1" applyProtection="1">
      <alignment horizontal="right" vertical="center" shrinkToFit="1"/>
      <protection locked="0"/>
    </xf>
    <xf numFmtId="178" fontId="23" fillId="0" borderId="12" xfId="11" applyNumberFormat="1" applyFont="1" applyFill="1" applyBorder="1" applyAlignment="1" applyProtection="1">
      <alignment horizontal="right" vertical="center" shrinkToFit="1"/>
      <protection locked="0"/>
    </xf>
    <xf numFmtId="0" fontId="17" fillId="4" borderId="58" xfId="0" applyFont="1" applyFill="1" applyBorder="1" applyAlignment="1" applyProtection="1">
      <alignment horizontal="center" vertical="center"/>
      <protection hidden="1"/>
    </xf>
    <xf numFmtId="0" fontId="17" fillId="4" borderId="119" xfId="0" applyFont="1" applyFill="1" applyBorder="1" applyAlignment="1" applyProtection="1">
      <alignment horizontal="center" vertical="center"/>
      <protection hidden="1"/>
    </xf>
    <xf numFmtId="0" fontId="17" fillId="4" borderId="59" xfId="0" applyFont="1" applyFill="1" applyBorder="1" applyAlignment="1" applyProtection="1">
      <alignment horizontal="center" vertical="center"/>
      <protection hidden="1"/>
    </xf>
    <xf numFmtId="0" fontId="17" fillId="4" borderId="78" xfId="0" applyFont="1" applyFill="1" applyBorder="1" applyAlignment="1" applyProtection="1">
      <alignment horizontal="center" vertical="center"/>
      <protection hidden="1"/>
    </xf>
    <xf numFmtId="49" fontId="18" fillId="0" borderId="136" xfId="0" applyNumberFormat="1" applyFont="1" applyBorder="1" applyAlignment="1" applyProtection="1">
      <alignment horizontal="left" vertical="center" shrinkToFit="1"/>
      <protection locked="0"/>
    </xf>
    <xf numFmtId="0" fontId="18" fillId="0" borderId="137" xfId="0" applyNumberFormat="1" applyFont="1" applyBorder="1" applyAlignment="1" applyProtection="1">
      <alignment horizontal="center" vertical="center" shrinkToFit="1"/>
      <protection hidden="1"/>
    </xf>
    <xf numFmtId="0" fontId="18" fillId="0" borderId="135" xfId="0" applyNumberFormat="1" applyFont="1" applyBorder="1" applyAlignment="1" applyProtection="1">
      <alignment horizontal="center" vertical="center" shrinkToFit="1"/>
      <protection hidden="1"/>
    </xf>
    <xf numFmtId="0" fontId="18" fillId="0" borderId="138" xfId="0" applyNumberFormat="1" applyFont="1" applyBorder="1" applyAlignment="1" applyProtection="1">
      <alignment horizontal="center" vertical="center" shrinkToFit="1"/>
      <protection hidden="1"/>
    </xf>
    <xf numFmtId="178" fontId="23" fillId="0" borderId="70" xfId="11" applyNumberFormat="1" applyFont="1" applyFill="1" applyBorder="1" applyAlignment="1" applyProtection="1">
      <alignment horizontal="right" vertical="center" shrinkToFit="1"/>
      <protection locked="0"/>
    </xf>
    <xf numFmtId="178" fontId="23" fillId="0" borderId="14" xfId="11" applyNumberFormat="1" applyFont="1" applyFill="1" applyBorder="1" applyAlignment="1" applyProtection="1">
      <alignment horizontal="right" vertical="center" shrinkToFit="1"/>
      <protection locked="0"/>
    </xf>
    <xf numFmtId="0" fontId="17" fillId="4" borderId="60" xfId="0" applyFont="1" applyFill="1" applyBorder="1" applyAlignment="1" applyProtection="1">
      <alignment horizontal="center" vertical="center"/>
      <protection hidden="1"/>
    </xf>
    <xf numFmtId="0" fontId="18" fillId="0" borderId="127" xfId="0" applyNumberFormat="1" applyFont="1" applyBorder="1" applyAlignment="1" applyProtection="1">
      <alignment horizontal="center" vertical="center" shrinkToFit="1"/>
      <protection hidden="1"/>
    </xf>
    <xf numFmtId="0" fontId="18" fillId="0" borderId="125" xfId="0" applyNumberFormat="1" applyFont="1" applyBorder="1" applyAlignment="1" applyProtection="1">
      <alignment horizontal="center" vertical="center" shrinkToFit="1"/>
      <protection hidden="1"/>
    </xf>
    <xf numFmtId="0" fontId="18" fillId="0" borderId="128" xfId="0" applyNumberFormat="1" applyFont="1" applyBorder="1" applyAlignment="1" applyProtection="1">
      <alignment horizontal="center" vertical="center" shrinkToFit="1"/>
      <protection hidden="1"/>
    </xf>
    <xf numFmtId="178" fontId="23" fillId="0" borderId="52" xfId="11" applyNumberFormat="1" applyFont="1" applyFill="1" applyBorder="1" applyAlignment="1" applyProtection="1">
      <alignment horizontal="right" vertical="center" shrinkToFit="1"/>
      <protection locked="0"/>
    </xf>
    <xf numFmtId="178" fontId="23" fillId="0" borderId="13" xfId="11" applyNumberFormat="1" applyFont="1" applyFill="1" applyBorder="1" applyAlignment="1" applyProtection="1">
      <alignment horizontal="right" vertical="center" shrinkToFit="1"/>
      <protection locked="0"/>
    </xf>
    <xf numFmtId="49" fontId="18" fillId="0" borderId="51" xfId="0" applyNumberFormat="1" applyFont="1" applyBorder="1" applyAlignment="1" applyProtection="1">
      <alignment horizontal="left" vertical="center" shrinkToFit="1"/>
      <protection locked="0"/>
    </xf>
    <xf numFmtId="49" fontId="18" fillId="0" borderId="51" xfId="0" applyNumberFormat="1" applyFont="1" applyFill="1" applyBorder="1" applyAlignment="1" applyProtection="1">
      <alignment horizontal="center" vertical="center" shrinkToFit="1"/>
      <protection locked="0"/>
    </xf>
    <xf numFmtId="49" fontId="18" fillId="0" borderId="121" xfId="0" applyNumberFormat="1" applyFont="1" applyFill="1" applyBorder="1" applyAlignment="1" applyProtection="1">
      <alignment horizontal="center" vertical="center" shrinkToFit="1"/>
      <protection locked="0"/>
    </xf>
    <xf numFmtId="49" fontId="18" fillId="0" borderId="110" xfId="0" applyNumberFormat="1" applyFont="1" applyFill="1" applyBorder="1" applyAlignment="1" applyProtection="1">
      <alignment horizontal="center" vertical="center" shrinkToFit="1"/>
      <protection locked="0"/>
    </xf>
    <xf numFmtId="0" fontId="18" fillId="0" borderId="70" xfId="0" applyNumberFormat="1" applyFont="1" applyBorder="1" applyAlignment="1" applyProtection="1">
      <alignment horizontal="center" vertical="center" shrinkToFit="1"/>
      <protection hidden="1"/>
    </xf>
    <xf numFmtId="0" fontId="18" fillId="0" borderId="14" xfId="0" applyNumberFormat="1" applyFont="1" applyBorder="1" applyAlignment="1" applyProtection="1">
      <alignment horizontal="center" vertical="center" shrinkToFit="1"/>
      <protection hidden="1"/>
    </xf>
    <xf numFmtId="0" fontId="18" fillId="0" borderId="17" xfId="0" applyNumberFormat="1" applyFont="1" applyBorder="1" applyAlignment="1" applyProtection="1">
      <alignment horizontal="center" vertical="center" shrinkToFit="1"/>
      <protection hidden="1"/>
    </xf>
    <xf numFmtId="49" fontId="18" fillId="0" borderId="110" xfId="0" applyNumberFormat="1" applyFont="1" applyBorder="1" applyAlignment="1" applyProtection="1">
      <alignment horizontal="left" vertical="center" shrinkToFit="1"/>
      <protection locked="0"/>
    </xf>
    <xf numFmtId="49" fontId="18" fillId="0" borderId="117" xfId="0" applyNumberFormat="1" applyFont="1" applyFill="1" applyBorder="1" applyAlignment="1" applyProtection="1">
      <alignment horizontal="center" vertical="center" shrinkToFit="1"/>
      <protection locked="0"/>
    </xf>
    <xf numFmtId="49" fontId="18" fillId="0" borderId="93" xfId="0" applyNumberFormat="1" applyFont="1" applyFill="1" applyBorder="1" applyAlignment="1" applyProtection="1">
      <alignment horizontal="center" vertical="center" shrinkToFit="1"/>
      <protection locked="0"/>
    </xf>
    <xf numFmtId="49" fontId="18" fillId="0" borderId="91" xfId="0" applyNumberFormat="1" applyFont="1" applyFill="1" applyBorder="1" applyAlignment="1" applyProtection="1">
      <alignment horizontal="center" vertical="center" shrinkToFit="1"/>
      <protection locked="0"/>
    </xf>
    <xf numFmtId="49" fontId="18" fillId="0" borderId="92" xfId="0" applyNumberFormat="1" applyFont="1" applyBorder="1" applyAlignment="1" applyProtection="1">
      <alignment horizontal="left" vertical="center" shrinkToFit="1"/>
      <protection locked="0"/>
    </xf>
    <xf numFmtId="49" fontId="18" fillId="0" borderId="93" xfId="0" applyNumberFormat="1" applyFont="1" applyBorder="1" applyAlignment="1" applyProtection="1">
      <alignment horizontal="left" vertical="center" shrinkToFit="1"/>
      <protection locked="0"/>
    </xf>
    <xf numFmtId="49" fontId="18" fillId="0" borderId="91" xfId="0" applyNumberFormat="1" applyFont="1" applyBorder="1" applyAlignment="1" applyProtection="1">
      <alignment horizontal="left" vertical="center" shrinkToFit="1"/>
      <protection locked="0"/>
    </xf>
    <xf numFmtId="178" fontId="23" fillId="0" borderId="92" xfId="11" applyNumberFormat="1" applyFont="1" applyFill="1" applyBorder="1" applyAlignment="1" applyProtection="1">
      <alignment horizontal="right" vertical="center" shrinkToFit="1"/>
      <protection locked="0"/>
    </xf>
    <xf numFmtId="178" fontId="23" fillId="0" borderId="93" xfId="11" applyNumberFormat="1" applyFont="1" applyFill="1" applyBorder="1" applyAlignment="1" applyProtection="1">
      <alignment horizontal="right" vertical="center" shrinkToFit="1"/>
      <protection locked="0"/>
    </xf>
    <xf numFmtId="0" fontId="18" fillId="0" borderId="92" xfId="0" applyNumberFormat="1" applyFont="1" applyBorder="1" applyAlignment="1" applyProtection="1">
      <alignment horizontal="center" vertical="center" shrinkToFit="1"/>
      <protection hidden="1"/>
    </xf>
    <xf numFmtId="0" fontId="18" fillId="0" borderId="93" xfId="0" applyNumberFormat="1" applyFont="1" applyBorder="1" applyAlignment="1" applyProtection="1">
      <alignment horizontal="center" vertical="center" shrinkToFit="1"/>
      <protection hidden="1"/>
    </xf>
    <xf numFmtId="0" fontId="18" fillId="0" borderId="91" xfId="0" applyNumberFormat="1" applyFont="1" applyBorder="1" applyAlignment="1" applyProtection="1">
      <alignment horizontal="center" vertical="center" shrinkToFit="1"/>
      <protection hidden="1"/>
    </xf>
    <xf numFmtId="49" fontId="18" fillId="0" borderId="121" xfId="0" applyNumberFormat="1" applyFont="1" applyBorder="1" applyAlignment="1" applyProtection="1">
      <alignment horizontal="left" vertical="center" shrinkToFit="1"/>
      <protection locked="0"/>
    </xf>
    <xf numFmtId="0" fontId="11" fillId="0" borderId="62" xfId="0" applyFont="1" applyFill="1" applyBorder="1" applyAlignment="1" applyProtection="1">
      <alignment horizontal="center" vertical="center" wrapText="1" shrinkToFit="1"/>
      <protection hidden="1"/>
    </xf>
    <xf numFmtId="0" fontId="11" fillId="0" borderId="10" xfId="0" applyFont="1" applyFill="1" applyBorder="1" applyAlignment="1" applyProtection="1">
      <alignment horizontal="center" vertical="center" wrapText="1" shrinkToFit="1"/>
      <protection hidden="1"/>
    </xf>
    <xf numFmtId="0" fontId="11" fillId="0" borderId="63" xfId="0" applyFont="1" applyFill="1" applyBorder="1" applyAlignment="1" applyProtection="1">
      <alignment horizontal="center" vertical="center" wrapText="1" shrinkToFit="1"/>
      <protection hidden="1"/>
    </xf>
    <xf numFmtId="0" fontId="11" fillId="0" borderId="133" xfId="0" applyFont="1" applyFill="1" applyBorder="1" applyAlignment="1" applyProtection="1">
      <alignment horizontal="center" vertical="center" wrapText="1" shrinkToFit="1"/>
      <protection hidden="1"/>
    </xf>
    <xf numFmtId="0" fontId="11" fillId="0" borderId="140" xfId="0" applyFont="1" applyFill="1" applyBorder="1" applyAlignment="1" applyProtection="1">
      <alignment horizontal="center" vertical="center" wrapText="1" shrinkToFit="1"/>
      <protection hidden="1"/>
    </xf>
    <xf numFmtId="0" fontId="11" fillId="0" borderId="134" xfId="0" applyFont="1" applyFill="1" applyBorder="1" applyAlignment="1" applyProtection="1">
      <alignment horizontal="center" vertical="center" wrapText="1" shrinkToFit="1"/>
      <protection hidden="1"/>
    </xf>
    <xf numFmtId="49" fontId="18" fillId="0" borderId="136" xfId="0" applyNumberFormat="1" applyFont="1" applyFill="1" applyBorder="1" applyAlignment="1" applyProtection="1">
      <alignment horizontal="center" vertical="center" shrinkToFit="1"/>
      <protection locked="0"/>
    </xf>
    <xf numFmtId="0" fontId="83" fillId="6" borderId="23" xfId="0" applyFont="1" applyFill="1" applyBorder="1" applyAlignment="1" applyProtection="1">
      <alignment horizontal="center" vertical="center" wrapText="1"/>
      <protection hidden="1"/>
    </xf>
    <xf numFmtId="0" fontId="11" fillId="5" borderId="165" xfId="0" applyFont="1" applyFill="1" applyBorder="1" applyAlignment="1" applyProtection="1">
      <alignment horizontal="center" vertical="center" wrapText="1"/>
      <protection hidden="1"/>
    </xf>
    <xf numFmtId="0" fontId="11" fillId="5" borderId="97" xfId="0" applyFont="1" applyFill="1" applyBorder="1" applyAlignment="1" applyProtection="1">
      <alignment horizontal="center" vertical="center"/>
      <protection hidden="1"/>
    </xf>
    <xf numFmtId="0" fontId="11" fillId="5" borderId="98" xfId="0" applyFont="1" applyFill="1" applyBorder="1" applyAlignment="1" applyProtection="1">
      <alignment horizontal="center" vertical="center"/>
      <protection hidden="1"/>
    </xf>
    <xf numFmtId="0" fontId="11" fillId="5" borderId="166" xfId="0" applyFont="1" applyFill="1" applyBorder="1" applyAlignment="1" applyProtection="1">
      <alignment horizontal="center" vertical="center"/>
      <protection hidden="1"/>
    </xf>
    <xf numFmtId="0" fontId="11" fillId="7" borderId="162" xfId="0" applyFont="1" applyFill="1" applyBorder="1" applyAlignment="1" applyProtection="1">
      <alignment horizontal="center" vertical="center"/>
      <protection hidden="1"/>
    </xf>
    <xf numFmtId="0" fontId="11" fillId="7" borderId="163" xfId="0" applyFont="1" applyFill="1" applyBorder="1" applyAlignment="1" applyProtection="1">
      <alignment horizontal="center" vertical="center"/>
      <protection hidden="1"/>
    </xf>
    <xf numFmtId="0" fontId="11" fillId="7" borderId="164" xfId="0" applyFont="1" applyFill="1" applyBorder="1" applyAlignment="1" applyProtection="1">
      <alignment horizontal="center" vertical="center"/>
      <protection hidden="1"/>
    </xf>
    <xf numFmtId="38" fontId="64" fillId="0" borderId="0" xfId="14" applyFont="1" applyFill="1" applyBorder="1" applyAlignment="1" applyProtection="1">
      <alignment horizontal="left" wrapText="1"/>
      <protection hidden="1"/>
    </xf>
    <xf numFmtId="38" fontId="64" fillId="0" borderId="0" xfId="14" applyFont="1" applyFill="1" applyBorder="1" applyAlignment="1" applyProtection="1">
      <alignment horizontal="left"/>
      <protection hidden="1"/>
    </xf>
    <xf numFmtId="38" fontId="64" fillId="0" borderId="22" xfId="14" applyFont="1" applyFill="1" applyBorder="1" applyAlignment="1" applyProtection="1">
      <alignment horizontal="left"/>
      <protection hidden="1"/>
    </xf>
    <xf numFmtId="0" fontId="7" fillId="0" borderId="0" xfId="0" applyFont="1" applyFill="1" applyBorder="1" applyAlignment="1" applyProtection="1">
      <alignment horizontal="center" vertical="center" shrinkToFit="1"/>
      <protection hidden="1"/>
    </xf>
    <xf numFmtId="0" fontId="73" fillId="7" borderId="1" xfId="0" applyFont="1" applyFill="1" applyBorder="1" applyAlignment="1" applyProtection="1">
      <alignment horizontal="center" vertical="center"/>
      <protection hidden="1"/>
    </xf>
    <xf numFmtId="0" fontId="73" fillId="7" borderId="7" xfId="0" applyFont="1" applyFill="1" applyBorder="1" applyAlignment="1" applyProtection="1">
      <alignment horizontal="center" vertical="center"/>
      <protection hidden="1"/>
    </xf>
    <xf numFmtId="0" fontId="73" fillId="7" borderId="174" xfId="0" applyFont="1" applyFill="1" applyBorder="1" applyAlignment="1" applyProtection="1">
      <alignment horizontal="center" vertical="center"/>
      <protection hidden="1"/>
    </xf>
    <xf numFmtId="0" fontId="73" fillId="0" borderId="175" xfId="0" applyFont="1" applyFill="1" applyBorder="1" applyAlignment="1" applyProtection="1">
      <alignment horizontal="center" vertical="center"/>
      <protection locked="0"/>
    </xf>
    <xf numFmtId="0" fontId="73" fillId="0" borderId="7" xfId="0" applyFont="1" applyFill="1" applyBorder="1" applyAlignment="1" applyProtection="1">
      <alignment horizontal="center" vertical="center"/>
      <protection locked="0"/>
    </xf>
    <xf numFmtId="0" fontId="73" fillId="0" borderId="2" xfId="0" applyFont="1" applyFill="1" applyBorder="1" applyAlignment="1" applyProtection="1">
      <alignment horizontal="center" vertical="center"/>
      <protection locked="0"/>
    </xf>
    <xf numFmtId="0" fontId="11" fillId="0" borderId="123" xfId="0" applyFont="1" applyFill="1" applyBorder="1" applyAlignment="1" applyProtection="1">
      <alignment horizontal="center" vertical="center" wrapText="1" shrinkToFit="1"/>
      <protection hidden="1"/>
    </xf>
    <xf numFmtId="0" fontId="11" fillId="0" borderId="6" xfId="0" applyFont="1" applyFill="1" applyBorder="1" applyAlignment="1" applyProtection="1">
      <alignment horizontal="center" vertical="center" wrapText="1" shrinkToFit="1"/>
      <protection hidden="1"/>
    </xf>
    <xf numFmtId="0" fontId="11" fillId="0" borderId="124" xfId="0" applyFont="1" applyFill="1" applyBorder="1" applyAlignment="1" applyProtection="1">
      <alignment horizontal="center" vertical="center" wrapText="1" shrinkToFit="1"/>
      <protection hidden="1"/>
    </xf>
    <xf numFmtId="0" fontId="11" fillId="0" borderId="130" xfId="0" applyFont="1" applyFill="1" applyBorder="1" applyAlignment="1" applyProtection="1">
      <alignment horizontal="center" vertical="center" wrapText="1" shrinkToFit="1"/>
      <protection hidden="1"/>
    </xf>
    <xf numFmtId="0" fontId="11" fillId="0" borderId="4" xfId="0" applyFont="1" applyFill="1" applyBorder="1" applyAlignment="1" applyProtection="1">
      <alignment horizontal="center" vertical="center" wrapText="1" shrinkToFit="1"/>
      <protection hidden="1"/>
    </xf>
    <xf numFmtId="0" fontId="11" fillId="0" borderId="64" xfId="0" applyFont="1" applyFill="1" applyBorder="1" applyAlignment="1" applyProtection="1">
      <alignment horizontal="center" vertical="center" wrapText="1" shrinkToFit="1"/>
      <protection hidden="1"/>
    </xf>
    <xf numFmtId="49" fontId="18" fillId="0" borderId="126" xfId="0" applyNumberFormat="1" applyFont="1" applyFill="1" applyBorder="1" applyAlignment="1" applyProtection="1">
      <alignment horizontal="center" vertical="center" shrinkToFit="1"/>
      <protection locked="0"/>
    </xf>
    <xf numFmtId="178" fontId="23" fillId="0" borderId="127" xfId="11" applyNumberFormat="1" applyFont="1" applyFill="1" applyBorder="1" applyAlignment="1" applyProtection="1">
      <alignment horizontal="right" vertical="center" shrinkToFit="1"/>
      <protection locked="0"/>
    </xf>
    <xf numFmtId="178" fontId="23" fillId="0" borderId="125" xfId="11" applyNumberFormat="1" applyFont="1" applyFill="1" applyBorder="1" applyAlignment="1" applyProtection="1">
      <alignment horizontal="right" vertical="center" shrinkToFit="1"/>
      <protection locked="0"/>
    </xf>
    <xf numFmtId="49" fontId="18" fillId="0" borderId="126" xfId="0" applyNumberFormat="1" applyFont="1" applyBorder="1" applyAlignment="1" applyProtection="1">
      <alignment horizontal="left" vertical="center" shrinkToFit="1"/>
      <protection locked="0"/>
    </xf>
    <xf numFmtId="0" fontId="20" fillId="4" borderId="68" xfId="0" applyFont="1" applyFill="1" applyBorder="1" applyAlignment="1" applyProtection="1">
      <alignment horizontal="right" vertical="center"/>
      <protection hidden="1"/>
    </xf>
    <xf numFmtId="0" fontId="20" fillId="4" borderId="42" xfId="0" applyFont="1" applyFill="1" applyBorder="1" applyAlignment="1" applyProtection="1">
      <alignment horizontal="right" vertical="center"/>
      <protection hidden="1"/>
    </xf>
    <xf numFmtId="0" fontId="20" fillId="4" borderId="43" xfId="0" applyFont="1" applyFill="1" applyBorder="1" applyAlignment="1" applyProtection="1">
      <alignment horizontal="right" vertical="center"/>
      <protection hidden="1"/>
    </xf>
    <xf numFmtId="38" fontId="54" fillId="0" borderId="42" xfId="0" applyNumberFormat="1" applyFont="1" applyBorder="1" applyAlignment="1" applyProtection="1">
      <alignment vertical="center"/>
      <protection hidden="1"/>
    </xf>
    <xf numFmtId="0" fontId="17" fillId="4" borderId="61" xfId="0" applyFont="1" applyFill="1" applyBorder="1" applyAlignment="1" applyProtection="1">
      <alignment horizontal="center" vertical="center"/>
      <protection hidden="1"/>
    </xf>
    <xf numFmtId="38" fontId="24" fillId="0" borderId="18" xfId="0" applyNumberFormat="1" applyFont="1" applyBorder="1" applyAlignment="1" applyProtection="1">
      <alignment vertical="center"/>
      <protection hidden="1"/>
    </xf>
    <xf numFmtId="38" fontId="54" fillId="0" borderId="83" xfId="0" applyNumberFormat="1" applyFont="1" applyBorder="1" applyAlignment="1" applyProtection="1">
      <alignment vertical="center"/>
      <protection hidden="1"/>
    </xf>
    <xf numFmtId="38" fontId="54" fillId="0" borderId="0" xfId="0" applyNumberFormat="1" applyFont="1" applyBorder="1" applyAlignment="1" applyProtection="1">
      <alignment vertical="center"/>
      <protection hidden="1"/>
    </xf>
    <xf numFmtId="38" fontId="24" fillId="0" borderId="93" xfId="0" applyNumberFormat="1" applyFont="1" applyBorder="1" applyAlignment="1" applyProtection="1">
      <alignment vertical="center"/>
      <protection hidden="1"/>
    </xf>
    <xf numFmtId="38" fontId="24" fillId="0" borderId="125" xfId="0" applyNumberFormat="1" applyFont="1" applyBorder="1" applyAlignment="1" applyProtection="1">
      <alignment vertical="center"/>
      <protection hidden="1"/>
    </xf>
    <xf numFmtId="38" fontId="54" fillId="0" borderId="8" xfId="0" applyNumberFormat="1" applyFont="1" applyBorder="1" applyAlignment="1" applyProtection="1">
      <alignment vertical="center"/>
      <protection hidden="1"/>
    </xf>
    <xf numFmtId="38" fontId="54" fillId="0" borderId="5" xfId="0" applyNumberFormat="1" applyFont="1" applyBorder="1" applyAlignment="1" applyProtection="1">
      <alignment vertical="center"/>
      <protection hidden="1"/>
    </xf>
    <xf numFmtId="38" fontId="54" fillId="0" borderId="9" xfId="0" applyNumberFormat="1" applyFont="1" applyBorder="1" applyAlignment="1" applyProtection="1">
      <alignment vertical="center"/>
      <protection hidden="1"/>
    </xf>
    <xf numFmtId="38" fontId="54" fillId="0" borderId="3" xfId="0" applyNumberFormat="1" applyFont="1" applyBorder="1" applyAlignment="1" applyProtection="1">
      <alignment vertical="center"/>
      <protection hidden="1"/>
    </xf>
    <xf numFmtId="38" fontId="24" fillId="0" borderId="103" xfId="0" applyNumberFormat="1" applyFont="1" applyBorder="1" applyAlignment="1" applyProtection="1">
      <alignment vertical="center"/>
      <protection hidden="1"/>
    </xf>
    <xf numFmtId="0" fontId="11" fillId="7" borderId="111" xfId="0" applyFont="1" applyFill="1" applyBorder="1" applyAlignment="1" applyProtection="1">
      <alignment horizontal="center" vertical="center"/>
      <protection hidden="1"/>
    </xf>
    <xf numFmtId="0" fontId="11" fillId="7" borderId="58" xfId="0" applyFont="1" applyFill="1" applyBorder="1" applyAlignment="1" applyProtection="1">
      <alignment horizontal="center" vertical="center"/>
      <protection hidden="1"/>
    </xf>
    <xf numFmtId="0" fontId="11" fillId="7" borderId="119" xfId="0" applyFont="1" applyFill="1" applyBorder="1" applyAlignment="1" applyProtection="1">
      <alignment horizontal="center" vertical="center"/>
      <protection hidden="1"/>
    </xf>
    <xf numFmtId="0" fontId="11" fillId="0" borderId="82" xfId="0" applyFont="1" applyBorder="1" applyAlignment="1" applyProtection="1">
      <alignment horizontal="center" vertical="center"/>
      <protection hidden="1"/>
    </xf>
    <xf numFmtId="0" fontId="11" fillId="0" borderId="83" xfId="0" applyFont="1" applyBorder="1" applyAlignment="1" applyProtection="1">
      <alignment horizontal="center" vertical="center"/>
      <protection hidden="1"/>
    </xf>
    <xf numFmtId="0" fontId="11" fillId="0" borderId="45" xfId="0" applyFont="1" applyBorder="1" applyAlignment="1" applyProtection="1">
      <alignment horizontal="center" vertical="center"/>
      <protection hidden="1"/>
    </xf>
    <xf numFmtId="0" fontId="11" fillId="0" borderId="85" xfId="0" applyFont="1" applyBorder="1" applyAlignment="1" applyProtection="1">
      <alignment horizontal="center" vertical="center"/>
      <protection hidden="1"/>
    </xf>
    <xf numFmtId="0" fontId="11" fillId="0" borderId="3"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11" fillId="0" borderId="66"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11" fillId="0" borderId="80"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11" fillId="0" borderId="81" xfId="0" applyFont="1" applyBorder="1" applyAlignment="1" applyProtection="1">
      <alignment horizontal="center" vertical="center"/>
      <protection hidden="1"/>
    </xf>
    <xf numFmtId="38" fontId="12" fillId="0" borderId="67" xfId="0" applyNumberFormat="1" applyFont="1" applyBorder="1" applyAlignment="1" applyProtection="1">
      <alignment horizontal="center" vertical="center"/>
      <protection hidden="1"/>
    </xf>
    <xf numFmtId="38" fontId="12" fillId="0" borderId="143" xfId="0" applyNumberFormat="1" applyFont="1" applyBorder="1" applyAlignment="1" applyProtection="1">
      <alignment horizontal="center" vertical="center"/>
      <protection hidden="1"/>
    </xf>
    <xf numFmtId="38" fontId="12" fillId="0" borderId="120" xfId="0" applyNumberFormat="1" applyFont="1" applyBorder="1" applyAlignment="1" applyProtection="1">
      <alignment horizontal="center" vertical="center"/>
      <protection hidden="1"/>
    </xf>
    <xf numFmtId="38" fontId="12" fillId="0" borderId="141" xfId="0" applyNumberFormat="1" applyFont="1" applyBorder="1" applyAlignment="1" applyProtection="1">
      <alignment horizontal="center" vertical="center"/>
      <protection hidden="1"/>
    </xf>
    <xf numFmtId="38" fontId="12" fillId="0" borderId="86" xfId="0" applyNumberFormat="1" applyFont="1" applyBorder="1" applyAlignment="1" applyProtection="1">
      <alignment horizontal="center" vertical="center"/>
      <protection hidden="1"/>
    </xf>
    <xf numFmtId="38" fontId="12" fillId="0" borderId="15" xfId="0" applyNumberFormat="1" applyFont="1" applyBorder="1" applyAlignment="1" applyProtection="1">
      <alignment horizontal="center" vertical="center"/>
      <protection hidden="1"/>
    </xf>
    <xf numFmtId="38" fontId="12" fillId="0" borderId="127" xfId="0" applyNumberFormat="1" applyFont="1" applyBorder="1" applyAlignment="1" applyProtection="1">
      <alignment horizontal="center" vertical="center"/>
      <protection hidden="1"/>
    </xf>
    <xf numFmtId="38" fontId="12" fillId="0" borderId="128" xfId="0" applyNumberFormat="1" applyFont="1" applyBorder="1" applyAlignment="1" applyProtection="1">
      <alignment horizontal="center" vertical="center"/>
      <protection hidden="1"/>
    </xf>
    <xf numFmtId="0" fontId="17" fillId="4" borderId="59" xfId="0" applyFont="1" applyFill="1" applyBorder="1" applyAlignment="1" applyProtection="1">
      <alignment horizontal="center" vertical="center" wrapText="1"/>
      <protection hidden="1"/>
    </xf>
    <xf numFmtId="49" fontId="18" fillId="0" borderId="70" xfId="0" applyNumberFormat="1" applyFont="1" applyBorder="1" applyAlignment="1" applyProtection="1">
      <alignment horizontal="center" vertical="center" shrinkToFit="1"/>
      <protection locked="0"/>
    </xf>
    <xf numFmtId="49" fontId="18" fillId="0" borderId="17" xfId="0" applyNumberFormat="1" applyFont="1" applyBorder="1" applyAlignment="1" applyProtection="1">
      <alignment horizontal="center" vertical="center" shrinkToFit="1"/>
      <protection locked="0"/>
    </xf>
    <xf numFmtId="0" fontId="5" fillId="5" borderId="97" xfId="0" applyFont="1" applyFill="1" applyBorder="1" applyAlignment="1" applyProtection="1">
      <alignment horizontal="center" vertical="center" wrapText="1"/>
      <protection hidden="1"/>
    </xf>
    <xf numFmtId="0" fontId="5" fillId="5" borderId="98" xfId="0" applyFont="1" applyFill="1" applyBorder="1" applyAlignment="1" applyProtection="1">
      <alignment horizontal="center" vertical="center" wrapText="1"/>
      <protection hidden="1"/>
    </xf>
    <xf numFmtId="0" fontId="5" fillId="5" borderId="99" xfId="0" applyFont="1" applyFill="1" applyBorder="1" applyAlignment="1" applyProtection="1">
      <alignment horizontal="center" vertical="center" wrapText="1"/>
      <protection hidden="1"/>
    </xf>
    <xf numFmtId="49" fontId="18" fillId="0" borderId="52" xfId="0" applyNumberFormat="1" applyFont="1" applyBorder="1" applyAlignment="1" applyProtection="1">
      <alignment horizontal="center" vertical="center" shrinkToFit="1"/>
      <protection locked="0"/>
    </xf>
    <xf numFmtId="49" fontId="18" fillId="0" borderId="16" xfId="0" applyNumberFormat="1" applyFont="1" applyBorder="1" applyAlignment="1" applyProtection="1">
      <alignment horizontal="center" vertical="center" shrinkToFit="1"/>
      <protection locked="0"/>
    </xf>
    <xf numFmtId="179" fontId="23" fillId="0" borderId="70" xfId="0" applyNumberFormat="1" applyFont="1" applyFill="1" applyBorder="1" applyAlignment="1" applyProtection="1">
      <alignment horizontal="center" vertical="center" shrinkToFit="1"/>
      <protection locked="0"/>
    </xf>
    <xf numFmtId="179" fontId="23" fillId="0" borderId="14" xfId="0" applyNumberFormat="1" applyFont="1" applyFill="1" applyBorder="1" applyAlignment="1" applyProtection="1">
      <alignment horizontal="center" vertical="center" shrinkToFit="1"/>
      <protection locked="0"/>
    </xf>
    <xf numFmtId="179" fontId="23" fillId="0" borderId="17" xfId="0" applyNumberFormat="1" applyFont="1" applyFill="1" applyBorder="1" applyAlignment="1" applyProtection="1">
      <alignment horizontal="center" vertical="center" shrinkToFit="1"/>
      <protection locked="0"/>
    </xf>
    <xf numFmtId="38" fontId="23" fillId="0" borderId="11" xfId="11" applyFont="1" applyFill="1" applyBorder="1" applyAlignment="1" applyProtection="1">
      <alignment horizontal="right" vertical="center" shrinkToFit="1"/>
      <protection locked="0"/>
    </xf>
    <xf numFmtId="38" fontId="23" fillId="0" borderId="0" xfId="11" applyFont="1" applyFill="1" applyBorder="1" applyAlignment="1" applyProtection="1">
      <alignment horizontal="right" vertical="center" shrinkToFit="1"/>
      <protection locked="0"/>
    </xf>
    <xf numFmtId="38" fontId="23" fillId="0" borderId="67" xfId="11" applyFont="1" applyFill="1" applyBorder="1" applyAlignment="1" applyProtection="1">
      <alignment horizontal="right" vertical="center" shrinkToFit="1"/>
      <protection locked="0"/>
    </xf>
    <xf numFmtId="3" fontId="46" fillId="0" borderId="22" xfId="0" applyNumberFormat="1" applyFont="1" applyFill="1" applyBorder="1" applyAlignment="1" applyProtection="1">
      <alignment horizontal="center" vertical="center" shrinkToFit="1"/>
      <protection hidden="1"/>
    </xf>
    <xf numFmtId="0" fontId="23" fillId="0" borderId="52" xfId="11" applyNumberFormat="1" applyFont="1" applyFill="1" applyBorder="1" applyAlignment="1" applyProtection="1">
      <alignment horizontal="center" vertical="center" shrinkToFit="1"/>
      <protection locked="0"/>
    </xf>
    <xf numFmtId="0" fontId="23" fillId="0" borderId="13" xfId="11" applyNumberFormat="1" applyFont="1" applyFill="1" applyBorder="1" applyAlignment="1" applyProtection="1">
      <alignment horizontal="center" vertical="center" shrinkToFit="1"/>
      <protection locked="0"/>
    </xf>
    <xf numFmtId="0" fontId="23" fillId="0" borderId="16" xfId="11" applyNumberFormat="1" applyFont="1" applyFill="1" applyBorder="1" applyAlignment="1" applyProtection="1">
      <alignment horizontal="center" vertical="center" shrinkToFit="1"/>
      <protection locked="0"/>
    </xf>
    <xf numFmtId="3" fontId="20" fillId="0" borderId="22" xfId="0" applyNumberFormat="1" applyFont="1" applyFill="1" applyBorder="1" applyAlignment="1" applyProtection="1">
      <alignment horizontal="center" vertical="center" shrinkToFit="1"/>
      <protection hidden="1"/>
    </xf>
    <xf numFmtId="0" fontId="5" fillId="5" borderId="98" xfId="0" applyFont="1" applyFill="1" applyBorder="1" applyAlignment="1" applyProtection="1">
      <alignment horizontal="center" vertical="center"/>
      <protection hidden="1"/>
    </xf>
    <xf numFmtId="0" fontId="5" fillId="5" borderId="99" xfId="0" applyFont="1" applyFill="1" applyBorder="1" applyAlignment="1" applyProtection="1">
      <alignment horizontal="center" vertical="center"/>
      <protection hidden="1"/>
    </xf>
    <xf numFmtId="0" fontId="12" fillId="4" borderId="97" xfId="0" applyFont="1" applyFill="1" applyBorder="1" applyAlignment="1" applyProtection="1">
      <alignment horizontal="center" vertical="center" wrapText="1"/>
      <protection hidden="1"/>
    </xf>
    <xf numFmtId="0" fontId="12" fillId="4" borderId="98" xfId="0" applyFont="1" applyFill="1" applyBorder="1" applyAlignment="1" applyProtection="1">
      <alignment horizontal="center" vertical="center"/>
      <protection hidden="1"/>
    </xf>
    <xf numFmtId="0" fontId="12" fillId="4" borderId="99" xfId="0" applyFont="1" applyFill="1" applyBorder="1" applyAlignment="1" applyProtection="1">
      <alignment horizontal="center" vertical="center"/>
      <protection hidden="1"/>
    </xf>
    <xf numFmtId="179" fontId="23" fillId="0" borderId="52" xfId="0" applyNumberFormat="1" applyFont="1" applyFill="1" applyBorder="1" applyAlignment="1" applyProtection="1">
      <alignment horizontal="center" vertical="center" shrinkToFit="1"/>
      <protection locked="0"/>
    </xf>
    <xf numFmtId="179" fontId="23" fillId="0" borderId="13" xfId="0" applyNumberFormat="1" applyFont="1" applyFill="1" applyBorder="1" applyAlignment="1" applyProtection="1">
      <alignment horizontal="center" vertical="center" shrinkToFit="1"/>
      <protection locked="0"/>
    </xf>
    <xf numFmtId="179" fontId="23" fillId="0" borderId="16" xfId="0" applyNumberFormat="1" applyFont="1" applyFill="1" applyBorder="1" applyAlignment="1" applyProtection="1">
      <alignment horizontal="center" vertical="center" shrinkToFit="1"/>
      <protection locked="0"/>
    </xf>
    <xf numFmtId="0" fontId="23" fillId="0" borderId="55" xfId="11" applyNumberFormat="1" applyFont="1" applyFill="1" applyBorder="1" applyAlignment="1" applyProtection="1">
      <alignment horizontal="center" vertical="center" shrinkToFit="1"/>
      <protection locked="0"/>
    </xf>
    <xf numFmtId="0" fontId="23" fillId="0" borderId="12" xfId="11" applyNumberFormat="1" applyFont="1" applyFill="1" applyBorder="1" applyAlignment="1" applyProtection="1">
      <alignment horizontal="center" vertical="center" shrinkToFit="1"/>
      <protection locked="0"/>
    </xf>
    <xf numFmtId="0" fontId="23" fillId="0" borderId="122" xfId="11" applyNumberFormat="1" applyFont="1" applyFill="1" applyBorder="1" applyAlignment="1" applyProtection="1">
      <alignment horizontal="center" vertical="center" shrinkToFit="1"/>
      <protection locked="0"/>
    </xf>
    <xf numFmtId="0" fontId="23" fillId="0" borderId="70" xfId="11" applyNumberFormat="1" applyFont="1" applyFill="1" applyBorder="1" applyAlignment="1" applyProtection="1">
      <alignment horizontal="center" vertical="center" shrinkToFit="1"/>
      <protection locked="0"/>
    </xf>
    <xf numFmtId="0" fontId="23" fillId="0" borderId="14" xfId="11" applyNumberFormat="1" applyFont="1" applyFill="1" applyBorder="1" applyAlignment="1" applyProtection="1">
      <alignment horizontal="center" vertical="center" shrinkToFit="1"/>
      <protection locked="0"/>
    </xf>
    <xf numFmtId="0" fontId="23" fillId="0" borderId="17" xfId="11" applyNumberFormat="1" applyFont="1" applyFill="1" applyBorder="1" applyAlignment="1" applyProtection="1">
      <alignment horizontal="center" vertical="center" shrinkToFit="1"/>
      <protection locked="0"/>
    </xf>
    <xf numFmtId="176" fontId="23" fillId="0" borderId="89" xfId="0" applyNumberFormat="1" applyFont="1" applyFill="1" applyBorder="1" applyAlignment="1" applyProtection="1">
      <alignment horizontal="center" vertical="center" shrinkToFit="1"/>
      <protection hidden="1"/>
    </xf>
    <xf numFmtId="176" fontId="23" fillId="0" borderId="0" xfId="0" applyNumberFormat="1" applyFont="1" applyFill="1" applyBorder="1" applyAlignment="1" applyProtection="1">
      <alignment horizontal="center" vertical="center" shrinkToFit="1"/>
      <protection hidden="1"/>
    </xf>
    <xf numFmtId="176" fontId="23" fillId="0" borderId="90" xfId="0" applyNumberFormat="1" applyFont="1" applyFill="1" applyBorder="1" applyAlignment="1" applyProtection="1">
      <alignment horizontal="center" vertical="center" shrinkToFit="1"/>
      <protection hidden="1"/>
    </xf>
    <xf numFmtId="49" fontId="18" fillId="0" borderId="52" xfId="0" applyNumberFormat="1" applyFont="1" applyFill="1" applyBorder="1" applyAlignment="1" applyProtection="1">
      <alignment horizontal="left" vertical="center" shrinkToFit="1"/>
      <protection locked="0"/>
    </xf>
    <xf numFmtId="49" fontId="18" fillId="0" borderId="13" xfId="0" applyNumberFormat="1" applyFont="1" applyFill="1" applyBorder="1" applyAlignment="1" applyProtection="1">
      <alignment horizontal="left" vertical="center" shrinkToFit="1"/>
      <protection locked="0"/>
    </xf>
    <xf numFmtId="49" fontId="18" fillId="0" borderId="16" xfId="0" applyNumberFormat="1" applyFont="1" applyFill="1" applyBorder="1" applyAlignment="1" applyProtection="1">
      <alignment horizontal="left" vertical="center" shrinkToFit="1"/>
      <protection locked="0"/>
    </xf>
    <xf numFmtId="49" fontId="18" fillId="0" borderId="55" xfId="0" applyNumberFormat="1" applyFont="1" applyBorder="1" applyAlignment="1" applyProtection="1">
      <alignment horizontal="center" vertical="center" shrinkToFit="1"/>
      <protection locked="0"/>
    </xf>
    <xf numFmtId="49" fontId="18" fillId="0" borderId="122" xfId="0" applyNumberFormat="1" applyFont="1" applyBorder="1" applyAlignment="1" applyProtection="1">
      <alignment horizontal="center" vertical="center" shrinkToFit="1"/>
      <protection locked="0"/>
    </xf>
    <xf numFmtId="0" fontId="18" fillId="0" borderId="13" xfId="0" applyNumberFormat="1" applyFont="1" applyFill="1" applyBorder="1" applyAlignment="1" applyProtection="1">
      <alignment horizontal="center" vertical="center" shrinkToFit="1"/>
      <protection locked="0"/>
    </xf>
    <xf numFmtId="0" fontId="18" fillId="0" borderId="16" xfId="0" applyNumberFormat="1" applyFont="1" applyFill="1" applyBorder="1" applyAlignment="1" applyProtection="1">
      <alignment horizontal="center" vertical="center" shrinkToFit="1"/>
      <protection locked="0"/>
    </xf>
    <xf numFmtId="0" fontId="18" fillId="0" borderId="52" xfId="0" applyNumberFormat="1" applyFont="1" applyFill="1" applyBorder="1" applyAlignment="1" applyProtection="1">
      <alignment horizontal="center" vertical="center" shrinkToFit="1"/>
      <protection locked="0"/>
    </xf>
    <xf numFmtId="49" fontId="18" fillId="0" borderId="52" xfId="0" applyNumberFormat="1" applyFont="1" applyFill="1" applyBorder="1" applyAlignment="1" applyProtection="1">
      <alignment horizontal="center" vertical="center" shrinkToFit="1"/>
      <protection locked="0"/>
    </xf>
    <xf numFmtId="49" fontId="18" fillId="0" borderId="13" xfId="0" applyNumberFormat="1" applyFont="1" applyFill="1" applyBorder="1" applyAlignment="1" applyProtection="1">
      <alignment horizontal="center" vertical="center" shrinkToFit="1"/>
      <protection locked="0"/>
    </xf>
    <xf numFmtId="49" fontId="18" fillId="0" borderId="16" xfId="0" applyNumberFormat="1" applyFont="1" applyFill="1" applyBorder="1" applyAlignment="1" applyProtection="1">
      <alignment horizontal="center" vertical="center" shrinkToFit="1"/>
      <protection locked="0"/>
    </xf>
    <xf numFmtId="0" fontId="11" fillId="5" borderId="167" xfId="0" applyFont="1" applyFill="1" applyBorder="1" applyAlignment="1" applyProtection="1">
      <alignment horizontal="center" vertical="center" wrapText="1"/>
      <protection hidden="1"/>
    </xf>
    <xf numFmtId="0" fontId="11" fillId="5" borderId="98" xfId="0" applyFont="1" applyFill="1" applyBorder="1" applyAlignment="1" applyProtection="1">
      <alignment horizontal="center" vertical="center" wrapText="1"/>
      <protection hidden="1"/>
    </xf>
    <xf numFmtId="0" fontId="11" fillId="5" borderId="166" xfId="0" applyFont="1" applyFill="1" applyBorder="1" applyAlignment="1" applyProtection="1">
      <alignment horizontal="center" vertical="center" wrapText="1"/>
      <protection hidden="1"/>
    </xf>
    <xf numFmtId="0" fontId="11" fillId="7" borderId="158" xfId="0" applyFont="1" applyFill="1" applyBorder="1" applyAlignment="1" applyProtection="1">
      <alignment horizontal="center" vertical="center"/>
      <protection hidden="1"/>
    </xf>
    <xf numFmtId="0" fontId="11" fillId="7" borderId="12" xfId="0" applyFont="1" applyFill="1" applyBorder="1" applyAlignment="1" applyProtection="1">
      <alignment horizontal="center" vertical="center"/>
      <protection hidden="1"/>
    </xf>
    <xf numFmtId="0" fontId="11" fillId="7" borderId="144" xfId="0" applyFont="1" applyFill="1" applyBorder="1" applyAlignment="1" applyProtection="1">
      <alignment horizontal="center" vertical="center"/>
      <protection hidden="1"/>
    </xf>
    <xf numFmtId="0" fontId="11" fillId="5" borderId="55"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11" fillId="5" borderId="122" xfId="0" applyFont="1" applyFill="1" applyBorder="1" applyAlignment="1" applyProtection="1">
      <alignment horizontal="center" vertical="center" wrapText="1"/>
      <protection hidden="1"/>
    </xf>
    <xf numFmtId="38" fontId="23" fillId="0" borderId="53" xfId="11" applyFont="1" applyFill="1" applyBorder="1" applyAlignment="1" applyProtection="1">
      <alignment horizontal="right" vertical="center" shrinkToFit="1"/>
      <protection locked="0"/>
    </xf>
    <xf numFmtId="38" fontId="23" fillId="0" borderId="13" xfId="11" applyFont="1" applyFill="1" applyBorder="1" applyAlignment="1" applyProtection="1">
      <alignment horizontal="right" vertical="center" shrinkToFit="1"/>
      <protection locked="0"/>
    </xf>
    <xf numFmtId="38" fontId="23" fillId="0" borderId="54" xfId="11" applyFont="1" applyFill="1" applyBorder="1" applyAlignment="1" applyProtection="1">
      <alignment horizontal="right" vertical="center" shrinkToFit="1"/>
      <protection locked="0"/>
    </xf>
    <xf numFmtId="0" fontId="11" fillId="5" borderId="97" xfId="0" applyFont="1" applyFill="1" applyBorder="1" applyAlignment="1" applyProtection="1">
      <alignment horizontal="center" vertical="center" wrapText="1"/>
      <protection hidden="1"/>
    </xf>
    <xf numFmtId="49" fontId="18" fillId="0" borderId="55" xfId="0" applyNumberFormat="1" applyFont="1" applyFill="1" applyBorder="1" applyAlignment="1" applyProtection="1">
      <alignment horizontal="center" vertical="center" shrinkToFit="1"/>
      <protection locked="0"/>
    </xf>
    <xf numFmtId="49" fontId="18" fillId="0" borderId="12" xfId="0" applyNumberFormat="1" applyFont="1" applyFill="1" applyBorder="1" applyAlignment="1" applyProtection="1">
      <alignment horizontal="center" vertical="center" shrinkToFit="1"/>
      <protection locked="0"/>
    </xf>
    <xf numFmtId="49" fontId="18" fillId="0" borderId="122" xfId="0" applyNumberFormat="1" applyFont="1" applyFill="1" applyBorder="1" applyAlignment="1" applyProtection="1">
      <alignment horizontal="center" vertical="center" shrinkToFit="1"/>
      <protection locked="0"/>
    </xf>
    <xf numFmtId="49" fontId="18" fillId="0" borderId="70" xfId="0" applyNumberFormat="1" applyFont="1" applyFill="1" applyBorder="1" applyAlignment="1" applyProtection="1">
      <alignment horizontal="left" vertical="center" shrinkToFit="1"/>
      <protection locked="0"/>
    </xf>
    <xf numFmtId="49" fontId="18" fillId="0" borderId="14" xfId="0" applyNumberFormat="1" applyFont="1" applyFill="1" applyBorder="1" applyAlignment="1" applyProtection="1">
      <alignment horizontal="left" vertical="center" shrinkToFit="1"/>
      <protection locked="0"/>
    </xf>
    <xf numFmtId="49" fontId="18" fillId="0" borderId="17" xfId="0" applyNumberFormat="1" applyFont="1" applyFill="1" applyBorder="1" applyAlignment="1" applyProtection="1">
      <alignment horizontal="left" vertical="center" shrinkToFit="1"/>
      <protection locked="0"/>
    </xf>
    <xf numFmtId="0" fontId="18" fillId="0" borderId="14" xfId="0" applyNumberFormat="1" applyFont="1" applyFill="1" applyBorder="1" applyAlignment="1" applyProtection="1">
      <alignment horizontal="center" vertical="center" shrinkToFit="1"/>
      <protection locked="0"/>
    </xf>
    <xf numFmtId="0" fontId="18" fillId="0" borderId="17" xfId="0" applyNumberFormat="1" applyFont="1" applyFill="1" applyBorder="1" applyAlignment="1" applyProtection="1">
      <alignment horizontal="center" vertical="center" shrinkToFit="1"/>
      <protection locked="0"/>
    </xf>
    <xf numFmtId="38" fontId="23" fillId="0" borderId="71" xfId="11" applyFont="1" applyFill="1" applyBorder="1" applyAlignment="1" applyProtection="1">
      <alignment horizontal="right" vertical="center" shrinkToFit="1"/>
      <protection locked="0"/>
    </xf>
    <xf numFmtId="38" fontId="23" fillId="0" borderId="14" xfId="11" applyFont="1" applyFill="1" applyBorder="1" applyAlignment="1" applyProtection="1">
      <alignment horizontal="right" vertical="center" shrinkToFit="1"/>
      <protection locked="0"/>
    </xf>
    <xf numFmtId="38" fontId="23" fillId="0" borderId="72" xfId="11" applyFont="1" applyFill="1" applyBorder="1" applyAlignment="1" applyProtection="1">
      <alignment horizontal="right" vertical="center" shrinkToFit="1"/>
      <protection locked="0"/>
    </xf>
    <xf numFmtId="38" fontId="23" fillId="0" borderId="56" xfId="11" applyFont="1" applyFill="1" applyBorder="1" applyAlignment="1" applyProtection="1">
      <alignment horizontal="right" vertical="center" shrinkToFit="1"/>
      <protection locked="0"/>
    </xf>
    <xf numFmtId="38" fontId="23" fillId="0" borderId="12" xfId="11" applyFont="1" applyFill="1" applyBorder="1" applyAlignment="1" applyProtection="1">
      <alignment horizontal="right" vertical="center" shrinkToFit="1"/>
      <protection locked="0"/>
    </xf>
    <xf numFmtId="38" fontId="23" fillId="0" borderId="57" xfId="11" applyFont="1" applyFill="1" applyBorder="1" applyAlignment="1" applyProtection="1">
      <alignment horizontal="right" vertical="center" shrinkToFit="1"/>
      <protection locked="0"/>
    </xf>
    <xf numFmtId="38" fontId="23" fillId="0" borderId="7" xfId="10" applyFont="1" applyFill="1" applyBorder="1" applyAlignment="1" applyProtection="1">
      <alignment horizontal="right" vertical="center" shrinkToFit="1"/>
      <protection hidden="1"/>
    </xf>
    <xf numFmtId="38" fontId="23" fillId="0" borderId="65" xfId="10" applyFont="1" applyFill="1" applyBorder="1" applyAlignment="1" applyProtection="1">
      <alignment horizontal="right" vertical="center" shrinkToFit="1"/>
      <protection hidden="1"/>
    </xf>
    <xf numFmtId="0" fontId="23" fillId="0" borderId="92" xfId="11" applyNumberFormat="1" applyFont="1" applyFill="1" applyBorder="1" applyAlignment="1" applyProtection="1">
      <alignment horizontal="center" vertical="center" shrinkToFit="1"/>
      <protection locked="0"/>
    </xf>
    <xf numFmtId="0" fontId="23" fillId="0" borderId="93" xfId="11" applyNumberFormat="1" applyFont="1" applyFill="1" applyBorder="1" applyAlignment="1" applyProtection="1">
      <alignment horizontal="center" vertical="center" shrinkToFit="1"/>
      <protection locked="0"/>
    </xf>
    <xf numFmtId="0" fontId="23" fillId="0" borderId="91" xfId="11" applyNumberFormat="1" applyFont="1" applyFill="1" applyBorder="1" applyAlignment="1" applyProtection="1">
      <alignment horizontal="center" vertical="center" shrinkToFit="1"/>
      <protection locked="0"/>
    </xf>
    <xf numFmtId="38" fontId="43" fillId="0" borderId="41" xfId="11" applyFont="1" applyFill="1" applyBorder="1" applyAlignment="1" applyProtection="1">
      <alignment horizontal="right" vertical="center" shrinkToFit="1"/>
      <protection hidden="1"/>
    </xf>
    <xf numFmtId="38" fontId="43" fillId="0" borderId="42" xfId="11" applyFont="1" applyFill="1" applyBorder="1" applyAlignment="1" applyProtection="1">
      <alignment horizontal="right" vertical="center" shrinkToFit="1"/>
      <protection hidden="1"/>
    </xf>
    <xf numFmtId="38" fontId="43" fillId="0" borderId="69" xfId="11" applyFont="1" applyFill="1" applyBorder="1" applyAlignment="1" applyProtection="1">
      <alignment horizontal="right" vertical="center" shrinkToFit="1"/>
      <protection hidden="1"/>
    </xf>
    <xf numFmtId="3" fontId="10" fillId="4" borderId="68" xfId="0" applyNumberFormat="1" applyFont="1" applyFill="1" applyBorder="1" applyAlignment="1" applyProtection="1">
      <alignment horizontal="right" vertical="center" shrinkToFit="1"/>
      <protection hidden="1"/>
    </xf>
    <xf numFmtId="3" fontId="10" fillId="4" borderId="42" xfId="0" applyNumberFormat="1" applyFont="1" applyFill="1" applyBorder="1" applyAlignment="1" applyProtection="1">
      <alignment horizontal="right" vertical="center" shrinkToFit="1"/>
      <protection hidden="1"/>
    </xf>
    <xf numFmtId="0" fontId="11" fillId="5" borderId="75" xfId="0" applyFont="1" applyFill="1" applyBorder="1" applyAlignment="1" applyProtection="1">
      <alignment horizontal="center" vertical="center" wrapText="1"/>
      <protection hidden="1"/>
    </xf>
    <xf numFmtId="0" fontId="11" fillId="5" borderId="76" xfId="0" applyFont="1" applyFill="1" applyBorder="1" applyAlignment="1" applyProtection="1">
      <alignment horizontal="center" vertical="center" wrapText="1"/>
      <protection hidden="1"/>
    </xf>
    <xf numFmtId="0" fontId="11" fillId="5" borderId="77" xfId="0" applyFont="1" applyFill="1" applyBorder="1" applyAlignment="1" applyProtection="1">
      <alignment horizontal="center" vertical="center" wrapText="1"/>
      <protection hidden="1"/>
    </xf>
    <xf numFmtId="179" fontId="23" fillId="0" borderId="55" xfId="0" applyNumberFormat="1" applyFont="1" applyFill="1" applyBorder="1" applyAlignment="1" applyProtection="1">
      <alignment horizontal="center" vertical="center" shrinkToFit="1"/>
      <protection locked="0"/>
    </xf>
    <xf numFmtId="179" fontId="23" fillId="0" borderId="12" xfId="0" applyNumberFormat="1" applyFont="1" applyFill="1" applyBorder="1" applyAlignment="1" applyProtection="1">
      <alignment horizontal="center" vertical="center" shrinkToFit="1"/>
      <protection locked="0"/>
    </xf>
    <xf numFmtId="179" fontId="23" fillId="0" borderId="122" xfId="0" applyNumberFormat="1" applyFont="1" applyFill="1" applyBorder="1" applyAlignment="1" applyProtection="1">
      <alignment horizontal="center" vertical="center" shrinkToFit="1"/>
      <protection locked="0"/>
    </xf>
    <xf numFmtId="0" fontId="11" fillId="5" borderId="99" xfId="0" applyFont="1" applyFill="1" applyBorder="1" applyAlignment="1" applyProtection="1">
      <alignment horizontal="center" vertical="center" wrapText="1"/>
      <protection hidden="1"/>
    </xf>
    <xf numFmtId="3" fontId="14" fillId="0" borderId="22" xfId="0" applyNumberFormat="1" applyFont="1" applyFill="1" applyBorder="1" applyAlignment="1" applyProtection="1">
      <alignment horizontal="center" vertical="center" shrinkToFit="1"/>
      <protection hidden="1"/>
    </xf>
    <xf numFmtId="179" fontId="23" fillId="0" borderId="73" xfId="10" applyNumberFormat="1" applyFont="1" applyBorder="1" applyAlignment="1" applyProtection="1">
      <alignment horizontal="center" vertical="center" shrinkToFit="1"/>
      <protection hidden="1"/>
    </xf>
    <xf numFmtId="179" fontId="23" fillId="0" borderId="23" xfId="10" applyNumberFormat="1" applyFont="1" applyBorder="1" applyAlignment="1" applyProtection="1">
      <alignment horizontal="center" vertical="center" shrinkToFit="1"/>
      <protection hidden="1"/>
    </xf>
    <xf numFmtId="179" fontId="23" fillId="0" borderId="74" xfId="10" applyNumberFormat="1" applyFont="1" applyBorder="1" applyAlignment="1" applyProtection="1">
      <alignment horizontal="center" vertical="center" shrinkToFit="1"/>
      <protection hidden="1"/>
    </xf>
    <xf numFmtId="0" fontId="18" fillId="0" borderId="70" xfId="0" applyNumberFormat="1" applyFont="1" applyFill="1" applyBorder="1" applyAlignment="1" applyProtection="1">
      <alignment horizontal="center" vertical="center" shrinkToFit="1"/>
      <protection locked="0"/>
    </xf>
    <xf numFmtId="49" fontId="18" fillId="0" borderId="55" xfId="0" applyNumberFormat="1" applyFont="1" applyFill="1" applyBorder="1" applyAlignment="1" applyProtection="1">
      <alignment horizontal="left" vertical="center" shrinkToFit="1"/>
      <protection locked="0"/>
    </xf>
    <xf numFmtId="49" fontId="18" fillId="0" borderId="12" xfId="0" applyNumberFormat="1" applyFont="1" applyFill="1" applyBorder="1" applyAlignment="1" applyProtection="1">
      <alignment horizontal="left" vertical="center" shrinkToFit="1"/>
      <protection locked="0"/>
    </xf>
    <xf numFmtId="49" fontId="18" fillId="0" borderId="122" xfId="0" applyNumberFormat="1" applyFont="1" applyFill="1" applyBorder="1" applyAlignment="1" applyProtection="1">
      <alignment horizontal="left" vertical="center" shrinkToFit="1"/>
      <protection locked="0"/>
    </xf>
    <xf numFmtId="0" fontId="11" fillId="5" borderId="76" xfId="0" applyFont="1" applyFill="1" applyBorder="1" applyAlignment="1" applyProtection="1">
      <alignment horizontal="center" vertical="center"/>
      <protection hidden="1"/>
    </xf>
    <xf numFmtId="177" fontId="23" fillId="2" borderId="87" xfId="0" applyNumberFormat="1" applyFont="1" applyFill="1" applyBorder="1" applyAlignment="1" applyProtection="1">
      <alignment horizontal="right" vertical="center" shrinkToFit="1"/>
      <protection locked="0"/>
    </xf>
    <xf numFmtId="177" fontId="23" fillId="2" borderId="76" xfId="0" applyNumberFormat="1" applyFont="1" applyFill="1" applyBorder="1" applyAlignment="1" applyProtection="1">
      <alignment horizontal="right" vertical="center" shrinkToFit="1"/>
      <protection locked="0"/>
    </xf>
    <xf numFmtId="0" fontId="12" fillId="2" borderId="76" xfId="0" applyFont="1" applyFill="1" applyBorder="1" applyAlignment="1" applyProtection="1">
      <alignment horizontal="center" vertical="center"/>
      <protection hidden="1"/>
    </xf>
    <xf numFmtId="0" fontId="12" fillId="2" borderId="88" xfId="0" applyFont="1" applyFill="1" applyBorder="1" applyAlignment="1" applyProtection="1">
      <alignment horizontal="center" vertical="center"/>
      <protection hidden="1"/>
    </xf>
    <xf numFmtId="0" fontId="11" fillId="0" borderId="66" xfId="0"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center" vertical="center" shrinkToFit="1"/>
      <protection hidden="1"/>
    </xf>
    <xf numFmtId="0" fontId="11" fillId="0" borderId="6" xfId="0" applyFont="1" applyFill="1" applyBorder="1" applyAlignment="1" applyProtection="1">
      <alignment horizontal="center" vertical="center" shrinkToFit="1"/>
      <protection hidden="1"/>
    </xf>
    <xf numFmtId="0" fontId="11" fillId="0" borderId="84" xfId="0" applyFont="1" applyFill="1" applyBorder="1" applyAlignment="1" applyProtection="1">
      <alignment horizontal="center" vertical="center" shrinkToFit="1"/>
      <protection hidden="1"/>
    </xf>
    <xf numFmtId="0" fontId="11" fillId="0" borderId="0" xfId="0" applyFont="1" applyFill="1" applyBorder="1" applyAlignment="1" applyProtection="1">
      <alignment horizontal="center" vertical="center" shrinkToFit="1"/>
      <protection hidden="1"/>
    </xf>
    <xf numFmtId="0" fontId="11" fillId="0" borderId="10" xfId="0" applyFont="1" applyFill="1" applyBorder="1" applyAlignment="1" applyProtection="1">
      <alignment horizontal="center" vertical="center" shrinkToFit="1"/>
      <protection hidden="1"/>
    </xf>
    <xf numFmtId="0" fontId="11" fillId="0" borderId="85" xfId="0" applyFont="1" applyFill="1" applyBorder="1" applyAlignment="1" applyProtection="1">
      <alignment horizontal="center" vertical="center" shrinkToFit="1"/>
      <protection hidden="1"/>
    </xf>
    <xf numFmtId="0" fontId="11" fillId="0" borderId="3" xfId="0" applyFont="1" applyFill="1" applyBorder="1" applyAlignment="1" applyProtection="1">
      <alignment horizontal="center" vertical="center" shrinkToFit="1"/>
      <protection hidden="1"/>
    </xf>
    <xf numFmtId="0" fontId="11" fillId="0" borderId="4" xfId="0" applyFont="1" applyFill="1" applyBorder="1" applyAlignment="1" applyProtection="1">
      <alignment horizontal="center" vertical="center" shrinkToFit="1"/>
      <protection hidden="1"/>
    </xf>
    <xf numFmtId="0" fontId="10" fillId="4" borderId="1" xfId="0" applyFont="1" applyFill="1" applyBorder="1" applyAlignment="1" applyProtection="1">
      <alignment horizontal="right" vertical="center"/>
      <protection hidden="1"/>
    </xf>
    <xf numFmtId="0" fontId="10" fillId="4" borderId="7" xfId="0" applyFont="1" applyFill="1" applyBorder="1" applyAlignment="1" applyProtection="1">
      <alignment horizontal="right" vertical="center"/>
      <protection hidden="1"/>
    </xf>
    <xf numFmtId="178" fontId="10" fillId="4" borderId="2" xfId="10" applyNumberFormat="1" applyFont="1" applyFill="1" applyBorder="1" applyAlignment="1" applyProtection="1">
      <alignment horizontal="right" vertical="center" shrinkToFit="1"/>
      <protection hidden="1"/>
    </xf>
    <xf numFmtId="178" fontId="10" fillId="4" borderId="23" xfId="10" applyNumberFormat="1" applyFont="1" applyFill="1" applyBorder="1" applyAlignment="1" applyProtection="1">
      <alignment horizontal="right" vertical="center" shrinkToFit="1"/>
      <protection hidden="1"/>
    </xf>
    <xf numFmtId="0" fontId="18" fillId="0" borderId="76" xfId="0" applyFont="1" applyFill="1" applyBorder="1" applyAlignment="1" applyProtection="1">
      <alignment horizontal="center" vertical="center" shrinkToFit="1"/>
      <protection locked="0"/>
    </xf>
    <xf numFmtId="0" fontId="18" fillId="0" borderId="77" xfId="0" applyFont="1" applyFill="1" applyBorder="1" applyAlignment="1" applyProtection="1">
      <alignment horizontal="center" vertical="center" shrinkToFit="1"/>
      <protection locked="0"/>
    </xf>
    <xf numFmtId="38" fontId="40" fillId="0" borderId="34" xfId="11" applyFont="1" applyFill="1" applyBorder="1" applyAlignment="1" applyProtection="1">
      <alignment vertical="center" shrinkToFit="1"/>
      <protection hidden="1"/>
    </xf>
    <xf numFmtId="38" fontId="40" fillId="0" borderId="20" xfId="11" applyFont="1" applyFill="1" applyBorder="1" applyAlignment="1" applyProtection="1">
      <alignment vertical="center" shrinkToFit="1"/>
      <protection hidden="1"/>
    </xf>
    <xf numFmtId="38" fontId="40" fillId="0" borderId="33" xfId="11" applyFont="1" applyFill="1" applyBorder="1" applyAlignment="1" applyProtection="1">
      <alignment vertical="center" shrinkToFit="1"/>
      <protection hidden="1"/>
    </xf>
    <xf numFmtId="3" fontId="20" fillId="4" borderId="35" xfId="0" applyNumberFormat="1" applyFont="1" applyFill="1" applyBorder="1" applyAlignment="1" applyProtection="1">
      <alignment horizontal="right" vertical="center" shrinkToFit="1"/>
      <protection hidden="1"/>
    </xf>
    <xf numFmtId="3" fontId="20" fillId="4" borderId="20" xfId="0" applyNumberFormat="1" applyFont="1" applyFill="1" applyBorder="1" applyAlignment="1" applyProtection="1">
      <alignment horizontal="right" vertical="center" shrinkToFit="1"/>
      <protection hidden="1"/>
    </xf>
    <xf numFmtId="3" fontId="20" fillId="4" borderId="36" xfId="0" applyNumberFormat="1" applyFont="1" applyFill="1" applyBorder="1" applyAlignment="1" applyProtection="1">
      <alignment horizontal="right" vertical="center" shrinkToFit="1"/>
      <protection hidden="1"/>
    </xf>
    <xf numFmtId="49" fontId="18" fillId="0" borderId="70" xfId="0" applyNumberFormat="1" applyFont="1" applyFill="1" applyBorder="1" applyAlignment="1" applyProtection="1">
      <alignment horizontal="center" vertical="center" shrinkToFit="1"/>
      <protection locked="0"/>
    </xf>
    <xf numFmtId="49" fontId="18" fillId="0" borderId="14" xfId="0" applyNumberFormat="1" applyFont="1" applyFill="1" applyBorder="1" applyAlignment="1" applyProtection="1">
      <alignment horizontal="center" vertical="center" shrinkToFit="1"/>
      <protection locked="0"/>
    </xf>
    <xf numFmtId="49" fontId="18" fillId="0" borderId="17" xfId="0" applyNumberFormat="1" applyFont="1" applyFill="1" applyBorder="1" applyAlignment="1" applyProtection="1">
      <alignment horizontal="center" vertical="center" shrinkToFit="1"/>
      <protection locked="0"/>
    </xf>
    <xf numFmtId="0" fontId="18" fillId="2" borderId="0" xfId="0" applyFont="1" applyFill="1" applyAlignment="1" applyProtection="1">
      <alignment horizontal="left" vertical="center"/>
      <protection hidden="1"/>
    </xf>
    <xf numFmtId="177" fontId="46" fillId="0" borderId="22" xfId="0" applyNumberFormat="1" applyFont="1" applyFill="1" applyBorder="1" applyAlignment="1" applyProtection="1">
      <alignment horizontal="center" vertical="center" shrinkToFit="1"/>
      <protection locked="0"/>
    </xf>
    <xf numFmtId="0" fontId="10" fillId="5" borderId="8" xfId="0" applyFont="1" applyFill="1" applyBorder="1" applyAlignment="1" applyProtection="1">
      <alignment horizontal="right" vertical="center" wrapText="1" shrinkToFit="1"/>
      <protection hidden="1"/>
    </xf>
    <xf numFmtId="0" fontId="10" fillId="5" borderId="5" xfId="0" applyFont="1" applyFill="1" applyBorder="1" applyAlignment="1" applyProtection="1">
      <alignment horizontal="right" vertical="center" wrapText="1" shrinkToFit="1"/>
      <protection hidden="1"/>
    </xf>
    <xf numFmtId="0" fontId="10" fillId="5" borderId="6" xfId="0" applyFont="1" applyFill="1" applyBorder="1" applyAlignment="1" applyProtection="1">
      <alignment horizontal="right" vertical="center" wrapText="1" shrinkToFit="1"/>
      <protection hidden="1"/>
    </xf>
    <xf numFmtId="0" fontId="65" fillId="0" borderId="67" xfId="0" applyFont="1" applyBorder="1" applyAlignment="1" applyProtection="1">
      <alignment horizontal="center" vertical="center" shrinkToFit="1"/>
      <protection hidden="1"/>
    </xf>
    <xf numFmtId="0" fontId="65" fillId="0" borderId="143" xfId="0" applyFont="1" applyBorder="1" applyAlignment="1" applyProtection="1">
      <alignment horizontal="center" vertical="center" shrinkToFit="1"/>
      <protection hidden="1"/>
    </xf>
    <xf numFmtId="49" fontId="63" fillId="0" borderId="127" xfId="0" applyNumberFormat="1" applyFont="1" applyBorder="1" applyAlignment="1" applyProtection="1">
      <alignment horizontal="center" vertical="center" shrinkToFit="1"/>
      <protection locked="0"/>
    </xf>
    <xf numFmtId="49" fontId="63" fillId="0" borderId="125" xfId="0" applyNumberFormat="1" applyFont="1" applyBorder="1" applyAlignment="1" applyProtection="1">
      <alignment horizontal="center" vertical="center" shrinkToFit="1"/>
      <protection locked="0"/>
    </xf>
    <xf numFmtId="49" fontId="63" fillId="0" borderId="128" xfId="0" applyNumberFormat="1" applyFont="1" applyBorder="1" applyAlignment="1" applyProtection="1">
      <alignment horizontal="center" vertical="center" shrinkToFit="1"/>
      <protection locked="0"/>
    </xf>
    <xf numFmtId="49" fontId="63" fillId="0" borderId="127" xfId="0" applyNumberFormat="1" applyFont="1" applyBorder="1" applyAlignment="1" applyProtection="1">
      <alignment horizontal="left" vertical="center" shrinkToFit="1"/>
      <protection locked="0"/>
    </xf>
    <xf numFmtId="49" fontId="63" fillId="0" borderId="125" xfId="0" applyNumberFormat="1" applyFont="1" applyBorder="1" applyAlignment="1" applyProtection="1">
      <alignment horizontal="left" vertical="center" shrinkToFit="1"/>
      <protection locked="0"/>
    </xf>
    <xf numFmtId="49" fontId="63" fillId="0" borderId="128" xfId="0" applyNumberFormat="1" applyFont="1" applyBorder="1" applyAlignment="1" applyProtection="1">
      <alignment horizontal="left" vertical="center" shrinkToFit="1"/>
      <protection locked="0"/>
    </xf>
    <xf numFmtId="38" fontId="66" fillId="0" borderId="0" xfId="14" applyFont="1" applyFill="1" applyBorder="1" applyAlignment="1" applyProtection="1">
      <alignment horizontal="left" wrapText="1"/>
      <protection hidden="1"/>
    </xf>
    <xf numFmtId="38" fontId="66" fillId="0" borderId="0" xfId="14" applyFont="1" applyFill="1" applyBorder="1" applyAlignment="1" applyProtection="1">
      <alignment horizontal="left"/>
      <protection hidden="1"/>
    </xf>
    <xf numFmtId="38" fontId="66" fillId="0" borderId="22" xfId="14" applyFont="1" applyFill="1" applyBorder="1" applyAlignment="1" applyProtection="1">
      <alignment horizontal="left"/>
      <protection hidden="1"/>
    </xf>
    <xf numFmtId="0" fontId="11" fillId="7" borderId="168" xfId="0" applyFont="1" applyFill="1" applyBorder="1" applyAlignment="1" applyProtection="1">
      <alignment horizontal="center" vertical="center"/>
      <protection hidden="1"/>
    </xf>
    <xf numFmtId="0" fontId="11" fillId="7" borderId="98" xfId="0" applyFont="1" applyFill="1" applyBorder="1" applyAlignment="1" applyProtection="1">
      <alignment horizontal="center" vertical="center"/>
      <protection hidden="1"/>
    </xf>
    <xf numFmtId="0" fontId="7" fillId="4" borderId="97" xfId="0" applyFont="1" applyFill="1" applyBorder="1" applyAlignment="1" applyProtection="1">
      <alignment horizontal="center" vertical="center" wrapText="1"/>
      <protection hidden="1"/>
    </xf>
    <xf numFmtId="0" fontId="7" fillId="4" borderId="98" xfId="0" applyFont="1" applyFill="1" applyBorder="1" applyAlignment="1" applyProtection="1">
      <alignment horizontal="center" vertical="center" wrapText="1"/>
      <protection hidden="1"/>
    </xf>
    <xf numFmtId="0" fontId="7" fillId="4" borderId="99" xfId="0" applyFont="1" applyFill="1" applyBorder="1" applyAlignment="1" applyProtection="1">
      <alignment horizontal="center" vertical="center" wrapText="1"/>
      <protection hidden="1"/>
    </xf>
    <xf numFmtId="0" fontId="11" fillId="7" borderId="97" xfId="0" applyFont="1" applyFill="1" applyBorder="1" applyAlignment="1" applyProtection="1">
      <alignment horizontal="center" vertical="center"/>
      <protection hidden="1"/>
    </xf>
    <xf numFmtId="0" fontId="11" fillId="7" borderId="99" xfId="0" applyFont="1" applyFill="1" applyBorder="1" applyAlignment="1" applyProtection="1">
      <alignment horizontal="center" vertical="center"/>
      <protection hidden="1"/>
    </xf>
    <xf numFmtId="0" fontId="7" fillId="5" borderId="97" xfId="0" applyFont="1" applyFill="1" applyBorder="1" applyAlignment="1" applyProtection="1">
      <alignment horizontal="center" vertical="center" wrapText="1"/>
      <protection hidden="1"/>
    </xf>
    <xf numFmtId="0" fontId="7" fillId="5" borderId="98" xfId="0" applyFont="1" applyFill="1" applyBorder="1" applyAlignment="1" applyProtection="1">
      <alignment horizontal="center" vertical="center" wrapText="1"/>
      <protection hidden="1"/>
    </xf>
    <xf numFmtId="0" fontId="7" fillId="5" borderId="99" xfId="0" applyFont="1" applyFill="1" applyBorder="1" applyAlignment="1" applyProtection="1">
      <alignment horizontal="center" vertical="center" wrapText="1"/>
      <protection hidden="1"/>
    </xf>
    <xf numFmtId="0" fontId="12" fillId="5" borderId="97" xfId="0" applyFont="1" applyFill="1" applyBorder="1" applyAlignment="1" applyProtection="1">
      <alignment horizontal="center" vertical="center" wrapText="1"/>
      <protection hidden="1"/>
    </xf>
    <xf numFmtId="0" fontId="12" fillId="5" borderId="99" xfId="0" applyFont="1" applyFill="1" applyBorder="1" applyAlignment="1" applyProtection="1">
      <alignment horizontal="center" vertical="center" wrapText="1"/>
      <protection hidden="1"/>
    </xf>
    <xf numFmtId="38" fontId="66" fillId="0" borderId="22" xfId="14" applyFont="1" applyFill="1" applyBorder="1" applyAlignment="1" applyProtection="1">
      <alignment horizontal="left" wrapText="1"/>
      <protection hidden="1"/>
    </xf>
    <xf numFmtId="183" fontId="55" fillId="0" borderId="50" xfId="0" applyNumberFormat="1" applyFont="1" applyBorder="1" applyAlignment="1" applyProtection="1">
      <alignment horizontal="center" vertical="center" shrinkToFit="1"/>
      <protection hidden="1"/>
    </xf>
    <xf numFmtId="183" fontId="55" fillId="0" borderId="5" xfId="0" applyNumberFormat="1" applyFont="1" applyBorder="1" applyAlignment="1" applyProtection="1">
      <alignment horizontal="center" vertical="center" shrinkToFit="1"/>
      <protection hidden="1"/>
    </xf>
    <xf numFmtId="183" fontId="55" fillId="0" borderId="48" xfId="0" applyNumberFormat="1" applyFont="1" applyBorder="1" applyAlignment="1" applyProtection="1">
      <alignment horizontal="center" vertical="center" shrinkToFit="1"/>
      <protection hidden="1"/>
    </xf>
    <xf numFmtId="183" fontId="55" fillId="0" borderId="32" xfId="0" applyNumberFormat="1" applyFont="1" applyBorder="1" applyAlignment="1" applyProtection="1">
      <alignment horizontal="center" vertical="center" shrinkToFit="1"/>
      <protection hidden="1"/>
    </xf>
    <xf numFmtId="183" fontId="55" fillId="0" borderId="3" xfId="0" applyNumberFormat="1" applyFont="1" applyBorder="1" applyAlignment="1" applyProtection="1">
      <alignment horizontal="center" vertical="center" shrinkToFit="1"/>
      <protection hidden="1"/>
    </xf>
    <xf numFmtId="183" fontId="55" fillId="0" borderId="38" xfId="0" applyNumberFormat="1" applyFont="1" applyBorder="1" applyAlignment="1" applyProtection="1">
      <alignment horizontal="center" vertical="center" shrinkToFit="1"/>
      <protection hidden="1"/>
    </xf>
    <xf numFmtId="178" fontId="59" fillId="0" borderId="50" xfId="11" applyNumberFormat="1" applyFont="1" applyFill="1" applyBorder="1" applyAlignment="1" applyProtection="1">
      <alignment horizontal="center" vertical="center" shrinkToFit="1"/>
      <protection locked="0"/>
    </xf>
    <xf numFmtId="178" fontId="59" fillId="0" borderId="5" xfId="11" applyNumberFormat="1" applyFont="1" applyFill="1" applyBorder="1" applyAlignment="1" applyProtection="1">
      <alignment horizontal="center" vertical="center" shrinkToFit="1"/>
      <protection locked="0"/>
    </xf>
    <xf numFmtId="178" fontId="59" fillId="0" borderId="32" xfId="11" applyNumberFormat="1" applyFont="1" applyFill="1" applyBorder="1" applyAlignment="1" applyProtection="1">
      <alignment horizontal="center" vertical="center" shrinkToFit="1"/>
      <protection locked="0"/>
    </xf>
    <xf numFmtId="178" fontId="59" fillId="0" borderId="3" xfId="11" applyNumberFormat="1" applyFont="1" applyFill="1" applyBorder="1" applyAlignment="1" applyProtection="1">
      <alignment horizontal="center" vertical="center" shrinkToFit="1"/>
      <protection locked="0"/>
    </xf>
    <xf numFmtId="0" fontId="65" fillId="0" borderId="120" xfId="0" applyFont="1" applyBorder="1" applyAlignment="1" applyProtection="1">
      <alignment horizontal="center" vertical="center" shrinkToFit="1"/>
      <protection hidden="1"/>
    </xf>
    <xf numFmtId="49" fontId="63" fillId="0" borderId="92" xfId="0" applyNumberFormat="1" applyFont="1" applyBorder="1" applyAlignment="1" applyProtection="1">
      <alignment horizontal="center" vertical="center" shrinkToFit="1"/>
      <protection locked="0"/>
    </xf>
    <xf numFmtId="49" fontId="63" fillId="0" borderId="93" xfId="0" applyNumberFormat="1" applyFont="1" applyBorder="1" applyAlignment="1" applyProtection="1">
      <alignment horizontal="center" vertical="center" shrinkToFit="1"/>
      <protection locked="0"/>
    </xf>
    <xf numFmtId="49" fontId="63" fillId="0" borderId="91" xfId="0" applyNumberFormat="1" applyFont="1" applyBorder="1" applyAlignment="1" applyProtection="1">
      <alignment horizontal="center" vertical="center" shrinkToFit="1"/>
      <protection locked="0"/>
    </xf>
    <xf numFmtId="0" fontId="65" fillId="0" borderId="151" xfId="0" applyFont="1" applyBorder="1" applyAlignment="1" applyProtection="1">
      <alignment horizontal="center" vertical="center" shrinkToFit="1"/>
      <protection hidden="1"/>
    </xf>
    <xf numFmtId="0" fontId="62" fillId="0" borderId="66" xfId="0" applyFont="1" applyBorder="1" applyAlignment="1" applyProtection="1">
      <alignment horizontal="center" vertical="center" wrapText="1" shrinkToFit="1"/>
      <protection hidden="1"/>
    </xf>
    <xf numFmtId="0" fontId="62" fillId="0" borderId="5" xfId="0" applyFont="1" applyBorder="1" applyAlignment="1" applyProtection="1">
      <alignment horizontal="center" vertical="center" wrapText="1" shrinkToFit="1"/>
      <protection hidden="1"/>
    </xf>
    <xf numFmtId="0" fontId="62" fillId="0" borderId="6" xfId="0" applyFont="1" applyBorder="1" applyAlignment="1" applyProtection="1">
      <alignment horizontal="center" vertical="center" wrapText="1" shrinkToFit="1"/>
      <protection hidden="1"/>
    </xf>
    <xf numFmtId="0" fontId="62" fillId="0" borderId="84" xfId="0" applyFont="1" applyBorder="1" applyAlignment="1" applyProtection="1">
      <alignment horizontal="center" vertical="center" wrapText="1" shrinkToFit="1"/>
      <protection hidden="1"/>
    </xf>
    <xf numFmtId="0" fontId="62" fillId="0" borderId="0" xfId="0" applyFont="1" applyBorder="1" applyAlignment="1" applyProtection="1">
      <alignment horizontal="center" vertical="center" wrapText="1" shrinkToFit="1"/>
      <protection hidden="1"/>
    </xf>
    <xf numFmtId="0" fontId="62" fillId="0" borderId="10" xfId="0" applyFont="1" applyBorder="1" applyAlignment="1" applyProtection="1">
      <alignment horizontal="center" vertical="center" wrapText="1" shrinkToFit="1"/>
      <protection hidden="1"/>
    </xf>
    <xf numFmtId="0" fontId="62" fillId="0" borderId="161" xfId="0" applyFont="1" applyBorder="1" applyAlignment="1" applyProtection="1">
      <alignment horizontal="center" vertical="center" wrapText="1" shrinkToFit="1"/>
      <protection hidden="1"/>
    </xf>
    <xf numFmtId="0" fontId="62" fillId="0" borderId="22" xfId="0" applyFont="1" applyBorder="1" applyAlignment="1" applyProtection="1">
      <alignment horizontal="center" vertical="center" wrapText="1" shrinkToFit="1"/>
      <protection hidden="1"/>
    </xf>
    <xf numFmtId="0" fontId="62" fillId="0" borderId="140" xfId="0" applyFont="1" applyBorder="1" applyAlignment="1" applyProtection="1">
      <alignment horizontal="center" vertical="center" wrapText="1" shrinkToFit="1"/>
      <protection hidden="1"/>
    </xf>
    <xf numFmtId="0" fontId="63" fillId="0" borderId="127" xfId="0" applyFont="1" applyBorder="1" applyAlignment="1" applyProtection="1">
      <alignment horizontal="center" vertical="center" shrinkToFit="1"/>
      <protection hidden="1"/>
    </xf>
    <xf numFmtId="0" fontId="63" fillId="0" borderId="125" xfId="0" applyFont="1" applyBorder="1" applyAlignment="1" applyProtection="1">
      <alignment horizontal="center" vertical="center" shrinkToFit="1"/>
      <protection hidden="1"/>
    </xf>
    <xf numFmtId="0" fontId="63" fillId="0" borderId="128" xfId="0" applyFont="1" applyBorder="1" applyAlignment="1" applyProtection="1">
      <alignment horizontal="center" vertical="center" shrinkToFit="1"/>
      <protection hidden="1"/>
    </xf>
    <xf numFmtId="182" fontId="55" fillId="0" borderId="127" xfId="0" applyNumberFormat="1" applyFont="1" applyBorder="1" applyAlignment="1" applyProtection="1">
      <alignment horizontal="right" vertical="center" shrinkToFit="1"/>
      <protection locked="0"/>
    </xf>
    <xf numFmtId="182" fontId="55" fillId="0" borderId="125" xfId="0" applyNumberFormat="1" applyFont="1" applyBorder="1" applyAlignment="1" applyProtection="1">
      <alignment horizontal="right" vertical="center" shrinkToFit="1"/>
      <protection locked="0"/>
    </xf>
    <xf numFmtId="182" fontId="55" fillId="0" borderId="128" xfId="0" applyNumberFormat="1" applyFont="1" applyBorder="1" applyAlignment="1" applyProtection="1">
      <alignment horizontal="right" vertical="center" shrinkToFit="1"/>
      <protection locked="0"/>
    </xf>
    <xf numFmtId="0" fontId="63" fillId="0" borderId="92" xfId="0" applyFont="1" applyBorder="1" applyAlignment="1" applyProtection="1">
      <alignment horizontal="center" vertical="center" shrinkToFit="1"/>
      <protection hidden="1"/>
    </xf>
    <xf numFmtId="0" fontId="63" fillId="0" borderId="93" xfId="0" applyFont="1" applyBorder="1" applyAlignment="1" applyProtection="1">
      <alignment horizontal="center" vertical="center" shrinkToFit="1"/>
      <protection hidden="1"/>
    </xf>
    <xf numFmtId="0" fontId="63" fillId="0" borderId="91" xfId="0" applyFont="1" applyBorder="1" applyAlignment="1" applyProtection="1">
      <alignment horizontal="center" vertical="center" shrinkToFit="1"/>
      <protection hidden="1"/>
    </xf>
    <xf numFmtId="181" fontId="23" fillId="0" borderId="102" xfId="0" applyNumberFormat="1" applyFont="1" applyBorder="1" applyAlignment="1" applyProtection="1">
      <alignment horizontal="right" vertical="center"/>
      <protection hidden="1"/>
    </xf>
    <xf numFmtId="181" fontId="23" fillId="0" borderId="103" xfId="0" applyNumberFormat="1" applyFont="1" applyBorder="1" applyAlignment="1" applyProtection="1">
      <alignment horizontal="right" vertical="center"/>
      <protection hidden="1"/>
    </xf>
    <xf numFmtId="0" fontId="23" fillId="0" borderId="28" xfId="0" applyFont="1" applyBorder="1" applyAlignment="1" applyProtection="1">
      <alignment horizontal="center" vertical="center"/>
      <protection hidden="1"/>
    </xf>
    <xf numFmtId="0" fontId="23" fillId="0" borderId="31" xfId="0" applyFont="1" applyBorder="1" applyAlignment="1" applyProtection="1">
      <alignment horizontal="center" vertical="center"/>
      <protection hidden="1"/>
    </xf>
    <xf numFmtId="0" fontId="23" fillId="0" borderId="29" xfId="0" applyFont="1" applyBorder="1" applyAlignment="1" applyProtection="1">
      <alignment horizontal="center" vertical="center"/>
      <protection hidden="1"/>
    </xf>
    <xf numFmtId="0" fontId="23" fillId="0" borderId="142" xfId="0" applyFont="1" applyBorder="1" applyAlignment="1" applyProtection="1">
      <alignment horizontal="center" vertical="center"/>
      <protection hidden="1"/>
    </xf>
    <xf numFmtId="0" fontId="23" fillId="0" borderId="125" xfId="0" applyFont="1" applyBorder="1" applyAlignment="1" applyProtection="1">
      <alignment horizontal="center" vertical="center"/>
      <protection hidden="1"/>
    </xf>
    <xf numFmtId="0" fontId="23" fillId="0" borderId="128" xfId="0" applyFont="1" applyBorder="1" applyAlignment="1" applyProtection="1">
      <alignment horizontal="center" vertical="center"/>
      <protection hidden="1"/>
    </xf>
    <xf numFmtId="0" fontId="23" fillId="0" borderId="145" xfId="0" applyFont="1" applyBorder="1" applyAlignment="1" applyProtection="1">
      <alignment horizontal="center" vertical="center"/>
      <protection hidden="1"/>
    </xf>
    <xf numFmtId="0" fontId="23" fillId="0" borderId="103" xfId="0" applyFont="1" applyBorder="1" applyAlignment="1" applyProtection="1">
      <alignment horizontal="center" vertical="center"/>
      <protection hidden="1"/>
    </xf>
    <xf numFmtId="0" fontId="23" fillId="0" borderId="104" xfId="0" applyFont="1" applyBorder="1" applyAlignment="1" applyProtection="1">
      <alignment horizontal="center" vertical="center"/>
      <protection hidden="1"/>
    </xf>
    <xf numFmtId="38" fontId="12" fillId="0" borderId="108" xfId="0" applyNumberFormat="1" applyFont="1" applyBorder="1" applyAlignment="1" applyProtection="1">
      <alignment horizontal="center" vertical="center"/>
      <protection hidden="1"/>
    </xf>
    <xf numFmtId="0" fontId="11" fillId="0" borderId="84" xfId="0" applyFont="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10" xfId="0" applyFont="1" applyBorder="1" applyAlignment="1" applyProtection="1">
      <alignment horizontal="center" vertical="center"/>
      <protection hidden="1"/>
    </xf>
    <xf numFmtId="38" fontId="12" fillId="0" borderId="31" xfId="0" applyNumberFormat="1" applyFont="1" applyBorder="1" applyAlignment="1" applyProtection="1">
      <alignment horizontal="center" vertical="center"/>
      <protection hidden="1"/>
    </xf>
    <xf numFmtId="38" fontId="12" fillId="0" borderId="29" xfId="0" applyNumberFormat="1" applyFont="1" applyBorder="1" applyAlignment="1" applyProtection="1">
      <alignment horizontal="center" vertical="center"/>
      <protection hidden="1"/>
    </xf>
    <xf numFmtId="38" fontId="12" fillId="0" borderId="125" xfId="0" applyNumberFormat="1" applyFont="1" applyBorder="1" applyAlignment="1" applyProtection="1">
      <alignment horizontal="center" vertical="center"/>
      <protection hidden="1"/>
    </xf>
    <xf numFmtId="38" fontId="12" fillId="0" borderId="103" xfId="0" applyNumberFormat="1" applyFont="1" applyBorder="1" applyAlignment="1" applyProtection="1">
      <alignment horizontal="center" vertical="center"/>
      <protection hidden="1"/>
    </xf>
    <xf numFmtId="181" fontId="23" fillId="0" borderId="30" xfId="0" applyNumberFormat="1" applyFont="1" applyBorder="1" applyAlignment="1" applyProtection="1">
      <alignment horizontal="right" vertical="center"/>
      <protection hidden="1"/>
    </xf>
    <xf numFmtId="181" fontId="23" fillId="0" borderId="31" xfId="0" applyNumberFormat="1" applyFont="1" applyBorder="1" applyAlignment="1" applyProtection="1">
      <alignment horizontal="right" vertical="center"/>
      <protection hidden="1"/>
    </xf>
    <xf numFmtId="181" fontId="23" fillId="0" borderId="127" xfId="0" applyNumberFormat="1" applyFont="1" applyBorder="1" applyAlignment="1" applyProtection="1">
      <alignment horizontal="right" vertical="center"/>
      <protection hidden="1"/>
    </xf>
    <xf numFmtId="181" fontId="23" fillId="0" borderId="125" xfId="0" applyNumberFormat="1" applyFont="1" applyBorder="1" applyAlignment="1" applyProtection="1">
      <alignment horizontal="right" vertical="center"/>
      <protection hidden="1"/>
    </xf>
    <xf numFmtId="49" fontId="63" fillId="0" borderId="92" xfId="0" applyNumberFormat="1" applyFont="1" applyBorder="1" applyAlignment="1" applyProtection="1">
      <alignment horizontal="left" vertical="center" shrinkToFit="1"/>
      <protection locked="0"/>
    </xf>
    <xf numFmtId="49" fontId="63" fillId="0" borderId="93" xfId="0" applyNumberFormat="1" applyFont="1" applyBorder="1" applyAlignment="1" applyProtection="1">
      <alignment horizontal="left" vertical="center" shrinkToFit="1"/>
      <protection locked="0"/>
    </xf>
    <xf numFmtId="49" fontId="63" fillId="0" borderId="91" xfId="0" applyNumberFormat="1" applyFont="1" applyBorder="1" applyAlignment="1" applyProtection="1">
      <alignment horizontal="left" vertical="center" shrinkToFit="1"/>
      <protection locked="0"/>
    </xf>
    <xf numFmtId="182" fontId="55" fillId="0" borderId="92" xfId="0" applyNumberFormat="1" applyFont="1" applyBorder="1" applyAlignment="1" applyProtection="1">
      <alignment horizontal="right" vertical="center" shrinkToFit="1"/>
      <protection locked="0"/>
    </xf>
    <xf numFmtId="182" fontId="55" fillId="0" borderId="93" xfId="0" applyNumberFormat="1" applyFont="1" applyBorder="1" applyAlignment="1" applyProtection="1">
      <alignment horizontal="right" vertical="center" shrinkToFit="1"/>
      <protection locked="0"/>
    </xf>
    <xf numFmtId="182" fontId="55" fillId="0" borderId="91" xfId="0" applyNumberFormat="1" applyFont="1" applyBorder="1" applyAlignment="1" applyProtection="1">
      <alignment horizontal="right" vertical="center" shrinkToFit="1"/>
      <protection locked="0"/>
    </xf>
    <xf numFmtId="179" fontId="55" fillId="0" borderId="92" xfId="0" applyNumberFormat="1" applyFont="1" applyBorder="1" applyAlignment="1" applyProtection="1">
      <alignment horizontal="right" vertical="center" shrinkToFit="1"/>
      <protection locked="0"/>
    </xf>
    <xf numFmtId="179" fontId="55" fillId="0" borderId="91" xfId="0" applyNumberFormat="1" applyFont="1" applyBorder="1" applyAlignment="1" applyProtection="1">
      <alignment horizontal="right" vertical="center" shrinkToFit="1"/>
      <protection locked="0"/>
    </xf>
    <xf numFmtId="183" fontId="55" fillId="0" borderId="92" xfId="0" applyNumberFormat="1" applyFont="1" applyBorder="1" applyAlignment="1" applyProtection="1">
      <alignment horizontal="right" vertical="center" shrinkToFit="1"/>
      <protection hidden="1"/>
    </xf>
    <xf numFmtId="183" fontId="55" fillId="0" borderId="93" xfId="0" applyNumberFormat="1" applyFont="1" applyBorder="1" applyAlignment="1" applyProtection="1">
      <alignment horizontal="right" vertical="center" shrinkToFit="1"/>
      <protection hidden="1"/>
    </xf>
    <xf numFmtId="183" fontId="55" fillId="0" borderId="91" xfId="0" applyNumberFormat="1" applyFont="1" applyBorder="1" applyAlignment="1" applyProtection="1">
      <alignment horizontal="right" vertical="center" shrinkToFit="1"/>
      <protection hidden="1"/>
    </xf>
    <xf numFmtId="179" fontId="55" fillId="0" borderId="127" xfId="0" applyNumberFormat="1" applyFont="1" applyBorder="1" applyAlignment="1" applyProtection="1">
      <alignment horizontal="right" vertical="center" shrinkToFit="1"/>
      <protection locked="0"/>
    </xf>
    <xf numFmtId="179" fontId="55" fillId="0" borderId="128" xfId="0" applyNumberFormat="1" applyFont="1" applyBorder="1" applyAlignment="1" applyProtection="1">
      <alignment horizontal="right" vertical="center" shrinkToFit="1"/>
      <protection locked="0"/>
    </xf>
    <xf numFmtId="183" fontId="55" fillId="0" borderId="127" xfId="0" applyNumberFormat="1" applyFont="1" applyBorder="1" applyAlignment="1" applyProtection="1">
      <alignment horizontal="right" vertical="center" shrinkToFit="1"/>
      <protection hidden="1"/>
    </xf>
    <xf numFmtId="183" fontId="55" fillId="0" borderId="125" xfId="0" applyNumberFormat="1" applyFont="1" applyBorder="1" applyAlignment="1" applyProtection="1">
      <alignment horizontal="right" vertical="center" shrinkToFit="1"/>
      <protection hidden="1"/>
    </xf>
    <xf numFmtId="183" fontId="55" fillId="0" borderId="128" xfId="0" applyNumberFormat="1" applyFont="1" applyBorder="1" applyAlignment="1" applyProtection="1">
      <alignment horizontal="right" vertical="center" shrinkToFit="1"/>
      <protection hidden="1"/>
    </xf>
    <xf numFmtId="0" fontId="62" fillId="0" borderId="85" xfId="0" applyFont="1" applyBorder="1" applyAlignment="1" applyProtection="1">
      <alignment horizontal="center" vertical="center" wrapText="1" shrinkToFit="1"/>
      <protection hidden="1"/>
    </xf>
    <xf numFmtId="0" fontId="62" fillId="0" borderId="3" xfId="0" applyFont="1" applyBorder="1" applyAlignment="1" applyProtection="1">
      <alignment horizontal="center" vertical="center" wrapText="1" shrinkToFit="1"/>
      <protection hidden="1"/>
    </xf>
    <xf numFmtId="0" fontId="62" fillId="0" borderId="4" xfId="0" applyFont="1" applyBorder="1" applyAlignment="1" applyProtection="1">
      <alignment horizontal="center" vertical="center" wrapText="1" shrinkToFit="1"/>
      <protection hidden="1"/>
    </xf>
    <xf numFmtId="183" fontId="55" fillId="0" borderId="89" xfId="0" applyNumberFormat="1" applyFont="1" applyBorder="1" applyAlignment="1" applyProtection="1">
      <alignment horizontal="center" vertical="center" shrinkToFit="1"/>
      <protection hidden="1"/>
    </xf>
    <xf numFmtId="183" fontId="55" fillId="0" borderId="0" xfId="0" applyNumberFormat="1" applyFont="1" applyBorder="1" applyAlignment="1" applyProtection="1">
      <alignment horizontal="center" vertical="center" shrinkToFit="1"/>
      <protection hidden="1"/>
    </xf>
    <xf numFmtId="183" fontId="55" fillId="0" borderId="90" xfId="0" applyNumberFormat="1" applyFont="1" applyBorder="1" applyAlignment="1" applyProtection="1">
      <alignment horizontal="center" vertical="center" shrinkToFit="1"/>
      <protection hidden="1"/>
    </xf>
    <xf numFmtId="178" fontId="59" fillId="0" borderId="89" xfId="11" applyNumberFormat="1" applyFont="1" applyFill="1" applyBorder="1" applyAlignment="1" applyProtection="1">
      <alignment horizontal="center" vertical="center" shrinkToFit="1"/>
      <protection locked="0"/>
    </xf>
    <xf numFmtId="178" fontId="59" fillId="0" borderId="0" xfId="11" applyNumberFormat="1" applyFont="1" applyFill="1" applyBorder="1" applyAlignment="1" applyProtection="1">
      <alignment horizontal="center" vertical="center" shrinkToFit="1"/>
      <protection locked="0"/>
    </xf>
    <xf numFmtId="0" fontId="63" fillId="0" borderId="55" xfId="0" applyFont="1" applyBorder="1" applyAlignment="1" applyProtection="1">
      <alignment horizontal="center" vertical="center" shrinkToFit="1"/>
      <protection hidden="1"/>
    </xf>
    <xf numFmtId="0" fontId="63" fillId="0" borderId="12" xfId="0" applyFont="1" applyBorder="1" applyAlignment="1" applyProtection="1">
      <alignment horizontal="center" vertical="center" shrinkToFit="1"/>
      <protection hidden="1"/>
    </xf>
    <xf numFmtId="0" fontId="63" fillId="0" borderId="122" xfId="0" applyFont="1" applyBorder="1" applyAlignment="1" applyProtection="1">
      <alignment horizontal="center" vertical="center" shrinkToFit="1"/>
      <protection hidden="1"/>
    </xf>
    <xf numFmtId="49" fontId="63" fillId="0" borderId="55" xfId="0" applyNumberFormat="1" applyFont="1" applyBorder="1" applyAlignment="1" applyProtection="1">
      <alignment horizontal="center" vertical="center" shrinkToFit="1"/>
      <protection locked="0"/>
    </xf>
    <xf numFmtId="49" fontId="63" fillId="0" borderId="12" xfId="0" applyNumberFormat="1" applyFont="1" applyBorder="1" applyAlignment="1" applyProtection="1">
      <alignment horizontal="center" vertical="center" shrinkToFit="1"/>
      <protection locked="0"/>
    </xf>
    <xf numFmtId="49" fontId="63" fillId="0" borderId="122" xfId="0" applyNumberFormat="1" applyFont="1" applyBorder="1" applyAlignment="1" applyProtection="1">
      <alignment horizontal="center" vertical="center" shrinkToFit="1"/>
      <protection locked="0"/>
    </xf>
    <xf numFmtId="49" fontId="63" fillId="0" borderId="55" xfId="0" applyNumberFormat="1" applyFont="1" applyBorder="1" applyAlignment="1" applyProtection="1">
      <alignment horizontal="left" vertical="center" shrinkToFit="1"/>
      <protection locked="0"/>
    </xf>
    <xf numFmtId="49" fontId="63" fillId="0" borderId="12" xfId="0" applyNumberFormat="1" applyFont="1" applyBorder="1" applyAlignment="1" applyProtection="1">
      <alignment horizontal="left" vertical="center" shrinkToFit="1"/>
      <protection locked="0"/>
    </xf>
    <xf numFmtId="49" fontId="63" fillId="0" borderId="122" xfId="0" applyNumberFormat="1" applyFont="1" applyBorder="1" applyAlignment="1" applyProtection="1">
      <alignment horizontal="left" vertical="center" shrinkToFit="1"/>
      <protection locked="0"/>
    </xf>
    <xf numFmtId="182" fontId="55" fillId="0" borderId="55" xfId="0" applyNumberFormat="1" applyFont="1" applyBorder="1" applyAlignment="1" applyProtection="1">
      <alignment horizontal="right" vertical="center" shrinkToFit="1"/>
      <protection locked="0"/>
    </xf>
    <xf numFmtId="182" fontId="55" fillId="0" borderId="12" xfId="0" applyNumberFormat="1" applyFont="1" applyBorder="1" applyAlignment="1" applyProtection="1">
      <alignment horizontal="right" vertical="center" shrinkToFit="1"/>
      <protection locked="0"/>
    </xf>
    <xf numFmtId="182" fontId="55" fillId="0" borderId="122" xfId="0" applyNumberFormat="1" applyFont="1" applyBorder="1" applyAlignment="1" applyProtection="1">
      <alignment horizontal="right" vertical="center" shrinkToFit="1"/>
      <protection locked="0"/>
    </xf>
    <xf numFmtId="179" fontId="55" fillId="0" borderId="55" xfId="0" applyNumberFormat="1" applyFont="1" applyBorder="1" applyAlignment="1" applyProtection="1">
      <alignment horizontal="right" vertical="center" shrinkToFit="1"/>
      <protection locked="0"/>
    </xf>
    <xf numFmtId="179" fontId="55" fillId="0" borderId="122" xfId="0" applyNumberFormat="1" applyFont="1" applyBorder="1" applyAlignment="1" applyProtection="1">
      <alignment horizontal="right" vertical="center" shrinkToFit="1"/>
      <protection locked="0"/>
    </xf>
    <xf numFmtId="183" fontId="55" fillId="0" borderId="55" xfId="0" applyNumberFormat="1" applyFont="1" applyBorder="1" applyAlignment="1" applyProtection="1">
      <alignment horizontal="right" vertical="center" shrinkToFit="1"/>
      <protection hidden="1"/>
    </xf>
    <xf numFmtId="183" fontId="55" fillId="0" borderId="12" xfId="0" applyNumberFormat="1" applyFont="1" applyBorder="1" applyAlignment="1" applyProtection="1">
      <alignment horizontal="right" vertical="center" shrinkToFit="1"/>
      <protection hidden="1"/>
    </xf>
    <xf numFmtId="183" fontId="55" fillId="0" borderId="122" xfId="0" applyNumberFormat="1" applyFont="1" applyBorder="1" applyAlignment="1" applyProtection="1">
      <alignment horizontal="right" vertical="center" shrinkToFit="1"/>
      <protection hidden="1"/>
    </xf>
    <xf numFmtId="183" fontId="55" fillId="0" borderId="160" xfId="0" applyNumberFormat="1" applyFont="1" applyBorder="1" applyAlignment="1" applyProtection="1">
      <alignment horizontal="center" vertical="center" shrinkToFit="1"/>
      <protection hidden="1"/>
    </xf>
    <xf numFmtId="183" fontId="55" fillId="0" borderId="22" xfId="0" applyNumberFormat="1" applyFont="1" applyBorder="1" applyAlignment="1" applyProtection="1">
      <alignment horizontal="center" vertical="center" shrinkToFit="1"/>
      <protection hidden="1"/>
    </xf>
    <xf numFmtId="183" fontId="55" fillId="0" borderId="159" xfId="0" applyNumberFormat="1" applyFont="1" applyBorder="1" applyAlignment="1" applyProtection="1">
      <alignment horizontal="center" vertical="center" shrinkToFit="1"/>
      <protection hidden="1"/>
    </xf>
    <xf numFmtId="178" fontId="59" fillId="0" borderId="160" xfId="11" applyNumberFormat="1" applyFont="1" applyFill="1" applyBorder="1" applyAlignment="1" applyProtection="1">
      <alignment horizontal="center" vertical="center" shrinkToFit="1"/>
      <protection locked="0"/>
    </xf>
    <xf numFmtId="178" fontId="59" fillId="0" borderId="22" xfId="11" applyNumberFormat="1" applyFont="1" applyFill="1" applyBorder="1" applyAlignment="1" applyProtection="1">
      <alignment horizontal="center" vertical="center" shrinkToFit="1"/>
      <protection locked="0"/>
    </xf>
    <xf numFmtId="0" fontId="63" fillId="0" borderId="137" xfId="0" applyFont="1" applyBorder="1" applyAlignment="1" applyProtection="1">
      <alignment horizontal="center" vertical="center" shrinkToFit="1"/>
      <protection hidden="1"/>
    </xf>
    <xf numFmtId="0" fontId="63" fillId="0" borderId="135" xfId="0" applyFont="1" applyBorder="1" applyAlignment="1" applyProtection="1">
      <alignment horizontal="center" vertical="center" shrinkToFit="1"/>
      <protection hidden="1"/>
    </xf>
    <xf numFmtId="0" fontId="63" fillId="0" borderId="138" xfId="0" applyFont="1" applyBorder="1" applyAlignment="1" applyProtection="1">
      <alignment horizontal="center" vertical="center" shrinkToFit="1"/>
      <protection hidden="1"/>
    </xf>
    <xf numFmtId="49" fontId="63" fillId="0" borderId="137" xfId="0" applyNumberFormat="1" applyFont="1" applyBorder="1" applyAlignment="1" applyProtection="1">
      <alignment horizontal="center" vertical="center" shrinkToFit="1"/>
      <protection locked="0"/>
    </xf>
    <xf numFmtId="49" fontId="63" fillId="0" borderId="135" xfId="0" applyNumberFormat="1" applyFont="1" applyBorder="1" applyAlignment="1" applyProtection="1">
      <alignment horizontal="center" vertical="center" shrinkToFit="1"/>
      <protection locked="0"/>
    </xf>
    <xf numFmtId="49" fontId="63" fillId="0" borderId="138" xfId="0" applyNumberFormat="1" applyFont="1" applyBorder="1" applyAlignment="1" applyProtection="1">
      <alignment horizontal="center" vertical="center" shrinkToFit="1"/>
      <protection locked="0"/>
    </xf>
    <xf numFmtId="49" fontId="63" fillId="0" borderId="137" xfId="0" applyNumberFormat="1" applyFont="1" applyBorder="1" applyAlignment="1" applyProtection="1">
      <alignment horizontal="left" vertical="center" shrinkToFit="1"/>
      <protection locked="0"/>
    </xf>
    <xf numFmtId="49" fontId="63" fillId="0" borderId="135" xfId="0" applyNumberFormat="1" applyFont="1" applyBorder="1" applyAlignment="1" applyProtection="1">
      <alignment horizontal="left" vertical="center" shrinkToFit="1"/>
      <protection locked="0"/>
    </xf>
    <xf numFmtId="49" fontId="63" fillId="0" borderId="138" xfId="0" applyNumberFormat="1" applyFont="1" applyBorder="1" applyAlignment="1" applyProtection="1">
      <alignment horizontal="left" vertical="center" shrinkToFit="1"/>
      <protection locked="0"/>
    </xf>
    <xf numFmtId="182" fontId="55" fillId="0" borderId="137" xfId="0" applyNumberFormat="1" applyFont="1" applyBorder="1" applyAlignment="1" applyProtection="1">
      <alignment horizontal="right" vertical="center" shrinkToFit="1"/>
      <protection locked="0"/>
    </xf>
    <xf numFmtId="182" fontId="55" fillId="0" borderId="135" xfId="0" applyNumberFormat="1" applyFont="1" applyBorder="1" applyAlignment="1" applyProtection="1">
      <alignment horizontal="right" vertical="center" shrinkToFit="1"/>
      <protection locked="0"/>
    </xf>
    <xf numFmtId="182" fontId="55" fillId="0" borderId="138" xfId="0" applyNumberFormat="1" applyFont="1" applyBorder="1" applyAlignment="1" applyProtection="1">
      <alignment horizontal="right" vertical="center" shrinkToFit="1"/>
      <protection locked="0"/>
    </xf>
    <xf numFmtId="38" fontId="54" fillId="0" borderId="41" xfId="6" applyFont="1" applyBorder="1" applyAlignment="1" applyProtection="1">
      <alignment horizontal="right" vertical="center"/>
      <protection hidden="1"/>
    </xf>
    <xf numFmtId="38" fontId="54" fillId="0" borderId="42" xfId="6" applyFont="1" applyBorder="1" applyAlignment="1" applyProtection="1">
      <alignment horizontal="right" vertical="center"/>
      <protection hidden="1"/>
    </xf>
    <xf numFmtId="38" fontId="23" fillId="0" borderId="31" xfId="0" applyNumberFormat="1" applyFont="1" applyBorder="1" applyAlignment="1" applyProtection="1">
      <alignment horizontal="right" vertical="center"/>
      <protection hidden="1"/>
    </xf>
    <xf numFmtId="38" fontId="24" fillId="0" borderId="14" xfId="0" applyNumberFormat="1" applyFont="1" applyBorder="1" applyAlignment="1" applyProtection="1">
      <alignment horizontal="right" vertical="center"/>
      <protection hidden="1"/>
    </xf>
    <xf numFmtId="38" fontId="56" fillId="0" borderId="28" xfId="6" applyFont="1" applyBorder="1" applyAlignment="1" applyProtection="1">
      <alignment horizontal="right" vertical="center"/>
      <protection hidden="1"/>
    </xf>
    <xf numFmtId="38" fontId="56" fillId="0" borderId="31" xfId="6" applyFont="1" applyBorder="1" applyAlignment="1" applyProtection="1">
      <alignment horizontal="right" vertical="center"/>
      <protection hidden="1"/>
    </xf>
    <xf numFmtId="38" fontId="24" fillId="0" borderId="125" xfId="0" applyNumberFormat="1" applyFont="1" applyBorder="1" applyAlignment="1" applyProtection="1">
      <alignment horizontal="right" vertical="center"/>
      <protection hidden="1"/>
    </xf>
    <xf numFmtId="38" fontId="56" fillId="0" borderId="8" xfId="6" applyFont="1" applyBorder="1" applyAlignment="1" applyProtection="1">
      <alignment horizontal="right" vertical="center"/>
      <protection hidden="1"/>
    </xf>
    <xf numFmtId="38" fontId="56" fillId="0" borderId="5" xfId="6" applyFont="1" applyBorder="1" applyAlignment="1" applyProtection="1">
      <alignment horizontal="right" vertical="center"/>
      <protection hidden="1"/>
    </xf>
    <xf numFmtId="38" fontId="56" fillId="0" borderId="106" xfId="6" applyFont="1" applyBorder="1" applyAlignment="1" applyProtection="1">
      <alignment horizontal="right" vertical="center"/>
      <protection hidden="1"/>
    </xf>
    <xf numFmtId="38" fontId="56" fillId="0" borderId="19" xfId="6" applyFont="1" applyBorder="1" applyAlignment="1" applyProtection="1">
      <alignment horizontal="right" vertical="center"/>
      <protection hidden="1"/>
    </xf>
    <xf numFmtId="38" fontId="24" fillId="0" borderId="103" xfId="0" applyNumberFormat="1" applyFont="1" applyBorder="1" applyAlignment="1" applyProtection="1">
      <alignment horizontal="right" vertical="center"/>
      <protection hidden="1"/>
    </xf>
    <xf numFmtId="179" fontId="55" fillId="0" borderId="137" xfId="0" applyNumberFormat="1" applyFont="1" applyBorder="1" applyAlignment="1" applyProtection="1">
      <alignment horizontal="right" vertical="center" shrinkToFit="1"/>
      <protection locked="0"/>
    </xf>
    <xf numFmtId="179" fontId="55" fillId="0" borderId="138" xfId="0" applyNumberFormat="1" applyFont="1" applyBorder="1" applyAlignment="1" applyProtection="1">
      <alignment horizontal="right" vertical="center" shrinkToFit="1"/>
      <protection locked="0"/>
    </xf>
    <xf numFmtId="183" fontId="55" fillId="0" borderId="137" xfId="0" applyNumberFormat="1" applyFont="1" applyBorder="1" applyAlignment="1" applyProtection="1">
      <alignment horizontal="right" vertical="center" shrinkToFit="1"/>
      <protection hidden="1"/>
    </xf>
    <xf numFmtId="183" fontId="55" fillId="0" borderId="135" xfId="0" applyNumberFormat="1" applyFont="1" applyBorder="1" applyAlignment="1" applyProtection="1">
      <alignment horizontal="right" vertical="center" shrinkToFit="1"/>
      <protection hidden="1"/>
    </xf>
    <xf numFmtId="183" fontId="55" fillId="0" borderId="138" xfId="0" applyNumberFormat="1" applyFont="1" applyBorder="1" applyAlignment="1" applyProtection="1">
      <alignment horizontal="right" vertical="center" shrinkToFit="1"/>
      <protection hidden="1"/>
    </xf>
    <xf numFmtId="0" fontId="7" fillId="0" borderId="0" xfId="0" applyFont="1" applyAlignment="1" applyProtection="1">
      <alignment horizontal="center" vertical="center" shrinkToFit="1"/>
      <protection hidden="1"/>
    </xf>
    <xf numFmtId="0" fontId="18" fillId="0" borderId="0" xfId="0" applyFont="1" applyAlignment="1" applyProtection="1">
      <alignment horizontal="center" vertical="center"/>
      <protection hidden="1"/>
    </xf>
    <xf numFmtId="0" fontId="6" fillId="7" borderId="35" xfId="0" applyFont="1" applyFill="1" applyBorder="1" applyAlignment="1" applyProtection="1">
      <alignment horizontal="center" vertical="center" shrinkToFit="1"/>
      <protection hidden="1"/>
    </xf>
    <xf numFmtId="0" fontId="6" fillId="7" borderId="20" xfId="0" applyFont="1" applyFill="1" applyBorder="1" applyAlignment="1" applyProtection="1">
      <alignment horizontal="center" vertical="center" shrinkToFit="1"/>
      <protection hidden="1"/>
    </xf>
    <xf numFmtId="0" fontId="6" fillId="7" borderId="147" xfId="0" applyFont="1" applyFill="1" applyBorder="1" applyAlignment="1" applyProtection="1">
      <alignment horizontal="center" vertical="center" shrinkToFit="1"/>
      <protection hidden="1"/>
    </xf>
    <xf numFmtId="0" fontId="18" fillId="2" borderId="109" xfId="0" applyFont="1" applyFill="1" applyBorder="1" applyAlignment="1" applyProtection="1">
      <alignment horizontal="center" vertical="center" shrinkToFit="1"/>
      <protection hidden="1"/>
    </xf>
    <xf numFmtId="0" fontId="18" fillId="2" borderId="20" xfId="0" applyFont="1" applyFill="1" applyBorder="1" applyAlignment="1" applyProtection="1">
      <alignment horizontal="center" vertical="center" shrinkToFit="1"/>
      <protection hidden="1"/>
    </xf>
    <xf numFmtId="0" fontId="18" fillId="2" borderId="33" xfId="0" applyFont="1" applyFill="1" applyBorder="1" applyAlignment="1" applyProtection="1">
      <alignment horizontal="center" vertical="center" shrinkToFit="1"/>
      <protection hidden="1"/>
    </xf>
    <xf numFmtId="0" fontId="6" fillId="7" borderId="35" xfId="0" applyFont="1" applyFill="1" applyBorder="1" applyAlignment="1" applyProtection="1">
      <alignment horizontal="center" vertical="center"/>
      <protection hidden="1"/>
    </xf>
    <xf numFmtId="0" fontId="6" fillId="7" borderId="20" xfId="0" applyFont="1" applyFill="1" applyBorder="1" applyAlignment="1" applyProtection="1">
      <alignment horizontal="center" vertical="center"/>
      <protection hidden="1"/>
    </xf>
    <xf numFmtId="0" fontId="6" fillId="7" borderId="147" xfId="0" applyFont="1" applyFill="1" applyBorder="1" applyAlignment="1" applyProtection="1">
      <alignment horizontal="center" vertical="center"/>
      <protection hidden="1"/>
    </xf>
    <xf numFmtId="0" fontId="18" fillId="2" borderId="109" xfId="0" applyFont="1" applyFill="1" applyBorder="1" applyAlignment="1" applyProtection="1">
      <alignment horizontal="center" vertical="center"/>
      <protection hidden="1"/>
    </xf>
    <xf numFmtId="0" fontId="18" fillId="2" borderId="20" xfId="0" applyFont="1" applyFill="1" applyBorder="1" applyAlignment="1" applyProtection="1">
      <alignment horizontal="center" vertical="center"/>
      <protection hidden="1"/>
    </xf>
    <xf numFmtId="0" fontId="18" fillId="2" borderId="33" xfId="0" applyFont="1" applyFill="1" applyBorder="1" applyAlignment="1" applyProtection="1">
      <alignment horizontal="center" vertical="center"/>
      <protection hidden="1"/>
    </xf>
    <xf numFmtId="0" fontId="73" fillId="0" borderId="175" xfId="0" applyFont="1" applyFill="1" applyBorder="1" applyAlignment="1" applyProtection="1">
      <alignment horizontal="center" vertical="center"/>
      <protection hidden="1"/>
    </xf>
    <xf numFmtId="0" fontId="73" fillId="0" borderId="7" xfId="0" applyFont="1" applyFill="1" applyBorder="1" applyAlignment="1" applyProtection="1">
      <alignment horizontal="center" vertical="center"/>
      <protection hidden="1"/>
    </xf>
    <xf numFmtId="0" fontId="73" fillId="0" borderId="2" xfId="0" applyFont="1" applyFill="1" applyBorder="1" applyAlignment="1" applyProtection="1">
      <alignment horizontal="center" vertical="center"/>
      <protection hidden="1"/>
    </xf>
    <xf numFmtId="49" fontId="18" fillId="0" borderId="158" xfId="0" applyNumberFormat="1" applyFont="1" applyBorder="1" applyAlignment="1" applyProtection="1">
      <alignment horizontal="center" vertical="center" shrinkToFit="1"/>
      <protection locked="0"/>
    </xf>
    <xf numFmtId="49" fontId="18" fillId="0" borderId="12" xfId="0" applyNumberFormat="1" applyFont="1" applyBorder="1" applyAlignment="1" applyProtection="1">
      <alignment horizontal="center" vertical="center" shrinkToFit="1"/>
      <protection locked="0"/>
    </xf>
    <xf numFmtId="49" fontId="18" fillId="0" borderId="55" xfId="0" applyNumberFormat="1" applyFont="1" applyBorder="1" applyAlignment="1" applyProtection="1">
      <alignment horizontal="left" vertical="center" shrinkToFit="1"/>
      <protection locked="0"/>
    </xf>
    <xf numFmtId="49" fontId="18" fillId="0" borderId="12" xfId="0" applyNumberFormat="1" applyFont="1" applyBorder="1" applyAlignment="1" applyProtection="1">
      <alignment horizontal="left" vertical="center" shrinkToFit="1"/>
      <protection locked="0"/>
    </xf>
    <xf numFmtId="49" fontId="18" fillId="0" borderId="122" xfId="0" applyNumberFormat="1" applyFont="1" applyBorder="1" applyAlignment="1" applyProtection="1">
      <alignment horizontal="left" vertical="center" shrinkToFit="1"/>
      <protection locked="0"/>
    </xf>
    <xf numFmtId="38" fontId="23" fillId="2" borderId="55" xfId="77" applyFont="1" applyFill="1" applyBorder="1" applyAlignment="1" applyProtection="1">
      <alignment horizontal="right" vertical="center" shrinkToFit="1"/>
      <protection locked="0"/>
    </xf>
    <xf numFmtId="38" fontId="23" fillId="2" borderId="12" xfId="77" applyFont="1" applyFill="1" applyBorder="1" applyAlignment="1" applyProtection="1">
      <alignment horizontal="right" vertical="center" shrinkToFit="1"/>
      <protection locked="0"/>
    </xf>
    <xf numFmtId="0" fontId="11" fillId="4" borderId="94" xfId="0" applyFont="1" applyFill="1" applyBorder="1" applyAlignment="1" applyProtection="1">
      <alignment horizontal="center" vertical="center" wrapText="1"/>
      <protection hidden="1"/>
    </xf>
    <xf numFmtId="0" fontId="11" fillId="4" borderId="21" xfId="0" applyFont="1" applyFill="1" applyBorder="1" applyAlignment="1" applyProtection="1">
      <alignment horizontal="center" vertical="center" wrapText="1"/>
      <protection hidden="1"/>
    </xf>
    <xf numFmtId="0" fontId="11" fillId="4" borderId="95" xfId="0" applyFont="1" applyFill="1" applyBorder="1" applyAlignment="1" applyProtection="1">
      <alignment horizontal="center" vertical="center" wrapText="1"/>
      <protection hidden="1"/>
    </xf>
    <xf numFmtId="0" fontId="11" fillId="4" borderId="55" xfId="0" applyFont="1" applyFill="1" applyBorder="1" applyAlignment="1" applyProtection="1">
      <alignment horizontal="center" vertical="center" wrapText="1"/>
      <protection hidden="1"/>
    </xf>
    <xf numFmtId="0" fontId="11" fillId="4" borderId="12" xfId="0" applyFont="1" applyFill="1" applyBorder="1" applyAlignment="1" applyProtection="1">
      <alignment horizontal="center" vertical="center" wrapText="1"/>
      <protection hidden="1"/>
    </xf>
    <xf numFmtId="0" fontId="11" fillId="4" borderId="122" xfId="0" applyFont="1" applyFill="1" applyBorder="1" applyAlignment="1" applyProtection="1">
      <alignment horizontal="center" vertical="center" wrapText="1"/>
      <protection hidden="1"/>
    </xf>
    <xf numFmtId="0" fontId="11" fillId="4" borderId="94" xfId="0" applyFont="1" applyFill="1" applyBorder="1" applyAlignment="1" applyProtection="1">
      <alignment horizontal="center" vertical="center"/>
      <protection hidden="1"/>
    </xf>
    <xf numFmtId="0" fontId="11" fillId="4" borderId="21" xfId="0" applyFont="1" applyFill="1" applyBorder="1" applyAlignment="1" applyProtection="1">
      <alignment horizontal="center" vertical="center"/>
      <protection hidden="1"/>
    </xf>
    <xf numFmtId="0" fontId="11" fillId="4" borderId="95" xfId="0" applyFont="1" applyFill="1" applyBorder="1" applyAlignment="1" applyProtection="1">
      <alignment horizontal="center" vertical="center"/>
      <protection hidden="1"/>
    </xf>
    <xf numFmtId="0" fontId="11" fillId="4" borderId="55" xfId="0" applyFont="1" applyFill="1" applyBorder="1" applyAlignment="1" applyProtection="1">
      <alignment horizontal="center" vertical="center"/>
      <protection hidden="1"/>
    </xf>
    <xf numFmtId="0" fontId="11" fillId="4" borderId="12" xfId="0" applyFont="1" applyFill="1" applyBorder="1" applyAlignment="1" applyProtection="1">
      <alignment horizontal="center" vertical="center"/>
      <protection hidden="1"/>
    </xf>
    <xf numFmtId="0" fontId="11" fillId="4" borderId="122" xfId="0" applyFont="1" applyFill="1" applyBorder="1" applyAlignment="1" applyProtection="1">
      <alignment horizontal="center" vertical="center"/>
      <protection hidden="1"/>
    </xf>
    <xf numFmtId="38" fontId="23" fillId="2" borderId="122" xfId="77" applyFont="1" applyFill="1" applyBorder="1" applyAlignment="1" applyProtection="1">
      <alignment horizontal="right" vertical="center" shrinkToFit="1"/>
      <protection locked="0"/>
    </xf>
    <xf numFmtId="178" fontId="23" fillId="0" borderId="55" xfId="10" applyNumberFormat="1" applyFont="1" applyFill="1" applyBorder="1" applyAlignment="1" applyProtection="1">
      <alignment horizontal="right" vertical="center" shrinkToFit="1"/>
      <protection hidden="1"/>
    </xf>
    <xf numFmtId="178" fontId="23" fillId="0" borderId="12" xfId="10" applyNumberFormat="1" applyFont="1" applyFill="1" applyBorder="1" applyAlignment="1" applyProtection="1">
      <alignment horizontal="right" vertical="center" shrinkToFit="1"/>
      <protection hidden="1"/>
    </xf>
    <xf numFmtId="178" fontId="23" fillId="0" borderId="122" xfId="10" applyNumberFormat="1" applyFont="1" applyFill="1" applyBorder="1" applyAlignment="1" applyProtection="1">
      <alignment horizontal="right" vertical="center" shrinkToFit="1"/>
      <protection hidden="1"/>
    </xf>
    <xf numFmtId="179" fontId="23" fillId="2" borderId="55" xfId="10" applyNumberFormat="1" applyFont="1" applyFill="1" applyBorder="1" applyAlignment="1" applyProtection="1">
      <alignment horizontal="center" vertical="center" shrinkToFit="1"/>
      <protection hidden="1"/>
    </xf>
    <xf numFmtId="179" fontId="23" fillId="2" borderId="12" xfId="10" applyNumberFormat="1" applyFont="1" applyFill="1" applyBorder="1" applyAlignment="1" applyProtection="1">
      <alignment horizontal="center" vertical="center" shrinkToFit="1"/>
      <protection hidden="1"/>
    </xf>
    <xf numFmtId="179" fontId="23" fillId="2" borderId="122" xfId="10" applyNumberFormat="1" applyFont="1" applyFill="1" applyBorder="1" applyAlignment="1" applyProtection="1">
      <alignment horizontal="center" vertical="center" shrinkToFit="1"/>
      <protection hidden="1"/>
    </xf>
    <xf numFmtId="0" fontId="11" fillId="5" borderId="101" xfId="0" applyFont="1" applyFill="1" applyBorder="1" applyAlignment="1" applyProtection="1">
      <alignment horizontal="center" vertical="center" shrinkToFit="1"/>
      <protection hidden="1"/>
    </xf>
    <xf numFmtId="0" fontId="11" fillId="5" borderId="21" xfId="0" applyFont="1" applyFill="1" applyBorder="1" applyAlignment="1" applyProtection="1">
      <alignment horizontal="center" vertical="center" shrinkToFit="1"/>
      <protection hidden="1"/>
    </xf>
    <xf numFmtId="0" fontId="11" fillId="5" borderId="95" xfId="0" applyFont="1" applyFill="1" applyBorder="1" applyAlignment="1" applyProtection="1">
      <alignment horizontal="center" vertical="center" shrinkToFit="1"/>
      <protection hidden="1"/>
    </xf>
    <xf numFmtId="0" fontId="11" fillId="5" borderId="158" xfId="0" applyFont="1" applyFill="1" applyBorder="1" applyAlignment="1" applyProtection="1">
      <alignment horizontal="center" vertical="center" shrinkToFit="1"/>
      <protection hidden="1"/>
    </xf>
    <xf numFmtId="0" fontId="11" fillId="5" borderId="12" xfId="0" applyFont="1" applyFill="1" applyBorder="1" applyAlignment="1" applyProtection="1">
      <alignment horizontal="center" vertical="center" shrinkToFit="1"/>
      <protection hidden="1"/>
    </xf>
    <xf numFmtId="0" fontId="11" fillId="5" borderId="122" xfId="0" applyFont="1" applyFill="1" applyBorder="1" applyAlignment="1" applyProtection="1">
      <alignment horizontal="center" vertical="center" shrinkToFit="1"/>
      <protection hidden="1"/>
    </xf>
    <xf numFmtId="0" fontId="11" fillId="5" borderId="94" xfId="0" applyFont="1" applyFill="1" applyBorder="1" applyAlignment="1" applyProtection="1">
      <alignment horizontal="center" vertical="center" shrinkToFit="1"/>
      <protection hidden="1"/>
    </xf>
    <xf numFmtId="0" fontId="11" fillId="5" borderId="55" xfId="0" applyFont="1" applyFill="1" applyBorder="1" applyAlignment="1" applyProtection="1">
      <alignment horizontal="center" vertical="center" shrinkToFit="1"/>
      <protection hidden="1"/>
    </xf>
    <xf numFmtId="0" fontId="11" fillId="5" borderId="94" xfId="0" applyFont="1" applyFill="1" applyBorder="1" applyAlignment="1" applyProtection="1">
      <alignment horizontal="center" vertical="center" wrapText="1"/>
      <protection hidden="1"/>
    </xf>
    <xf numFmtId="0" fontId="11" fillId="5" borderId="21" xfId="0" applyFont="1" applyFill="1" applyBorder="1" applyAlignment="1" applyProtection="1">
      <alignment horizontal="center" vertical="center" wrapText="1"/>
      <protection hidden="1"/>
    </xf>
    <xf numFmtId="0" fontId="11" fillId="5" borderId="95" xfId="0" applyFont="1" applyFill="1" applyBorder="1" applyAlignment="1" applyProtection="1">
      <alignment horizontal="center" vertical="center" wrapText="1"/>
      <protection hidden="1"/>
    </xf>
    <xf numFmtId="0" fontId="11" fillId="5" borderId="99" xfId="0" applyFont="1" applyFill="1" applyBorder="1" applyAlignment="1" applyProtection="1">
      <alignment horizontal="center" vertical="center"/>
      <protection hidden="1"/>
    </xf>
    <xf numFmtId="0" fontId="11" fillId="5" borderId="52" xfId="0" applyFont="1" applyFill="1" applyBorder="1" applyAlignment="1" applyProtection="1">
      <alignment horizontal="center" vertical="center"/>
      <protection hidden="1"/>
    </xf>
    <xf numFmtId="0" fontId="11" fillId="5" borderId="13" xfId="0" applyFont="1" applyFill="1" applyBorder="1" applyAlignment="1" applyProtection="1">
      <alignment horizontal="center" vertical="center"/>
      <protection hidden="1"/>
    </xf>
    <xf numFmtId="0" fontId="11" fillId="5" borderId="16" xfId="0" applyFont="1" applyFill="1" applyBorder="1" applyAlignment="1" applyProtection="1">
      <alignment horizontal="center" vertical="center"/>
      <protection hidden="1"/>
    </xf>
    <xf numFmtId="0" fontId="18" fillId="0" borderId="55" xfId="0" applyFont="1" applyBorder="1" applyAlignment="1" applyProtection="1">
      <alignment horizontal="left" vertical="center" shrinkToFit="1"/>
      <protection hidden="1"/>
    </xf>
    <xf numFmtId="0" fontId="18" fillId="0" borderId="12" xfId="0" applyFont="1" applyBorder="1" applyAlignment="1" applyProtection="1">
      <alignment horizontal="left" vertical="center" shrinkToFit="1"/>
      <protection hidden="1"/>
    </xf>
    <xf numFmtId="0" fontId="18" fillId="0" borderId="122" xfId="0" applyFont="1" applyBorder="1" applyAlignment="1" applyProtection="1">
      <alignment horizontal="left" vertical="center" shrinkToFit="1"/>
      <protection hidden="1"/>
    </xf>
    <xf numFmtId="0" fontId="18" fillId="0" borderId="89" xfId="0" applyFont="1" applyBorder="1" applyAlignment="1" applyProtection="1">
      <alignment horizontal="left" vertical="center" shrinkToFit="1"/>
      <protection hidden="1"/>
    </xf>
    <xf numFmtId="0" fontId="18" fillId="0" borderId="0" xfId="0" applyFont="1" applyBorder="1" applyAlignment="1" applyProtection="1">
      <alignment horizontal="left" vertical="center" shrinkToFit="1"/>
      <protection hidden="1"/>
    </xf>
    <xf numFmtId="0" fontId="18" fillId="0" borderId="90" xfId="0" applyFont="1" applyBorder="1" applyAlignment="1" applyProtection="1">
      <alignment horizontal="left" vertical="center" shrinkToFit="1"/>
      <protection hidden="1"/>
    </xf>
    <xf numFmtId="0" fontId="23" fillId="2" borderId="55" xfId="10" applyNumberFormat="1" applyFont="1" applyFill="1" applyBorder="1" applyAlignment="1" applyProtection="1">
      <alignment horizontal="center" vertical="center" shrinkToFit="1"/>
      <protection hidden="1"/>
    </xf>
    <xf numFmtId="0" fontId="23" fillId="2" borderId="12" xfId="10" applyNumberFormat="1" applyFont="1" applyFill="1" applyBorder="1" applyAlignment="1" applyProtection="1">
      <alignment horizontal="center" vertical="center" shrinkToFit="1"/>
      <protection hidden="1"/>
    </xf>
    <xf numFmtId="0" fontId="23" fillId="2" borderId="122" xfId="10" applyNumberFormat="1" applyFont="1" applyFill="1" applyBorder="1" applyAlignment="1" applyProtection="1">
      <alignment horizontal="center" vertical="center" shrinkToFit="1"/>
      <protection hidden="1"/>
    </xf>
    <xf numFmtId="0" fontId="23" fillId="2" borderId="57" xfId="10" applyNumberFormat="1" applyFont="1" applyFill="1" applyBorder="1" applyAlignment="1" applyProtection="1">
      <alignment horizontal="center" vertical="center" shrinkToFit="1"/>
      <protection hidden="1"/>
    </xf>
    <xf numFmtId="179" fontId="23" fillId="2" borderId="55" xfId="10" applyNumberFormat="1" applyFont="1" applyFill="1" applyBorder="1" applyAlignment="1" applyProtection="1">
      <alignment horizontal="center" vertical="center" shrinkToFit="1"/>
      <protection locked="0"/>
    </xf>
    <xf numFmtId="179" fontId="23" fillId="2" borderId="12" xfId="10" applyNumberFormat="1" applyFont="1" applyFill="1" applyBorder="1" applyAlignment="1" applyProtection="1">
      <alignment horizontal="center" vertical="center" shrinkToFit="1"/>
      <protection locked="0"/>
    </xf>
    <xf numFmtId="179" fontId="23" fillId="2" borderId="57" xfId="10" applyNumberFormat="1" applyFont="1" applyFill="1" applyBorder="1" applyAlignment="1" applyProtection="1">
      <alignment horizontal="center" vertical="center" shrinkToFit="1"/>
      <protection locked="0"/>
    </xf>
    <xf numFmtId="0" fontId="18" fillId="0" borderId="158" xfId="0" applyFont="1" applyBorder="1" applyAlignment="1" applyProtection="1">
      <alignment horizontal="center" vertical="center" shrinkToFit="1"/>
      <protection hidden="1"/>
    </xf>
    <xf numFmtId="0" fontId="18" fillId="0" borderId="12" xfId="0" applyFont="1" applyBorder="1" applyAlignment="1" applyProtection="1">
      <alignment horizontal="center" vertical="center" shrinkToFit="1"/>
      <protection hidden="1"/>
    </xf>
    <xf numFmtId="0" fontId="18" fillId="0" borderId="122" xfId="0" applyFont="1" applyBorder="1" applyAlignment="1" applyProtection="1">
      <alignment horizontal="center" vertical="center" shrinkToFit="1"/>
      <protection hidden="1"/>
    </xf>
    <xf numFmtId="0" fontId="18" fillId="0" borderId="55" xfId="0" applyFont="1" applyBorder="1" applyAlignment="1" applyProtection="1">
      <alignment horizontal="center" vertical="center" shrinkToFit="1"/>
      <protection hidden="1"/>
    </xf>
    <xf numFmtId="0" fontId="11" fillId="5" borderId="21" xfId="0" applyFont="1" applyFill="1" applyBorder="1" applyAlignment="1" applyProtection="1">
      <alignment horizontal="center" vertical="center"/>
      <protection hidden="1"/>
    </xf>
    <xf numFmtId="0" fontId="11" fillId="5" borderId="107" xfId="0" applyFont="1" applyFill="1" applyBorder="1" applyAlignment="1" applyProtection="1">
      <alignment horizontal="center" vertical="center"/>
      <protection hidden="1"/>
    </xf>
    <xf numFmtId="0" fontId="11" fillId="5" borderId="55" xfId="0" applyFont="1" applyFill="1" applyBorder="1" applyAlignment="1" applyProtection="1">
      <alignment horizontal="center" vertical="center"/>
      <protection hidden="1"/>
    </xf>
    <xf numFmtId="0" fontId="11" fillId="5" borderId="12" xfId="0" applyFont="1" applyFill="1" applyBorder="1" applyAlignment="1" applyProtection="1">
      <alignment horizontal="center" vertical="center"/>
      <protection hidden="1"/>
    </xf>
    <xf numFmtId="0" fontId="11" fillId="5" borderId="57" xfId="0" applyFont="1" applyFill="1" applyBorder="1" applyAlignment="1" applyProtection="1">
      <alignment horizontal="center" vertical="center"/>
      <protection hidden="1"/>
    </xf>
    <xf numFmtId="0" fontId="23" fillId="2" borderId="52" xfId="10" applyNumberFormat="1" applyFont="1" applyFill="1" applyBorder="1" applyAlignment="1" applyProtection="1">
      <alignment horizontal="center" vertical="center" shrinkToFit="1"/>
      <protection hidden="1"/>
    </xf>
    <xf numFmtId="0" fontId="23" fillId="2" borderId="13" xfId="10" applyNumberFormat="1" applyFont="1" applyFill="1" applyBorder="1" applyAlignment="1" applyProtection="1">
      <alignment horizontal="center" vertical="center" shrinkToFit="1"/>
      <protection hidden="1"/>
    </xf>
    <xf numFmtId="0" fontId="23" fillId="2" borderId="54" xfId="10" applyNumberFormat="1" applyFont="1" applyFill="1" applyBorder="1" applyAlignment="1" applyProtection="1">
      <alignment horizontal="center" vertical="center" shrinkToFit="1"/>
      <protection hidden="1"/>
    </xf>
    <xf numFmtId="49" fontId="18" fillId="0" borderId="154" xfId="0" applyNumberFormat="1" applyFont="1" applyBorder="1" applyAlignment="1" applyProtection="1">
      <alignment horizontal="center" vertical="center" shrinkToFit="1"/>
      <protection locked="0"/>
    </xf>
    <xf numFmtId="49" fontId="18" fillId="0" borderId="13" xfId="0" applyNumberFormat="1" applyFont="1" applyBorder="1" applyAlignment="1" applyProtection="1">
      <alignment horizontal="center" vertical="center" shrinkToFit="1"/>
      <protection locked="0"/>
    </xf>
    <xf numFmtId="49" fontId="18" fillId="0" borderId="52" xfId="0" applyNumberFormat="1" applyFont="1" applyBorder="1" applyAlignment="1" applyProtection="1">
      <alignment horizontal="left" vertical="center" shrinkToFit="1"/>
      <protection locked="0"/>
    </xf>
    <xf numFmtId="49" fontId="18" fillId="0" borderId="13" xfId="0" applyNumberFormat="1" applyFont="1" applyBorder="1" applyAlignment="1" applyProtection="1">
      <alignment horizontal="left" vertical="center" shrinkToFit="1"/>
      <protection locked="0"/>
    </xf>
    <xf numFmtId="49" fontId="18" fillId="0" borderId="16" xfId="0" applyNumberFormat="1" applyFont="1" applyBorder="1" applyAlignment="1" applyProtection="1">
      <alignment horizontal="left" vertical="center" shrinkToFit="1"/>
      <protection locked="0"/>
    </xf>
    <xf numFmtId="38" fontId="23" fillId="2" borderId="52" xfId="77" applyFont="1" applyFill="1" applyBorder="1" applyAlignment="1" applyProtection="1">
      <alignment horizontal="right" vertical="center" shrinkToFit="1"/>
      <protection locked="0"/>
    </xf>
    <xf numFmtId="38" fontId="23" fillId="2" borderId="13" xfId="77" applyFont="1" applyFill="1" applyBorder="1" applyAlignment="1" applyProtection="1">
      <alignment horizontal="right" vertical="center" shrinkToFit="1"/>
      <protection locked="0"/>
    </xf>
    <xf numFmtId="38" fontId="23" fillId="2" borderId="16" xfId="77" applyFont="1" applyFill="1" applyBorder="1" applyAlignment="1" applyProtection="1">
      <alignment horizontal="right" vertical="center" shrinkToFit="1"/>
      <protection locked="0"/>
    </xf>
    <xf numFmtId="178" fontId="23" fillId="0" borderId="52" xfId="10" applyNumberFormat="1" applyFont="1" applyFill="1" applyBorder="1" applyAlignment="1" applyProtection="1">
      <alignment horizontal="right" vertical="center" shrinkToFit="1"/>
      <protection hidden="1"/>
    </xf>
    <xf numFmtId="178" fontId="23" fillId="0" borderId="13" xfId="10" applyNumberFormat="1" applyFont="1" applyFill="1" applyBorder="1" applyAlignment="1" applyProtection="1">
      <alignment horizontal="right" vertical="center" shrinkToFit="1"/>
      <protection hidden="1"/>
    </xf>
    <xf numFmtId="178" fontId="23" fillId="0" borderId="16" xfId="10" applyNumberFormat="1" applyFont="1" applyFill="1" applyBorder="1" applyAlignment="1" applyProtection="1">
      <alignment horizontal="right" vertical="center" shrinkToFit="1"/>
      <protection hidden="1"/>
    </xf>
    <xf numFmtId="179" fontId="23" fillId="2" borderId="52" xfId="10" applyNumberFormat="1" applyFont="1" applyFill="1" applyBorder="1" applyAlignment="1" applyProtection="1">
      <alignment horizontal="center" vertical="center" shrinkToFit="1"/>
      <protection hidden="1"/>
    </xf>
    <xf numFmtId="179" fontId="23" fillId="2" borderId="13" xfId="10" applyNumberFormat="1" applyFont="1" applyFill="1" applyBorder="1" applyAlignment="1" applyProtection="1">
      <alignment horizontal="center" vertical="center" shrinkToFit="1"/>
      <protection hidden="1"/>
    </xf>
    <xf numFmtId="179" fontId="23" fillId="2" borderId="16" xfId="10" applyNumberFormat="1" applyFont="1" applyFill="1" applyBorder="1" applyAlignment="1" applyProtection="1">
      <alignment horizontal="center" vertical="center" shrinkToFit="1"/>
      <protection hidden="1"/>
    </xf>
    <xf numFmtId="179" fontId="23" fillId="2" borderId="52" xfId="10" applyNumberFormat="1" applyFont="1" applyFill="1" applyBorder="1" applyAlignment="1" applyProtection="1">
      <alignment horizontal="center" vertical="center" shrinkToFit="1"/>
      <protection locked="0"/>
    </xf>
    <xf numFmtId="179" fontId="23" fillId="2" borderId="13" xfId="10" applyNumberFormat="1" applyFont="1" applyFill="1" applyBorder="1" applyAlignment="1" applyProtection="1">
      <alignment horizontal="center" vertical="center" shrinkToFit="1"/>
      <protection locked="0"/>
    </xf>
    <xf numFmtId="179" fontId="23" fillId="2" borderId="54" xfId="10" applyNumberFormat="1" applyFont="1" applyFill="1" applyBorder="1" applyAlignment="1" applyProtection="1">
      <alignment horizontal="center" vertical="center" shrinkToFit="1"/>
      <protection locked="0"/>
    </xf>
    <xf numFmtId="0" fontId="18" fillId="0" borderId="154" xfId="0" applyFont="1" applyBorder="1" applyAlignment="1" applyProtection="1">
      <alignment horizontal="center" vertical="center" shrinkToFit="1"/>
      <protection hidden="1"/>
    </xf>
    <xf numFmtId="0" fontId="18" fillId="0" borderId="13" xfId="0" applyFont="1" applyBorder="1" applyAlignment="1" applyProtection="1">
      <alignment horizontal="center" vertical="center" shrinkToFit="1"/>
      <protection hidden="1"/>
    </xf>
    <xf numFmtId="0" fontId="18" fillId="0" borderId="16" xfId="0" applyFont="1" applyBorder="1" applyAlignment="1" applyProtection="1">
      <alignment horizontal="center" vertical="center" shrinkToFit="1"/>
      <protection hidden="1"/>
    </xf>
    <xf numFmtId="0" fontId="18" fillId="0" borderId="52" xfId="0" applyFont="1" applyBorder="1" applyAlignment="1" applyProtection="1">
      <alignment horizontal="center" vertical="center" shrinkToFit="1"/>
      <protection hidden="1"/>
    </xf>
    <xf numFmtId="0" fontId="18" fillId="0" borderId="52" xfId="0" applyFont="1" applyBorder="1" applyAlignment="1" applyProtection="1">
      <alignment horizontal="left" vertical="center" shrinkToFit="1"/>
      <protection hidden="1"/>
    </xf>
    <xf numFmtId="0" fontId="18" fillId="0" borderId="13" xfId="0" applyFont="1" applyBorder="1" applyAlignment="1" applyProtection="1">
      <alignment horizontal="left" vertical="center" shrinkToFit="1"/>
      <protection hidden="1"/>
    </xf>
    <xf numFmtId="0" fontId="18" fillId="0" borderId="16" xfId="0" applyFont="1" applyBorder="1" applyAlignment="1" applyProtection="1">
      <alignment horizontal="left" vertical="center" shrinkToFit="1"/>
      <protection hidden="1"/>
    </xf>
    <xf numFmtId="0" fontId="23" fillId="2" borderId="16" xfId="10" applyNumberFormat="1" applyFont="1" applyFill="1" applyBorder="1" applyAlignment="1" applyProtection="1">
      <alignment horizontal="center" vertical="center" shrinkToFit="1"/>
      <protection hidden="1"/>
    </xf>
    <xf numFmtId="0" fontId="18" fillId="0" borderId="0" xfId="0" applyFont="1" applyAlignment="1" applyProtection="1">
      <alignment horizontal="left" vertical="center" shrinkToFit="1"/>
      <protection hidden="1"/>
    </xf>
    <xf numFmtId="0" fontId="23" fillId="0" borderId="52" xfId="10" applyNumberFormat="1" applyFont="1" applyFill="1" applyBorder="1" applyAlignment="1" applyProtection="1">
      <alignment horizontal="center" vertical="center" shrinkToFit="1"/>
      <protection hidden="1"/>
    </xf>
    <xf numFmtId="0" fontId="23" fillId="0" borderId="13" xfId="10" applyNumberFormat="1" applyFont="1" applyFill="1" applyBorder="1" applyAlignment="1" applyProtection="1">
      <alignment horizontal="center" vertical="center" shrinkToFit="1"/>
      <protection hidden="1"/>
    </xf>
    <xf numFmtId="0" fontId="23" fillId="0" borderId="16" xfId="10" applyNumberFormat="1" applyFont="1" applyFill="1" applyBorder="1" applyAlignment="1" applyProtection="1">
      <alignment horizontal="center" vertical="center" shrinkToFit="1"/>
      <protection hidden="1"/>
    </xf>
    <xf numFmtId="0" fontId="23" fillId="0" borderId="54" xfId="10" applyNumberFormat="1" applyFont="1" applyFill="1" applyBorder="1" applyAlignment="1" applyProtection="1">
      <alignment horizontal="center" vertical="center" shrinkToFit="1"/>
      <protection hidden="1"/>
    </xf>
    <xf numFmtId="179" fontId="23" fillId="0" borderId="52" xfId="10" applyNumberFormat="1" applyFont="1" applyFill="1" applyBorder="1" applyAlignment="1" applyProtection="1">
      <alignment horizontal="center" vertical="center" shrinkToFit="1"/>
      <protection hidden="1"/>
    </xf>
    <xf numFmtId="179" fontId="23" fillId="0" borderId="13" xfId="10" applyNumberFormat="1" applyFont="1" applyFill="1" applyBorder="1" applyAlignment="1" applyProtection="1">
      <alignment horizontal="center" vertical="center" shrinkToFit="1"/>
      <protection hidden="1"/>
    </xf>
    <xf numFmtId="179" fontId="23" fillId="0" borderId="16" xfId="10" applyNumberFormat="1" applyFont="1" applyFill="1" applyBorder="1" applyAlignment="1" applyProtection="1">
      <alignment horizontal="center" vertical="center" shrinkToFit="1"/>
      <protection hidden="1"/>
    </xf>
    <xf numFmtId="38" fontId="23" fillId="0" borderId="52" xfId="77" applyFont="1" applyFill="1" applyBorder="1" applyAlignment="1" applyProtection="1">
      <alignment horizontal="right" vertical="center" shrinkToFit="1"/>
      <protection locked="0"/>
    </xf>
    <xf numFmtId="38" fontId="23" fillId="0" borderId="13" xfId="77" applyFont="1" applyFill="1" applyBorder="1" applyAlignment="1" applyProtection="1">
      <alignment horizontal="right" vertical="center" shrinkToFit="1"/>
      <protection locked="0"/>
    </xf>
    <xf numFmtId="38" fontId="23" fillId="0" borderId="16" xfId="77" applyFont="1" applyFill="1" applyBorder="1" applyAlignment="1" applyProtection="1">
      <alignment horizontal="right" vertical="center" shrinkToFit="1"/>
      <protection locked="0"/>
    </xf>
    <xf numFmtId="179" fontId="23" fillId="0" borderId="52" xfId="10" applyNumberFormat="1" applyFont="1" applyFill="1" applyBorder="1" applyAlignment="1" applyProtection="1">
      <alignment horizontal="center" vertical="center" shrinkToFit="1"/>
      <protection locked="0"/>
    </xf>
    <xf numFmtId="179" fontId="23" fillId="0" borderId="13" xfId="10" applyNumberFormat="1" applyFont="1" applyFill="1" applyBorder="1" applyAlignment="1" applyProtection="1">
      <alignment horizontal="center" vertical="center" shrinkToFit="1"/>
      <protection locked="0"/>
    </xf>
    <xf numFmtId="179" fontId="23" fillId="0" borderId="54" xfId="10" applyNumberFormat="1" applyFont="1" applyFill="1" applyBorder="1" applyAlignment="1" applyProtection="1">
      <alignment horizontal="center" vertical="center" shrinkToFit="1"/>
      <protection locked="0"/>
    </xf>
    <xf numFmtId="178" fontId="23" fillId="0" borderId="137" xfId="10" applyNumberFormat="1" applyFont="1" applyFill="1" applyBorder="1" applyAlignment="1" applyProtection="1">
      <alignment horizontal="right" vertical="center" shrinkToFit="1"/>
      <protection hidden="1"/>
    </xf>
    <xf numFmtId="178" fontId="23" fillId="0" borderId="135" xfId="10" applyNumberFormat="1" applyFont="1" applyFill="1" applyBorder="1" applyAlignment="1" applyProtection="1">
      <alignment horizontal="right" vertical="center" shrinkToFit="1"/>
      <protection hidden="1"/>
    </xf>
    <xf numFmtId="178" fontId="23" fillId="0" borderId="138" xfId="10" applyNumberFormat="1" applyFont="1" applyFill="1" applyBorder="1" applyAlignment="1" applyProtection="1">
      <alignment horizontal="right" vertical="center" shrinkToFit="1"/>
      <protection hidden="1"/>
    </xf>
    <xf numFmtId="179" fontId="23" fillId="0" borderId="137" xfId="10" applyNumberFormat="1" applyFont="1" applyFill="1" applyBorder="1" applyAlignment="1" applyProtection="1">
      <alignment horizontal="center" vertical="center" shrinkToFit="1"/>
      <protection hidden="1"/>
    </xf>
    <xf numFmtId="179" fontId="23" fillId="0" borderId="135" xfId="10" applyNumberFormat="1" applyFont="1" applyFill="1" applyBorder="1" applyAlignment="1" applyProtection="1">
      <alignment horizontal="center" vertical="center" shrinkToFit="1"/>
      <protection hidden="1"/>
    </xf>
    <xf numFmtId="179" fontId="23" fillId="0" borderId="138" xfId="10" applyNumberFormat="1" applyFont="1" applyFill="1" applyBorder="1" applyAlignment="1" applyProtection="1">
      <alignment horizontal="center" vertical="center" shrinkToFit="1"/>
      <protection hidden="1"/>
    </xf>
    <xf numFmtId="179" fontId="23" fillId="0" borderId="137" xfId="10" applyNumberFormat="1" applyFont="1" applyFill="1" applyBorder="1" applyAlignment="1" applyProtection="1">
      <alignment horizontal="center" vertical="center" shrinkToFit="1"/>
      <protection locked="0"/>
    </xf>
    <xf numFmtId="179" fontId="23" fillId="0" borderId="135" xfId="10" applyNumberFormat="1" applyFont="1" applyFill="1" applyBorder="1" applyAlignment="1" applyProtection="1">
      <alignment horizontal="center" vertical="center" shrinkToFit="1"/>
      <protection locked="0"/>
    </xf>
    <xf numFmtId="179" fontId="23" fillId="0" borderId="139" xfId="10" applyNumberFormat="1" applyFont="1" applyFill="1" applyBorder="1" applyAlignment="1" applyProtection="1">
      <alignment horizontal="center" vertical="center" shrinkToFit="1"/>
      <protection locked="0"/>
    </xf>
    <xf numFmtId="0" fontId="18" fillId="0" borderId="152" xfId="0" applyFont="1" applyBorder="1" applyAlignment="1" applyProtection="1">
      <alignment horizontal="center" vertical="center" shrinkToFit="1"/>
      <protection hidden="1"/>
    </xf>
    <xf numFmtId="0" fontId="18" fillId="0" borderId="135" xfId="0" applyFont="1" applyBorder="1" applyAlignment="1" applyProtection="1">
      <alignment horizontal="center" vertical="center" shrinkToFit="1"/>
      <protection hidden="1"/>
    </xf>
    <xf numFmtId="0" fontId="18" fillId="0" borderId="138" xfId="0" applyFont="1" applyBorder="1" applyAlignment="1" applyProtection="1">
      <alignment horizontal="center" vertical="center" shrinkToFit="1"/>
      <protection hidden="1"/>
    </xf>
    <xf numFmtId="0" fontId="18" fillId="0" borderId="137" xfId="0" applyFont="1" applyBorder="1" applyAlignment="1" applyProtection="1">
      <alignment horizontal="center" vertical="center" shrinkToFit="1"/>
      <protection hidden="1"/>
    </xf>
    <xf numFmtId="0" fontId="18" fillId="0" borderId="137" xfId="0" applyFont="1" applyBorder="1" applyAlignment="1" applyProtection="1">
      <alignment horizontal="left" vertical="center" shrinkToFit="1"/>
      <protection hidden="1"/>
    </xf>
    <xf numFmtId="0" fontId="18" fillId="0" borderId="135" xfId="0" applyFont="1" applyBorder="1" applyAlignment="1" applyProtection="1">
      <alignment horizontal="left" vertical="center" shrinkToFit="1"/>
      <protection hidden="1"/>
    </xf>
    <xf numFmtId="0" fontId="18" fillId="0" borderId="138" xfId="0" applyFont="1" applyBorder="1" applyAlignment="1" applyProtection="1">
      <alignment horizontal="left" vertical="center" shrinkToFit="1"/>
      <protection hidden="1"/>
    </xf>
    <xf numFmtId="49" fontId="18" fillId="0" borderId="137" xfId="0" applyNumberFormat="1" applyFont="1" applyBorder="1" applyAlignment="1" applyProtection="1">
      <alignment horizontal="left" vertical="center" shrinkToFit="1"/>
      <protection locked="0"/>
    </xf>
    <xf numFmtId="49" fontId="18" fillId="0" borderId="135" xfId="0" applyNumberFormat="1" applyFont="1" applyBorder="1" applyAlignment="1" applyProtection="1">
      <alignment horizontal="left" vertical="center" shrinkToFit="1"/>
      <protection locked="0"/>
    </xf>
    <xf numFmtId="49" fontId="18" fillId="0" borderId="138" xfId="0" applyNumberFormat="1" applyFont="1" applyBorder="1" applyAlignment="1" applyProtection="1">
      <alignment horizontal="left" vertical="center" shrinkToFit="1"/>
      <protection locked="0"/>
    </xf>
    <xf numFmtId="38" fontId="23" fillId="0" borderId="137" xfId="77" applyFont="1" applyFill="1" applyBorder="1" applyAlignment="1" applyProtection="1">
      <alignment horizontal="right" vertical="center" shrinkToFit="1"/>
      <protection locked="0"/>
    </xf>
    <xf numFmtId="38" fontId="23" fillId="0" borderId="135" xfId="77" applyFont="1" applyFill="1" applyBorder="1" applyAlignment="1" applyProtection="1">
      <alignment horizontal="right" vertical="center" shrinkToFit="1"/>
      <protection locked="0"/>
    </xf>
    <xf numFmtId="38" fontId="23" fillId="0" borderId="138" xfId="77" applyFont="1" applyFill="1" applyBorder="1" applyAlignment="1" applyProtection="1">
      <alignment horizontal="right" vertical="center" shrinkToFit="1"/>
      <protection locked="0"/>
    </xf>
    <xf numFmtId="0" fontId="18" fillId="0" borderId="160" xfId="0" applyFont="1" applyBorder="1" applyAlignment="1" applyProtection="1">
      <alignment horizontal="left" vertical="center" shrinkToFit="1"/>
      <protection hidden="1"/>
    </xf>
    <xf numFmtId="0" fontId="18" fillId="0" borderId="22" xfId="0" applyFont="1" applyBorder="1" applyAlignment="1" applyProtection="1">
      <alignment horizontal="left" vertical="center" shrinkToFit="1"/>
      <protection hidden="1"/>
    </xf>
    <xf numFmtId="0" fontId="18" fillId="0" borderId="159" xfId="0" applyFont="1" applyBorder="1" applyAlignment="1" applyProtection="1">
      <alignment horizontal="left" vertical="center" shrinkToFit="1"/>
      <protection hidden="1"/>
    </xf>
    <xf numFmtId="0" fontId="23" fillId="0" borderId="137" xfId="10" applyNumberFormat="1" applyFont="1" applyFill="1" applyBorder="1" applyAlignment="1" applyProtection="1">
      <alignment horizontal="center" vertical="center" shrinkToFit="1"/>
      <protection hidden="1"/>
    </xf>
    <xf numFmtId="0" fontId="23" fillId="0" borderId="135" xfId="10" applyNumberFormat="1" applyFont="1" applyFill="1" applyBorder="1" applyAlignment="1" applyProtection="1">
      <alignment horizontal="center" vertical="center" shrinkToFit="1"/>
      <protection hidden="1"/>
    </xf>
    <xf numFmtId="0" fontId="23" fillId="0" borderId="138" xfId="10" applyNumberFormat="1" applyFont="1" applyFill="1" applyBorder="1" applyAlignment="1" applyProtection="1">
      <alignment horizontal="center" vertical="center" shrinkToFit="1"/>
      <protection hidden="1"/>
    </xf>
    <xf numFmtId="0" fontId="23" fillId="0" borderId="139" xfId="10" applyNumberFormat="1" applyFont="1" applyFill="1" applyBorder="1" applyAlignment="1" applyProtection="1">
      <alignment horizontal="center" vertical="center" shrinkToFit="1"/>
      <protection hidden="1"/>
    </xf>
    <xf numFmtId="184" fontId="23" fillId="0" borderId="55" xfId="10" applyNumberFormat="1" applyFont="1" applyFill="1" applyBorder="1" applyAlignment="1" applyProtection="1">
      <alignment horizontal="right" vertical="center" shrinkToFit="1"/>
      <protection hidden="1"/>
    </xf>
    <xf numFmtId="184" fontId="23" fillId="0" borderId="12" xfId="10" applyNumberFormat="1" applyFont="1" applyFill="1" applyBorder="1" applyAlignment="1" applyProtection="1">
      <alignment horizontal="right" vertical="center" shrinkToFit="1"/>
      <protection hidden="1"/>
    </xf>
    <xf numFmtId="184" fontId="23" fillId="0" borderId="122" xfId="10" applyNumberFormat="1" applyFont="1" applyFill="1" applyBorder="1" applyAlignment="1" applyProtection="1">
      <alignment horizontal="right" vertical="center" shrinkToFit="1"/>
      <protection hidden="1"/>
    </xf>
    <xf numFmtId="49" fontId="18" fillId="0" borderId="152" xfId="0" applyNumberFormat="1" applyFont="1" applyBorder="1" applyAlignment="1" applyProtection="1">
      <alignment horizontal="center" vertical="center" shrinkToFit="1"/>
      <protection locked="0"/>
    </xf>
    <xf numFmtId="49" fontId="18" fillId="0" borderId="135" xfId="0" applyNumberFormat="1" applyFont="1" applyBorder="1" applyAlignment="1" applyProtection="1">
      <alignment horizontal="center" vertical="center" shrinkToFit="1"/>
      <protection locked="0"/>
    </xf>
    <xf numFmtId="49" fontId="18" fillId="0" borderId="138" xfId="0" applyNumberFormat="1" applyFont="1" applyBorder="1" applyAlignment="1" applyProtection="1">
      <alignment horizontal="center" vertical="center" shrinkToFit="1"/>
      <protection locked="0"/>
    </xf>
    <xf numFmtId="49" fontId="18" fillId="0" borderId="137" xfId="0" applyNumberFormat="1" applyFont="1" applyBorder="1" applyAlignment="1" applyProtection="1">
      <alignment horizontal="center" vertical="center" shrinkToFit="1"/>
      <protection locked="0"/>
    </xf>
    <xf numFmtId="184" fontId="23" fillId="0" borderId="52" xfId="10" applyNumberFormat="1" applyFont="1" applyFill="1" applyBorder="1" applyAlignment="1" applyProtection="1">
      <alignment horizontal="right" vertical="center" shrinkToFit="1"/>
      <protection hidden="1"/>
    </xf>
    <xf numFmtId="184" fontId="23" fillId="0" borderId="13" xfId="10" applyNumberFormat="1" applyFont="1" applyFill="1" applyBorder="1" applyAlignment="1" applyProtection="1">
      <alignment horizontal="right" vertical="center" shrinkToFit="1"/>
      <protection hidden="1"/>
    </xf>
    <xf numFmtId="184" fontId="23" fillId="0" borderId="16" xfId="10" applyNumberFormat="1" applyFont="1" applyFill="1" applyBorder="1" applyAlignment="1" applyProtection="1">
      <alignment horizontal="right" vertical="center" shrinkToFit="1"/>
      <protection hidden="1"/>
    </xf>
    <xf numFmtId="0" fontId="23" fillId="0" borderId="44" xfId="0" applyFont="1" applyBorder="1" applyAlignment="1" applyProtection="1">
      <alignment horizontal="center" vertical="center" shrinkToFit="1"/>
      <protection hidden="1"/>
    </xf>
    <xf numFmtId="0" fontId="23" fillId="0" borderId="83" xfId="0" applyFont="1" applyBorder="1" applyAlignment="1" applyProtection="1">
      <alignment horizontal="center" vertical="center" shrinkToFit="1"/>
      <protection hidden="1"/>
    </xf>
    <xf numFmtId="0" fontId="23" fillId="0" borderId="45" xfId="0" applyFont="1" applyBorder="1" applyAlignment="1" applyProtection="1">
      <alignment horizontal="center" vertical="center" shrinkToFit="1"/>
      <protection hidden="1"/>
    </xf>
    <xf numFmtId="0" fontId="23" fillId="0" borderId="11" xfId="0" applyFont="1" applyBorder="1" applyAlignment="1" applyProtection="1">
      <alignment horizontal="center" vertical="center" shrinkToFit="1"/>
      <protection hidden="1"/>
    </xf>
    <xf numFmtId="0" fontId="23" fillId="0" borderId="0" xfId="0" applyFont="1" applyAlignment="1" applyProtection="1">
      <alignment horizontal="center" vertical="center" shrinkToFit="1"/>
      <protection hidden="1"/>
    </xf>
    <xf numFmtId="0" fontId="23" fillId="0" borderId="10" xfId="0" applyFont="1" applyBorder="1" applyAlignment="1" applyProtection="1">
      <alignment horizontal="center" vertical="center" shrinkToFit="1"/>
      <protection hidden="1"/>
    </xf>
    <xf numFmtId="0" fontId="23" fillId="0" borderId="9" xfId="0" applyFont="1" applyBorder="1" applyAlignment="1" applyProtection="1">
      <alignment horizontal="center" vertical="center" shrinkToFit="1"/>
      <protection hidden="1"/>
    </xf>
    <xf numFmtId="0" fontId="23" fillId="0" borderId="3" xfId="0" applyFont="1" applyBorder="1" applyAlignment="1" applyProtection="1">
      <alignment horizontal="center" vertical="center" shrinkToFit="1"/>
      <protection hidden="1"/>
    </xf>
    <xf numFmtId="0" fontId="23" fillId="0" borderId="4" xfId="0" applyFont="1" applyBorder="1" applyAlignment="1" applyProtection="1">
      <alignment horizontal="center" vertical="center" shrinkToFit="1"/>
      <protection hidden="1"/>
    </xf>
    <xf numFmtId="0" fontId="23" fillId="0" borderId="79" xfId="0" applyFont="1" applyBorder="1" applyAlignment="1" applyProtection="1">
      <alignment horizontal="center" vertical="center" shrinkToFit="1"/>
      <protection hidden="1"/>
    </xf>
    <xf numFmtId="0" fontId="23" fillId="0" borderId="15" xfId="0" applyFont="1" applyBorder="1" applyAlignment="1" applyProtection="1">
      <alignment horizontal="center" vertical="center" shrinkToFit="1"/>
      <protection hidden="1"/>
    </xf>
    <xf numFmtId="38" fontId="12" fillId="0" borderId="45" xfId="0" applyNumberFormat="1" applyFont="1" applyBorder="1" applyAlignment="1" applyProtection="1">
      <alignment horizontal="center" vertical="center"/>
      <protection hidden="1"/>
    </xf>
    <xf numFmtId="38" fontId="12" fillId="0" borderId="10" xfId="0" applyNumberFormat="1" applyFont="1" applyBorder="1" applyAlignment="1" applyProtection="1">
      <alignment horizontal="center" vertical="center"/>
      <protection hidden="1"/>
    </xf>
    <xf numFmtId="38" fontId="12" fillId="0" borderId="4" xfId="0" applyNumberFormat="1" applyFont="1" applyBorder="1" applyAlignment="1" applyProtection="1">
      <alignment horizontal="center" vertical="center"/>
      <protection hidden="1"/>
    </xf>
    <xf numFmtId="184" fontId="23" fillId="0" borderId="137" xfId="10" applyNumberFormat="1" applyFont="1" applyFill="1" applyBorder="1" applyAlignment="1" applyProtection="1">
      <alignment horizontal="right" vertical="center" shrinkToFit="1"/>
      <protection hidden="1"/>
    </xf>
    <xf numFmtId="184" fontId="23" fillId="0" borderId="135" xfId="10" applyNumberFormat="1" applyFont="1" applyFill="1" applyBorder="1" applyAlignment="1" applyProtection="1">
      <alignment horizontal="right" vertical="center" shrinkToFit="1"/>
      <protection hidden="1"/>
    </xf>
    <xf numFmtId="184" fontId="23" fillId="0" borderId="138" xfId="10" applyNumberFormat="1" applyFont="1" applyFill="1" applyBorder="1" applyAlignment="1" applyProtection="1">
      <alignment horizontal="right" vertical="center" shrinkToFit="1"/>
      <protection hidden="1"/>
    </xf>
    <xf numFmtId="0" fontId="17" fillId="7" borderId="39" xfId="0" applyFont="1" applyFill="1" applyBorder="1" applyAlignment="1" applyProtection="1">
      <alignment horizontal="center" vertical="center" wrapText="1"/>
      <protection hidden="1"/>
    </xf>
    <xf numFmtId="0" fontId="17" fillId="7" borderId="26" xfId="0" applyFont="1" applyFill="1" applyBorder="1" applyAlignment="1" applyProtection="1">
      <alignment horizontal="center" vertical="center" wrapText="1"/>
      <protection hidden="1"/>
    </xf>
    <xf numFmtId="0" fontId="17" fillId="7" borderId="27" xfId="0" applyFont="1" applyFill="1" applyBorder="1" applyAlignment="1" applyProtection="1">
      <alignment horizontal="center" vertical="center" wrapText="1"/>
      <protection hidden="1"/>
    </xf>
    <xf numFmtId="0" fontId="23" fillId="0" borderId="53" xfId="0" applyFont="1" applyBorder="1" applyAlignment="1" applyProtection="1">
      <alignment horizontal="center" vertical="center" shrinkToFit="1"/>
      <protection hidden="1"/>
    </xf>
    <xf numFmtId="0" fontId="23" fillId="0" borderId="16" xfId="0" applyFont="1" applyBorder="1" applyAlignment="1" applyProtection="1">
      <alignment horizontal="center" vertical="center" shrinkToFit="1"/>
      <protection hidden="1"/>
    </xf>
    <xf numFmtId="38" fontId="24" fillId="0" borderId="79" xfId="0" applyNumberFormat="1" applyFont="1" applyBorder="1" applyAlignment="1" applyProtection="1">
      <alignment horizontal="right" vertical="center"/>
      <protection hidden="1"/>
    </xf>
    <xf numFmtId="38" fontId="24" fillId="0" borderId="18" xfId="0" applyNumberFormat="1" applyFont="1" applyBorder="1" applyAlignment="1" applyProtection="1">
      <alignment horizontal="right" vertical="center"/>
      <protection hidden="1"/>
    </xf>
    <xf numFmtId="38" fontId="24" fillId="0" borderId="53" xfId="0" applyNumberFormat="1" applyFont="1" applyBorder="1" applyAlignment="1" applyProtection="1">
      <alignment horizontal="right" vertical="center"/>
      <protection hidden="1"/>
    </xf>
    <xf numFmtId="38" fontId="24" fillId="0" borderId="13" xfId="0" applyNumberFormat="1" applyFont="1" applyBorder="1" applyAlignment="1" applyProtection="1">
      <alignment horizontal="right" vertical="center"/>
      <protection hidden="1"/>
    </xf>
    <xf numFmtId="0" fontId="23" fillId="0" borderId="8" xfId="0" applyFont="1" applyBorder="1" applyAlignment="1" applyProtection="1">
      <alignment horizontal="center" vertical="center" shrinkToFit="1"/>
      <protection hidden="1"/>
    </xf>
    <xf numFmtId="0" fontId="23" fillId="0" borderId="5" xfId="0" applyFont="1" applyBorder="1" applyAlignment="1" applyProtection="1">
      <alignment horizontal="center" vertical="center" shrinkToFit="1"/>
      <protection hidden="1"/>
    </xf>
    <xf numFmtId="0" fontId="23" fillId="0" borderId="6" xfId="0" applyFont="1" applyBorder="1" applyAlignment="1" applyProtection="1">
      <alignment horizontal="center" vertical="center" shrinkToFit="1"/>
      <protection hidden="1"/>
    </xf>
    <xf numFmtId="38" fontId="12" fillId="0" borderId="6" xfId="0" applyNumberFormat="1" applyFont="1" applyBorder="1" applyAlignment="1" applyProtection="1">
      <alignment horizontal="center" vertical="center"/>
      <protection hidden="1"/>
    </xf>
    <xf numFmtId="0" fontId="23" fillId="0" borderId="142" xfId="0" applyFont="1" applyBorder="1" applyAlignment="1" applyProtection="1">
      <alignment horizontal="center" vertical="center" shrinkToFit="1"/>
      <protection hidden="1"/>
    </xf>
    <xf numFmtId="0" fontId="23" fillId="0" borderId="128" xfId="0" applyFont="1" applyBorder="1" applyAlignment="1" applyProtection="1">
      <alignment horizontal="center" vertical="center" shrinkToFit="1"/>
      <protection hidden="1"/>
    </xf>
    <xf numFmtId="38" fontId="23" fillId="0" borderId="52" xfId="0" applyNumberFormat="1" applyFont="1" applyBorder="1" applyAlignment="1" applyProtection="1">
      <alignment horizontal="center" vertical="center"/>
      <protection hidden="1"/>
    </xf>
    <xf numFmtId="38" fontId="23" fillId="0" borderId="13" xfId="0" applyNumberFormat="1" applyFont="1" applyBorder="1" applyAlignment="1" applyProtection="1">
      <alignment horizontal="center" vertical="center"/>
      <protection hidden="1"/>
    </xf>
    <xf numFmtId="38" fontId="23" fillId="0" borderId="16" xfId="0" applyNumberFormat="1" applyFont="1" applyBorder="1" applyAlignment="1" applyProtection="1">
      <alignment horizontal="center" vertical="center"/>
      <protection hidden="1"/>
    </xf>
    <xf numFmtId="38" fontId="17" fillId="0" borderId="52" xfId="0" applyNumberFormat="1" applyFont="1" applyBorder="1" applyAlignment="1" applyProtection="1">
      <alignment horizontal="center" vertical="center"/>
      <protection hidden="1"/>
    </xf>
    <xf numFmtId="38" fontId="17" fillId="0" borderId="16" xfId="0" applyNumberFormat="1" applyFont="1" applyBorder="1" applyAlignment="1" applyProtection="1">
      <alignment horizontal="center" vertical="center"/>
      <protection hidden="1"/>
    </xf>
    <xf numFmtId="0" fontId="23" fillId="0" borderId="117" xfId="0" applyFont="1" applyBorder="1" applyAlignment="1" applyProtection="1">
      <alignment horizontal="center" vertical="center" shrinkToFit="1"/>
      <protection hidden="1"/>
    </xf>
    <xf numFmtId="0" fontId="23" fillId="0" borderId="91" xfId="0" applyFont="1" applyBorder="1" applyAlignment="1" applyProtection="1">
      <alignment horizontal="center" vertical="center" shrinkToFit="1"/>
      <protection hidden="1"/>
    </xf>
    <xf numFmtId="38" fontId="23" fillId="0" borderId="127" xfId="0" applyNumberFormat="1" applyFont="1" applyBorder="1" applyAlignment="1" applyProtection="1">
      <alignment horizontal="center" vertical="center"/>
      <protection hidden="1"/>
    </xf>
    <xf numFmtId="38" fontId="23" fillId="0" borderId="125" xfId="0" applyNumberFormat="1" applyFont="1" applyBorder="1" applyAlignment="1" applyProtection="1">
      <alignment horizontal="center" vertical="center"/>
      <protection hidden="1"/>
    </xf>
    <xf numFmtId="38" fontId="23" fillId="0" borderId="128" xfId="0" applyNumberFormat="1" applyFont="1" applyBorder="1" applyAlignment="1" applyProtection="1">
      <alignment horizontal="center" vertical="center"/>
      <protection hidden="1"/>
    </xf>
    <xf numFmtId="38" fontId="17" fillId="0" borderId="127" xfId="0" applyNumberFormat="1" applyFont="1" applyBorder="1" applyAlignment="1" applyProtection="1">
      <alignment horizontal="center" vertical="center"/>
      <protection hidden="1"/>
    </xf>
    <xf numFmtId="38" fontId="17" fillId="0" borderId="128" xfId="0" applyNumberFormat="1" applyFont="1" applyBorder="1" applyAlignment="1" applyProtection="1">
      <alignment horizontal="center" vertical="center"/>
      <protection hidden="1"/>
    </xf>
    <xf numFmtId="38" fontId="23" fillId="0" borderId="92" xfId="6" applyFont="1" applyBorder="1" applyAlignment="1" applyProtection="1">
      <alignment horizontal="right" vertical="center"/>
      <protection hidden="1"/>
    </xf>
    <xf numFmtId="38" fontId="23" fillId="0" borderId="93" xfId="6" applyFont="1" applyBorder="1" applyAlignment="1" applyProtection="1">
      <alignment horizontal="right" vertical="center"/>
      <protection hidden="1"/>
    </xf>
    <xf numFmtId="38" fontId="23" fillId="0" borderId="127" xfId="6" applyFont="1" applyBorder="1" applyAlignment="1" applyProtection="1">
      <alignment horizontal="right" vertical="center"/>
      <protection hidden="1"/>
    </xf>
    <xf numFmtId="38" fontId="23" fillId="0" borderId="125" xfId="6" applyFont="1" applyBorder="1" applyAlignment="1" applyProtection="1">
      <alignment horizontal="right" vertical="center"/>
      <protection hidden="1"/>
    </xf>
    <xf numFmtId="38" fontId="23" fillId="0" borderId="52" xfId="6" applyFont="1" applyBorder="1" applyAlignment="1" applyProtection="1">
      <alignment horizontal="right" vertical="center"/>
      <protection hidden="1"/>
    </xf>
    <xf numFmtId="38" fontId="23" fillId="0" borderId="13" xfId="6" applyFont="1" applyBorder="1" applyAlignment="1" applyProtection="1">
      <alignment horizontal="right" vertical="center"/>
      <protection hidden="1"/>
    </xf>
    <xf numFmtId="0" fontId="17" fillId="7" borderId="40" xfId="0" applyFont="1" applyFill="1" applyBorder="1" applyAlignment="1" applyProtection="1">
      <alignment horizontal="center" vertical="center" wrapText="1"/>
      <protection hidden="1"/>
    </xf>
    <xf numFmtId="0" fontId="23" fillId="0" borderId="18" xfId="0" applyFont="1" applyBorder="1" applyAlignment="1" applyProtection="1">
      <alignment horizontal="left" vertical="center" shrinkToFit="1"/>
      <protection hidden="1"/>
    </xf>
    <xf numFmtId="0" fontId="23" fillId="0" borderId="15" xfId="0" applyFont="1" applyBorder="1" applyAlignment="1" applyProtection="1">
      <alignment horizontal="left" vertical="center" shrinkToFit="1"/>
      <protection hidden="1"/>
    </xf>
    <xf numFmtId="0" fontId="23" fillId="0" borderId="13" xfId="0" applyFont="1" applyBorder="1" applyAlignment="1" applyProtection="1">
      <alignment horizontal="left" vertical="center" shrinkToFit="1"/>
      <protection hidden="1"/>
    </xf>
    <xf numFmtId="0" fontId="23" fillId="0" borderId="16" xfId="0" applyFont="1" applyBorder="1" applyAlignment="1" applyProtection="1">
      <alignment horizontal="left" vertical="center" shrinkToFit="1"/>
      <protection hidden="1"/>
    </xf>
    <xf numFmtId="0" fontId="23" fillId="0" borderId="93" xfId="0" applyFont="1" applyBorder="1" applyAlignment="1" applyProtection="1">
      <alignment horizontal="left" vertical="center" shrinkToFit="1"/>
      <protection hidden="1"/>
    </xf>
    <xf numFmtId="0" fontId="23" fillId="0" borderId="91" xfId="0" applyFont="1" applyBorder="1" applyAlignment="1" applyProtection="1">
      <alignment horizontal="left" vertical="center" shrinkToFit="1"/>
      <protection hidden="1"/>
    </xf>
    <xf numFmtId="0" fontId="17" fillId="4" borderId="46" xfId="0" applyFont="1" applyFill="1" applyBorder="1" applyAlignment="1" applyProtection="1">
      <alignment horizontal="center" vertical="center"/>
      <protection hidden="1"/>
    </xf>
    <xf numFmtId="0" fontId="17" fillId="4" borderId="40" xfId="0" applyFont="1" applyFill="1" applyBorder="1" applyAlignment="1" applyProtection="1">
      <alignment horizontal="center" vertical="center"/>
      <protection hidden="1"/>
    </xf>
    <xf numFmtId="38" fontId="23" fillId="0" borderId="86" xfId="0" applyNumberFormat="1" applyFont="1" applyBorder="1" applyAlignment="1" applyProtection="1">
      <alignment horizontal="center" vertical="center"/>
      <protection hidden="1"/>
    </xf>
    <xf numFmtId="38" fontId="23" fillId="0" borderId="18" xfId="0" applyNumberFormat="1" applyFont="1" applyBorder="1" applyAlignment="1" applyProtection="1">
      <alignment horizontal="center" vertical="center"/>
      <protection hidden="1"/>
    </xf>
    <xf numFmtId="38" fontId="23" fillId="0" borderId="15" xfId="0" applyNumberFormat="1" applyFont="1" applyBorder="1" applyAlignment="1" applyProtection="1">
      <alignment horizontal="center" vertical="center"/>
      <protection hidden="1"/>
    </xf>
    <xf numFmtId="38" fontId="17" fillId="0" borderId="86" xfId="0" applyNumberFormat="1" applyFont="1" applyBorder="1" applyAlignment="1" applyProtection="1">
      <alignment horizontal="center" vertical="center"/>
      <protection hidden="1"/>
    </xf>
    <xf numFmtId="38" fontId="17" fillId="0" borderId="15" xfId="0" applyNumberFormat="1" applyFont="1" applyBorder="1" applyAlignment="1" applyProtection="1">
      <alignment horizontal="center" vertical="center"/>
      <protection hidden="1"/>
    </xf>
    <xf numFmtId="38" fontId="23" fillId="0" borderId="92" xfId="0" applyNumberFormat="1" applyFont="1" applyBorder="1" applyAlignment="1" applyProtection="1">
      <alignment horizontal="center" vertical="center"/>
      <protection hidden="1"/>
    </xf>
    <xf numFmtId="38" fontId="23" fillId="0" borderId="93" xfId="0" applyNumberFormat="1" applyFont="1" applyBorder="1" applyAlignment="1" applyProtection="1">
      <alignment horizontal="center" vertical="center"/>
      <protection hidden="1"/>
    </xf>
    <xf numFmtId="38" fontId="23" fillId="0" borderId="91" xfId="0" applyNumberFormat="1" applyFont="1" applyBorder="1" applyAlignment="1" applyProtection="1">
      <alignment horizontal="center" vertical="center"/>
      <protection hidden="1"/>
    </xf>
    <xf numFmtId="38" fontId="17" fillId="0" borderId="92" xfId="0" applyNumberFormat="1" applyFont="1" applyBorder="1" applyAlignment="1" applyProtection="1">
      <alignment horizontal="center" vertical="center"/>
      <protection hidden="1"/>
    </xf>
    <xf numFmtId="38" fontId="17" fillId="0" borderId="91" xfId="0" applyNumberFormat="1" applyFont="1" applyBorder="1" applyAlignment="1" applyProtection="1">
      <alignment horizontal="center" vertical="center"/>
      <protection hidden="1"/>
    </xf>
    <xf numFmtId="0" fontId="20" fillId="4" borderId="28" xfId="0" applyFont="1" applyFill="1" applyBorder="1" applyAlignment="1" applyProtection="1">
      <alignment horizontal="right" vertical="center"/>
      <protection hidden="1"/>
    </xf>
    <xf numFmtId="0" fontId="20" fillId="4" borderId="31" xfId="0" applyFont="1" applyFill="1" applyBorder="1" applyAlignment="1" applyProtection="1">
      <alignment horizontal="right" vertical="center"/>
      <protection hidden="1"/>
    </xf>
    <xf numFmtId="38" fontId="54" fillId="0" borderId="28" xfId="0" applyNumberFormat="1" applyFont="1" applyBorder="1" applyAlignment="1" applyProtection="1">
      <alignment horizontal="right" vertical="center"/>
      <protection hidden="1"/>
    </xf>
    <xf numFmtId="38" fontId="54" fillId="0" borderId="31" xfId="0" applyNumberFormat="1" applyFont="1" applyBorder="1" applyAlignment="1" applyProtection="1">
      <alignment horizontal="right" vertical="center"/>
      <protection hidden="1"/>
    </xf>
    <xf numFmtId="0" fontId="23" fillId="0" borderId="14" xfId="0" applyFont="1" applyBorder="1" applyAlignment="1" applyProtection="1">
      <alignment horizontal="left" vertical="center" shrinkToFit="1"/>
      <protection hidden="1"/>
    </xf>
    <xf numFmtId="0" fontId="23" fillId="0" borderId="17" xfId="0" applyFont="1" applyBorder="1" applyAlignment="1" applyProtection="1">
      <alignment horizontal="left" vertical="center" shrinkToFit="1"/>
      <protection hidden="1"/>
    </xf>
    <xf numFmtId="0" fontId="17" fillId="4" borderId="26" xfId="0" applyFont="1" applyFill="1" applyBorder="1" applyAlignment="1" applyProtection="1">
      <alignment horizontal="center" vertical="center"/>
      <protection hidden="1"/>
    </xf>
    <xf numFmtId="0" fontId="17" fillId="4" borderId="27" xfId="0" applyFont="1" applyFill="1" applyBorder="1" applyAlignment="1" applyProtection="1">
      <alignment horizontal="center" vertical="center"/>
      <protection hidden="1"/>
    </xf>
    <xf numFmtId="38" fontId="23" fillId="0" borderId="86" xfId="6" applyFont="1" applyBorder="1" applyAlignment="1" applyProtection="1">
      <alignment horizontal="right" vertical="center"/>
      <protection hidden="1"/>
    </xf>
    <xf numFmtId="38" fontId="23" fillId="0" borderId="18" xfId="6" applyFont="1" applyBorder="1" applyAlignment="1" applyProtection="1">
      <alignment horizontal="right" vertical="center"/>
      <protection hidden="1"/>
    </xf>
    <xf numFmtId="38" fontId="24" fillId="0" borderId="145" xfId="0" applyNumberFormat="1" applyFont="1" applyBorder="1" applyAlignment="1" applyProtection="1">
      <alignment horizontal="right" vertical="center"/>
      <protection hidden="1"/>
    </xf>
    <xf numFmtId="0" fontId="17" fillId="4" borderId="39" xfId="0" applyFont="1" applyFill="1" applyBorder="1" applyAlignment="1" applyProtection="1">
      <alignment horizontal="center" vertical="center"/>
      <protection hidden="1"/>
    </xf>
    <xf numFmtId="38" fontId="54" fillId="0" borderId="44" xfId="0" applyNumberFormat="1" applyFont="1" applyBorder="1" applyAlignment="1" applyProtection="1">
      <alignment horizontal="right" vertical="center"/>
      <protection hidden="1"/>
    </xf>
    <xf numFmtId="38" fontId="54" fillId="0" borderId="83" xfId="0" applyNumberFormat="1" applyFont="1" applyBorder="1" applyAlignment="1" applyProtection="1">
      <alignment horizontal="right" vertical="center"/>
      <protection hidden="1"/>
    </xf>
    <xf numFmtId="38" fontId="54" fillId="0" borderId="11" xfId="0" applyNumberFormat="1" applyFont="1" applyBorder="1" applyAlignment="1" applyProtection="1">
      <alignment horizontal="right" vertical="center"/>
      <protection hidden="1"/>
    </xf>
    <xf numFmtId="38" fontId="54" fillId="0" borderId="0" xfId="0" applyNumberFormat="1" applyFont="1" applyBorder="1" applyAlignment="1" applyProtection="1">
      <alignment horizontal="right" vertical="center"/>
      <protection hidden="1"/>
    </xf>
    <xf numFmtId="38" fontId="54" fillId="0" borderId="9" xfId="0" applyNumberFormat="1" applyFont="1" applyBorder="1" applyAlignment="1" applyProtection="1">
      <alignment horizontal="right" vertical="center"/>
      <protection hidden="1"/>
    </xf>
    <xf numFmtId="38" fontId="54" fillId="0" borderId="3" xfId="0" applyNumberFormat="1" applyFont="1" applyBorder="1" applyAlignment="1" applyProtection="1">
      <alignment horizontal="right" vertical="center"/>
      <protection hidden="1"/>
    </xf>
    <xf numFmtId="38" fontId="54" fillId="0" borderId="8" xfId="0" applyNumberFormat="1" applyFont="1" applyBorder="1" applyAlignment="1" applyProtection="1">
      <alignment horizontal="right" vertical="center"/>
      <protection hidden="1"/>
    </xf>
    <xf numFmtId="38" fontId="54" fillId="0" borderId="5" xfId="0" applyNumberFormat="1" applyFont="1" applyBorder="1" applyAlignment="1" applyProtection="1">
      <alignment horizontal="right" vertical="center"/>
      <protection hidden="1"/>
    </xf>
    <xf numFmtId="38" fontId="54" fillId="0" borderId="106" xfId="0" applyNumberFormat="1" applyFont="1" applyBorder="1" applyAlignment="1" applyProtection="1">
      <alignment horizontal="right" vertical="center"/>
      <protection hidden="1"/>
    </xf>
    <xf numFmtId="38" fontId="54" fillId="0" borderId="19" xfId="0" applyNumberFormat="1" applyFont="1" applyBorder="1" applyAlignment="1" applyProtection="1">
      <alignment horizontal="right" vertical="center"/>
      <protection hidden="1"/>
    </xf>
    <xf numFmtId="38" fontId="24" fillId="0" borderId="117" xfId="0" applyNumberFormat="1" applyFont="1" applyBorder="1" applyAlignment="1" applyProtection="1">
      <alignment horizontal="right" vertical="center"/>
      <protection hidden="1"/>
    </xf>
    <xf numFmtId="38" fontId="24" fillId="0" borderId="93" xfId="0" applyNumberFormat="1" applyFont="1" applyBorder="1" applyAlignment="1" applyProtection="1">
      <alignment horizontal="right" vertical="center"/>
      <protection hidden="1"/>
    </xf>
    <xf numFmtId="38" fontId="24" fillId="0" borderId="142" xfId="0" applyNumberFormat="1" applyFont="1" applyBorder="1" applyAlignment="1" applyProtection="1">
      <alignment horizontal="right" vertical="center"/>
      <protection hidden="1"/>
    </xf>
    <xf numFmtId="0" fontId="23" fillId="0" borderId="127" xfId="0" applyFont="1" applyBorder="1" applyAlignment="1" applyProtection="1">
      <alignment horizontal="left" vertical="center" shrinkToFit="1"/>
      <protection hidden="1"/>
    </xf>
    <xf numFmtId="0" fontId="23" fillId="0" borderId="125" xfId="0" applyFont="1" applyBorder="1" applyAlignment="1" applyProtection="1">
      <alignment horizontal="left" vertical="center" shrinkToFit="1"/>
      <protection hidden="1"/>
    </xf>
    <xf numFmtId="0" fontId="23" fillId="0" borderId="128" xfId="0" applyFont="1" applyBorder="1" applyAlignment="1" applyProtection="1">
      <alignment horizontal="left" vertical="center" shrinkToFit="1"/>
      <protection hidden="1"/>
    </xf>
    <xf numFmtId="0" fontId="23" fillId="0" borderId="52" xfId="0" applyFont="1" applyBorder="1" applyAlignment="1" applyProtection="1">
      <alignment horizontal="left" vertical="center" shrinkToFit="1"/>
      <protection hidden="1"/>
    </xf>
    <xf numFmtId="0" fontId="23" fillId="0" borderId="102" xfId="0" applyFont="1" applyBorder="1" applyAlignment="1" applyProtection="1">
      <alignment horizontal="left" vertical="center" shrinkToFit="1"/>
      <protection hidden="1"/>
    </xf>
    <xf numFmtId="0" fontId="23" fillId="0" borderId="103" xfId="0" applyFont="1" applyBorder="1" applyAlignment="1" applyProtection="1">
      <alignment horizontal="left" vertical="center" shrinkToFit="1"/>
      <protection hidden="1"/>
    </xf>
    <xf numFmtId="0" fontId="23" fillId="0" borderId="104" xfId="0" applyFont="1" applyBorder="1" applyAlignment="1" applyProtection="1">
      <alignment horizontal="left" vertical="center" shrinkToFit="1"/>
      <protection hidden="1"/>
    </xf>
    <xf numFmtId="0" fontId="11" fillId="5" borderId="23" xfId="0" applyFont="1" applyFill="1" applyBorder="1" applyAlignment="1" applyProtection="1">
      <alignment vertical="center" shrinkToFit="1"/>
      <protection hidden="1"/>
    </xf>
    <xf numFmtId="0" fontId="17" fillId="2" borderId="23" xfId="0" applyFont="1" applyFill="1" applyBorder="1" applyAlignment="1" applyProtection="1">
      <alignment horizontal="center" vertical="center"/>
      <protection locked="0"/>
    </xf>
    <xf numFmtId="0" fontId="17" fillId="2" borderId="23" xfId="0" applyFont="1" applyFill="1" applyBorder="1" applyAlignment="1" applyProtection="1">
      <alignment horizontal="center" vertical="center"/>
      <protection hidden="1"/>
    </xf>
    <xf numFmtId="0" fontId="11" fillId="5" borderId="1" xfId="0" applyFont="1" applyFill="1" applyBorder="1" applyAlignment="1" applyProtection="1">
      <alignment vertical="center" shrinkToFit="1"/>
      <protection hidden="1"/>
    </xf>
    <xf numFmtId="0" fontId="11" fillId="5" borderId="7" xfId="0" applyFont="1" applyFill="1" applyBorder="1" applyAlignment="1" applyProtection="1">
      <alignment vertical="center" shrinkToFit="1"/>
      <protection hidden="1"/>
    </xf>
    <xf numFmtId="0" fontId="11" fillId="5" borderId="2" xfId="0" applyFont="1" applyFill="1" applyBorder="1" applyAlignment="1" applyProtection="1">
      <alignment vertical="center" shrinkToFit="1"/>
      <protection hidden="1"/>
    </xf>
    <xf numFmtId="0" fontId="17" fillId="2" borderId="1"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hidden="1"/>
    </xf>
    <xf numFmtId="0" fontId="17" fillId="2" borderId="7" xfId="0" applyFont="1" applyFill="1" applyBorder="1" applyAlignment="1" applyProtection="1">
      <alignment horizontal="center" vertical="center"/>
      <protection hidden="1"/>
    </xf>
    <xf numFmtId="0" fontId="17" fillId="2" borderId="2" xfId="0" applyFont="1" applyFill="1" applyBorder="1" applyAlignment="1" applyProtection="1">
      <alignment horizontal="center" vertical="center"/>
      <protection hidden="1"/>
    </xf>
    <xf numFmtId="38" fontId="12" fillId="0" borderId="81" xfId="0" applyNumberFormat="1" applyFont="1" applyBorder="1" applyAlignment="1" applyProtection="1">
      <alignment horizontal="center" vertical="center"/>
      <protection hidden="1"/>
    </xf>
    <xf numFmtId="0" fontId="23" fillId="0" borderId="8" xfId="0" applyFont="1" applyBorder="1" applyAlignment="1" applyProtection="1">
      <alignment horizontal="center" vertical="center" wrapText="1" shrinkToFit="1"/>
      <protection hidden="1"/>
    </xf>
    <xf numFmtId="0" fontId="23" fillId="0" borderId="0" xfId="0" applyFont="1" applyBorder="1" applyAlignment="1" applyProtection="1">
      <alignment horizontal="center" vertical="center" shrinkToFit="1"/>
      <protection hidden="1"/>
    </xf>
    <xf numFmtId="0" fontId="23" fillId="0" borderId="71" xfId="0" applyFont="1" applyBorder="1" applyAlignment="1" applyProtection="1">
      <alignment horizontal="center" vertical="center" shrinkToFit="1"/>
      <protection hidden="1"/>
    </xf>
    <xf numFmtId="0" fontId="23" fillId="0" borderId="17" xfId="0" applyFont="1" applyBorder="1" applyAlignment="1" applyProtection="1">
      <alignment horizontal="center" vertical="center" shrinkToFit="1"/>
      <protection hidden="1"/>
    </xf>
    <xf numFmtId="38" fontId="23" fillId="0" borderId="102" xfId="0" applyNumberFormat="1" applyFont="1" applyBorder="1" applyAlignment="1" applyProtection="1">
      <alignment horizontal="center" vertical="center"/>
      <protection hidden="1"/>
    </xf>
    <xf numFmtId="38" fontId="23" fillId="0" borderId="103" xfId="0" applyNumberFormat="1" applyFont="1" applyBorder="1" applyAlignment="1" applyProtection="1">
      <alignment horizontal="center" vertical="center"/>
      <protection hidden="1"/>
    </xf>
    <xf numFmtId="38" fontId="23" fillId="0" borderId="104" xfId="0" applyNumberFormat="1" applyFont="1" applyBorder="1" applyAlignment="1" applyProtection="1">
      <alignment horizontal="center" vertical="center"/>
      <protection hidden="1"/>
    </xf>
    <xf numFmtId="38" fontId="17" fillId="0" borderId="102" xfId="0" applyNumberFormat="1" applyFont="1" applyBorder="1" applyAlignment="1" applyProtection="1">
      <alignment horizontal="center" vertical="center"/>
      <protection hidden="1"/>
    </xf>
    <xf numFmtId="38" fontId="17" fillId="0" borderId="104" xfId="0" applyNumberFormat="1" applyFont="1" applyBorder="1" applyAlignment="1" applyProtection="1">
      <alignment horizontal="center" vertical="center"/>
      <protection hidden="1"/>
    </xf>
    <xf numFmtId="38" fontId="23" fillId="0" borderId="102" xfId="6" applyFont="1" applyBorder="1" applyAlignment="1" applyProtection="1">
      <alignment horizontal="right" vertical="center"/>
      <protection hidden="1"/>
    </xf>
    <xf numFmtId="38" fontId="23" fillId="0" borderId="103" xfId="6" applyFont="1" applyBorder="1" applyAlignment="1" applyProtection="1">
      <alignment horizontal="right" vertical="center"/>
      <protection hidden="1"/>
    </xf>
    <xf numFmtId="0" fontId="23" fillId="0" borderId="145" xfId="0" applyFont="1" applyBorder="1" applyAlignment="1" applyProtection="1">
      <alignment horizontal="center" vertical="center" shrinkToFit="1"/>
      <protection hidden="1"/>
    </xf>
    <xf numFmtId="0" fontId="23" fillId="0" borderId="104" xfId="0" applyFont="1" applyBorder="1" applyAlignment="1" applyProtection="1">
      <alignment horizontal="center" vertical="center" shrinkToFit="1"/>
      <protection hidden="1"/>
    </xf>
    <xf numFmtId="0" fontId="23" fillId="0" borderId="106" xfId="0" applyFont="1" applyBorder="1" applyAlignment="1" applyProtection="1">
      <alignment horizontal="center" vertical="center" shrinkToFit="1"/>
      <protection hidden="1"/>
    </xf>
    <xf numFmtId="0" fontId="23" fillId="0" borderId="19" xfId="0" applyFont="1" applyBorder="1" applyAlignment="1" applyProtection="1">
      <alignment horizontal="center" vertical="center" shrinkToFit="1"/>
      <protection hidden="1"/>
    </xf>
    <xf numFmtId="0" fontId="23" fillId="0" borderId="81" xfId="0" applyFont="1" applyBorder="1" applyAlignment="1" applyProtection="1">
      <alignment horizontal="center" vertical="center" shrinkToFit="1"/>
      <protection hidden="1"/>
    </xf>
    <xf numFmtId="0" fontId="23" fillId="0" borderId="70" xfId="0" applyFont="1" applyBorder="1" applyAlignment="1" applyProtection="1">
      <alignment horizontal="left" vertical="center" shrinkToFit="1"/>
      <protection hidden="1"/>
    </xf>
    <xf numFmtId="38" fontId="23" fillId="0" borderId="70" xfId="0" applyNumberFormat="1" applyFont="1" applyBorder="1" applyAlignment="1" applyProtection="1">
      <alignment horizontal="center" vertical="center"/>
      <protection hidden="1"/>
    </xf>
    <xf numFmtId="38" fontId="23" fillId="0" borderId="14" xfId="0" applyNumberFormat="1" applyFont="1" applyBorder="1" applyAlignment="1" applyProtection="1">
      <alignment horizontal="center" vertical="center"/>
      <protection hidden="1"/>
    </xf>
    <xf numFmtId="38" fontId="23" fillId="0" borderId="17" xfId="0" applyNumberFormat="1" applyFont="1" applyBorder="1" applyAlignment="1" applyProtection="1">
      <alignment horizontal="center" vertical="center"/>
      <protection hidden="1"/>
    </xf>
    <xf numFmtId="38" fontId="17" fillId="0" borderId="70" xfId="0" applyNumberFormat="1" applyFont="1" applyBorder="1" applyAlignment="1" applyProtection="1">
      <alignment horizontal="center" vertical="center"/>
      <protection hidden="1"/>
    </xf>
    <xf numFmtId="38" fontId="17" fillId="0" borderId="17" xfId="0" applyNumberFormat="1" applyFont="1" applyBorder="1" applyAlignment="1" applyProtection="1">
      <alignment horizontal="center" vertical="center"/>
      <protection hidden="1"/>
    </xf>
    <xf numFmtId="38" fontId="23" fillId="0" borderId="70" xfId="6" applyFont="1" applyBorder="1" applyAlignment="1" applyProtection="1">
      <alignment horizontal="right" vertical="center"/>
      <protection hidden="1"/>
    </xf>
    <xf numFmtId="38" fontId="23" fillId="0" borderId="14" xfId="6" applyFont="1" applyBorder="1" applyAlignment="1" applyProtection="1">
      <alignment horizontal="right" vertical="center"/>
      <protection hidden="1"/>
    </xf>
    <xf numFmtId="38" fontId="24" fillId="0" borderId="71" xfId="0" applyNumberFormat="1" applyFont="1" applyBorder="1" applyAlignment="1" applyProtection="1">
      <alignment horizontal="right" vertical="center"/>
      <protection hidden="1"/>
    </xf>
    <xf numFmtId="0" fontId="18" fillId="0" borderId="152" xfId="0" applyFont="1" applyFill="1" applyBorder="1" applyAlignment="1" applyProtection="1">
      <alignment horizontal="center" vertical="center" shrinkToFit="1"/>
      <protection locked="0"/>
    </xf>
    <xf numFmtId="0" fontId="18" fillId="0" borderId="135" xfId="0" applyFont="1" applyFill="1" applyBorder="1" applyAlignment="1" applyProtection="1">
      <alignment horizontal="center" vertical="center" shrinkToFit="1"/>
      <protection locked="0"/>
    </xf>
    <xf numFmtId="0" fontId="18" fillId="0" borderId="138" xfId="0" applyFont="1" applyFill="1" applyBorder="1" applyAlignment="1" applyProtection="1">
      <alignment horizontal="center" vertical="center" shrinkToFit="1"/>
      <protection locked="0"/>
    </xf>
    <xf numFmtId="0" fontId="11" fillId="4" borderId="59" xfId="0" applyFont="1" applyFill="1" applyBorder="1" applyAlignment="1" applyProtection="1">
      <alignment horizontal="center" vertical="center"/>
      <protection hidden="1"/>
    </xf>
    <xf numFmtId="0" fontId="11" fillId="4" borderId="78" xfId="0" applyFont="1" applyFill="1" applyBorder="1" applyAlignment="1" applyProtection="1">
      <alignment horizontal="center" vertical="center"/>
      <protection hidden="1"/>
    </xf>
    <xf numFmtId="0" fontId="23" fillId="0" borderId="56" xfId="0" applyFont="1" applyBorder="1" applyAlignment="1" applyProtection="1">
      <alignment horizontal="center" vertical="center"/>
      <protection hidden="1"/>
    </xf>
    <xf numFmtId="0" fontId="23" fillId="0" borderId="12" xfId="0" applyFont="1" applyBorder="1" applyAlignment="1" applyProtection="1">
      <alignment horizontal="center" vertical="center"/>
      <protection hidden="1"/>
    </xf>
    <xf numFmtId="0" fontId="23" fillId="0" borderId="122" xfId="0" applyFont="1" applyBorder="1" applyAlignment="1" applyProtection="1">
      <alignment horizontal="center" vertical="center"/>
      <protection hidden="1"/>
    </xf>
    <xf numFmtId="0" fontId="12" fillId="0" borderId="55" xfId="0" applyFont="1" applyBorder="1" applyAlignment="1" applyProtection="1">
      <alignment horizontal="center" vertical="center"/>
      <protection hidden="1"/>
    </xf>
    <xf numFmtId="0" fontId="12" fillId="0" borderId="122" xfId="0" applyFont="1" applyBorder="1" applyAlignment="1" applyProtection="1">
      <alignment horizontal="center" vertical="center"/>
      <protection hidden="1"/>
    </xf>
    <xf numFmtId="38" fontId="23" fillId="0" borderId="86" xfId="0" applyNumberFormat="1" applyFont="1" applyBorder="1" applyAlignment="1" applyProtection="1">
      <alignment vertical="center"/>
      <protection hidden="1"/>
    </xf>
    <xf numFmtId="38" fontId="23" fillId="0" borderId="18" xfId="0" applyNumberFormat="1" applyFont="1" applyBorder="1" applyAlignment="1" applyProtection="1">
      <alignment vertical="center"/>
      <protection hidden="1"/>
    </xf>
    <xf numFmtId="0" fontId="12" fillId="0" borderId="137" xfId="0" applyFont="1" applyBorder="1" applyAlignment="1" applyProtection="1">
      <alignment horizontal="center" vertical="center"/>
      <protection hidden="1"/>
    </xf>
    <xf numFmtId="0" fontId="12" fillId="0" borderId="138" xfId="0" applyFont="1" applyBorder="1" applyAlignment="1" applyProtection="1">
      <alignment horizontal="center" vertical="center"/>
      <protection hidden="1"/>
    </xf>
    <xf numFmtId="0" fontId="18" fillId="0" borderId="55" xfId="0" applyFont="1" applyFill="1" applyBorder="1" applyAlignment="1" applyProtection="1">
      <alignment horizontal="left" vertical="center" shrinkToFit="1"/>
      <protection locked="0"/>
    </xf>
    <xf numFmtId="0" fontId="18" fillId="0" borderId="12" xfId="0" applyFont="1" applyFill="1" applyBorder="1" applyAlignment="1" applyProtection="1">
      <alignment horizontal="left" vertical="center" shrinkToFit="1"/>
      <protection locked="0"/>
    </xf>
    <xf numFmtId="0" fontId="18" fillId="0" borderId="122" xfId="0" applyFont="1" applyFill="1" applyBorder="1" applyAlignment="1" applyProtection="1">
      <alignment horizontal="left" vertical="center" shrinkToFit="1"/>
      <protection locked="0"/>
    </xf>
    <xf numFmtId="0" fontId="18" fillId="0" borderId="52" xfId="0" applyFont="1" applyFill="1" applyBorder="1" applyAlignment="1" applyProtection="1">
      <alignment horizontal="left" vertical="center" shrinkToFit="1"/>
      <protection locked="0"/>
    </xf>
    <xf numFmtId="0" fontId="18" fillId="0" borderId="13" xfId="0" applyFont="1" applyFill="1" applyBorder="1" applyAlignment="1" applyProtection="1">
      <alignment horizontal="left" vertical="center" shrinkToFit="1"/>
      <protection locked="0"/>
    </xf>
    <xf numFmtId="0" fontId="18" fillId="0" borderId="16" xfId="0" applyFont="1" applyFill="1" applyBorder="1" applyAlignment="1" applyProtection="1">
      <alignment horizontal="left" vertical="center" shrinkToFit="1"/>
      <protection locked="0"/>
    </xf>
    <xf numFmtId="0" fontId="18" fillId="0" borderId="137" xfId="0" applyFont="1" applyFill="1" applyBorder="1" applyAlignment="1" applyProtection="1">
      <alignment horizontal="left" vertical="center" shrinkToFit="1"/>
      <protection locked="0"/>
    </xf>
    <xf numFmtId="0" fontId="18" fillId="0" borderId="135" xfId="0" applyFont="1" applyFill="1" applyBorder="1" applyAlignment="1" applyProtection="1">
      <alignment horizontal="left" vertical="center" shrinkToFit="1"/>
      <protection locked="0"/>
    </xf>
    <xf numFmtId="0" fontId="18" fillId="0" borderId="138" xfId="0" applyFont="1" applyFill="1" applyBorder="1" applyAlignment="1" applyProtection="1">
      <alignment horizontal="left" vertical="center" shrinkToFit="1"/>
      <protection locked="0"/>
    </xf>
    <xf numFmtId="0" fontId="17" fillId="4" borderId="111" xfId="0" applyFont="1" applyFill="1" applyBorder="1" applyAlignment="1" applyProtection="1">
      <alignment horizontal="center" vertical="center"/>
      <protection hidden="1"/>
    </xf>
    <xf numFmtId="0" fontId="23" fillId="0" borderId="84" xfId="0"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0" fontId="18" fillId="0" borderId="169" xfId="0" applyFont="1" applyFill="1" applyBorder="1" applyAlignment="1" applyProtection="1">
      <alignment horizontal="center" vertical="center" shrinkToFit="1"/>
      <protection locked="0"/>
    </xf>
    <xf numFmtId="0" fontId="18" fillId="0" borderId="121" xfId="0" applyFont="1" applyFill="1" applyBorder="1" applyAlignment="1" applyProtection="1">
      <alignment horizontal="center" vertical="center" shrinkToFit="1"/>
      <protection locked="0"/>
    </xf>
    <xf numFmtId="0" fontId="18" fillId="0" borderId="148" xfId="0" applyFont="1" applyFill="1" applyBorder="1" applyAlignment="1" applyProtection="1">
      <alignment horizontal="center" vertical="center" shrinkToFit="1"/>
      <protection locked="0"/>
    </xf>
    <xf numFmtId="0" fontId="18" fillId="0" borderId="136" xfId="0" applyFont="1" applyFill="1" applyBorder="1" applyAlignment="1" applyProtection="1">
      <alignment horizontal="center" vertical="center" shrinkToFit="1"/>
      <protection locked="0"/>
    </xf>
    <xf numFmtId="0" fontId="18" fillId="0" borderId="121" xfId="0" applyFont="1" applyBorder="1" applyAlignment="1" applyProtection="1">
      <alignment horizontal="center" vertical="center"/>
      <protection locked="0"/>
    </xf>
    <xf numFmtId="0" fontId="18" fillId="0" borderId="170" xfId="0" applyFont="1" applyBorder="1" applyAlignment="1" applyProtection="1">
      <alignment horizontal="center" vertical="center"/>
      <protection locked="0"/>
    </xf>
    <xf numFmtId="0" fontId="18" fillId="0" borderId="136" xfId="0" applyFont="1" applyBorder="1" applyAlignment="1" applyProtection="1">
      <alignment horizontal="center" vertical="center"/>
      <protection locked="0"/>
    </xf>
    <xf numFmtId="0" fontId="18" fillId="0" borderId="153" xfId="0" applyFont="1" applyBorder="1" applyAlignment="1" applyProtection="1">
      <alignment horizontal="center" vertical="center"/>
      <protection locked="0"/>
    </xf>
    <xf numFmtId="0" fontId="18" fillId="0" borderId="55"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protection hidden="1"/>
    </xf>
    <xf numFmtId="0" fontId="18" fillId="0" borderId="122" xfId="0" applyFont="1" applyFill="1" applyBorder="1" applyAlignment="1" applyProtection="1">
      <alignment horizontal="center" vertical="center"/>
      <protection hidden="1"/>
    </xf>
    <xf numFmtId="0" fontId="18" fillId="0" borderId="137" xfId="0" applyFont="1" applyFill="1" applyBorder="1" applyAlignment="1" applyProtection="1">
      <alignment horizontal="center" vertical="center"/>
      <protection hidden="1"/>
    </xf>
    <xf numFmtId="0" fontId="18" fillId="0" borderId="135" xfId="0" applyFont="1" applyFill="1" applyBorder="1" applyAlignment="1" applyProtection="1">
      <alignment horizontal="center" vertical="center"/>
      <protection hidden="1"/>
    </xf>
    <xf numFmtId="0" fontId="18" fillId="0" borderId="138" xfId="0" applyFont="1" applyFill="1" applyBorder="1" applyAlignment="1" applyProtection="1">
      <alignment horizontal="center" vertical="center"/>
      <protection hidden="1"/>
    </xf>
    <xf numFmtId="0" fontId="11" fillId="5" borderId="171" xfId="0" applyFont="1" applyFill="1" applyBorder="1" applyAlignment="1" applyProtection="1">
      <alignment horizontal="center" vertical="center" wrapText="1"/>
      <protection hidden="1"/>
    </xf>
    <xf numFmtId="0" fontId="11" fillId="5" borderId="165" xfId="0" applyFont="1" applyFill="1" applyBorder="1" applyAlignment="1" applyProtection="1">
      <alignment horizontal="center" vertical="center"/>
      <protection hidden="1"/>
    </xf>
    <xf numFmtId="0" fontId="11" fillId="5" borderId="172" xfId="0" applyFont="1" applyFill="1" applyBorder="1" applyAlignment="1" applyProtection="1">
      <alignment horizontal="center" vertical="center"/>
      <protection hidden="1"/>
    </xf>
    <xf numFmtId="0" fontId="11" fillId="4" borderId="97" xfId="0" applyFont="1" applyFill="1" applyBorder="1" applyAlignment="1" applyProtection="1">
      <alignment horizontal="center" vertical="center"/>
      <protection hidden="1"/>
    </xf>
    <xf numFmtId="0" fontId="11" fillId="4" borderId="98" xfId="0" applyFont="1" applyFill="1" applyBorder="1" applyAlignment="1" applyProtection="1">
      <alignment horizontal="center" vertical="center"/>
      <protection hidden="1"/>
    </xf>
    <xf numFmtId="0" fontId="11" fillId="4" borderId="99" xfId="0" applyFont="1" applyFill="1" applyBorder="1" applyAlignment="1" applyProtection="1">
      <alignment horizontal="center" vertical="center"/>
      <protection hidden="1"/>
    </xf>
    <xf numFmtId="38" fontId="67" fillId="0" borderId="0" xfId="14" applyFont="1" applyFill="1" applyBorder="1" applyAlignment="1" applyProtection="1">
      <alignment horizontal="left" wrapText="1"/>
      <protection hidden="1"/>
    </xf>
    <xf numFmtId="38" fontId="67" fillId="0" borderId="0" xfId="14" applyFont="1" applyFill="1" applyBorder="1" applyAlignment="1" applyProtection="1">
      <alignment horizontal="left"/>
      <protection hidden="1"/>
    </xf>
    <xf numFmtId="38" fontId="67" fillId="0" borderId="22" xfId="14" applyFont="1" applyFill="1" applyBorder="1" applyAlignment="1" applyProtection="1">
      <alignment horizontal="left"/>
      <protection hidden="1"/>
    </xf>
    <xf numFmtId="38" fontId="56" fillId="0" borderId="83" xfId="0" applyNumberFormat="1" applyFont="1" applyFill="1" applyBorder="1" applyAlignment="1" applyProtection="1">
      <alignment horizontal="right" vertical="center"/>
      <protection hidden="1"/>
    </xf>
    <xf numFmtId="38" fontId="56" fillId="0" borderId="22" xfId="0" applyNumberFormat="1" applyFont="1" applyFill="1" applyBorder="1" applyAlignment="1" applyProtection="1">
      <alignment horizontal="right" vertical="center"/>
      <protection hidden="1"/>
    </xf>
    <xf numFmtId="3" fontId="54" fillId="0" borderId="41" xfId="0" applyNumberFormat="1" applyFont="1" applyFill="1" applyBorder="1" applyAlignment="1" applyProtection="1">
      <alignment horizontal="right" vertical="center" shrinkToFit="1"/>
      <protection hidden="1"/>
    </xf>
    <xf numFmtId="3" fontId="54" fillId="0" borderId="42" xfId="0" applyNumberFormat="1" applyFont="1" applyFill="1" applyBorder="1" applyAlignment="1" applyProtection="1">
      <alignment horizontal="right" vertical="center" shrinkToFit="1"/>
      <protection hidden="1"/>
    </xf>
    <xf numFmtId="0" fontId="11" fillId="0" borderId="67" xfId="0" applyFont="1" applyFill="1" applyBorder="1" applyAlignment="1" applyProtection="1">
      <alignment horizontal="center" vertical="center"/>
      <protection hidden="1"/>
    </xf>
    <xf numFmtId="0" fontId="11" fillId="0" borderId="151" xfId="0" applyFont="1" applyFill="1" applyBorder="1" applyAlignment="1" applyProtection="1">
      <alignment horizontal="center" vertical="center"/>
      <protection hidden="1"/>
    </xf>
    <xf numFmtId="3" fontId="20" fillId="4" borderId="68" xfId="0" applyNumberFormat="1" applyFont="1" applyFill="1" applyBorder="1" applyAlignment="1" applyProtection="1">
      <alignment horizontal="right" vertical="center" shrinkToFit="1"/>
      <protection hidden="1"/>
    </xf>
    <xf numFmtId="3" fontId="20" fillId="4" borderId="42" xfId="0" applyNumberFormat="1" applyFont="1" applyFill="1" applyBorder="1" applyAlignment="1" applyProtection="1">
      <alignment horizontal="right" vertical="center" shrinkToFit="1"/>
      <protection hidden="1"/>
    </xf>
    <xf numFmtId="3" fontId="20" fillId="4" borderId="43" xfId="0" applyNumberFormat="1" applyFont="1" applyFill="1" applyBorder="1" applyAlignment="1" applyProtection="1">
      <alignment horizontal="right" vertical="center" shrinkToFit="1"/>
      <protection hidden="1"/>
    </xf>
    <xf numFmtId="0" fontId="11" fillId="5" borderId="168" xfId="0" applyFont="1" applyFill="1" applyBorder="1" applyAlignment="1" applyProtection="1">
      <alignment horizontal="center" vertical="center"/>
      <protection hidden="1"/>
    </xf>
    <xf numFmtId="0" fontId="23" fillId="0" borderId="152" xfId="0" applyFont="1" applyFill="1" applyBorder="1" applyAlignment="1" applyProtection="1">
      <alignment horizontal="center" vertical="center"/>
      <protection hidden="1"/>
    </xf>
    <xf numFmtId="0" fontId="23" fillId="0" borderId="135" xfId="0" applyFont="1" applyFill="1" applyBorder="1" applyAlignment="1" applyProtection="1">
      <alignment horizontal="center" vertical="center"/>
      <protection hidden="1"/>
    </xf>
    <xf numFmtId="0" fontId="23" fillId="0" borderId="150" xfId="0" applyFont="1" applyFill="1" applyBorder="1" applyAlignment="1" applyProtection="1">
      <alignment horizontal="center" vertical="center"/>
      <protection hidden="1"/>
    </xf>
    <xf numFmtId="38" fontId="23" fillId="0" borderId="137" xfId="0" applyNumberFormat="1" applyFont="1" applyBorder="1" applyAlignment="1" applyProtection="1">
      <alignment vertical="center"/>
      <protection hidden="1"/>
    </xf>
    <xf numFmtId="38" fontId="23" fillId="0" borderId="135" xfId="0" applyNumberFormat="1" applyFont="1" applyBorder="1" applyAlignment="1" applyProtection="1">
      <alignment vertical="center"/>
      <protection hidden="1"/>
    </xf>
    <xf numFmtId="0" fontId="23" fillId="0" borderId="149" xfId="0" applyFont="1" applyBorder="1" applyAlignment="1" applyProtection="1">
      <alignment horizontal="center" vertical="center"/>
      <protection hidden="1"/>
    </xf>
    <xf numFmtId="0" fontId="23" fillId="0" borderId="135" xfId="0" applyFont="1" applyBorder="1" applyAlignment="1" applyProtection="1">
      <alignment horizontal="center" vertical="center"/>
      <protection hidden="1"/>
    </xf>
    <xf numFmtId="0" fontId="23" fillId="0" borderId="138" xfId="0" applyFont="1" applyBorder="1" applyAlignment="1" applyProtection="1">
      <alignment horizontal="center" vertical="center"/>
      <protection hidden="1"/>
    </xf>
    <xf numFmtId="180" fontId="23" fillId="0" borderId="155" xfId="0" applyNumberFormat="1" applyFont="1" applyFill="1" applyBorder="1" applyAlignment="1" applyProtection="1">
      <alignment horizontal="right" vertical="center"/>
      <protection hidden="1"/>
    </xf>
    <xf numFmtId="180" fontId="23" fillId="0" borderId="156" xfId="0" applyNumberFormat="1" applyFont="1" applyFill="1" applyBorder="1" applyAlignment="1" applyProtection="1">
      <alignment horizontal="right" vertical="center"/>
      <protection hidden="1"/>
    </xf>
    <xf numFmtId="0" fontId="18" fillId="0" borderId="154" xfId="0" applyFont="1" applyFill="1" applyBorder="1" applyAlignment="1" applyProtection="1">
      <alignment horizontal="center" vertical="center" shrinkToFit="1"/>
      <protection locked="0"/>
    </xf>
    <xf numFmtId="0" fontId="18" fillId="0" borderId="13" xfId="0" applyFont="1" applyFill="1" applyBorder="1" applyAlignment="1" applyProtection="1">
      <alignment horizontal="center" vertical="center" shrinkToFit="1"/>
      <protection locked="0"/>
    </xf>
    <xf numFmtId="0" fontId="18" fillId="0" borderId="16" xfId="0" applyFont="1" applyFill="1" applyBorder="1" applyAlignment="1" applyProtection="1">
      <alignment horizontal="center" vertical="center" shrinkToFit="1"/>
      <protection locked="0"/>
    </xf>
    <xf numFmtId="0" fontId="18" fillId="0" borderId="158" xfId="0"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shrinkToFit="1"/>
      <protection locked="0"/>
    </xf>
    <xf numFmtId="0" fontId="18" fillId="0" borderId="122" xfId="0" applyFont="1" applyFill="1" applyBorder="1" applyAlignment="1" applyProtection="1">
      <alignment horizontal="center" vertical="center" shrinkToFit="1"/>
      <protection locked="0"/>
    </xf>
    <xf numFmtId="38" fontId="24" fillId="0" borderId="157" xfId="0" applyNumberFormat="1" applyFont="1" applyBorder="1" applyAlignment="1" applyProtection="1">
      <alignment horizontal="right" vertical="center"/>
      <protection hidden="1"/>
    </xf>
    <xf numFmtId="38" fontId="24" fillId="0" borderId="156" xfId="0" applyNumberFormat="1" applyFont="1" applyBorder="1" applyAlignment="1" applyProtection="1">
      <alignment horizontal="right" vertical="center"/>
      <protection hidden="1"/>
    </xf>
    <xf numFmtId="49" fontId="18" fillId="0" borderId="137" xfId="0" applyNumberFormat="1" applyFont="1" applyFill="1" applyBorder="1" applyAlignment="1" applyProtection="1">
      <alignment horizontal="left" vertical="center" shrinkToFit="1"/>
      <protection locked="0"/>
    </xf>
    <xf numFmtId="49" fontId="18" fillId="0" borderId="135" xfId="0" applyNumberFormat="1" applyFont="1" applyFill="1" applyBorder="1" applyAlignment="1" applyProtection="1">
      <alignment horizontal="left" vertical="center" shrinkToFit="1"/>
      <protection locked="0"/>
    </xf>
    <xf numFmtId="49" fontId="18" fillId="0" borderId="138" xfId="0" applyNumberFormat="1" applyFont="1" applyFill="1" applyBorder="1" applyAlignment="1" applyProtection="1">
      <alignment horizontal="left" vertical="center" shrinkToFit="1"/>
      <protection locked="0"/>
    </xf>
    <xf numFmtId="178" fontId="18" fillId="0" borderId="55" xfId="11" applyNumberFormat="1" applyFont="1" applyFill="1" applyBorder="1" applyAlignment="1" applyProtection="1">
      <alignment horizontal="right" vertical="center" shrinkToFit="1"/>
      <protection locked="0"/>
    </xf>
    <xf numFmtId="178" fontId="18" fillId="0" borderId="12" xfId="11" applyNumberFormat="1" applyFont="1" applyFill="1" applyBorder="1" applyAlignment="1" applyProtection="1">
      <alignment horizontal="right" vertical="center" shrinkToFit="1"/>
      <protection locked="0"/>
    </xf>
    <xf numFmtId="178" fontId="18" fillId="0" borderId="52" xfId="11" applyNumberFormat="1" applyFont="1" applyFill="1" applyBorder="1" applyAlignment="1" applyProtection="1">
      <alignment horizontal="right" vertical="center" shrinkToFit="1"/>
      <protection locked="0"/>
    </xf>
    <xf numFmtId="178" fontId="18" fillId="0" borderId="13" xfId="11" applyNumberFormat="1" applyFont="1" applyFill="1" applyBorder="1" applyAlignment="1" applyProtection="1">
      <alignment horizontal="right" vertical="center" shrinkToFit="1"/>
      <protection locked="0"/>
    </xf>
    <xf numFmtId="178" fontId="18" fillId="0" borderId="137" xfId="11" applyNumberFormat="1" applyFont="1" applyFill="1" applyBorder="1" applyAlignment="1" applyProtection="1">
      <alignment horizontal="right" vertical="center" shrinkToFit="1"/>
      <protection locked="0"/>
    </xf>
    <xf numFmtId="178" fontId="18" fillId="0" borderId="135" xfId="11" applyNumberFormat="1" applyFont="1" applyFill="1" applyBorder="1" applyAlignment="1" applyProtection="1">
      <alignment horizontal="right" vertical="center" shrinkToFit="1"/>
      <protection locked="0"/>
    </xf>
    <xf numFmtId="0" fontId="77" fillId="2" borderId="0" xfId="0" applyFont="1" applyFill="1" applyAlignment="1" applyProtection="1">
      <alignment horizontal="distributed" vertical="center" indent="2"/>
      <protection hidden="1"/>
    </xf>
    <xf numFmtId="0" fontId="73" fillId="0" borderId="3" xfId="0" applyFont="1" applyBorder="1" applyAlignment="1" applyProtection="1">
      <alignment horizontal="center" vertical="center"/>
      <protection locked="0"/>
    </xf>
    <xf numFmtId="38" fontId="68" fillId="2" borderId="1" xfId="6" applyFont="1" applyFill="1" applyBorder="1" applyAlignment="1" applyProtection="1">
      <alignment horizontal="right" vertical="center" shrinkToFit="1"/>
      <protection hidden="1"/>
    </xf>
    <xf numFmtId="38" fontId="68" fillId="2" borderId="7" xfId="6" applyFont="1" applyFill="1" applyBorder="1" applyAlignment="1" applyProtection="1">
      <alignment horizontal="right" vertical="center" shrinkToFit="1"/>
      <protection hidden="1"/>
    </xf>
    <xf numFmtId="38" fontId="17" fillId="0" borderId="30" xfId="6" applyFont="1" applyBorder="1" applyAlignment="1" applyProtection="1">
      <alignment vertical="center" shrinkToFit="1"/>
      <protection hidden="1"/>
    </xf>
    <xf numFmtId="38" fontId="17" fillId="0" borderId="31" xfId="6" applyFont="1" applyBorder="1" applyAlignment="1" applyProtection="1">
      <alignment vertical="center" shrinkToFit="1"/>
      <protection hidden="1"/>
    </xf>
    <xf numFmtId="38" fontId="17" fillId="0" borderId="50" xfId="6" applyFont="1" applyBorder="1" applyAlignment="1" applyProtection="1">
      <alignment vertical="center" shrinkToFit="1"/>
      <protection locked="0"/>
    </xf>
    <xf numFmtId="38" fontId="17" fillId="0" borderId="5" xfId="6" applyFont="1" applyBorder="1" applyAlignment="1" applyProtection="1">
      <alignment vertical="center" shrinkToFit="1"/>
      <protection locked="0"/>
    </xf>
    <xf numFmtId="38" fontId="17" fillId="0" borderId="49" xfId="6" applyFont="1" applyBorder="1" applyAlignment="1" applyProtection="1">
      <alignment vertical="center" shrinkToFit="1"/>
      <protection hidden="1"/>
    </xf>
    <xf numFmtId="38" fontId="17" fillId="0" borderId="42" xfId="6" applyFont="1" applyBorder="1" applyAlignment="1" applyProtection="1">
      <alignment vertical="center" shrinkToFit="1"/>
      <protection hidden="1"/>
    </xf>
    <xf numFmtId="0" fontId="7" fillId="0" borderId="7"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12" fillId="4" borderId="1" xfId="0" applyFont="1" applyFill="1" applyBorder="1" applyAlignment="1" applyProtection="1">
      <alignment horizontal="left" vertical="center" indent="2" shrinkToFit="1"/>
      <protection hidden="1"/>
    </xf>
    <xf numFmtId="0" fontId="12" fillId="4" borderId="7" xfId="0" applyFont="1" applyFill="1" applyBorder="1" applyAlignment="1" applyProtection="1">
      <alignment horizontal="left" vertical="center" indent="2" shrinkToFit="1"/>
      <protection hidden="1"/>
    </xf>
    <xf numFmtId="0" fontId="12" fillId="4" borderId="2" xfId="0" applyFont="1" applyFill="1" applyBorder="1" applyAlignment="1" applyProtection="1">
      <alignment horizontal="left" vertical="center" indent="2" shrinkToFit="1"/>
      <protection hidden="1"/>
    </xf>
    <xf numFmtId="0" fontId="7" fillId="0" borderId="9" xfId="0" applyFont="1" applyBorder="1" applyAlignment="1" applyProtection="1">
      <alignment horizontal="center" vertical="center"/>
      <protection hidden="1"/>
    </xf>
    <xf numFmtId="0" fontId="7" fillId="0" borderId="38" xfId="0" applyFont="1" applyBorder="1" applyAlignment="1" applyProtection="1">
      <alignment horizontal="center" vertical="center"/>
      <protection hidden="1"/>
    </xf>
    <xf numFmtId="38" fontId="55" fillId="0" borderId="32" xfId="6" applyFont="1" applyBorder="1" applyAlignment="1" applyProtection="1">
      <alignment vertical="center" shrinkToFit="1"/>
      <protection hidden="1"/>
    </xf>
    <xf numFmtId="38" fontId="55" fillId="0" borderId="3" xfId="6" applyFont="1" applyBorder="1" applyAlignment="1" applyProtection="1">
      <alignment vertical="center" shrinkToFit="1"/>
      <protection hidden="1"/>
    </xf>
    <xf numFmtId="0" fontId="7" fillId="0" borderId="3"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19" fillId="4" borderId="1" xfId="0" applyFont="1" applyFill="1" applyBorder="1" applyAlignment="1" applyProtection="1">
      <alignment vertical="center" wrapText="1"/>
      <protection hidden="1"/>
    </xf>
    <xf numFmtId="0" fontId="19" fillId="4" borderId="7" xfId="0" applyFont="1" applyFill="1" applyBorder="1" applyAlignment="1" applyProtection="1">
      <alignment vertical="center" wrapText="1"/>
      <protection hidden="1"/>
    </xf>
    <xf numFmtId="0" fontId="19" fillId="4" borderId="2" xfId="0" applyFont="1" applyFill="1" applyBorder="1" applyAlignment="1" applyProtection="1">
      <alignment vertical="center" wrapText="1"/>
      <protection hidden="1"/>
    </xf>
    <xf numFmtId="0" fontId="12" fillId="0" borderId="1" xfId="0" applyFont="1" applyBorder="1" applyAlignment="1" applyProtection="1">
      <alignment horizontal="left" vertical="center" indent="2"/>
      <protection hidden="1"/>
    </xf>
    <xf numFmtId="0" fontId="12" fillId="0" borderId="7" xfId="0" applyFont="1" applyBorder="1" applyAlignment="1" applyProtection="1">
      <alignment horizontal="left" vertical="center" indent="2"/>
      <protection hidden="1"/>
    </xf>
    <xf numFmtId="0" fontId="12" fillId="0" borderId="2" xfId="0" applyFont="1" applyBorder="1" applyAlignment="1" applyProtection="1">
      <alignment horizontal="left" vertical="center" indent="2"/>
      <protection hidden="1"/>
    </xf>
    <xf numFmtId="38" fontId="17" fillId="0" borderId="24" xfId="6" applyFont="1" applyBorder="1" applyAlignment="1" applyProtection="1">
      <alignment vertical="center" shrinkToFit="1"/>
      <protection locked="0"/>
    </xf>
    <xf numFmtId="38" fontId="17" fillId="0" borderId="7" xfId="6" applyFont="1" applyBorder="1" applyAlignment="1" applyProtection="1">
      <alignment vertical="center" shrinkToFit="1"/>
      <protection locked="0"/>
    </xf>
    <xf numFmtId="0" fontId="12" fillId="4" borderId="41" xfId="0" applyFont="1" applyFill="1" applyBorder="1" applyAlignment="1" applyProtection="1">
      <alignment horizontal="left" vertical="center" wrapText="1" indent="5"/>
      <protection hidden="1"/>
    </xf>
    <xf numFmtId="0" fontId="12" fillId="4" borderId="42" xfId="0" applyFont="1" applyFill="1" applyBorder="1" applyAlignment="1" applyProtection="1">
      <alignment horizontal="left" vertical="center" wrapText="1" indent="5"/>
      <protection hidden="1"/>
    </xf>
    <xf numFmtId="0" fontId="12" fillId="4" borderId="43" xfId="0" applyFont="1" applyFill="1" applyBorder="1" applyAlignment="1" applyProtection="1">
      <alignment horizontal="left" vertical="center" wrapText="1" indent="5"/>
      <protection hidden="1"/>
    </xf>
    <xf numFmtId="0" fontId="12" fillId="5" borderId="11" xfId="0" applyFont="1" applyFill="1" applyBorder="1" applyAlignment="1" applyProtection="1">
      <alignment horizontal="center" vertical="center" textRotation="255"/>
      <protection hidden="1"/>
    </xf>
    <xf numFmtId="0" fontId="12" fillId="5" borderId="10" xfId="0" applyFont="1" applyFill="1" applyBorder="1" applyAlignment="1" applyProtection="1">
      <alignment horizontal="center" vertical="center" textRotation="255"/>
      <protection hidden="1"/>
    </xf>
    <xf numFmtId="38" fontId="17" fillId="0" borderId="32" xfId="6" applyFont="1" applyBorder="1" applyAlignment="1" applyProtection="1">
      <alignment vertical="center" shrinkToFit="1"/>
      <protection locked="0"/>
    </xf>
    <xf numFmtId="38" fontId="17" fillId="0" borderId="3" xfId="6" applyFont="1" applyBorder="1" applyAlignment="1" applyProtection="1">
      <alignment vertical="center" shrinkToFit="1"/>
      <protection locked="0"/>
    </xf>
    <xf numFmtId="0" fontId="7" fillId="0" borderId="39" xfId="0" applyFont="1" applyBorder="1" applyAlignment="1" applyProtection="1">
      <alignment horizontal="center" vertical="center"/>
      <protection hidden="1"/>
    </xf>
    <xf numFmtId="0" fontId="7" fillId="0" borderId="40" xfId="0" applyFont="1" applyBorder="1" applyAlignment="1" applyProtection="1">
      <alignment horizontal="center" vertical="center"/>
      <protection hidden="1"/>
    </xf>
    <xf numFmtId="0" fontId="12" fillId="0" borderId="9" xfId="0" applyFont="1" applyBorder="1" applyAlignment="1" applyProtection="1">
      <alignment horizontal="left" vertical="center" indent="2"/>
      <protection hidden="1"/>
    </xf>
    <xf numFmtId="0" fontId="12" fillId="0" borderId="3" xfId="0" applyFont="1" applyBorder="1" applyAlignment="1" applyProtection="1">
      <alignment horizontal="left" vertical="center" indent="2"/>
      <protection hidden="1"/>
    </xf>
    <xf numFmtId="0" fontId="12" fillId="0" borderId="4" xfId="0" applyFont="1" applyBorder="1" applyAlignment="1" applyProtection="1">
      <alignment horizontal="left" vertical="center" indent="2"/>
      <protection hidden="1"/>
    </xf>
    <xf numFmtId="0" fontId="12" fillId="0" borderId="8" xfId="0" applyFont="1" applyBorder="1" applyAlignment="1" applyProtection="1">
      <alignment horizontal="left" vertical="center" indent="2"/>
      <protection hidden="1"/>
    </xf>
    <xf numFmtId="0" fontId="12" fillId="0" borderId="5" xfId="0" applyFont="1" applyBorder="1" applyAlignment="1" applyProtection="1">
      <alignment horizontal="left" vertical="center" indent="2"/>
      <protection hidden="1"/>
    </xf>
    <xf numFmtId="0" fontId="12" fillId="0" borderId="6" xfId="0" applyFont="1" applyBorder="1" applyAlignment="1" applyProtection="1">
      <alignment horizontal="left" vertical="center" indent="2"/>
      <protection hidden="1"/>
    </xf>
    <xf numFmtId="0" fontId="7" fillId="0" borderId="41" xfId="0" applyFont="1" applyBorder="1" applyAlignment="1" applyProtection="1">
      <alignment horizontal="center" vertical="center"/>
      <protection hidden="1"/>
    </xf>
    <xf numFmtId="0" fontId="7" fillId="0" borderId="47" xfId="0" applyFont="1" applyBorder="1" applyAlignment="1" applyProtection="1">
      <alignment horizontal="center" vertical="center"/>
      <protection hidden="1"/>
    </xf>
    <xf numFmtId="0" fontId="7" fillId="0" borderId="31" xfId="0" applyFont="1" applyBorder="1" applyAlignment="1" applyProtection="1">
      <alignment horizontal="center" vertical="center"/>
      <protection hidden="1"/>
    </xf>
    <xf numFmtId="0" fontId="7" fillId="0" borderId="37" xfId="0" applyFont="1" applyBorder="1" applyAlignment="1" applyProtection="1">
      <alignment horizontal="center" vertical="center"/>
      <protection hidden="1"/>
    </xf>
    <xf numFmtId="0" fontId="84" fillId="6" borderId="23" xfId="0" applyFont="1" applyFill="1" applyBorder="1" applyAlignment="1" applyProtection="1">
      <alignment horizontal="center" vertical="center"/>
      <protection hidden="1"/>
    </xf>
    <xf numFmtId="0" fontId="7" fillId="0" borderId="42"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0" fontId="12" fillId="5" borderId="44" xfId="0" applyFont="1" applyFill="1" applyBorder="1" applyAlignment="1" applyProtection="1">
      <alignment horizontal="center" vertical="center" textRotation="255"/>
      <protection hidden="1"/>
    </xf>
    <xf numFmtId="0" fontId="12" fillId="5" borderId="45" xfId="0" applyFont="1" applyFill="1" applyBorder="1" applyAlignment="1" applyProtection="1">
      <alignment horizontal="center" vertical="center" textRotation="255"/>
      <protection hidden="1"/>
    </xf>
    <xf numFmtId="0" fontId="12" fillId="7" borderId="39" xfId="0" applyFont="1" applyFill="1" applyBorder="1" applyAlignment="1" applyProtection="1">
      <alignment horizontal="center" vertical="center" wrapText="1"/>
      <protection hidden="1"/>
    </xf>
    <xf numFmtId="0" fontId="12" fillId="7" borderId="26" xfId="0" applyFont="1" applyFill="1" applyBorder="1" applyAlignment="1" applyProtection="1">
      <alignment horizontal="center" vertical="center" wrapText="1"/>
      <protection hidden="1"/>
    </xf>
    <xf numFmtId="0" fontId="12" fillId="7" borderId="27" xfId="0" applyFont="1" applyFill="1" applyBorder="1" applyAlignment="1" applyProtection="1">
      <alignment horizontal="center" vertical="center" wrapText="1"/>
      <protection hidden="1"/>
    </xf>
    <xf numFmtId="0" fontId="7" fillId="0" borderId="28"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12" fillId="0" borderId="28" xfId="0" applyFont="1" applyBorder="1" applyAlignment="1" applyProtection="1">
      <alignment horizontal="left" vertical="center" indent="2"/>
      <protection hidden="1"/>
    </xf>
    <xf numFmtId="0" fontId="12" fillId="0" borderId="31" xfId="0" applyFont="1" applyBorder="1" applyAlignment="1" applyProtection="1">
      <alignment horizontal="left" vertical="center" indent="2"/>
      <protection hidden="1"/>
    </xf>
    <xf numFmtId="0" fontId="12" fillId="0" borderId="37" xfId="0" applyFont="1" applyBorder="1" applyAlignment="1" applyProtection="1">
      <alignment horizontal="left" vertical="center" indent="2"/>
      <protection hidden="1"/>
    </xf>
    <xf numFmtId="0" fontId="7" fillId="0" borderId="5"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38" fontId="17" fillId="0" borderId="30" xfId="6" applyFont="1" applyBorder="1" applyAlignment="1" applyProtection="1">
      <alignment vertical="center" shrinkToFit="1"/>
      <protection locked="0"/>
    </xf>
    <xf numFmtId="38" fontId="17" fillId="0" borderId="31" xfId="6" applyFont="1" applyBorder="1" applyAlignment="1" applyProtection="1">
      <alignment vertical="center" shrinkToFit="1"/>
      <protection locked="0"/>
    </xf>
    <xf numFmtId="0" fontId="7" fillId="0" borderId="8" xfId="0" applyFont="1" applyBorder="1" applyAlignment="1" applyProtection="1">
      <alignment horizontal="center" vertical="center"/>
      <protection hidden="1"/>
    </xf>
    <xf numFmtId="0" fontId="7" fillId="0" borderId="48" xfId="0" applyFont="1" applyBorder="1" applyAlignment="1" applyProtection="1">
      <alignment horizontal="center" vertical="center"/>
      <protection hidden="1"/>
    </xf>
    <xf numFmtId="0" fontId="79" fillId="0" borderId="22" xfId="0" applyFont="1" applyBorder="1" applyAlignment="1" applyProtection="1">
      <alignment horizontal="right" wrapText="1"/>
      <protection hidden="1"/>
    </xf>
    <xf numFmtId="0" fontId="19" fillId="4" borderId="35" xfId="0" applyFont="1" applyFill="1" applyBorder="1" applyAlignment="1" applyProtection="1">
      <alignment horizontal="left" vertical="center" wrapText="1"/>
      <protection hidden="1"/>
    </xf>
    <xf numFmtId="0" fontId="19" fillId="4" borderId="20" xfId="0" applyFont="1" applyFill="1" applyBorder="1" applyAlignment="1" applyProtection="1">
      <alignment horizontal="left" vertical="center" wrapText="1"/>
      <protection hidden="1"/>
    </xf>
    <xf numFmtId="0" fontId="19" fillId="4" borderId="36" xfId="0" applyFont="1" applyFill="1" applyBorder="1" applyAlignment="1" applyProtection="1">
      <alignment horizontal="left" vertical="center" wrapText="1"/>
      <protection hidden="1"/>
    </xf>
    <xf numFmtId="0" fontId="7" fillId="0" borderId="20" xfId="0" applyFont="1" applyBorder="1" applyAlignment="1" applyProtection="1">
      <alignment horizontal="center" vertical="center"/>
      <protection hidden="1"/>
    </xf>
    <xf numFmtId="0" fontId="7" fillId="0" borderId="33" xfId="0" applyFont="1" applyBorder="1" applyAlignment="1" applyProtection="1">
      <alignment horizontal="center" vertical="center"/>
      <protection hidden="1"/>
    </xf>
    <xf numFmtId="38" fontId="68" fillId="2" borderId="34" xfId="6" applyFont="1" applyFill="1" applyBorder="1" applyAlignment="1" applyProtection="1">
      <alignment horizontal="right" vertical="center" shrinkToFit="1"/>
      <protection hidden="1"/>
    </xf>
    <xf numFmtId="38" fontId="68" fillId="2" borderId="20" xfId="6" applyFont="1" applyFill="1" applyBorder="1" applyAlignment="1" applyProtection="1">
      <alignment horizontal="right" vertical="center" shrinkToFit="1"/>
      <protection hidden="1"/>
    </xf>
    <xf numFmtId="0" fontId="74" fillId="0" borderId="7" xfId="0" applyFont="1" applyBorder="1" applyAlignment="1" applyProtection="1">
      <alignment horizontal="center" vertical="center"/>
      <protection locked="0"/>
    </xf>
    <xf numFmtId="0" fontId="74" fillId="0" borderId="2" xfId="0" applyFont="1" applyBorder="1" applyAlignment="1" applyProtection="1">
      <alignment horizontal="center" vertical="center"/>
      <protection locked="0"/>
    </xf>
    <xf numFmtId="0" fontId="80" fillId="0" borderId="5" xfId="0" applyFont="1" applyBorder="1" applyAlignment="1" applyProtection="1">
      <alignment horizontal="center" vertical="top" wrapText="1"/>
      <protection hidden="1"/>
    </xf>
    <xf numFmtId="0" fontId="80" fillId="0" borderId="0" xfId="0" applyFont="1" applyBorder="1" applyAlignment="1" applyProtection="1">
      <alignment horizontal="center" vertical="top" wrapText="1"/>
      <protection hidden="1"/>
    </xf>
    <xf numFmtId="0" fontId="7" fillId="0" borderId="26"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12" fillId="4" borderId="28" xfId="0" applyFont="1" applyFill="1" applyBorder="1" applyAlignment="1" applyProtection="1">
      <alignment horizontal="left" vertical="center" wrapText="1" indent="5"/>
      <protection hidden="1"/>
    </xf>
    <xf numFmtId="0" fontId="12" fillId="4" borderId="31" xfId="0" applyFont="1" applyFill="1" applyBorder="1" applyAlignment="1" applyProtection="1">
      <alignment horizontal="left" vertical="center" wrapText="1" indent="5"/>
      <protection hidden="1"/>
    </xf>
    <xf numFmtId="0" fontId="12" fillId="4" borderId="37" xfId="0" applyFont="1" applyFill="1" applyBorder="1" applyAlignment="1" applyProtection="1">
      <alignment horizontal="left" vertical="center" wrapText="1" indent="5"/>
      <protection hidden="1"/>
    </xf>
    <xf numFmtId="38" fontId="17" fillId="0" borderId="46" xfId="6" applyFont="1" applyBorder="1" applyAlignment="1" applyProtection="1">
      <alignment vertical="center" shrinkToFit="1"/>
      <protection locked="0"/>
    </xf>
    <xf numFmtId="38" fontId="17" fillId="0" borderId="26" xfId="6" applyFont="1" applyBorder="1" applyAlignment="1" applyProtection="1">
      <alignment vertical="center" shrinkToFit="1"/>
      <protection locked="0"/>
    </xf>
    <xf numFmtId="0" fontId="62" fillId="2" borderId="0" xfId="0" applyFont="1" applyFill="1" applyAlignment="1" applyProtection="1">
      <alignment horizontal="center" vertical="center" wrapText="1"/>
      <protection hidden="1"/>
    </xf>
    <xf numFmtId="0" fontId="87" fillId="2" borderId="0" xfId="0" applyFont="1" applyFill="1" applyAlignment="1" applyProtection="1">
      <alignment horizontal="center" vertical="center" wrapText="1"/>
      <protection hidden="1"/>
    </xf>
    <xf numFmtId="0" fontId="62" fillId="2" borderId="0" xfId="0" applyFont="1" applyFill="1" applyAlignment="1" applyProtection="1">
      <alignment horizontal="center" vertical="center" shrinkToFit="1"/>
      <protection hidden="1"/>
    </xf>
    <xf numFmtId="0" fontId="62" fillId="2" borderId="3" xfId="0" applyFont="1" applyFill="1" applyBorder="1" applyAlignment="1">
      <alignment horizontal="left" vertical="center" wrapText="1"/>
    </xf>
    <xf numFmtId="0" fontId="87" fillId="2" borderId="0" xfId="0" applyFont="1" applyFill="1" applyAlignment="1">
      <alignment horizontal="center" vertical="center" wrapText="1"/>
    </xf>
    <xf numFmtId="0" fontId="86" fillId="2" borderId="8" xfId="0" applyFont="1" applyFill="1" applyBorder="1" applyAlignment="1">
      <alignment horizontal="center" vertical="center" wrapText="1"/>
    </xf>
    <xf numFmtId="0" fontId="86" fillId="2" borderId="5" xfId="0" applyFont="1" applyFill="1" applyBorder="1" applyAlignment="1">
      <alignment horizontal="center" vertical="center" wrapText="1"/>
    </xf>
    <xf numFmtId="0" fontId="86" fillId="2" borderId="6" xfId="0" applyFont="1" applyFill="1" applyBorder="1" applyAlignment="1">
      <alignment horizontal="center" vertical="center" wrapText="1"/>
    </xf>
    <xf numFmtId="0" fontId="86" fillId="2" borderId="11" xfId="0" applyFont="1" applyFill="1" applyBorder="1" applyAlignment="1">
      <alignment horizontal="center" vertical="center" wrapText="1"/>
    </xf>
    <xf numFmtId="0" fontId="86" fillId="2" borderId="0" xfId="0" applyFont="1" applyFill="1" applyAlignment="1">
      <alignment horizontal="center" vertical="center" wrapText="1"/>
    </xf>
    <xf numFmtId="0" fontId="86" fillId="2" borderId="10" xfId="0" applyFont="1" applyFill="1" applyBorder="1" applyAlignment="1">
      <alignment horizontal="center" vertical="center" wrapText="1"/>
    </xf>
    <xf numFmtId="0" fontId="86" fillId="2" borderId="9" xfId="0" applyFont="1" applyFill="1" applyBorder="1" applyAlignment="1">
      <alignment horizontal="center" vertical="center" wrapText="1"/>
    </xf>
    <xf numFmtId="0" fontId="86" fillId="2" borderId="3" xfId="0" applyFont="1" applyFill="1" applyBorder="1" applyAlignment="1">
      <alignment horizontal="center" vertical="center" wrapText="1"/>
    </xf>
    <xf numFmtId="0" fontId="86" fillId="2" borderId="4" xfId="0" applyFont="1" applyFill="1" applyBorder="1" applyAlignment="1">
      <alignment horizontal="center" vertical="center" wrapText="1"/>
    </xf>
    <xf numFmtId="0" fontId="65" fillId="5" borderId="35" xfId="0" applyFont="1" applyFill="1" applyBorder="1" applyAlignment="1" applyProtection="1">
      <alignment horizontal="center" vertical="center" wrapText="1"/>
      <protection hidden="1"/>
    </xf>
    <xf numFmtId="0" fontId="65" fillId="5" borderId="20" xfId="0" applyFont="1" applyFill="1" applyBorder="1" applyAlignment="1" applyProtection="1">
      <alignment horizontal="center" vertical="center"/>
      <protection hidden="1"/>
    </xf>
    <xf numFmtId="0" fontId="65" fillId="5" borderId="147" xfId="0" applyFont="1" applyFill="1" applyBorder="1" applyAlignment="1" applyProtection="1">
      <alignment horizontal="center" vertical="center"/>
      <protection hidden="1"/>
    </xf>
    <xf numFmtId="49" fontId="63" fillId="2" borderId="109" xfId="0" applyNumberFormat="1" applyFont="1" applyFill="1" applyBorder="1" applyAlignment="1" applyProtection="1">
      <alignment horizontal="center" vertical="center" shrinkToFit="1"/>
      <protection locked="0" hidden="1"/>
    </xf>
    <xf numFmtId="49" fontId="63" fillId="2" borderId="20" xfId="0" applyNumberFormat="1" applyFont="1" applyFill="1" applyBorder="1" applyAlignment="1" applyProtection="1">
      <alignment horizontal="center" vertical="center" shrinkToFit="1"/>
      <protection locked="0" hidden="1"/>
    </xf>
    <xf numFmtId="49" fontId="63" fillId="2" borderId="33" xfId="0" applyNumberFormat="1" applyFont="1" applyFill="1" applyBorder="1" applyAlignment="1" applyProtection="1">
      <alignment horizontal="center" vertical="center" shrinkToFit="1"/>
      <protection locked="0" hidden="1"/>
    </xf>
    <xf numFmtId="0" fontId="65" fillId="5" borderId="35" xfId="0" applyFont="1" applyFill="1" applyBorder="1" applyAlignment="1" applyProtection="1">
      <alignment horizontal="center" vertical="center"/>
      <protection hidden="1"/>
    </xf>
    <xf numFmtId="0" fontId="94" fillId="2" borderId="1" xfId="0" applyFont="1" applyFill="1" applyBorder="1" applyAlignment="1" applyProtection="1">
      <alignment horizontal="center" vertical="center" wrapText="1"/>
      <protection hidden="1"/>
    </xf>
    <xf numFmtId="0" fontId="94" fillId="2" borderId="7" xfId="0" applyFont="1" applyFill="1" applyBorder="1" applyAlignment="1" applyProtection="1">
      <alignment horizontal="center" vertical="center" wrapText="1"/>
      <protection hidden="1"/>
    </xf>
    <xf numFmtId="0" fontId="94" fillId="2" borderId="2" xfId="0" applyFont="1" applyFill="1" applyBorder="1" applyAlignment="1" applyProtection="1">
      <alignment horizontal="center" vertical="center" wrapText="1"/>
      <protection hidden="1"/>
    </xf>
    <xf numFmtId="0" fontId="12" fillId="6" borderId="0" xfId="0" applyFont="1" applyFill="1" applyAlignment="1" applyProtection="1">
      <alignment horizontal="center" vertical="center" shrinkToFit="1"/>
      <protection locked="0"/>
    </xf>
    <xf numFmtId="0" fontId="7" fillId="0" borderId="0" xfId="0" applyFont="1" applyAlignment="1" applyProtection="1">
      <alignment horizontal="center" vertical="center"/>
      <protection hidden="1"/>
    </xf>
    <xf numFmtId="0" fontId="65" fillId="5" borderId="75" xfId="0" applyFont="1" applyFill="1" applyBorder="1" applyAlignment="1" applyProtection="1">
      <alignment horizontal="center" vertical="center" wrapText="1"/>
      <protection hidden="1"/>
    </xf>
    <xf numFmtId="0" fontId="65" fillId="5" borderId="76" xfId="0" applyFont="1" applyFill="1" applyBorder="1" applyAlignment="1" applyProtection="1">
      <alignment horizontal="center" vertical="center" wrapText="1"/>
      <protection hidden="1"/>
    </xf>
    <xf numFmtId="0" fontId="65" fillId="5" borderId="182" xfId="0" applyFont="1" applyFill="1" applyBorder="1" applyAlignment="1" applyProtection="1">
      <alignment horizontal="center" vertical="center" wrapText="1"/>
      <protection hidden="1"/>
    </xf>
    <xf numFmtId="0" fontId="62" fillId="2" borderId="181" xfId="0" applyFont="1" applyFill="1" applyBorder="1" applyAlignment="1" applyProtection="1">
      <alignment horizontal="center" vertical="center" shrinkToFit="1"/>
      <protection locked="0"/>
    </xf>
    <xf numFmtId="0" fontId="62" fillId="2" borderId="76" xfId="0" applyFont="1" applyFill="1" applyBorder="1" applyAlignment="1" applyProtection="1">
      <alignment horizontal="center" vertical="center" shrinkToFit="1"/>
      <protection locked="0"/>
    </xf>
    <xf numFmtId="0" fontId="62" fillId="2" borderId="88" xfId="0" applyFont="1" applyFill="1" applyBorder="1" applyAlignment="1" applyProtection="1">
      <alignment horizontal="center" vertical="center" shrinkToFit="1"/>
      <protection locked="0"/>
    </xf>
    <xf numFmtId="0" fontId="65" fillId="5" borderId="130" xfId="0" applyFont="1" applyFill="1" applyBorder="1" applyAlignment="1" applyProtection="1">
      <alignment horizontal="center" vertical="center" wrapText="1"/>
      <protection hidden="1"/>
    </xf>
    <xf numFmtId="0" fontId="65" fillId="5" borderId="64" xfId="0" applyFont="1" applyFill="1" applyBorder="1" applyAlignment="1" applyProtection="1">
      <alignment horizontal="center" vertical="center" wrapText="1"/>
      <protection hidden="1"/>
    </xf>
    <xf numFmtId="0" fontId="65" fillId="5" borderId="180" xfId="0" applyFont="1" applyFill="1" applyBorder="1" applyAlignment="1" applyProtection="1">
      <alignment horizontal="center" vertical="center" wrapText="1"/>
      <protection hidden="1"/>
    </xf>
    <xf numFmtId="0" fontId="62" fillId="2" borderId="3" xfId="0" applyFont="1" applyFill="1" applyBorder="1" applyAlignment="1" applyProtection="1">
      <alignment horizontal="center" vertical="center" shrinkToFit="1"/>
      <protection locked="0"/>
    </xf>
    <xf numFmtId="0" fontId="62" fillId="2" borderId="143" xfId="0" applyFont="1" applyFill="1" applyBorder="1" applyAlignment="1" applyProtection="1">
      <alignment horizontal="center" vertical="center" shrinkToFit="1"/>
      <protection locked="0"/>
    </xf>
    <xf numFmtId="0" fontId="65" fillId="5" borderId="179" xfId="0" applyFont="1" applyFill="1" applyBorder="1" applyAlignment="1" applyProtection="1">
      <alignment horizontal="center" vertical="center" shrinkToFit="1"/>
      <protection hidden="1"/>
    </xf>
    <xf numFmtId="0" fontId="65" fillId="5" borderId="177" xfId="0" applyFont="1" applyFill="1" applyBorder="1" applyAlignment="1" applyProtection="1">
      <alignment horizontal="center" vertical="center" shrinkToFit="1"/>
      <protection hidden="1"/>
    </xf>
    <xf numFmtId="0" fontId="65" fillId="5" borderId="178" xfId="0" applyFont="1" applyFill="1" applyBorder="1" applyAlignment="1" applyProtection="1">
      <alignment horizontal="center" vertical="center" shrinkToFit="1"/>
      <protection hidden="1"/>
    </xf>
    <xf numFmtId="0" fontId="62" fillId="2" borderId="177" xfId="0" applyFont="1" applyFill="1" applyBorder="1" applyAlignment="1" applyProtection="1">
      <alignment horizontal="center" vertical="center" shrinkToFit="1"/>
      <protection locked="0"/>
    </xf>
    <xf numFmtId="0" fontId="62" fillId="2" borderId="176" xfId="0" applyFont="1" applyFill="1" applyBorder="1" applyAlignment="1" applyProtection="1">
      <alignment horizontal="center" vertical="center" shrinkToFit="1"/>
      <protection locked="0"/>
    </xf>
    <xf numFmtId="0" fontId="87" fillId="2" borderId="3" xfId="0" applyFont="1" applyFill="1" applyBorder="1" applyAlignment="1">
      <alignment horizontal="center" vertical="center" wrapText="1"/>
    </xf>
    <xf numFmtId="0" fontId="62" fillId="2" borderId="3" xfId="0" applyFont="1" applyFill="1" applyBorder="1" applyAlignment="1" applyProtection="1">
      <alignment horizontal="left" vertical="center" wrapText="1"/>
      <protection hidden="1"/>
    </xf>
    <xf numFmtId="0" fontId="62" fillId="2" borderId="3" xfId="0" applyFont="1" applyFill="1" applyBorder="1" applyAlignment="1">
      <alignment horizontal="center" vertical="center" shrinkToFit="1"/>
    </xf>
    <xf numFmtId="0" fontId="87" fillId="2" borderId="8" xfId="0" applyFont="1" applyFill="1" applyBorder="1" applyAlignment="1">
      <alignment horizontal="center" vertical="center" wrapText="1"/>
    </xf>
    <xf numFmtId="0" fontId="87" fillId="2" borderId="5" xfId="0" applyFont="1" applyFill="1" applyBorder="1" applyAlignment="1">
      <alignment horizontal="center" vertical="center" wrapText="1"/>
    </xf>
    <xf numFmtId="0" fontId="87" fillId="2" borderId="6" xfId="0" applyFont="1" applyFill="1" applyBorder="1" applyAlignment="1">
      <alignment horizontal="center" vertical="center" wrapText="1"/>
    </xf>
    <xf numFmtId="0" fontId="87" fillId="2" borderId="11" xfId="0" applyFont="1" applyFill="1" applyBorder="1" applyAlignment="1">
      <alignment horizontal="center" vertical="center" wrapText="1"/>
    </xf>
    <xf numFmtId="0" fontId="87" fillId="2" borderId="10" xfId="0" applyFont="1" applyFill="1" applyBorder="1" applyAlignment="1">
      <alignment horizontal="center" vertical="center" wrapText="1"/>
    </xf>
    <xf numFmtId="0" fontId="87" fillId="2" borderId="9" xfId="0" applyFont="1" applyFill="1" applyBorder="1" applyAlignment="1">
      <alignment horizontal="center" vertical="center" wrapText="1"/>
    </xf>
    <xf numFmtId="0" fontId="87" fillId="2" borderId="4" xfId="0" applyFont="1" applyFill="1" applyBorder="1" applyAlignment="1">
      <alignment horizontal="center" vertical="center" wrapText="1"/>
    </xf>
    <xf numFmtId="0" fontId="62" fillId="2" borderId="3" xfId="0" applyFont="1" applyFill="1" applyBorder="1" applyAlignment="1" applyProtection="1">
      <alignment horizontal="center" vertical="center" wrapText="1"/>
      <protection hidden="1"/>
    </xf>
    <xf numFmtId="0" fontId="62" fillId="2" borderId="3" xfId="0" applyFont="1" applyFill="1" applyBorder="1" applyAlignment="1" applyProtection="1">
      <alignment horizontal="left" vertical="center" shrinkToFit="1"/>
      <protection locked="0"/>
    </xf>
    <xf numFmtId="0" fontId="29" fillId="6" borderId="0" xfId="0" applyFont="1" applyFill="1" applyAlignment="1" applyProtection="1">
      <alignment horizontal="center" vertical="center"/>
      <protection locked="0"/>
    </xf>
    <xf numFmtId="0" fontId="29" fillId="6" borderId="0" xfId="0" applyFont="1" applyFill="1" applyAlignment="1">
      <alignment horizontal="center" vertical="center"/>
    </xf>
    <xf numFmtId="0" fontId="29" fillId="6" borderId="0" xfId="0" applyFont="1" applyFill="1" applyAlignment="1" applyProtection="1">
      <alignment horizontal="distributed" vertical="center" wrapText="1"/>
      <protection hidden="1"/>
    </xf>
    <xf numFmtId="0" fontId="29" fillId="6" borderId="0" xfId="0" applyFont="1" applyFill="1" applyAlignment="1">
      <alignment horizontal="distributed" vertical="center"/>
    </xf>
    <xf numFmtId="49" fontId="29" fillId="6" borderId="0" xfId="0" applyNumberFormat="1" applyFont="1" applyFill="1" applyAlignment="1" applyProtection="1">
      <alignment horizontal="center" vertical="center"/>
      <protection locked="0"/>
    </xf>
    <xf numFmtId="0" fontId="29" fillId="6" borderId="0" xfId="0" applyFont="1" applyFill="1" applyAlignment="1" applyProtection="1">
      <alignment horizontal="left" vertical="center" shrinkToFit="1"/>
      <protection locked="0"/>
    </xf>
    <xf numFmtId="0" fontId="37" fillId="6" borderId="0" xfId="0" applyFont="1" applyFill="1" applyAlignment="1" applyProtection="1">
      <alignment horizontal="left" vertical="center" shrinkToFit="1"/>
      <protection locked="0"/>
    </xf>
    <xf numFmtId="0" fontId="35" fillId="6" borderId="0" xfId="0" applyFont="1" applyFill="1" applyAlignment="1">
      <alignment horizontal="center" vertical="center"/>
    </xf>
    <xf numFmtId="49" fontId="81" fillId="0" borderId="0" xfId="0" applyNumberFormat="1" applyFont="1" applyAlignment="1">
      <alignment horizontal="center" vertical="center"/>
    </xf>
    <xf numFmtId="49" fontId="81" fillId="0" borderId="0" xfId="0" applyNumberFormat="1" applyFont="1" applyAlignment="1" applyProtection="1">
      <alignment horizontal="center" vertical="center"/>
      <protection hidden="1"/>
    </xf>
    <xf numFmtId="0" fontId="36" fillId="0" borderId="0" xfId="0" applyFont="1" applyAlignment="1" applyProtection="1">
      <alignment horizontal="center" vertical="center"/>
      <protection hidden="1"/>
    </xf>
    <xf numFmtId="0" fontId="38" fillId="0" borderId="0" xfId="0" applyFont="1" applyAlignment="1" applyProtection="1">
      <alignment horizontal="left" vertical="center" wrapText="1"/>
      <protection hidden="1"/>
    </xf>
    <xf numFmtId="0" fontId="29" fillId="6" borderId="0" xfId="0" applyFont="1" applyFill="1" applyAlignment="1" applyProtection="1">
      <alignment horizontal="center" vertical="center"/>
      <protection hidden="1"/>
    </xf>
    <xf numFmtId="0" fontId="33" fillId="6" borderId="0" xfId="0" applyFont="1" applyFill="1" applyAlignment="1">
      <alignment horizontal="center" vertical="center"/>
    </xf>
    <xf numFmtId="0" fontId="33" fillId="8" borderId="1" xfId="0" applyFont="1" applyFill="1" applyBorder="1">
      <alignment vertical="center"/>
    </xf>
    <xf numFmtId="0" fontId="33" fillId="8" borderId="7" xfId="0" applyFont="1" applyFill="1" applyBorder="1">
      <alignment vertical="center"/>
    </xf>
    <xf numFmtId="0" fontId="33" fillId="8" borderId="2" xfId="0" applyFont="1" applyFill="1" applyBorder="1">
      <alignment vertical="center"/>
    </xf>
    <xf numFmtId="0" fontId="15" fillId="0" borderId="7" xfId="0" applyFont="1" applyBorder="1" applyAlignment="1" applyProtection="1">
      <alignment horizontal="center" vertical="center" shrinkToFit="1"/>
      <protection hidden="1"/>
    </xf>
    <xf numFmtId="49" fontId="15" fillId="0" borderId="7" xfId="0" applyNumberFormat="1" applyFont="1" applyBorder="1" applyAlignment="1" applyProtection="1">
      <alignment horizontal="center" vertical="center" shrinkToFit="1"/>
      <protection locked="0" hidden="1"/>
    </xf>
    <xf numFmtId="49" fontId="15" fillId="0" borderId="7" xfId="0" applyNumberFormat="1" applyFont="1" applyBorder="1" applyAlignment="1" applyProtection="1">
      <alignment horizontal="center" vertical="center" shrinkToFit="1"/>
      <protection hidden="1"/>
    </xf>
    <xf numFmtId="0" fontId="29" fillId="6" borderId="1" xfId="0" applyFont="1" applyFill="1" applyBorder="1" applyAlignment="1" applyProtection="1">
      <alignment horizontal="left" vertical="center" indent="4" shrinkToFit="1"/>
      <protection locked="0" hidden="1"/>
    </xf>
    <xf numFmtId="0" fontId="29" fillId="6" borderId="7" xfId="0" applyFont="1" applyFill="1" applyBorder="1" applyAlignment="1" applyProtection="1">
      <alignment horizontal="left" vertical="center" indent="4" shrinkToFit="1"/>
      <protection locked="0" hidden="1"/>
    </xf>
    <xf numFmtId="0" fontId="29" fillId="6" borderId="2" xfId="0" applyFont="1" applyFill="1" applyBorder="1" applyAlignment="1" applyProtection="1">
      <alignment horizontal="left" vertical="center" indent="4" shrinkToFit="1"/>
      <protection locked="0" hidden="1"/>
    </xf>
    <xf numFmtId="0" fontId="37" fillId="6" borderId="1" xfId="0" applyFont="1" applyFill="1" applyBorder="1" applyAlignment="1" applyProtection="1">
      <alignment horizontal="left" vertical="center" indent="4" shrinkToFit="1"/>
      <protection locked="0" hidden="1"/>
    </xf>
    <xf numFmtId="0" fontId="37" fillId="6" borderId="7" xfId="0" applyFont="1" applyFill="1" applyBorder="1" applyAlignment="1" applyProtection="1">
      <alignment horizontal="left" vertical="center" indent="4" shrinkToFit="1"/>
      <protection locked="0" hidden="1"/>
    </xf>
    <xf numFmtId="0" fontId="37" fillId="6" borderId="2" xfId="0" applyFont="1" applyFill="1" applyBorder="1" applyAlignment="1" applyProtection="1">
      <alignment horizontal="left" vertical="center" indent="4" shrinkToFit="1"/>
      <protection locked="0" hidden="1"/>
    </xf>
    <xf numFmtId="38" fontId="82" fillId="6" borderId="23" xfId="6" applyFont="1" applyFill="1" applyBorder="1" applyAlignment="1" applyProtection="1">
      <alignment horizontal="center" vertical="center"/>
      <protection locked="0"/>
    </xf>
    <xf numFmtId="0" fontId="33" fillId="6" borderId="11" xfId="0" applyFont="1" applyFill="1" applyBorder="1" applyAlignment="1">
      <alignment horizontal="center" vertical="center"/>
    </xf>
    <xf numFmtId="0" fontId="33" fillId="8" borderId="23" xfId="0" applyFont="1" applyFill="1" applyBorder="1">
      <alignment vertical="center"/>
    </xf>
    <xf numFmtId="0" fontId="33" fillId="8" borderId="1" xfId="0" applyFont="1" applyFill="1" applyBorder="1" applyAlignment="1">
      <alignment horizontal="left" vertical="center"/>
    </xf>
    <xf numFmtId="0" fontId="33" fillId="8" borderId="7" xfId="0" applyFont="1" applyFill="1" applyBorder="1" applyAlignment="1">
      <alignment horizontal="left" vertical="center"/>
    </xf>
    <xf numFmtId="0" fontId="33" fillId="8" borderId="2" xfId="0" applyFont="1" applyFill="1" applyBorder="1" applyAlignment="1">
      <alignment horizontal="left" vertical="center"/>
    </xf>
    <xf numFmtId="0" fontId="15" fillId="0" borderId="23" xfId="0" applyFont="1" applyBorder="1" applyAlignment="1" applyProtection="1">
      <alignment horizontal="center" vertical="center"/>
      <protection locked="0"/>
    </xf>
    <xf numFmtId="0" fontId="37" fillId="6" borderId="1" xfId="0" applyFont="1" applyFill="1" applyBorder="1" applyAlignment="1" applyProtection="1">
      <alignment horizontal="left" vertical="center" indent="1" shrinkToFit="1"/>
      <protection locked="0"/>
    </xf>
    <xf numFmtId="0" fontId="37" fillId="6" borderId="7" xfId="0" applyFont="1" applyFill="1" applyBorder="1" applyAlignment="1" applyProtection="1">
      <alignment horizontal="left" vertical="center" indent="1" shrinkToFit="1"/>
      <protection locked="0"/>
    </xf>
    <xf numFmtId="0" fontId="37" fillId="6" borderId="2" xfId="0" applyFont="1" applyFill="1" applyBorder="1" applyAlignment="1" applyProtection="1">
      <alignment horizontal="left" vertical="center" indent="1" shrinkToFit="1"/>
      <protection locked="0"/>
    </xf>
    <xf numFmtId="0" fontId="33" fillId="0" borderId="1"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7" xfId="0" applyFont="1" applyBorder="1">
      <alignment vertical="center"/>
    </xf>
    <xf numFmtId="0" fontId="33" fillId="8" borderId="23" xfId="0" applyFont="1" applyFill="1" applyBorder="1" applyAlignment="1">
      <alignment horizontal="center" vertical="center"/>
    </xf>
    <xf numFmtId="0" fontId="37" fillId="0" borderId="1" xfId="0" applyFont="1" applyBorder="1" applyAlignment="1" applyProtection="1">
      <alignment horizontal="left" vertical="center" indent="1" shrinkToFit="1"/>
      <protection locked="0"/>
    </xf>
    <xf numFmtId="0" fontId="37" fillId="0" borderId="7" xfId="0" applyFont="1" applyBorder="1" applyAlignment="1" applyProtection="1">
      <alignment horizontal="left" vertical="center" indent="1" shrinkToFit="1"/>
      <protection locked="0"/>
    </xf>
    <xf numFmtId="0" fontId="37" fillId="0" borderId="2" xfId="0" applyFont="1" applyBorder="1" applyAlignment="1" applyProtection="1">
      <alignment horizontal="left" vertical="center" indent="1" shrinkToFit="1"/>
      <protection locked="0"/>
    </xf>
    <xf numFmtId="0" fontId="33" fillId="0" borderId="7" xfId="0" applyFont="1" applyBorder="1" applyAlignment="1" applyProtection="1">
      <alignment horizontal="left" vertical="center" shrinkToFit="1"/>
      <protection locked="0"/>
    </xf>
    <xf numFmtId="0" fontId="33" fillId="0" borderId="7" xfId="0" applyFont="1" applyBorder="1" applyAlignment="1">
      <alignment horizontal="left" vertical="center"/>
    </xf>
    <xf numFmtId="0" fontId="33" fillId="0" borderId="2" xfId="0" applyFont="1" applyBorder="1" applyAlignment="1">
      <alignment horizontal="left" vertical="center"/>
    </xf>
    <xf numFmtId="0" fontId="15" fillId="0" borderId="1"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33" fillId="0" borderId="2" xfId="0" applyFont="1" applyBorder="1">
      <alignment vertical="center"/>
    </xf>
    <xf numFmtId="38" fontId="55" fillId="0" borderId="24" xfId="6" applyFont="1" applyBorder="1" applyAlignment="1" applyProtection="1">
      <alignment vertical="center" shrinkToFit="1"/>
      <protection hidden="1"/>
    </xf>
    <xf numFmtId="38" fontId="55" fillId="0" borderId="7" xfId="6" applyFont="1" applyBorder="1" applyAlignment="1" applyProtection="1">
      <alignment vertical="center" shrinkToFit="1"/>
      <protection hidden="1"/>
    </xf>
  </cellXfs>
  <cellStyles count="78">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77" builtinId="6"/>
    <cellStyle name="桁区切り 2" xfId="6" xr:uid="{00000000-0005-0000-0000-000006000000}"/>
    <cellStyle name="桁区切り 2 2" xfId="7" xr:uid="{00000000-0005-0000-0000-000007000000}"/>
    <cellStyle name="桁区切り 2 2 2" xfId="8" xr:uid="{00000000-0005-0000-0000-000008000000}"/>
    <cellStyle name="桁区切り 2 2 3" xfId="73" xr:uid="{00000000-0005-0000-0000-000009000000}"/>
    <cellStyle name="桁区切り 2 3" xfId="9" xr:uid="{00000000-0005-0000-0000-00000A000000}"/>
    <cellStyle name="桁区切り 2 3 2" xfId="10" xr:uid="{00000000-0005-0000-0000-00000B000000}"/>
    <cellStyle name="桁区切り 2 3 2 2" xfId="11" xr:uid="{00000000-0005-0000-0000-00000C000000}"/>
    <cellStyle name="桁区切り 2 4" xfId="12" xr:uid="{00000000-0005-0000-0000-00000D000000}"/>
    <cellStyle name="桁区切り 2 4 2" xfId="13" xr:uid="{00000000-0005-0000-0000-00000E000000}"/>
    <cellStyle name="桁区切り 2 5" xfId="14" xr:uid="{00000000-0005-0000-0000-00000F000000}"/>
    <cellStyle name="桁区切り 2 6" xfId="15" xr:uid="{00000000-0005-0000-0000-000010000000}"/>
    <cellStyle name="桁区切り 3" xfId="16" xr:uid="{00000000-0005-0000-0000-000011000000}"/>
    <cellStyle name="桁区切り 3 2" xfId="17" xr:uid="{00000000-0005-0000-0000-000012000000}"/>
    <cellStyle name="桁区切り 3 2 2" xfId="18" xr:uid="{00000000-0005-0000-0000-000013000000}"/>
    <cellStyle name="桁区切り 3 3" xfId="19" xr:uid="{00000000-0005-0000-0000-000014000000}"/>
    <cellStyle name="桁区切り 3 4" xfId="20" xr:uid="{00000000-0005-0000-0000-000015000000}"/>
    <cellStyle name="桁区切り 4" xfId="76" xr:uid="{2C43C205-2528-45DE-8FC1-1CF39BBBE962}"/>
    <cellStyle name="桁区切り 7" xfId="74" xr:uid="{00000000-0005-0000-0000-000016000000}"/>
    <cellStyle name="標準" xfId="0" builtinId="0"/>
    <cellStyle name="標準 10" xfId="75" xr:uid="{00000000-0005-0000-0000-000018000000}"/>
    <cellStyle name="標準 2" xfId="21" xr:uid="{00000000-0005-0000-0000-000019000000}"/>
    <cellStyle name="標準 2 2" xfId="22" xr:uid="{00000000-0005-0000-0000-00001A000000}"/>
    <cellStyle name="標準 2 2 2" xfId="23" xr:uid="{00000000-0005-0000-0000-00001B000000}"/>
    <cellStyle name="標準 2 2 2 2" xfId="24" xr:uid="{00000000-0005-0000-0000-00001C000000}"/>
    <cellStyle name="標準 2 2 2 2 2" xfId="25" xr:uid="{00000000-0005-0000-0000-00001D000000}"/>
    <cellStyle name="標準 2 2 2_【H26建材(補正)】申請書式（個人集合）0325" xfId="26" xr:uid="{00000000-0005-0000-0000-00001E000000}"/>
    <cellStyle name="標準 2 2 3" xfId="27" xr:uid="{00000000-0005-0000-0000-00001F000000}"/>
    <cellStyle name="標準 2 2 3 2" xfId="28" xr:uid="{00000000-0005-0000-0000-000020000000}"/>
    <cellStyle name="標準 2 2 3 3" xfId="29" xr:uid="{00000000-0005-0000-0000-000021000000}"/>
    <cellStyle name="標準 2 2 3_【H26建材(補正)】申請書式（個人集合）0325" xfId="30" xr:uid="{00000000-0005-0000-0000-000022000000}"/>
    <cellStyle name="標準 2 2 4" xfId="31" xr:uid="{00000000-0005-0000-0000-000023000000}"/>
    <cellStyle name="標準 2 2 4 2" xfId="32" xr:uid="{00000000-0005-0000-0000-000024000000}"/>
    <cellStyle name="標準 2 2_(見本)【ガラス】対象製品申請リスト_20130624" xfId="33" xr:uid="{00000000-0005-0000-0000-000025000000}"/>
    <cellStyle name="標準 2 3" xfId="34" xr:uid="{00000000-0005-0000-0000-000026000000}"/>
    <cellStyle name="標準 2 3 2" xfId="35" xr:uid="{00000000-0005-0000-0000-000027000000}"/>
    <cellStyle name="標準 2 3 3" xfId="36" xr:uid="{00000000-0005-0000-0000-000028000000}"/>
    <cellStyle name="標準 2 3 3 2" xfId="37" xr:uid="{00000000-0005-0000-0000-000029000000}"/>
    <cellStyle name="標準 2 3_【H26建材(補正)】申請書式（個人集合）0325" xfId="38" xr:uid="{00000000-0005-0000-0000-00002A000000}"/>
    <cellStyle name="標準 2 4" xfId="39" xr:uid="{00000000-0005-0000-0000-00002B000000}"/>
    <cellStyle name="標準 2 4 2" xfId="40" xr:uid="{00000000-0005-0000-0000-00002C000000}"/>
    <cellStyle name="標準 2 4 2 2" xfId="41" xr:uid="{00000000-0005-0000-0000-00002D000000}"/>
    <cellStyle name="標準 2 4_【H26建材(補正)】申請書式（個人集合）0325" xfId="42" xr:uid="{00000000-0005-0000-0000-00002E000000}"/>
    <cellStyle name="標準 2 5" xfId="43" xr:uid="{00000000-0005-0000-0000-00002F000000}"/>
    <cellStyle name="標準 2 5 2" xfId="44" xr:uid="{00000000-0005-0000-0000-000030000000}"/>
    <cellStyle name="標準 2 5 2 2" xfId="45" xr:uid="{00000000-0005-0000-0000-000031000000}"/>
    <cellStyle name="標準 2 5 2 3" xfId="46" xr:uid="{00000000-0005-0000-0000-000032000000}"/>
    <cellStyle name="標準 2 5 2_【H26建材(補正)】申請書式（個人集合）0325" xfId="47" xr:uid="{00000000-0005-0000-0000-000033000000}"/>
    <cellStyle name="標準 2 5 3" xfId="48" xr:uid="{00000000-0005-0000-0000-000034000000}"/>
    <cellStyle name="標準 2 5 4" xfId="49" xr:uid="{00000000-0005-0000-0000-000035000000}"/>
    <cellStyle name="標準 2 5 5" xfId="50" xr:uid="{00000000-0005-0000-0000-000036000000}"/>
    <cellStyle name="標準 2 5_【H26建材(補正)】申請書式（個人集合）0325" xfId="51" xr:uid="{00000000-0005-0000-0000-000037000000}"/>
    <cellStyle name="標準 2 6" xfId="52" xr:uid="{00000000-0005-0000-0000-000038000000}"/>
    <cellStyle name="標準 2_【H26建材(補正)】申請書式（個人集合）0325" xfId="53" xr:uid="{00000000-0005-0000-0000-000039000000}"/>
    <cellStyle name="標準 3" xfId="54" xr:uid="{00000000-0005-0000-0000-00003A000000}"/>
    <cellStyle name="標準 3 2" xfId="55" xr:uid="{00000000-0005-0000-0000-00003B000000}"/>
    <cellStyle name="標準 3 2 2" xfId="56" xr:uid="{00000000-0005-0000-0000-00003C000000}"/>
    <cellStyle name="標準 3 2_【H26建材(補正)】申請書式（個人集合）0325" xfId="57" xr:uid="{00000000-0005-0000-0000-00003D000000}"/>
    <cellStyle name="標準 3_【H26建材(補正)】申請書式（個人集合）0325" xfId="58" xr:uid="{00000000-0005-0000-0000-00003E000000}"/>
    <cellStyle name="標準 4" xfId="59" xr:uid="{00000000-0005-0000-0000-00003F000000}"/>
    <cellStyle name="標準 4 2" xfId="60" xr:uid="{00000000-0005-0000-0000-000040000000}"/>
    <cellStyle name="標準 4 3" xfId="61" xr:uid="{00000000-0005-0000-0000-000041000000}"/>
    <cellStyle name="標準 4_【H26建材(補正)】申請書式（個人集合）0325" xfId="62" xr:uid="{00000000-0005-0000-0000-000042000000}"/>
    <cellStyle name="標準 5" xfId="63" xr:uid="{00000000-0005-0000-0000-000043000000}"/>
    <cellStyle name="標準 5 2" xfId="64" xr:uid="{00000000-0005-0000-0000-000044000000}"/>
    <cellStyle name="標準 5 3" xfId="65" xr:uid="{00000000-0005-0000-0000-000045000000}"/>
    <cellStyle name="標準 5_【H26建材(補正)】申請書式（個人集合）0325" xfId="66" xr:uid="{00000000-0005-0000-0000-000046000000}"/>
    <cellStyle name="標準 6" xfId="67" xr:uid="{00000000-0005-0000-0000-000047000000}"/>
    <cellStyle name="標準 7" xfId="68" xr:uid="{00000000-0005-0000-0000-000048000000}"/>
    <cellStyle name="標準 7 2" xfId="69" xr:uid="{00000000-0005-0000-0000-000049000000}"/>
    <cellStyle name="標準 7 2 2" xfId="72" xr:uid="{00000000-0005-0000-0000-00004A000000}"/>
    <cellStyle name="標準 7_【H26建材(補正)】申請書式（個人集合）0325" xfId="70" xr:uid="{00000000-0005-0000-0000-00004B000000}"/>
    <cellStyle name="標準 8" xfId="71" xr:uid="{00000000-0005-0000-0000-00004C000000}"/>
  </cellStyles>
  <dxfs count="10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fgColor auto="1"/>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xdr:from>
      <xdr:col>55</xdr:col>
      <xdr:colOff>0</xdr:colOff>
      <xdr:row>11</xdr:row>
      <xdr:rowOff>0</xdr:rowOff>
    </xdr:from>
    <xdr:to>
      <xdr:col>62</xdr:col>
      <xdr:colOff>88948</xdr:colOff>
      <xdr:row>11</xdr:row>
      <xdr:rowOff>214312</xdr:rowOff>
    </xdr:to>
    <xdr:sp macro="" textlink="">
      <xdr:nvSpPr>
        <xdr:cNvPr id="2" name="正方形/長方形 1">
          <a:extLst>
            <a:ext uri="{FF2B5EF4-FFF2-40B4-BE49-F238E27FC236}">
              <a16:creationId xmlns:a16="http://schemas.microsoft.com/office/drawing/2014/main" id="{81EF05A2-19F8-4B55-88F3-FD01910DCB68}"/>
            </a:ext>
          </a:extLst>
        </xdr:cNvPr>
        <xdr:cNvSpPr/>
      </xdr:nvSpPr>
      <xdr:spPr>
        <a:xfrm>
          <a:off x="5753100" y="2286000"/>
          <a:ext cx="82237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都道府県</a:t>
          </a:r>
        </a:p>
      </xdr:txBody>
    </xdr:sp>
    <xdr:clientData/>
  </xdr:twoCellAnchor>
  <xdr:twoCellAnchor>
    <xdr:from>
      <xdr:col>63</xdr:col>
      <xdr:colOff>0</xdr:colOff>
      <xdr:row>11</xdr:row>
      <xdr:rowOff>0</xdr:rowOff>
    </xdr:from>
    <xdr:to>
      <xdr:col>89</xdr:col>
      <xdr:colOff>87266</xdr:colOff>
      <xdr:row>11</xdr:row>
      <xdr:rowOff>248631</xdr:rowOff>
    </xdr:to>
    <xdr:sp macro="" textlink="">
      <xdr:nvSpPr>
        <xdr:cNvPr id="3" name="正方形/長方形 2">
          <a:extLst>
            <a:ext uri="{FF2B5EF4-FFF2-40B4-BE49-F238E27FC236}">
              <a16:creationId xmlns:a16="http://schemas.microsoft.com/office/drawing/2014/main" id="{EE74AF8E-01C3-4CBA-8528-3287BAD9D428}"/>
            </a:ext>
          </a:extLst>
        </xdr:cNvPr>
        <xdr:cNvSpPr/>
      </xdr:nvSpPr>
      <xdr:spPr>
        <a:xfrm>
          <a:off x="6591300" y="2286000"/>
          <a:ext cx="281141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73</xdr:row>
      <xdr:rowOff>0</xdr:rowOff>
    </xdr:from>
    <xdr:to>
      <xdr:col>28</xdr:col>
      <xdr:colOff>22412</xdr:colOff>
      <xdr:row>73</xdr:row>
      <xdr:rowOff>226219</xdr:rowOff>
    </xdr:to>
    <xdr:sp macro="" textlink="">
      <xdr:nvSpPr>
        <xdr:cNvPr id="4" name="正方形/長方形 3">
          <a:extLst>
            <a:ext uri="{FF2B5EF4-FFF2-40B4-BE49-F238E27FC236}">
              <a16:creationId xmlns:a16="http://schemas.microsoft.com/office/drawing/2014/main" id="{5E9C3E87-47A1-498B-910A-52C06AF0BBE9}"/>
            </a:ext>
          </a:extLst>
        </xdr:cNvPr>
        <xdr:cNvSpPr/>
      </xdr:nvSpPr>
      <xdr:spPr>
        <a:xfrm>
          <a:off x="1152525" y="21383625"/>
          <a:ext cx="1794062"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73</xdr:row>
      <xdr:rowOff>0</xdr:rowOff>
    </xdr:from>
    <xdr:to>
      <xdr:col>56</xdr:col>
      <xdr:colOff>0</xdr:colOff>
      <xdr:row>73</xdr:row>
      <xdr:rowOff>250732</xdr:rowOff>
    </xdr:to>
    <xdr:sp macro="" textlink="">
      <xdr:nvSpPr>
        <xdr:cNvPr id="5" name="正方形/長方形 4">
          <a:extLst>
            <a:ext uri="{FF2B5EF4-FFF2-40B4-BE49-F238E27FC236}">
              <a16:creationId xmlns:a16="http://schemas.microsoft.com/office/drawing/2014/main" id="{E78AD9A5-FD23-44F8-AB62-0071D177947C}"/>
            </a:ext>
          </a:extLst>
        </xdr:cNvPr>
        <xdr:cNvSpPr/>
      </xdr:nvSpPr>
      <xdr:spPr>
        <a:xfrm>
          <a:off x="2924176" y="21383625"/>
          <a:ext cx="2933699" cy="2507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市区町村</a:t>
          </a:r>
        </a:p>
      </xdr:txBody>
    </xdr:sp>
    <xdr:clientData/>
  </xdr:twoCellAnchor>
  <xdr:twoCellAnchor>
    <xdr:from>
      <xdr:col>56</xdr:col>
      <xdr:colOff>6722</xdr:colOff>
      <xdr:row>73</xdr:row>
      <xdr:rowOff>0</xdr:rowOff>
    </xdr:from>
    <xdr:to>
      <xdr:col>92</xdr:col>
      <xdr:colOff>0</xdr:colOff>
      <xdr:row>73</xdr:row>
      <xdr:rowOff>221317</xdr:rowOff>
    </xdr:to>
    <xdr:sp macro="" textlink="">
      <xdr:nvSpPr>
        <xdr:cNvPr id="6" name="正方形/長方形 5">
          <a:extLst>
            <a:ext uri="{FF2B5EF4-FFF2-40B4-BE49-F238E27FC236}">
              <a16:creationId xmlns:a16="http://schemas.microsoft.com/office/drawing/2014/main" id="{678AE25B-9D73-42BF-A2F4-D24EA600E59D}"/>
            </a:ext>
          </a:extLst>
        </xdr:cNvPr>
        <xdr:cNvSpPr/>
      </xdr:nvSpPr>
      <xdr:spPr>
        <a:xfrm>
          <a:off x="5864597" y="21383625"/>
          <a:ext cx="3822328" cy="221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20</xdr:row>
      <xdr:rowOff>9526</xdr:rowOff>
    </xdr:from>
    <xdr:to>
      <xdr:col>62</xdr:col>
      <xdr:colOff>95250</xdr:colOff>
      <xdr:row>20</xdr:row>
      <xdr:rowOff>223838</xdr:rowOff>
    </xdr:to>
    <xdr:sp macro="" textlink="">
      <xdr:nvSpPr>
        <xdr:cNvPr id="7" name="正方形/長方形 6">
          <a:extLst>
            <a:ext uri="{FF2B5EF4-FFF2-40B4-BE49-F238E27FC236}">
              <a16:creationId xmlns:a16="http://schemas.microsoft.com/office/drawing/2014/main" id="{C5E40A82-D8A1-4168-9848-FB44E0A946BB}"/>
            </a:ext>
          </a:extLst>
        </xdr:cNvPr>
        <xdr:cNvSpPr/>
      </xdr:nvSpPr>
      <xdr:spPr>
        <a:xfrm>
          <a:off x="5755480" y="47720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1399</xdr:rowOff>
    </xdr:from>
    <xdr:to>
      <xdr:col>89</xdr:col>
      <xdr:colOff>95250</xdr:colOff>
      <xdr:row>20</xdr:row>
      <xdr:rowOff>250030</xdr:rowOff>
    </xdr:to>
    <xdr:sp macro="" textlink="">
      <xdr:nvSpPr>
        <xdr:cNvPr id="8" name="正方形/長方形 7">
          <a:extLst>
            <a:ext uri="{FF2B5EF4-FFF2-40B4-BE49-F238E27FC236}">
              <a16:creationId xmlns:a16="http://schemas.microsoft.com/office/drawing/2014/main" id="{3197A7AE-4A85-4BCE-B1ED-097BBAC3341E}"/>
            </a:ext>
          </a:extLst>
        </xdr:cNvPr>
        <xdr:cNvSpPr/>
      </xdr:nvSpPr>
      <xdr:spPr>
        <a:xfrm>
          <a:off x="6603206" y="47638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市区町村以降</a:t>
          </a:r>
        </a:p>
      </xdr:txBody>
    </xdr:sp>
    <xdr:clientData/>
  </xdr:twoCellAnchor>
  <xdr:oneCellAnchor>
    <xdr:from>
      <xdr:col>96</xdr:col>
      <xdr:colOff>33071</xdr:colOff>
      <xdr:row>18</xdr:row>
      <xdr:rowOff>92392</xdr:rowOff>
    </xdr:from>
    <xdr:ext cx="5715546" cy="1259319"/>
    <xdr:sp macro="" textlink="">
      <xdr:nvSpPr>
        <xdr:cNvPr id="9" name="吹き出し: 四角形 8">
          <a:extLst>
            <a:ext uri="{FF2B5EF4-FFF2-40B4-BE49-F238E27FC236}">
              <a16:creationId xmlns:a16="http://schemas.microsoft.com/office/drawing/2014/main" id="{097C991A-FF07-4179-AF58-53344200E5EB}"/>
            </a:ext>
          </a:extLst>
        </xdr:cNvPr>
        <xdr:cNvSpPr/>
      </xdr:nvSpPr>
      <xdr:spPr>
        <a:xfrm>
          <a:off x="10139096" y="4435792"/>
          <a:ext cx="5715546"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83341</xdr:colOff>
      <xdr:row>43</xdr:row>
      <xdr:rowOff>100762</xdr:rowOff>
    </xdr:from>
    <xdr:ext cx="6157234" cy="2659702"/>
    <xdr:sp macro="" textlink="">
      <xdr:nvSpPr>
        <xdr:cNvPr id="10" name="吹き出し: 四角形 9">
          <a:extLst>
            <a:ext uri="{FF2B5EF4-FFF2-40B4-BE49-F238E27FC236}">
              <a16:creationId xmlns:a16="http://schemas.microsoft.com/office/drawing/2014/main" id="{2D63F6B4-EFFF-4392-9706-8A48D284A5F5}"/>
            </a:ext>
          </a:extLst>
        </xdr:cNvPr>
        <xdr:cNvSpPr/>
      </xdr:nvSpPr>
      <xdr:spPr>
        <a:xfrm>
          <a:off x="10310810" y="13733418"/>
          <a:ext cx="6157234" cy="2659702"/>
        </a:xfrm>
        <a:prstGeom prst="wedgeRectCallout">
          <a:avLst>
            <a:gd name="adj1" fmla="val -55979"/>
            <a:gd name="adj2" fmla="val 2042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a:t>
          </a:r>
          <a:r>
            <a:rPr kumimoji="1" lang="en-US" altLang="ja-JP" sz="1400" b="1">
              <a:solidFill>
                <a:srgbClr val="FF0000"/>
              </a:solidFill>
              <a:latin typeface="HGｺﾞｼｯｸM" panose="020B0609000000000000" pitchFamily="49" charset="-128"/>
              <a:ea typeface="HGｺﾞｼｯｸM" panose="020B0609000000000000" pitchFamily="49" charset="-128"/>
            </a:rPr>
            <a:t>SII</a:t>
          </a:r>
          <a:r>
            <a:rPr kumimoji="1" lang="ja-JP" altLang="en-US" sz="1400" b="1">
              <a:solidFill>
                <a:srgbClr val="FF0000"/>
              </a:solidFill>
              <a:latin typeface="HGｺﾞｼｯｸM" panose="020B0609000000000000" pitchFamily="49" charset="-128"/>
              <a:ea typeface="HGｺﾞｼｯｸM" panose="020B0609000000000000" pitchFamily="49" charset="-128"/>
            </a:rPr>
            <a:t>からの通知等を送付するので、申請者の</a:t>
          </a:r>
          <a:r>
            <a:rPr kumimoji="1" lang="en-US" altLang="ja-JP" sz="1400" b="1">
              <a:solidFill>
                <a:srgbClr val="FF0000"/>
              </a:solidFill>
              <a:latin typeface="HGｺﾞｼｯｸM" panose="020B0609000000000000" pitchFamily="49" charset="-128"/>
              <a:ea typeface="HGｺﾞｼｯｸM" panose="020B0609000000000000" pitchFamily="49" charset="-128"/>
            </a:rPr>
            <a:t>E-mail</a:t>
          </a:r>
          <a:r>
            <a:rPr kumimoji="1" lang="ja-JP" altLang="en-US" sz="1400" b="1">
              <a:solidFill>
                <a:srgbClr val="FF0000"/>
              </a:solidFill>
              <a:latin typeface="HGｺﾞｼｯｸM" panose="020B0609000000000000" pitchFamily="49" charset="-128"/>
              <a:ea typeface="HGｺﾞｼｯｸM" panose="020B0609000000000000" pitchFamily="49" charset="-128"/>
            </a:rPr>
            <a:t>アドレス</a:t>
          </a: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　を必ず記入してください。</a:t>
          </a: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・「支払委託」や「個別クレジット」を利用する場合、事前に</a:t>
          </a:r>
          <a:r>
            <a:rPr kumimoji="1" lang="en-US" altLang="ja-JP" sz="1400">
              <a:solidFill>
                <a:srgbClr val="FF0000"/>
              </a:solidFill>
              <a:latin typeface="HGｺﾞｼｯｸM" panose="020B0609000000000000" pitchFamily="49" charset="-128"/>
              <a:ea typeface="HGｺﾞｼｯｸM" panose="020B0609000000000000" pitchFamily="49" charset="-128"/>
            </a:rPr>
            <a:t>SII</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に連絡の上、必要書類を実績報告書と併せて提出してください。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92</xdr:col>
      <xdr:colOff>44363</xdr:colOff>
      <xdr:row>65</xdr:row>
      <xdr:rowOff>361958</xdr:rowOff>
    </xdr:from>
    <xdr:ext cx="6575512" cy="1346976"/>
    <xdr:sp macro="" textlink="">
      <xdr:nvSpPr>
        <xdr:cNvPr id="11" name="吹き出し: 四角形 10">
          <a:extLst>
            <a:ext uri="{FF2B5EF4-FFF2-40B4-BE49-F238E27FC236}">
              <a16:creationId xmlns:a16="http://schemas.microsoft.com/office/drawing/2014/main" id="{2DDCCA4F-A67C-4DE2-BDDA-34BA9AB431B5}"/>
            </a:ext>
          </a:extLst>
        </xdr:cNvPr>
        <xdr:cNvSpPr/>
      </xdr:nvSpPr>
      <xdr:spPr>
        <a:xfrm>
          <a:off x="9950363" y="20697833"/>
          <a:ext cx="6575512" cy="1346976"/>
        </a:xfrm>
        <a:custGeom>
          <a:avLst/>
          <a:gdLst>
            <a:gd name="connsiteX0" fmla="*/ 0 w 6157234"/>
            <a:gd name="connsiteY0" fmla="*/ 0 h 1095593"/>
            <a:gd name="connsiteX1" fmla="*/ 1026206 w 6157234"/>
            <a:gd name="connsiteY1" fmla="*/ 0 h 1095593"/>
            <a:gd name="connsiteX2" fmla="*/ 1026206 w 6157234"/>
            <a:gd name="connsiteY2" fmla="*/ 0 h 1095593"/>
            <a:gd name="connsiteX3" fmla="*/ 2565514 w 6157234"/>
            <a:gd name="connsiteY3" fmla="*/ 0 h 1095593"/>
            <a:gd name="connsiteX4" fmla="*/ 6157234 w 6157234"/>
            <a:gd name="connsiteY4" fmla="*/ 0 h 1095593"/>
            <a:gd name="connsiteX5" fmla="*/ 6157234 w 6157234"/>
            <a:gd name="connsiteY5" fmla="*/ 182599 h 1095593"/>
            <a:gd name="connsiteX6" fmla="*/ 6157234 w 6157234"/>
            <a:gd name="connsiteY6" fmla="*/ 182599 h 1095593"/>
            <a:gd name="connsiteX7" fmla="*/ 6157234 w 6157234"/>
            <a:gd name="connsiteY7" fmla="*/ 456497 h 1095593"/>
            <a:gd name="connsiteX8" fmla="*/ 6157234 w 6157234"/>
            <a:gd name="connsiteY8" fmla="*/ 1095593 h 1095593"/>
            <a:gd name="connsiteX9" fmla="*/ 2565514 w 6157234"/>
            <a:gd name="connsiteY9" fmla="*/ 1095593 h 1095593"/>
            <a:gd name="connsiteX10" fmla="*/ 1026206 w 6157234"/>
            <a:gd name="connsiteY10" fmla="*/ 1095593 h 1095593"/>
            <a:gd name="connsiteX11" fmla="*/ 1026206 w 6157234"/>
            <a:gd name="connsiteY11" fmla="*/ 1095593 h 1095593"/>
            <a:gd name="connsiteX12" fmla="*/ 0 w 6157234"/>
            <a:gd name="connsiteY12" fmla="*/ 1095593 h 1095593"/>
            <a:gd name="connsiteX13" fmla="*/ 0 w 6157234"/>
            <a:gd name="connsiteY13" fmla="*/ 456497 h 1095593"/>
            <a:gd name="connsiteX14" fmla="*/ -363154 w 6157234"/>
            <a:gd name="connsiteY14" fmla="*/ -10178 h 1095593"/>
            <a:gd name="connsiteX15" fmla="*/ 0 w 6157234"/>
            <a:gd name="connsiteY15" fmla="*/ 182599 h 1095593"/>
            <a:gd name="connsiteX16" fmla="*/ 0 w 6157234"/>
            <a:gd name="connsiteY16" fmla="*/ 0 h 1095593"/>
            <a:gd name="connsiteX0" fmla="*/ 363154 w 6520388"/>
            <a:gd name="connsiteY0" fmla="*/ 10178 h 1105771"/>
            <a:gd name="connsiteX1" fmla="*/ 1389360 w 6520388"/>
            <a:gd name="connsiteY1" fmla="*/ 10178 h 1105771"/>
            <a:gd name="connsiteX2" fmla="*/ 1389360 w 6520388"/>
            <a:gd name="connsiteY2" fmla="*/ 10178 h 1105771"/>
            <a:gd name="connsiteX3" fmla="*/ 2928668 w 6520388"/>
            <a:gd name="connsiteY3" fmla="*/ 10178 h 1105771"/>
            <a:gd name="connsiteX4" fmla="*/ 6520388 w 6520388"/>
            <a:gd name="connsiteY4" fmla="*/ 10178 h 1105771"/>
            <a:gd name="connsiteX5" fmla="*/ 6520388 w 6520388"/>
            <a:gd name="connsiteY5" fmla="*/ 192777 h 1105771"/>
            <a:gd name="connsiteX6" fmla="*/ 6520388 w 6520388"/>
            <a:gd name="connsiteY6" fmla="*/ 192777 h 1105771"/>
            <a:gd name="connsiteX7" fmla="*/ 6520388 w 6520388"/>
            <a:gd name="connsiteY7" fmla="*/ 466675 h 1105771"/>
            <a:gd name="connsiteX8" fmla="*/ 6520388 w 6520388"/>
            <a:gd name="connsiteY8" fmla="*/ 1105771 h 1105771"/>
            <a:gd name="connsiteX9" fmla="*/ 2928668 w 6520388"/>
            <a:gd name="connsiteY9" fmla="*/ 1105771 h 1105771"/>
            <a:gd name="connsiteX10" fmla="*/ 1389360 w 6520388"/>
            <a:gd name="connsiteY10" fmla="*/ 1105771 h 1105771"/>
            <a:gd name="connsiteX11" fmla="*/ 1389360 w 6520388"/>
            <a:gd name="connsiteY11" fmla="*/ 1105771 h 1105771"/>
            <a:gd name="connsiteX12" fmla="*/ 363154 w 6520388"/>
            <a:gd name="connsiteY12" fmla="*/ 1105771 h 1105771"/>
            <a:gd name="connsiteX13" fmla="*/ 363154 w 6520388"/>
            <a:gd name="connsiteY13" fmla="*/ 466675 h 1105771"/>
            <a:gd name="connsiteX14" fmla="*/ 0 w 6520388"/>
            <a:gd name="connsiteY14" fmla="*/ 0 h 1105771"/>
            <a:gd name="connsiteX15" fmla="*/ 387895 w 6520388"/>
            <a:gd name="connsiteY15" fmla="*/ 19595 h 1105771"/>
            <a:gd name="connsiteX16" fmla="*/ 363154 w 6520388"/>
            <a:gd name="connsiteY16" fmla="*/ 10178 h 1105771"/>
            <a:gd name="connsiteX0" fmla="*/ 363154 w 6520388"/>
            <a:gd name="connsiteY0" fmla="*/ 10178 h 1105771"/>
            <a:gd name="connsiteX1" fmla="*/ 1389360 w 6520388"/>
            <a:gd name="connsiteY1" fmla="*/ 10178 h 1105771"/>
            <a:gd name="connsiteX2" fmla="*/ 1389360 w 6520388"/>
            <a:gd name="connsiteY2" fmla="*/ 10178 h 1105771"/>
            <a:gd name="connsiteX3" fmla="*/ 2928668 w 6520388"/>
            <a:gd name="connsiteY3" fmla="*/ 10178 h 1105771"/>
            <a:gd name="connsiteX4" fmla="*/ 6520388 w 6520388"/>
            <a:gd name="connsiteY4" fmla="*/ 10178 h 1105771"/>
            <a:gd name="connsiteX5" fmla="*/ 6520388 w 6520388"/>
            <a:gd name="connsiteY5" fmla="*/ 192777 h 1105771"/>
            <a:gd name="connsiteX6" fmla="*/ 6520388 w 6520388"/>
            <a:gd name="connsiteY6" fmla="*/ 192777 h 1105771"/>
            <a:gd name="connsiteX7" fmla="*/ 6520388 w 6520388"/>
            <a:gd name="connsiteY7" fmla="*/ 466675 h 1105771"/>
            <a:gd name="connsiteX8" fmla="*/ 6520388 w 6520388"/>
            <a:gd name="connsiteY8" fmla="*/ 1105771 h 1105771"/>
            <a:gd name="connsiteX9" fmla="*/ 2928668 w 6520388"/>
            <a:gd name="connsiteY9" fmla="*/ 1105771 h 1105771"/>
            <a:gd name="connsiteX10" fmla="*/ 1389360 w 6520388"/>
            <a:gd name="connsiteY10" fmla="*/ 1105771 h 1105771"/>
            <a:gd name="connsiteX11" fmla="*/ 1389360 w 6520388"/>
            <a:gd name="connsiteY11" fmla="*/ 1105771 h 1105771"/>
            <a:gd name="connsiteX12" fmla="*/ 363154 w 6520388"/>
            <a:gd name="connsiteY12" fmla="*/ 1105771 h 1105771"/>
            <a:gd name="connsiteX13" fmla="*/ 363154 w 6520388"/>
            <a:gd name="connsiteY13" fmla="*/ 342974 h 1105771"/>
            <a:gd name="connsiteX14" fmla="*/ 0 w 6520388"/>
            <a:gd name="connsiteY14" fmla="*/ 0 h 1105771"/>
            <a:gd name="connsiteX15" fmla="*/ 387895 w 6520388"/>
            <a:gd name="connsiteY15" fmla="*/ 19595 h 1105771"/>
            <a:gd name="connsiteX16" fmla="*/ 363154 w 6520388"/>
            <a:gd name="connsiteY16" fmla="*/ 10178 h 1105771"/>
            <a:gd name="connsiteX0" fmla="*/ 470694 w 6520388"/>
            <a:gd name="connsiteY0" fmla="*/ 10178 h 1105771"/>
            <a:gd name="connsiteX1" fmla="*/ 1389360 w 6520388"/>
            <a:gd name="connsiteY1" fmla="*/ 10178 h 1105771"/>
            <a:gd name="connsiteX2" fmla="*/ 1389360 w 6520388"/>
            <a:gd name="connsiteY2" fmla="*/ 10178 h 1105771"/>
            <a:gd name="connsiteX3" fmla="*/ 2928668 w 6520388"/>
            <a:gd name="connsiteY3" fmla="*/ 10178 h 1105771"/>
            <a:gd name="connsiteX4" fmla="*/ 6520388 w 6520388"/>
            <a:gd name="connsiteY4" fmla="*/ 10178 h 1105771"/>
            <a:gd name="connsiteX5" fmla="*/ 6520388 w 6520388"/>
            <a:gd name="connsiteY5" fmla="*/ 192777 h 1105771"/>
            <a:gd name="connsiteX6" fmla="*/ 6520388 w 6520388"/>
            <a:gd name="connsiteY6" fmla="*/ 192777 h 1105771"/>
            <a:gd name="connsiteX7" fmla="*/ 6520388 w 6520388"/>
            <a:gd name="connsiteY7" fmla="*/ 466675 h 1105771"/>
            <a:gd name="connsiteX8" fmla="*/ 6520388 w 6520388"/>
            <a:gd name="connsiteY8" fmla="*/ 1105771 h 1105771"/>
            <a:gd name="connsiteX9" fmla="*/ 2928668 w 6520388"/>
            <a:gd name="connsiteY9" fmla="*/ 1105771 h 1105771"/>
            <a:gd name="connsiteX10" fmla="*/ 1389360 w 6520388"/>
            <a:gd name="connsiteY10" fmla="*/ 1105771 h 1105771"/>
            <a:gd name="connsiteX11" fmla="*/ 1389360 w 6520388"/>
            <a:gd name="connsiteY11" fmla="*/ 1105771 h 1105771"/>
            <a:gd name="connsiteX12" fmla="*/ 363154 w 6520388"/>
            <a:gd name="connsiteY12" fmla="*/ 1105771 h 1105771"/>
            <a:gd name="connsiteX13" fmla="*/ 363154 w 6520388"/>
            <a:gd name="connsiteY13" fmla="*/ 342974 h 1105771"/>
            <a:gd name="connsiteX14" fmla="*/ 0 w 6520388"/>
            <a:gd name="connsiteY14" fmla="*/ 0 h 1105771"/>
            <a:gd name="connsiteX15" fmla="*/ 387895 w 6520388"/>
            <a:gd name="connsiteY15" fmla="*/ 19595 h 1105771"/>
            <a:gd name="connsiteX16" fmla="*/ 470694 w 6520388"/>
            <a:gd name="connsiteY16" fmla="*/ 10178 h 1105771"/>
            <a:gd name="connsiteX0" fmla="*/ 470694 w 6520388"/>
            <a:gd name="connsiteY0" fmla="*/ 10178 h 1105771"/>
            <a:gd name="connsiteX1" fmla="*/ 1389360 w 6520388"/>
            <a:gd name="connsiteY1" fmla="*/ 10178 h 1105771"/>
            <a:gd name="connsiteX2" fmla="*/ 1389360 w 6520388"/>
            <a:gd name="connsiteY2" fmla="*/ 10178 h 1105771"/>
            <a:gd name="connsiteX3" fmla="*/ 2928668 w 6520388"/>
            <a:gd name="connsiteY3" fmla="*/ 10178 h 1105771"/>
            <a:gd name="connsiteX4" fmla="*/ 6520388 w 6520388"/>
            <a:gd name="connsiteY4" fmla="*/ 10178 h 1105771"/>
            <a:gd name="connsiteX5" fmla="*/ 6520388 w 6520388"/>
            <a:gd name="connsiteY5" fmla="*/ 192777 h 1105771"/>
            <a:gd name="connsiteX6" fmla="*/ 6520388 w 6520388"/>
            <a:gd name="connsiteY6" fmla="*/ 192777 h 1105771"/>
            <a:gd name="connsiteX7" fmla="*/ 6520388 w 6520388"/>
            <a:gd name="connsiteY7" fmla="*/ 466675 h 1105771"/>
            <a:gd name="connsiteX8" fmla="*/ 6520388 w 6520388"/>
            <a:gd name="connsiteY8" fmla="*/ 1105771 h 1105771"/>
            <a:gd name="connsiteX9" fmla="*/ 2928668 w 6520388"/>
            <a:gd name="connsiteY9" fmla="*/ 1105771 h 1105771"/>
            <a:gd name="connsiteX10" fmla="*/ 1389360 w 6520388"/>
            <a:gd name="connsiteY10" fmla="*/ 1105771 h 1105771"/>
            <a:gd name="connsiteX11" fmla="*/ 1389360 w 6520388"/>
            <a:gd name="connsiteY11" fmla="*/ 1105771 h 1105771"/>
            <a:gd name="connsiteX12" fmla="*/ 363154 w 6520388"/>
            <a:gd name="connsiteY12" fmla="*/ 1105771 h 1105771"/>
            <a:gd name="connsiteX13" fmla="*/ 363154 w 6520388"/>
            <a:gd name="connsiteY13" fmla="*/ 342974 h 1105771"/>
            <a:gd name="connsiteX14" fmla="*/ 0 w 6520388"/>
            <a:gd name="connsiteY14" fmla="*/ 0 h 1105771"/>
            <a:gd name="connsiteX15" fmla="*/ 387895 w 6520388"/>
            <a:gd name="connsiteY15" fmla="*/ 19595 h 1105771"/>
            <a:gd name="connsiteX16" fmla="*/ 470694 w 6520388"/>
            <a:gd name="connsiteY16" fmla="*/ 10178 h 1105771"/>
            <a:gd name="connsiteX0" fmla="*/ 470694 w 6520388"/>
            <a:gd name="connsiteY0" fmla="*/ 10806 h 1106399"/>
            <a:gd name="connsiteX1" fmla="*/ 1389360 w 6520388"/>
            <a:gd name="connsiteY1" fmla="*/ 10806 h 1106399"/>
            <a:gd name="connsiteX2" fmla="*/ 1389360 w 6520388"/>
            <a:gd name="connsiteY2" fmla="*/ 10806 h 1106399"/>
            <a:gd name="connsiteX3" fmla="*/ 2928668 w 6520388"/>
            <a:gd name="connsiteY3" fmla="*/ 10806 h 1106399"/>
            <a:gd name="connsiteX4" fmla="*/ 6520388 w 6520388"/>
            <a:gd name="connsiteY4" fmla="*/ 10806 h 1106399"/>
            <a:gd name="connsiteX5" fmla="*/ 6520388 w 6520388"/>
            <a:gd name="connsiteY5" fmla="*/ 193405 h 1106399"/>
            <a:gd name="connsiteX6" fmla="*/ 6520388 w 6520388"/>
            <a:gd name="connsiteY6" fmla="*/ 193405 h 1106399"/>
            <a:gd name="connsiteX7" fmla="*/ 6520388 w 6520388"/>
            <a:gd name="connsiteY7" fmla="*/ 467303 h 1106399"/>
            <a:gd name="connsiteX8" fmla="*/ 6520388 w 6520388"/>
            <a:gd name="connsiteY8" fmla="*/ 1106399 h 1106399"/>
            <a:gd name="connsiteX9" fmla="*/ 2928668 w 6520388"/>
            <a:gd name="connsiteY9" fmla="*/ 1106399 h 1106399"/>
            <a:gd name="connsiteX10" fmla="*/ 1389360 w 6520388"/>
            <a:gd name="connsiteY10" fmla="*/ 1106399 h 1106399"/>
            <a:gd name="connsiteX11" fmla="*/ 1389360 w 6520388"/>
            <a:gd name="connsiteY11" fmla="*/ 1106399 h 1106399"/>
            <a:gd name="connsiteX12" fmla="*/ 363154 w 6520388"/>
            <a:gd name="connsiteY12" fmla="*/ 1106399 h 1106399"/>
            <a:gd name="connsiteX13" fmla="*/ 363154 w 6520388"/>
            <a:gd name="connsiteY13" fmla="*/ 343602 h 1106399"/>
            <a:gd name="connsiteX14" fmla="*/ 0 w 6520388"/>
            <a:gd name="connsiteY14" fmla="*/ 628 h 1106399"/>
            <a:gd name="connsiteX15" fmla="*/ 441665 w 6520388"/>
            <a:gd name="connsiteY15" fmla="*/ 13888 h 1106399"/>
            <a:gd name="connsiteX16" fmla="*/ 470694 w 6520388"/>
            <a:gd name="connsiteY16" fmla="*/ 10806 h 1106399"/>
            <a:gd name="connsiteX0" fmla="*/ 447650 w 6520388"/>
            <a:gd name="connsiteY0" fmla="*/ 0 h 1108263"/>
            <a:gd name="connsiteX1" fmla="*/ 1389360 w 6520388"/>
            <a:gd name="connsiteY1" fmla="*/ 12670 h 1108263"/>
            <a:gd name="connsiteX2" fmla="*/ 1389360 w 6520388"/>
            <a:gd name="connsiteY2" fmla="*/ 12670 h 1108263"/>
            <a:gd name="connsiteX3" fmla="*/ 2928668 w 6520388"/>
            <a:gd name="connsiteY3" fmla="*/ 12670 h 1108263"/>
            <a:gd name="connsiteX4" fmla="*/ 6520388 w 6520388"/>
            <a:gd name="connsiteY4" fmla="*/ 12670 h 1108263"/>
            <a:gd name="connsiteX5" fmla="*/ 6520388 w 6520388"/>
            <a:gd name="connsiteY5" fmla="*/ 195269 h 1108263"/>
            <a:gd name="connsiteX6" fmla="*/ 6520388 w 6520388"/>
            <a:gd name="connsiteY6" fmla="*/ 195269 h 1108263"/>
            <a:gd name="connsiteX7" fmla="*/ 6520388 w 6520388"/>
            <a:gd name="connsiteY7" fmla="*/ 469167 h 1108263"/>
            <a:gd name="connsiteX8" fmla="*/ 6520388 w 6520388"/>
            <a:gd name="connsiteY8" fmla="*/ 1108263 h 1108263"/>
            <a:gd name="connsiteX9" fmla="*/ 2928668 w 6520388"/>
            <a:gd name="connsiteY9" fmla="*/ 1108263 h 1108263"/>
            <a:gd name="connsiteX10" fmla="*/ 1389360 w 6520388"/>
            <a:gd name="connsiteY10" fmla="*/ 1108263 h 1108263"/>
            <a:gd name="connsiteX11" fmla="*/ 1389360 w 6520388"/>
            <a:gd name="connsiteY11" fmla="*/ 1108263 h 1108263"/>
            <a:gd name="connsiteX12" fmla="*/ 363154 w 6520388"/>
            <a:gd name="connsiteY12" fmla="*/ 1108263 h 1108263"/>
            <a:gd name="connsiteX13" fmla="*/ 363154 w 6520388"/>
            <a:gd name="connsiteY13" fmla="*/ 345466 h 1108263"/>
            <a:gd name="connsiteX14" fmla="*/ 0 w 6520388"/>
            <a:gd name="connsiteY14" fmla="*/ 2492 h 1108263"/>
            <a:gd name="connsiteX15" fmla="*/ 441665 w 6520388"/>
            <a:gd name="connsiteY15" fmla="*/ 15752 h 1108263"/>
            <a:gd name="connsiteX16" fmla="*/ 447650 w 6520388"/>
            <a:gd name="connsiteY16" fmla="*/ 0 h 1108263"/>
            <a:gd name="connsiteX0" fmla="*/ 247933 w 6520388"/>
            <a:gd name="connsiteY0" fmla="*/ 0 h 1108263"/>
            <a:gd name="connsiteX1" fmla="*/ 1389360 w 6520388"/>
            <a:gd name="connsiteY1" fmla="*/ 12670 h 1108263"/>
            <a:gd name="connsiteX2" fmla="*/ 1389360 w 6520388"/>
            <a:gd name="connsiteY2" fmla="*/ 12670 h 1108263"/>
            <a:gd name="connsiteX3" fmla="*/ 2928668 w 6520388"/>
            <a:gd name="connsiteY3" fmla="*/ 12670 h 1108263"/>
            <a:gd name="connsiteX4" fmla="*/ 6520388 w 6520388"/>
            <a:gd name="connsiteY4" fmla="*/ 12670 h 1108263"/>
            <a:gd name="connsiteX5" fmla="*/ 6520388 w 6520388"/>
            <a:gd name="connsiteY5" fmla="*/ 195269 h 1108263"/>
            <a:gd name="connsiteX6" fmla="*/ 6520388 w 6520388"/>
            <a:gd name="connsiteY6" fmla="*/ 195269 h 1108263"/>
            <a:gd name="connsiteX7" fmla="*/ 6520388 w 6520388"/>
            <a:gd name="connsiteY7" fmla="*/ 469167 h 1108263"/>
            <a:gd name="connsiteX8" fmla="*/ 6520388 w 6520388"/>
            <a:gd name="connsiteY8" fmla="*/ 1108263 h 1108263"/>
            <a:gd name="connsiteX9" fmla="*/ 2928668 w 6520388"/>
            <a:gd name="connsiteY9" fmla="*/ 1108263 h 1108263"/>
            <a:gd name="connsiteX10" fmla="*/ 1389360 w 6520388"/>
            <a:gd name="connsiteY10" fmla="*/ 1108263 h 1108263"/>
            <a:gd name="connsiteX11" fmla="*/ 1389360 w 6520388"/>
            <a:gd name="connsiteY11" fmla="*/ 1108263 h 1108263"/>
            <a:gd name="connsiteX12" fmla="*/ 363154 w 6520388"/>
            <a:gd name="connsiteY12" fmla="*/ 1108263 h 1108263"/>
            <a:gd name="connsiteX13" fmla="*/ 363154 w 6520388"/>
            <a:gd name="connsiteY13" fmla="*/ 345466 h 1108263"/>
            <a:gd name="connsiteX14" fmla="*/ 0 w 6520388"/>
            <a:gd name="connsiteY14" fmla="*/ 2492 h 1108263"/>
            <a:gd name="connsiteX15" fmla="*/ 441665 w 6520388"/>
            <a:gd name="connsiteY15" fmla="*/ 15752 h 1108263"/>
            <a:gd name="connsiteX16" fmla="*/ 247933 w 6520388"/>
            <a:gd name="connsiteY16" fmla="*/ 0 h 1108263"/>
            <a:gd name="connsiteX0" fmla="*/ 247933 w 6520388"/>
            <a:gd name="connsiteY0" fmla="*/ 0 h 1108263"/>
            <a:gd name="connsiteX1" fmla="*/ 1389360 w 6520388"/>
            <a:gd name="connsiteY1" fmla="*/ 12670 h 1108263"/>
            <a:gd name="connsiteX2" fmla="*/ 1389360 w 6520388"/>
            <a:gd name="connsiteY2" fmla="*/ 12670 h 1108263"/>
            <a:gd name="connsiteX3" fmla="*/ 2928668 w 6520388"/>
            <a:gd name="connsiteY3" fmla="*/ 12670 h 1108263"/>
            <a:gd name="connsiteX4" fmla="*/ 6520388 w 6520388"/>
            <a:gd name="connsiteY4" fmla="*/ 12670 h 1108263"/>
            <a:gd name="connsiteX5" fmla="*/ 6520388 w 6520388"/>
            <a:gd name="connsiteY5" fmla="*/ 195269 h 1108263"/>
            <a:gd name="connsiteX6" fmla="*/ 6520388 w 6520388"/>
            <a:gd name="connsiteY6" fmla="*/ 195269 h 1108263"/>
            <a:gd name="connsiteX7" fmla="*/ 6520388 w 6520388"/>
            <a:gd name="connsiteY7" fmla="*/ 469167 h 1108263"/>
            <a:gd name="connsiteX8" fmla="*/ 6520388 w 6520388"/>
            <a:gd name="connsiteY8" fmla="*/ 1108263 h 1108263"/>
            <a:gd name="connsiteX9" fmla="*/ 2928668 w 6520388"/>
            <a:gd name="connsiteY9" fmla="*/ 1108263 h 1108263"/>
            <a:gd name="connsiteX10" fmla="*/ 1389360 w 6520388"/>
            <a:gd name="connsiteY10" fmla="*/ 1108263 h 1108263"/>
            <a:gd name="connsiteX11" fmla="*/ 1389360 w 6520388"/>
            <a:gd name="connsiteY11" fmla="*/ 1108263 h 1108263"/>
            <a:gd name="connsiteX12" fmla="*/ 363154 w 6520388"/>
            <a:gd name="connsiteY12" fmla="*/ 1108263 h 1108263"/>
            <a:gd name="connsiteX13" fmla="*/ 363154 w 6520388"/>
            <a:gd name="connsiteY13" fmla="*/ 345466 h 1108263"/>
            <a:gd name="connsiteX14" fmla="*/ 0 w 6520388"/>
            <a:gd name="connsiteY14" fmla="*/ 2492 h 1108263"/>
            <a:gd name="connsiteX15" fmla="*/ 549206 w 6520388"/>
            <a:gd name="connsiteY15" fmla="*/ 15752 h 1108263"/>
            <a:gd name="connsiteX16" fmla="*/ 247933 w 6520388"/>
            <a:gd name="connsiteY16" fmla="*/ 0 h 1108263"/>
            <a:gd name="connsiteX0" fmla="*/ 247933 w 6520388"/>
            <a:gd name="connsiteY0" fmla="*/ 2302 h 1110565"/>
            <a:gd name="connsiteX1" fmla="*/ 1389360 w 6520388"/>
            <a:gd name="connsiteY1" fmla="*/ 14972 h 1110565"/>
            <a:gd name="connsiteX2" fmla="*/ 1389360 w 6520388"/>
            <a:gd name="connsiteY2" fmla="*/ 14972 h 1110565"/>
            <a:gd name="connsiteX3" fmla="*/ 2928668 w 6520388"/>
            <a:gd name="connsiteY3" fmla="*/ 14972 h 1110565"/>
            <a:gd name="connsiteX4" fmla="*/ 6520388 w 6520388"/>
            <a:gd name="connsiteY4" fmla="*/ 14972 h 1110565"/>
            <a:gd name="connsiteX5" fmla="*/ 6520388 w 6520388"/>
            <a:gd name="connsiteY5" fmla="*/ 197571 h 1110565"/>
            <a:gd name="connsiteX6" fmla="*/ 6520388 w 6520388"/>
            <a:gd name="connsiteY6" fmla="*/ 197571 h 1110565"/>
            <a:gd name="connsiteX7" fmla="*/ 6520388 w 6520388"/>
            <a:gd name="connsiteY7" fmla="*/ 471469 h 1110565"/>
            <a:gd name="connsiteX8" fmla="*/ 6520388 w 6520388"/>
            <a:gd name="connsiteY8" fmla="*/ 1110565 h 1110565"/>
            <a:gd name="connsiteX9" fmla="*/ 2928668 w 6520388"/>
            <a:gd name="connsiteY9" fmla="*/ 1110565 h 1110565"/>
            <a:gd name="connsiteX10" fmla="*/ 1389360 w 6520388"/>
            <a:gd name="connsiteY10" fmla="*/ 1110565 h 1110565"/>
            <a:gd name="connsiteX11" fmla="*/ 1389360 w 6520388"/>
            <a:gd name="connsiteY11" fmla="*/ 1110565 h 1110565"/>
            <a:gd name="connsiteX12" fmla="*/ 363154 w 6520388"/>
            <a:gd name="connsiteY12" fmla="*/ 1110565 h 1110565"/>
            <a:gd name="connsiteX13" fmla="*/ 363154 w 6520388"/>
            <a:gd name="connsiteY13" fmla="*/ 347768 h 1110565"/>
            <a:gd name="connsiteX14" fmla="*/ 0 w 6520388"/>
            <a:gd name="connsiteY14" fmla="*/ 4794 h 1110565"/>
            <a:gd name="connsiteX15" fmla="*/ 756605 w 6520388"/>
            <a:gd name="connsiteY15" fmla="*/ 11719 h 1110565"/>
            <a:gd name="connsiteX16" fmla="*/ 247933 w 6520388"/>
            <a:gd name="connsiteY16" fmla="*/ 2302 h 1110565"/>
            <a:gd name="connsiteX0" fmla="*/ 247933 w 6520388"/>
            <a:gd name="connsiteY0" fmla="*/ 10737 h 1119000"/>
            <a:gd name="connsiteX1" fmla="*/ 1389360 w 6520388"/>
            <a:gd name="connsiteY1" fmla="*/ 23407 h 1119000"/>
            <a:gd name="connsiteX2" fmla="*/ 1389360 w 6520388"/>
            <a:gd name="connsiteY2" fmla="*/ 23407 h 1119000"/>
            <a:gd name="connsiteX3" fmla="*/ 2928668 w 6520388"/>
            <a:gd name="connsiteY3" fmla="*/ 23407 h 1119000"/>
            <a:gd name="connsiteX4" fmla="*/ 6520388 w 6520388"/>
            <a:gd name="connsiteY4" fmla="*/ 23407 h 1119000"/>
            <a:gd name="connsiteX5" fmla="*/ 6520388 w 6520388"/>
            <a:gd name="connsiteY5" fmla="*/ 206006 h 1119000"/>
            <a:gd name="connsiteX6" fmla="*/ 6520388 w 6520388"/>
            <a:gd name="connsiteY6" fmla="*/ 206006 h 1119000"/>
            <a:gd name="connsiteX7" fmla="*/ 6520388 w 6520388"/>
            <a:gd name="connsiteY7" fmla="*/ 479904 h 1119000"/>
            <a:gd name="connsiteX8" fmla="*/ 6520388 w 6520388"/>
            <a:gd name="connsiteY8" fmla="*/ 1119000 h 1119000"/>
            <a:gd name="connsiteX9" fmla="*/ 2928668 w 6520388"/>
            <a:gd name="connsiteY9" fmla="*/ 1119000 h 1119000"/>
            <a:gd name="connsiteX10" fmla="*/ 1389360 w 6520388"/>
            <a:gd name="connsiteY10" fmla="*/ 1119000 h 1119000"/>
            <a:gd name="connsiteX11" fmla="*/ 1389360 w 6520388"/>
            <a:gd name="connsiteY11" fmla="*/ 1119000 h 1119000"/>
            <a:gd name="connsiteX12" fmla="*/ 363154 w 6520388"/>
            <a:gd name="connsiteY12" fmla="*/ 1119000 h 1119000"/>
            <a:gd name="connsiteX13" fmla="*/ 363154 w 6520388"/>
            <a:gd name="connsiteY13" fmla="*/ 356203 h 1119000"/>
            <a:gd name="connsiteX14" fmla="*/ 0 w 6520388"/>
            <a:gd name="connsiteY14" fmla="*/ 13229 h 1119000"/>
            <a:gd name="connsiteX15" fmla="*/ 756605 w 6520388"/>
            <a:gd name="connsiteY15" fmla="*/ 20154 h 1119000"/>
            <a:gd name="connsiteX16" fmla="*/ 247933 w 6520388"/>
            <a:gd name="connsiteY16" fmla="*/ 10737 h 1119000"/>
            <a:gd name="connsiteX0" fmla="*/ 247933 w 6520388"/>
            <a:gd name="connsiteY0" fmla="*/ 10737 h 1119000"/>
            <a:gd name="connsiteX1" fmla="*/ 1389360 w 6520388"/>
            <a:gd name="connsiteY1" fmla="*/ 23407 h 1119000"/>
            <a:gd name="connsiteX2" fmla="*/ 1389360 w 6520388"/>
            <a:gd name="connsiteY2" fmla="*/ 23407 h 1119000"/>
            <a:gd name="connsiteX3" fmla="*/ 2928668 w 6520388"/>
            <a:gd name="connsiteY3" fmla="*/ 23407 h 1119000"/>
            <a:gd name="connsiteX4" fmla="*/ 6520388 w 6520388"/>
            <a:gd name="connsiteY4" fmla="*/ 23407 h 1119000"/>
            <a:gd name="connsiteX5" fmla="*/ 6520388 w 6520388"/>
            <a:gd name="connsiteY5" fmla="*/ 206006 h 1119000"/>
            <a:gd name="connsiteX6" fmla="*/ 6520388 w 6520388"/>
            <a:gd name="connsiteY6" fmla="*/ 206006 h 1119000"/>
            <a:gd name="connsiteX7" fmla="*/ 6520388 w 6520388"/>
            <a:gd name="connsiteY7" fmla="*/ 479904 h 1119000"/>
            <a:gd name="connsiteX8" fmla="*/ 6520388 w 6520388"/>
            <a:gd name="connsiteY8" fmla="*/ 1119000 h 1119000"/>
            <a:gd name="connsiteX9" fmla="*/ 2928668 w 6520388"/>
            <a:gd name="connsiteY9" fmla="*/ 1119000 h 1119000"/>
            <a:gd name="connsiteX10" fmla="*/ 1389360 w 6520388"/>
            <a:gd name="connsiteY10" fmla="*/ 1119000 h 1119000"/>
            <a:gd name="connsiteX11" fmla="*/ 1389360 w 6520388"/>
            <a:gd name="connsiteY11" fmla="*/ 1119000 h 1119000"/>
            <a:gd name="connsiteX12" fmla="*/ 363154 w 6520388"/>
            <a:gd name="connsiteY12" fmla="*/ 1119000 h 1119000"/>
            <a:gd name="connsiteX13" fmla="*/ 363154 w 6520388"/>
            <a:gd name="connsiteY13" fmla="*/ 356203 h 1119000"/>
            <a:gd name="connsiteX14" fmla="*/ 0 w 6520388"/>
            <a:gd name="connsiteY14" fmla="*/ 13229 h 1119000"/>
            <a:gd name="connsiteX15" fmla="*/ 756605 w 6520388"/>
            <a:gd name="connsiteY15" fmla="*/ 20154 h 1119000"/>
            <a:gd name="connsiteX16" fmla="*/ 247933 w 6520388"/>
            <a:gd name="connsiteY16" fmla="*/ 10737 h 1119000"/>
            <a:gd name="connsiteX0" fmla="*/ 247933 w 6520388"/>
            <a:gd name="connsiteY0" fmla="*/ 2598 h 1110861"/>
            <a:gd name="connsiteX1" fmla="*/ 1389360 w 6520388"/>
            <a:gd name="connsiteY1" fmla="*/ 15268 h 1110861"/>
            <a:gd name="connsiteX2" fmla="*/ 1389360 w 6520388"/>
            <a:gd name="connsiteY2" fmla="*/ 15268 h 1110861"/>
            <a:gd name="connsiteX3" fmla="*/ 2928668 w 6520388"/>
            <a:gd name="connsiteY3" fmla="*/ 15268 h 1110861"/>
            <a:gd name="connsiteX4" fmla="*/ 6520388 w 6520388"/>
            <a:gd name="connsiteY4" fmla="*/ 15268 h 1110861"/>
            <a:gd name="connsiteX5" fmla="*/ 6520388 w 6520388"/>
            <a:gd name="connsiteY5" fmla="*/ 197867 h 1110861"/>
            <a:gd name="connsiteX6" fmla="*/ 6520388 w 6520388"/>
            <a:gd name="connsiteY6" fmla="*/ 197867 h 1110861"/>
            <a:gd name="connsiteX7" fmla="*/ 6520388 w 6520388"/>
            <a:gd name="connsiteY7" fmla="*/ 471765 h 1110861"/>
            <a:gd name="connsiteX8" fmla="*/ 6520388 w 6520388"/>
            <a:gd name="connsiteY8" fmla="*/ 1110861 h 1110861"/>
            <a:gd name="connsiteX9" fmla="*/ 2928668 w 6520388"/>
            <a:gd name="connsiteY9" fmla="*/ 1110861 h 1110861"/>
            <a:gd name="connsiteX10" fmla="*/ 1389360 w 6520388"/>
            <a:gd name="connsiteY10" fmla="*/ 1110861 h 1110861"/>
            <a:gd name="connsiteX11" fmla="*/ 1389360 w 6520388"/>
            <a:gd name="connsiteY11" fmla="*/ 1110861 h 1110861"/>
            <a:gd name="connsiteX12" fmla="*/ 363154 w 6520388"/>
            <a:gd name="connsiteY12" fmla="*/ 1110861 h 1110861"/>
            <a:gd name="connsiteX13" fmla="*/ 363154 w 6520388"/>
            <a:gd name="connsiteY13" fmla="*/ 348064 h 1110861"/>
            <a:gd name="connsiteX14" fmla="*/ 0 w 6520388"/>
            <a:gd name="connsiteY14" fmla="*/ 5090 h 1110861"/>
            <a:gd name="connsiteX15" fmla="*/ 756605 w 6520388"/>
            <a:gd name="connsiteY15" fmla="*/ 12015 h 1110861"/>
            <a:gd name="connsiteX16" fmla="*/ 247933 w 6520388"/>
            <a:gd name="connsiteY16" fmla="*/ 2598 h 111086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6520388" h="1110861">
              <a:moveTo>
                <a:pt x="247933" y="2598"/>
              </a:moveTo>
              <a:lnTo>
                <a:pt x="1389360" y="15268"/>
              </a:lnTo>
              <a:lnTo>
                <a:pt x="1389360" y="15268"/>
              </a:lnTo>
              <a:lnTo>
                <a:pt x="2928668" y="15268"/>
              </a:lnTo>
              <a:lnTo>
                <a:pt x="6520388" y="15268"/>
              </a:lnTo>
              <a:lnTo>
                <a:pt x="6520388" y="197867"/>
              </a:lnTo>
              <a:lnTo>
                <a:pt x="6520388" y="197867"/>
              </a:lnTo>
              <a:lnTo>
                <a:pt x="6520388" y="471765"/>
              </a:lnTo>
              <a:lnTo>
                <a:pt x="6520388" y="1110861"/>
              </a:lnTo>
              <a:lnTo>
                <a:pt x="2928668" y="1110861"/>
              </a:lnTo>
              <a:lnTo>
                <a:pt x="1389360" y="1110861"/>
              </a:lnTo>
              <a:lnTo>
                <a:pt x="1389360" y="1110861"/>
              </a:lnTo>
              <a:lnTo>
                <a:pt x="363154" y="1110861"/>
              </a:lnTo>
              <a:lnTo>
                <a:pt x="363154" y="348064"/>
              </a:lnTo>
              <a:lnTo>
                <a:pt x="0" y="5090"/>
              </a:lnTo>
              <a:cubicBezTo>
                <a:pt x="129298" y="11622"/>
                <a:pt x="658033" y="-7186"/>
                <a:pt x="756605" y="12015"/>
              </a:cubicBezTo>
              <a:cubicBezTo>
                <a:pt x="587048" y="-10128"/>
                <a:pt x="417490" y="5737"/>
                <a:pt x="247933" y="2598"/>
              </a:cubicBezTo>
              <a:close/>
            </a:path>
          </a:pathLst>
        </a:cu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b">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・「交付決定通知書」に記載された補助金の額が上限額となります。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・「実績報告の補助金交付算定額」と「交付決定通知書の補助金の額」</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のいずれか低い金額が自動計算で転記されます。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i="0" u="none" strike="noStrike">
              <a:solidFill>
                <a:srgbClr val="FF0000"/>
              </a:solidFill>
              <a:effectLst/>
              <a:latin typeface="HGｺﾞｼｯｸM" panose="020B0609000000000000" pitchFamily="49" charset="-128"/>
              <a:ea typeface="HGｺﾞｼｯｸM" panose="020B0609000000000000" pitchFamily="49" charset="-128"/>
              <a:cs typeface="+mn-cs"/>
            </a:rPr>
            <a:t>　</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22882</xdr:colOff>
      <xdr:row>71</xdr:row>
      <xdr:rowOff>181892</xdr:rowOff>
    </xdr:from>
    <xdr:ext cx="6168367" cy="1726114"/>
    <xdr:sp macro="" textlink="">
      <xdr:nvSpPr>
        <xdr:cNvPr id="12" name="吹き出し: 四角形 11">
          <a:extLst>
            <a:ext uri="{FF2B5EF4-FFF2-40B4-BE49-F238E27FC236}">
              <a16:creationId xmlns:a16="http://schemas.microsoft.com/office/drawing/2014/main" id="{8E12FF80-FEDF-4EEF-971F-D9BF3A8E62F6}"/>
            </a:ext>
          </a:extLst>
        </xdr:cNvPr>
        <xdr:cNvSpPr/>
      </xdr:nvSpPr>
      <xdr:spPr>
        <a:xfrm>
          <a:off x="10357507" y="22398955"/>
          <a:ext cx="6168367" cy="1726114"/>
        </a:xfrm>
        <a:prstGeom prst="wedgeRectCallout">
          <a:avLst>
            <a:gd name="adj1" fmla="val -56307"/>
            <a:gd name="adj2" fmla="val -2552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33071</xdr:colOff>
      <xdr:row>34</xdr:row>
      <xdr:rowOff>287691</xdr:rowOff>
    </xdr:from>
    <xdr:ext cx="5737491" cy="559127"/>
    <xdr:sp macro="" textlink="">
      <xdr:nvSpPr>
        <xdr:cNvPr id="13" name="吹き出し: 四角形 12">
          <a:extLst>
            <a:ext uri="{FF2B5EF4-FFF2-40B4-BE49-F238E27FC236}">
              <a16:creationId xmlns:a16="http://schemas.microsoft.com/office/drawing/2014/main" id="{6792D1F0-90DE-4ADD-BE92-CA3B631E4FF1}"/>
            </a:ext>
          </a:extLst>
        </xdr:cNvPr>
        <xdr:cNvSpPr/>
      </xdr:nvSpPr>
      <xdr:spPr>
        <a:xfrm>
          <a:off x="10139096" y="10088916"/>
          <a:ext cx="5737491" cy="559127"/>
        </a:xfrm>
        <a:prstGeom prst="wedgeRectCallout">
          <a:avLst>
            <a:gd name="adj1" fmla="val -56084"/>
            <a:gd name="adj2" fmla="val 221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83341</xdr:colOff>
      <xdr:row>81</xdr:row>
      <xdr:rowOff>20984</xdr:rowOff>
    </xdr:from>
    <xdr:ext cx="6121516" cy="559127"/>
    <xdr:sp macro="" textlink="">
      <xdr:nvSpPr>
        <xdr:cNvPr id="14" name="吹き出し: 四角形 13">
          <a:extLst>
            <a:ext uri="{FF2B5EF4-FFF2-40B4-BE49-F238E27FC236}">
              <a16:creationId xmlns:a16="http://schemas.microsoft.com/office/drawing/2014/main" id="{75F3CEFB-6886-4FBA-BEC2-741373E5FC7A}"/>
            </a:ext>
          </a:extLst>
        </xdr:cNvPr>
        <xdr:cNvSpPr/>
      </xdr:nvSpPr>
      <xdr:spPr>
        <a:xfrm>
          <a:off x="9645451" y="25157088"/>
          <a:ext cx="6121516" cy="559127"/>
        </a:xfrm>
        <a:prstGeom prst="wedgeRectCallout">
          <a:avLst>
            <a:gd name="adj1" fmla="val -56503"/>
            <a:gd name="adj2" fmla="val 1842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0</xdr:colOff>
      <xdr:row>0</xdr:row>
      <xdr:rowOff>33618</xdr:rowOff>
    </xdr:from>
    <xdr:to>
      <xdr:col>152</xdr:col>
      <xdr:colOff>67236</xdr:colOff>
      <xdr:row>7</xdr:row>
      <xdr:rowOff>17901</xdr:rowOff>
    </xdr:to>
    <xdr:sp macro="" textlink="">
      <xdr:nvSpPr>
        <xdr:cNvPr id="15" name="テキスト ボックス 69">
          <a:extLst>
            <a:ext uri="{FF2B5EF4-FFF2-40B4-BE49-F238E27FC236}">
              <a16:creationId xmlns:a16="http://schemas.microsoft.com/office/drawing/2014/main" id="{1B0D2F95-F429-403D-B6DD-E4CCF638EABB}"/>
            </a:ext>
          </a:extLst>
        </xdr:cNvPr>
        <xdr:cNvSpPr txBox="1"/>
      </xdr:nvSpPr>
      <xdr:spPr>
        <a:xfrm>
          <a:off x="10106025" y="33618"/>
          <a:ext cx="5934636" cy="1393983"/>
        </a:xfrm>
        <a:prstGeom prst="rect">
          <a:avLst/>
        </a:prstGeom>
        <a:solidFill>
          <a:schemeClr val="accent2">
            <a:lumMod val="20000"/>
            <a:lumOff val="80000"/>
          </a:schemeClr>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2617" rtl="0" eaLnBrk="1" latinLnBrk="0" hangingPunct="1">
            <a:defRPr kumimoji="1" sz="1800" kern="1200">
              <a:solidFill>
                <a:schemeClr val="dk1"/>
              </a:solidFill>
              <a:latin typeface="+mn-lt"/>
              <a:ea typeface="+mn-ea"/>
              <a:cs typeface="+mn-cs"/>
            </a:defRPr>
          </a:lvl1pPr>
          <a:lvl2pPr marL="456306" algn="l" defTabSz="912617" rtl="0" eaLnBrk="1" latinLnBrk="0" hangingPunct="1">
            <a:defRPr kumimoji="1" sz="1800" kern="1200">
              <a:solidFill>
                <a:schemeClr val="dk1"/>
              </a:solidFill>
              <a:latin typeface="+mn-lt"/>
              <a:ea typeface="+mn-ea"/>
              <a:cs typeface="+mn-cs"/>
            </a:defRPr>
          </a:lvl2pPr>
          <a:lvl3pPr marL="912617" algn="l" defTabSz="912617" rtl="0" eaLnBrk="1" latinLnBrk="0" hangingPunct="1">
            <a:defRPr kumimoji="1" sz="1800" kern="1200">
              <a:solidFill>
                <a:schemeClr val="dk1"/>
              </a:solidFill>
              <a:latin typeface="+mn-lt"/>
              <a:ea typeface="+mn-ea"/>
              <a:cs typeface="+mn-cs"/>
            </a:defRPr>
          </a:lvl3pPr>
          <a:lvl4pPr marL="1368919" algn="l" defTabSz="912617" rtl="0" eaLnBrk="1" latinLnBrk="0" hangingPunct="1">
            <a:defRPr kumimoji="1" sz="1800" kern="1200">
              <a:solidFill>
                <a:schemeClr val="dk1"/>
              </a:solidFill>
              <a:latin typeface="+mn-lt"/>
              <a:ea typeface="+mn-ea"/>
              <a:cs typeface="+mn-cs"/>
            </a:defRPr>
          </a:lvl4pPr>
          <a:lvl5pPr marL="1825227" algn="l" defTabSz="912617" rtl="0" eaLnBrk="1" latinLnBrk="0" hangingPunct="1">
            <a:defRPr kumimoji="1" sz="1800" kern="1200">
              <a:solidFill>
                <a:schemeClr val="dk1"/>
              </a:solidFill>
              <a:latin typeface="+mn-lt"/>
              <a:ea typeface="+mn-ea"/>
              <a:cs typeface="+mn-cs"/>
            </a:defRPr>
          </a:lvl5pPr>
          <a:lvl6pPr marL="2281531" algn="l" defTabSz="912617" rtl="0" eaLnBrk="1" latinLnBrk="0" hangingPunct="1">
            <a:defRPr kumimoji="1" sz="1800" kern="1200">
              <a:solidFill>
                <a:schemeClr val="dk1"/>
              </a:solidFill>
              <a:latin typeface="+mn-lt"/>
              <a:ea typeface="+mn-ea"/>
              <a:cs typeface="+mn-cs"/>
            </a:defRPr>
          </a:lvl6pPr>
          <a:lvl7pPr marL="2737835" algn="l" defTabSz="912617" rtl="0" eaLnBrk="1" latinLnBrk="0" hangingPunct="1">
            <a:defRPr kumimoji="1" sz="1800" kern="1200">
              <a:solidFill>
                <a:schemeClr val="dk1"/>
              </a:solidFill>
              <a:latin typeface="+mn-lt"/>
              <a:ea typeface="+mn-ea"/>
              <a:cs typeface="+mn-cs"/>
            </a:defRPr>
          </a:lvl7pPr>
          <a:lvl8pPr marL="3194140" algn="l" defTabSz="912617" rtl="0" eaLnBrk="1" latinLnBrk="0" hangingPunct="1">
            <a:defRPr kumimoji="1" sz="1800" kern="1200">
              <a:solidFill>
                <a:schemeClr val="dk1"/>
              </a:solidFill>
              <a:latin typeface="+mn-lt"/>
              <a:ea typeface="+mn-ea"/>
              <a:cs typeface="+mn-cs"/>
            </a:defRPr>
          </a:lvl8pPr>
          <a:lvl9pPr marL="3650454" algn="l" defTabSz="912617" rtl="0" eaLnBrk="1" latinLnBrk="0" hangingPunct="1">
            <a:defRPr kumimoji="1" sz="1800" kern="1200">
              <a:solidFill>
                <a:schemeClr val="dk1"/>
              </a:solidFill>
              <a:latin typeface="+mn-lt"/>
              <a:ea typeface="+mn-ea"/>
              <a:cs typeface="+mn-cs"/>
            </a:defRPr>
          </a:lvl9pPr>
        </a:lstStyle>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実績報告書は、</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事業完了日から起算して</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14</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日又は以下の提出期限の</a:t>
          </a:r>
          <a:endPar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いずれか早い日の</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17</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時必着</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で提出してください。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9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・一次公募：</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2021</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年</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12</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月</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17</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日（金）</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xdr:txBody>
    </xdr:sp>
    <xdr:clientData/>
  </xdr:twoCellAnchor>
  <xdr:oneCellAnchor>
    <xdr:from>
      <xdr:col>96</xdr:col>
      <xdr:colOff>0</xdr:colOff>
      <xdr:row>7</xdr:row>
      <xdr:rowOff>145676</xdr:rowOff>
    </xdr:from>
    <xdr:ext cx="5734844" cy="725968"/>
    <xdr:sp macro="" textlink="">
      <xdr:nvSpPr>
        <xdr:cNvPr id="16" name="吹き出し: 四角形 15">
          <a:extLst>
            <a:ext uri="{FF2B5EF4-FFF2-40B4-BE49-F238E27FC236}">
              <a16:creationId xmlns:a16="http://schemas.microsoft.com/office/drawing/2014/main" id="{39AA7A0A-0682-47E1-B3C0-D7D95EA20475}"/>
            </a:ext>
          </a:extLst>
        </xdr:cNvPr>
        <xdr:cNvSpPr/>
      </xdr:nvSpPr>
      <xdr:spPr>
        <a:xfrm>
          <a:off x="10106025" y="1555376"/>
          <a:ext cx="5734844" cy="725968"/>
        </a:xfrm>
        <a:prstGeom prst="wedgeRectCallout">
          <a:avLst>
            <a:gd name="adj1" fmla="val -54509"/>
            <a:gd name="adj2" fmla="val -499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・書類の作成日は、事業完了日以降の日付を記入してください。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事業完了日とは、本事業に係る一連の工事が完了した日もしくは</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支払いが完了した日（入金受領日）のいずれか遅い日。</a:t>
          </a:r>
          <a:endParaRPr kumimoji="1" lang="ja-JP" altLang="en-US"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100852</xdr:colOff>
      <xdr:row>11</xdr:row>
      <xdr:rowOff>467921</xdr:rowOff>
    </xdr:from>
    <xdr:ext cx="5748617" cy="325730"/>
    <xdr:sp macro="" textlink="">
      <xdr:nvSpPr>
        <xdr:cNvPr id="17" name="吹き出し: 四角形 16">
          <a:extLst>
            <a:ext uri="{FF2B5EF4-FFF2-40B4-BE49-F238E27FC236}">
              <a16:creationId xmlns:a16="http://schemas.microsoft.com/office/drawing/2014/main" id="{28D84616-63DF-46CF-96E2-4B8E7CF8EB1D}"/>
            </a:ext>
          </a:extLst>
        </xdr:cNvPr>
        <xdr:cNvSpPr/>
      </xdr:nvSpPr>
      <xdr:spPr>
        <a:xfrm>
          <a:off x="10102102" y="2753921"/>
          <a:ext cx="5748617" cy="325730"/>
        </a:xfrm>
        <a:prstGeom prst="wedgeRectCallout">
          <a:avLst>
            <a:gd name="adj1" fmla="val -55512"/>
            <a:gd name="adj2" fmla="val -2034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100852</xdr:colOff>
      <xdr:row>52</xdr:row>
      <xdr:rowOff>44411</xdr:rowOff>
    </xdr:from>
    <xdr:ext cx="6208059" cy="1726114"/>
    <xdr:sp macro="" textlink="">
      <xdr:nvSpPr>
        <xdr:cNvPr id="18" name="吹き出し: 四角形 17">
          <a:extLst>
            <a:ext uri="{FF2B5EF4-FFF2-40B4-BE49-F238E27FC236}">
              <a16:creationId xmlns:a16="http://schemas.microsoft.com/office/drawing/2014/main" id="{109A3268-3A6E-4561-A4B9-D9203C37F3CB}"/>
            </a:ext>
          </a:extLst>
        </xdr:cNvPr>
        <xdr:cNvSpPr/>
      </xdr:nvSpPr>
      <xdr:spPr>
        <a:xfrm>
          <a:off x="10328321" y="16510755"/>
          <a:ext cx="6208059" cy="1726114"/>
        </a:xfrm>
        <a:prstGeom prst="wedgeRectCallout">
          <a:avLst>
            <a:gd name="adj1" fmla="val -55981"/>
            <a:gd name="adj2" fmla="val 1986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入金受領日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のいずれか遅い日）を記入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12/4</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12/5</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12/5</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12/4</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11/29</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12/4</a:t>
          </a:r>
        </a:p>
      </xdr:txBody>
    </xdr:sp>
    <xdr:clientData/>
  </xdr:oneCellAnchor>
  <xdr:twoCellAnchor>
    <xdr:from>
      <xdr:col>83</xdr:col>
      <xdr:colOff>0</xdr:colOff>
      <xdr:row>1</xdr:row>
      <xdr:rowOff>100854</xdr:rowOff>
    </xdr:from>
    <xdr:to>
      <xdr:col>91</xdr:col>
      <xdr:colOff>93722</xdr:colOff>
      <xdr:row>3</xdr:row>
      <xdr:rowOff>46147</xdr:rowOff>
    </xdr:to>
    <xdr:sp macro="" textlink="">
      <xdr:nvSpPr>
        <xdr:cNvPr id="19" name="角丸四角形 58">
          <a:extLst>
            <a:ext uri="{FF2B5EF4-FFF2-40B4-BE49-F238E27FC236}">
              <a16:creationId xmlns:a16="http://schemas.microsoft.com/office/drawing/2014/main" id="{B48ED86D-47B0-4C0A-BB2F-9CE4464A1B65}"/>
            </a:ext>
          </a:extLst>
        </xdr:cNvPr>
        <xdr:cNvSpPr/>
      </xdr:nvSpPr>
      <xdr:spPr>
        <a:xfrm>
          <a:off x="8686800" y="329454"/>
          <a:ext cx="931922" cy="316768"/>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92</xdr:col>
      <xdr:colOff>81480</xdr:colOff>
      <xdr:row>63</xdr:row>
      <xdr:rowOff>248268</xdr:rowOff>
    </xdr:from>
    <xdr:ext cx="6514582" cy="689727"/>
    <xdr:sp macro="" textlink="">
      <xdr:nvSpPr>
        <xdr:cNvPr id="21" name="吹き出し: 四角形 20">
          <a:extLst>
            <a:ext uri="{FF2B5EF4-FFF2-40B4-BE49-F238E27FC236}">
              <a16:creationId xmlns:a16="http://schemas.microsoft.com/office/drawing/2014/main" id="{CBBC3E69-1B39-49AC-B9B6-36931AEFC07E}"/>
            </a:ext>
          </a:extLst>
        </xdr:cNvPr>
        <xdr:cNvSpPr/>
      </xdr:nvSpPr>
      <xdr:spPr>
        <a:xfrm>
          <a:off x="9987480" y="19905487"/>
          <a:ext cx="6514582" cy="689727"/>
        </a:xfrm>
        <a:custGeom>
          <a:avLst/>
          <a:gdLst>
            <a:gd name="connsiteX0" fmla="*/ 0 w 6157234"/>
            <a:gd name="connsiteY0" fmla="*/ 0 h 681267"/>
            <a:gd name="connsiteX1" fmla="*/ 1026206 w 6157234"/>
            <a:gd name="connsiteY1" fmla="*/ 0 h 681267"/>
            <a:gd name="connsiteX2" fmla="*/ 1026206 w 6157234"/>
            <a:gd name="connsiteY2" fmla="*/ 0 h 681267"/>
            <a:gd name="connsiteX3" fmla="*/ 2565514 w 6157234"/>
            <a:gd name="connsiteY3" fmla="*/ 0 h 681267"/>
            <a:gd name="connsiteX4" fmla="*/ 6157234 w 6157234"/>
            <a:gd name="connsiteY4" fmla="*/ 0 h 681267"/>
            <a:gd name="connsiteX5" fmla="*/ 6157234 w 6157234"/>
            <a:gd name="connsiteY5" fmla="*/ 113545 h 681267"/>
            <a:gd name="connsiteX6" fmla="*/ 6157234 w 6157234"/>
            <a:gd name="connsiteY6" fmla="*/ 113545 h 681267"/>
            <a:gd name="connsiteX7" fmla="*/ 6157234 w 6157234"/>
            <a:gd name="connsiteY7" fmla="*/ 283861 h 681267"/>
            <a:gd name="connsiteX8" fmla="*/ 6157234 w 6157234"/>
            <a:gd name="connsiteY8" fmla="*/ 681267 h 681267"/>
            <a:gd name="connsiteX9" fmla="*/ 2565514 w 6157234"/>
            <a:gd name="connsiteY9" fmla="*/ 681267 h 681267"/>
            <a:gd name="connsiteX10" fmla="*/ 1026206 w 6157234"/>
            <a:gd name="connsiteY10" fmla="*/ 681267 h 681267"/>
            <a:gd name="connsiteX11" fmla="*/ 1026206 w 6157234"/>
            <a:gd name="connsiteY11" fmla="*/ 681267 h 681267"/>
            <a:gd name="connsiteX12" fmla="*/ 0 w 6157234"/>
            <a:gd name="connsiteY12" fmla="*/ 681267 h 681267"/>
            <a:gd name="connsiteX13" fmla="*/ 0 w 6157234"/>
            <a:gd name="connsiteY13" fmla="*/ 283861 h 681267"/>
            <a:gd name="connsiteX14" fmla="*/ -350778 w 6157234"/>
            <a:gd name="connsiteY14" fmla="*/ -28286 h 681267"/>
            <a:gd name="connsiteX15" fmla="*/ 0 w 6157234"/>
            <a:gd name="connsiteY15" fmla="*/ 113545 h 681267"/>
            <a:gd name="connsiteX16" fmla="*/ 0 w 6157234"/>
            <a:gd name="connsiteY16" fmla="*/ 0 h 681267"/>
            <a:gd name="connsiteX0" fmla="*/ 350778 w 6508012"/>
            <a:gd name="connsiteY0" fmla="*/ 28286 h 709553"/>
            <a:gd name="connsiteX1" fmla="*/ 1376984 w 6508012"/>
            <a:gd name="connsiteY1" fmla="*/ 28286 h 709553"/>
            <a:gd name="connsiteX2" fmla="*/ 1376984 w 6508012"/>
            <a:gd name="connsiteY2" fmla="*/ 28286 h 709553"/>
            <a:gd name="connsiteX3" fmla="*/ 2916292 w 6508012"/>
            <a:gd name="connsiteY3" fmla="*/ 28286 h 709553"/>
            <a:gd name="connsiteX4" fmla="*/ 6508012 w 6508012"/>
            <a:gd name="connsiteY4" fmla="*/ 28286 h 709553"/>
            <a:gd name="connsiteX5" fmla="*/ 6508012 w 6508012"/>
            <a:gd name="connsiteY5" fmla="*/ 141831 h 709553"/>
            <a:gd name="connsiteX6" fmla="*/ 6508012 w 6508012"/>
            <a:gd name="connsiteY6" fmla="*/ 141831 h 709553"/>
            <a:gd name="connsiteX7" fmla="*/ 6508012 w 6508012"/>
            <a:gd name="connsiteY7" fmla="*/ 312147 h 709553"/>
            <a:gd name="connsiteX8" fmla="*/ 6508012 w 6508012"/>
            <a:gd name="connsiteY8" fmla="*/ 709553 h 709553"/>
            <a:gd name="connsiteX9" fmla="*/ 2916292 w 6508012"/>
            <a:gd name="connsiteY9" fmla="*/ 709553 h 709553"/>
            <a:gd name="connsiteX10" fmla="*/ 1376984 w 6508012"/>
            <a:gd name="connsiteY10" fmla="*/ 709553 h 709553"/>
            <a:gd name="connsiteX11" fmla="*/ 1376984 w 6508012"/>
            <a:gd name="connsiteY11" fmla="*/ 709553 h 709553"/>
            <a:gd name="connsiteX12" fmla="*/ 350778 w 6508012"/>
            <a:gd name="connsiteY12" fmla="*/ 709553 h 709553"/>
            <a:gd name="connsiteX13" fmla="*/ 350778 w 6508012"/>
            <a:gd name="connsiteY13" fmla="*/ 312147 h 709553"/>
            <a:gd name="connsiteX14" fmla="*/ 0 w 6508012"/>
            <a:gd name="connsiteY14" fmla="*/ 0 h 709553"/>
            <a:gd name="connsiteX15" fmla="*/ 350778 w 6508012"/>
            <a:gd name="connsiteY15" fmla="*/ 42870 h 709553"/>
            <a:gd name="connsiteX16" fmla="*/ 350778 w 6508012"/>
            <a:gd name="connsiteY16" fmla="*/ 28286 h 709553"/>
            <a:gd name="connsiteX0" fmla="*/ 338408 w 6495642"/>
            <a:gd name="connsiteY0" fmla="*/ 3545 h 684812"/>
            <a:gd name="connsiteX1" fmla="*/ 1364614 w 6495642"/>
            <a:gd name="connsiteY1" fmla="*/ 3545 h 684812"/>
            <a:gd name="connsiteX2" fmla="*/ 1364614 w 6495642"/>
            <a:gd name="connsiteY2" fmla="*/ 3545 h 684812"/>
            <a:gd name="connsiteX3" fmla="*/ 2903922 w 6495642"/>
            <a:gd name="connsiteY3" fmla="*/ 3545 h 684812"/>
            <a:gd name="connsiteX4" fmla="*/ 6495642 w 6495642"/>
            <a:gd name="connsiteY4" fmla="*/ 3545 h 684812"/>
            <a:gd name="connsiteX5" fmla="*/ 6495642 w 6495642"/>
            <a:gd name="connsiteY5" fmla="*/ 117090 h 684812"/>
            <a:gd name="connsiteX6" fmla="*/ 6495642 w 6495642"/>
            <a:gd name="connsiteY6" fmla="*/ 117090 h 684812"/>
            <a:gd name="connsiteX7" fmla="*/ 6495642 w 6495642"/>
            <a:gd name="connsiteY7" fmla="*/ 287406 h 684812"/>
            <a:gd name="connsiteX8" fmla="*/ 6495642 w 6495642"/>
            <a:gd name="connsiteY8" fmla="*/ 684812 h 684812"/>
            <a:gd name="connsiteX9" fmla="*/ 2903922 w 6495642"/>
            <a:gd name="connsiteY9" fmla="*/ 684812 h 684812"/>
            <a:gd name="connsiteX10" fmla="*/ 1364614 w 6495642"/>
            <a:gd name="connsiteY10" fmla="*/ 684812 h 684812"/>
            <a:gd name="connsiteX11" fmla="*/ 1364614 w 6495642"/>
            <a:gd name="connsiteY11" fmla="*/ 684812 h 684812"/>
            <a:gd name="connsiteX12" fmla="*/ 338408 w 6495642"/>
            <a:gd name="connsiteY12" fmla="*/ 684812 h 684812"/>
            <a:gd name="connsiteX13" fmla="*/ 338408 w 6495642"/>
            <a:gd name="connsiteY13" fmla="*/ 287406 h 684812"/>
            <a:gd name="connsiteX14" fmla="*/ 0 w 6495642"/>
            <a:gd name="connsiteY14" fmla="*/ 0 h 684812"/>
            <a:gd name="connsiteX15" fmla="*/ 338408 w 6495642"/>
            <a:gd name="connsiteY15" fmla="*/ 18129 h 684812"/>
            <a:gd name="connsiteX16" fmla="*/ 338408 w 6495642"/>
            <a:gd name="connsiteY16" fmla="*/ 3545 h 684812"/>
            <a:gd name="connsiteX0" fmla="*/ 338408 w 6495642"/>
            <a:gd name="connsiteY0" fmla="*/ 3545 h 684812"/>
            <a:gd name="connsiteX1" fmla="*/ 1364614 w 6495642"/>
            <a:gd name="connsiteY1" fmla="*/ 3545 h 684812"/>
            <a:gd name="connsiteX2" fmla="*/ 1364614 w 6495642"/>
            <a:gd name="connsiteY2" fmla="*/ 3545 h 684812"/>
            <a:gd name="connsiteX3" fmla="*/ 2903922 w 6495642"/>
            <a:gd name="connsiteY3" fmla="*/ 3545 h 684812"/>
            <a:gd name="connsiteX4" fmla="*/ 6495642 w 6495642"/>
            <a:gd name="connsiteY4" fmla="*/ 3545 h 684812"/>
            <a:gd name="connsiteX5" fmla="*/ 6495642 w 6495642"/>
            <a:gd name="connsiteY5" fmla="*/ 117090 h 684812"/>
            <a:gd name="connsiteX6" fmla="*/ 6495642 w 6495642"/>
            <a:gd name="connsiteY6" fmla="*/ 117090 h 684812"/>
            <a:gd name="connsiteX7" fmla="*/ 6495642 w 6495642"/>
            <a:gd name="connsiteY7" fmla="*/ 287406 h 684812"/>
            <a:gd name="connsiteX8" fmla="*/ 6495642 w 6495642"/>
            <a:gd name="connsiteY8" fmla="*/ 684812 h 684812"/>
            <a:gd name="connsiteX9" fmla="*/ 2903922 w 6495642"/>
            <a:gd name="connsiteY9" fmla="*/ 684812 h 684812"/>
            <a:gd name="connsiteX10" fmla="*/ 1364614 w 6495642"/>
            <a:gd name="connsiteY10" fmla="*/ 684812 h 684812"/>
            <a:gd name="connsiteX11" fmla="*/ 1364614 w 6495642"/>
            <a:gd name="connsiteY11" fmla="*/ 684812 h 684812"/>
            <a:gd name="connsiteX12" fmla="*/ 338408 w 6495642"/>
            <a:gd name="connsiteY12" fmla="*/ 684812 h 684812"/>
            <a:gd name="connsiteX13" fmla="*/ 338408 w 6495642"/>
            <a:gd name="connsiteY13" fmla="*/ 287406 h 684812"/>
            <a:gd name="connsiteX14" fmla="*/ 0 w 6495642"/>
            <a:gd name="connsiteY14" fmla="*/ 0 h 684812"/>
            <a:gd name="connsiteX15" fmla="*/ 338408 w 6495642"/>
            <a:gd name="connsiteY15" fmla="*/ 18129 h 684812"/>
            <a:gd name="connsiteX16" fmla="*/ 338408 w 6495642"/>
            <a:gd name="connsiteY16" fmla="*/ 3545 h 684812"/>
            <a:gd name="connsiteX0" fmla="*/ 338408 w 6495642"/>
            <a:gd name="connsiteY0" fmla="*/ 3545 h 684812"/>
            <a:gd name="connsiteX1" fmla="*/ 1364614 w 6495642"/>
            <a:gd name="connsiteY1" fmla="*/ 3545 h 684812"/>
            <a:gd name="connsiteX2" fmla="*/ 1364614 w 6495642"/>
            <a:gd name="connsiteY2" fmla="*/ 3545 h 684812"/>
            <a:gd name="connsiteX3" fmla="*/ 2903922 w 6495642"/>
            <a:gd name="connsiteY3" fmla="*/ 3545 h 684812"/>
            <a:gd name="connsiteX4" fmla="*/ 6495642 w 6495642"/>
            <a:gd name="connsiteY4" fmla="*/ 3545 h 684812"/>
            <a:gd name="connsiteX5" fmla="*/ 6495642 w 6495642"/>
            <a:gd name="connsiteY5" fmla="*/ 117090 h 684812"/>
            <a:gd name="connsiteX6" fmla="*/ 6495642 w 6495642"/>
            <a:gd name="connsiteY6" fmla="*/ 117090 h 684812"/>
            <a:gd name="connsiteX7" fmla="*/ 6495642 w 6495642"/>
            <a:gd name="connsiteY7" fmla="*/ 287406 h 684812"/>
            <a:gd name="connsiteX8" fmla="*/ 6495642 w 6495642"/>
            <a:gd name="connsiteY8" fmla="*/ 684812 h 684812"/>
            <a:gd name="connsiteX9" fmla="*/ 2903922 w 6495642"/>
            <a:gd name="connsiteY9" fmla="*/ 684812 h 684812"/>
            <a:gd name="connsiteX10" fmla="*/ 1364614 w 6495642"/>
            <a:gd name="connsiteY10" fmla="*/ 684812 h 684812"/>
            <a:gd name="connsiteX11" fmla="*/ 1364614 w 6495642"/>
            <a:gd name="connsiteY11" fmla="*/ 684812 h 684812"/>
            <a:gd name="connsiteX12" fmla="*/ 338408 w 6495642"/>
            <a:gd name="connsiteY12" fmla="*/ 684812 h 684812"/>
            <a:gd name="connsiteX13" fmla="*/ 338408 w 6495642"/>
            <a:gd name="connsiteY13" fmla="*/ 176075 h 684812"/>
            <a:gd name="connsiteX14" fmla="*/ 0 w 6495642"/>
            <a:gd name="connsiteY14" fmla="*/ 0 h 684812"/>
            <a:gd name="connsiteX15" fmla="*/ 338408 w 6495642"/>
            <a:gd name="connsiteY15" fmla="*/ 18129 h 684812"/>
            <a:gd name="connsiteX16" fmla="*/ 338408 w 6495642"/>
            <a:gd name="connsiteY16" fmla="*/ 3545 h 684812"/>
            <a:gd name="connsiteX0" fmla="*/ 384497 w 6495642"/>
            <a:gd name="connsiteY0" fmla="*/ 0 h 688948"/>
            <a:gd name="connsiteX1" fmla="*/ 1364614 w 6495642"/>
            <a:gd name="connsiteY1" fmla="*/ 7681 h 688948"/>
            <a:gd name="connsiteX2" fmla="*/ 1364614 w 6495642"/>
            <a:gd name="connsiteY2" fmla="*/ 7681 h 688948"/>
            <a:gd name="connsiteX3" fmla="*/ 2903922 w 6495642"/>
            <a:gd name="connsiteY3" fmla="*/ 7681 h 688948"/>
            <a:gd name="connsiteX4" fmla="*/ 6495642 w 6495642"/>
            <a:gd name="connsiteY4" fmla="*/ 7681 h 688948"/>
            <a:gd name="connsiteX5" fmla="*/ 6495642 w 6495642"/>
            <a:gd name="connsiteY5" fmla="*/ 121226 h 688948"/>
            <a:gd name="connsiteX6" fmla="*/ 6495642 w 6495642"/>
            <a:gd name="connsiteY6" fmla="*/ 121226 h 688948"/>
            <a:gd name="connsiteX7" fmla="*/ 6495642 w 6495642"/>
            <a:gd name="connsiteY7" fmla="*/ 291542 h 688948"/>
            <a:gd name="connsiteX8" fmla="*/ 6495642 w 6495642"/>
            <a:gd name="connsiteY8" fmla="*/ 688948 h 688948"/>
            <a:gd name="connsiteX9" fmla="*/ 2903922 w 6495642"/>
            <a:gd name="connsiteY9" fmla="*/ 688948 h 688948"/>
            <a:gd name="connsiteX10" fmla="*/ 1364614 w 6495642"/>
            <a:gd name="connsiteY10" fmla="*/ 688948 h 688948"/>
            <a:gd name="connsiteX11" fmla="*/ 1364614 w 6495642"/>
            <a:gd name="connsiteY11" fmla="*/ 688948 h 688948"/>
            <a:gd name="connsiteX12" fmla="*/ 338408 w 6495642"/>
            <a:gd name="connsiteY12" fmla="*/ 688948 h 688948"/>
            <a:gd name="connsiteX13" fmla="*/ 338408 w 6495642"/>
            <a:gd name="connsiteY13" fmla="*/ 180211 h 688948"/>
            <a:gd name="connsiteX14" fmla="*/ 0 w 6495642"/>
            <a:gd name="connsiteY14" fmla="*/ 4136 h 688948"/>
            <a:gd name="connsiteX15" fmla="*/ 338408 w 6495642"/>
            <a:gd name="connsiteY15" fmla="*/ 22265 h 688948"/>
            <a:gd name="connsiteX16" fmla="*/ 384497 w 6495642"/>
            <a:gd name="connsiteY16" fmla="*/ 0 h 688948"/>
            <a:gd name="connsiteX0" fmla="*/ 384497 w 6495642"/>
            <a:gd name="connsiteY0" fmla="*/ 779 h 689727"/>
            <a:gd name="connsiteX1" fmla="*/ 1364614 w 6495642"/>
            <a:gd name="connsiteY1" fmla="*/ 8460 h 689727"/>
            <a:gd name="connsiteX2" fmla="*/ 1364614 w 6495642"/>
            <a:gd name="connsiteY2" fmla="*/ 8460 h 689727"/>
            <a:gd name="connsiteX3" fmla="*/ 2903922 w 6495642"/>
            <a:gd name="connsiteY3" fmla="*/ 8460 h 689727"/>
            <a:gd name="connsiteX4" fmla="*/ 6495642 w 6495642"/>
            <a:gd name="connsiteY4" fmla="*/ 8460 h 689727"/>
            <a:gd name="connsiteX5" fmla="*/ 6495642 w 6495642"/>
            <a:gd name="connsiteY5" fmla="*/ 122005 h 689727"/>
            <a:gd name="connsiteX6" fmla="*/ 6495642 w 6495642"/>
            <a:gd name="connsiteY6" fmla="*/ 122005 h 689727"/>
            <a:gd name="connsiteX7" fmla="*/ 6495642 w 6495642"/>
            <a:gd name="connsiteY7" fmla="*/ 292321 h 689727"/>
            <a:gd name="connsiteX8" fmla="*/ 6495642 w 6495642"/>
            <a:gd name="connsiteY8" fmla="*/ 689727 h 689727"/>
            <a:gd name="connsiteX9" fmla="*/ 2903922 w 6495642"/>
            <a:gd name="connsiteY9" fmla="*/ 689727 h 689727"/>
            <a:gd name="connsiteX10" fmla="*/ 1364614 w 6495642"/>
            <a:gd name="connsiteY10" fmla="*/ 689727 h 689727"/>
            <a:gd name="connsiteX11" fmla="*/ 1364614 w 6495642"/>
            <a:gd name="connsiteY11" fmla="*/ 689727 h 689727"/>
            <a:gd name="connsiteX12" fmla="*/ 338408 w 6495642"/>
            <a:gd name="connsiteY12" fmla="*/ 689727 h 689727"/>
            <a:gd name="connsiteX13" fmla="*/ 338408 w 6495642"/>
            <a:gd name="connsiteY13" fmla="*/ 180990 h 689727"/>
            <a:gd name="connsiteX14" fmla="*/ 0 w 6495642"/>
            <a:gd name="connsiteY14" fmla="*/ 4915 h 689727"/>
            <a:gd name="connsiteX15" fmla="*/ 338408 w 6495642"/>
            <a:gd name="connsiteY15" fmla="*/ 0 h 689727"/>
            <a:gd name="connsiteX16" fmla="*/ 384497 w 6495642"/>
            <a:gd name="connsiteY16" fmla="*/ 779 h 6897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6495642" h="689727">
              <a:moveTo>
                <a:pt x="384497" y="779"/>
              </a:moveTo>
              <a:lnTo>
                <a:pt x="1364614" y="8460"/>
              </a:lnTo>
              <a:lnTo>
                <a:pt x="1364614" y="8460"/>
              </a:lnTo>
              <a:lnTo>
                <a:pt x="2903922" y="8460"/>
              </a:lnTo>
              <a:lnTo>
                <a:pt x="6495642" y="8460"/>
              </a:lnTo>
              <a:lnTo>
                <a:pt x="6495642" y="122005"/>
              </a:lnTo>
              <a:lnTo>
                <a:pt x="6495642" y="122005"/>
              </a:lnTo>
              <a:lnTo>
                <a:pt x="6495642" y="292321"/>
              </a:lnTo>
              <a:lnTo>
                <a:pt x="6495642" y="689727"/>
              </a:lnTo>
              <a:lnTo>
                <a:pt x="2903922" y="689727"/>
              </a:lnTo>
              <a:lnTo>
                <a:pt x="1364614" y="689727"/>
              </a:lnTo>
              <a:lnTo>
                <a:pt x="1364614" y="689727"/>
              </a:lnTo>
              <a:lnTo>
                <a:pt x="338408" y="689727"/>
              </a:lnTo>
              <a:lnTo>
                <a:pt x="338408" y="180990"/>
              </a:lnTo>
              <a:lnTo>
                <a:pt x="0" y="4915"/>
              </a:lnTo>
              <a:lnTo>
                <a:pt x="338408" y="0"/>
              </a:lnTo>
              <a:lnTo>
                <a:pt x="384497" y="779"/>
              </a:lnTo>
              <a:close/>
            </a:path>
          </a:pathLst>
        </a:cu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・「交付決定通知書」に記載された補助金の額を記入してください。</a:t>
          </a:r>
        </a:p>
      </xdr:txBody>
    </xdr:sp>
    <xdr:clientData/>
  </xdr:oneCellAnchor>
  <xdr:oneCellAnchor>
    <xdr:from>
      <xdr:col>92</xdr:col>
      <xdr:colOff>31971</xdr:colOff>
      <xdr:row>58</xdr:row>
      <xdr:rowOff>157626</xdr:rowOff>
    </xdr:from>
    <xdr:ext cx="6569892" cy="1342559"/>
    <xdr:sp macro="" textlink="">
      <xdr:nvSpPr>
        <xdr:cNvPr id="22" name="吹き出し: 四角形 21">
          <a:extLst>
            <a:ext uri="{FF2B5EF4-FFF2-40B4-BE49-F238E27FC236}">
              <a16:creationId xmlns:a16="http://schemas.microsoft.com/office/drawing/2014/main" id="{797C9387-CA84-4856-9954-3F93187C6D88}"/>
            </a:ext>
          </a:extLst>
        </xdr:cNvPr>
        <xdr:cNvSpPr/>
      </xdr:nvSpPr>
      <xdr:spPr>
        <a:xfrm>
          <a:off x="9937971" y="18457532"/>
          <a:ext cx="6569892" cy="1342559"/>
        </a:xfrm>
        <a:custGeom>
          <a:avLst/>
          <a:gdLst>
            <a:gd name="connsiteX0" fmla="*/ 0 w 6157234"/>
            <a:gd name="connsiteY0" fmla="*/ 0 h 1606259"/>
            <a:gd name="connsiteX1" fmla="*/ 1026206 w 6157234"/>
            <a:gd name="connsiteY1" fmla="*/ 0 h 1606259"/>
            <a:gd name="connsiteX2" fmla="*/ 1026206 w 6157234"/>
            <a:gd name="connsiteY2" fmla="*/ 0 h 1606259"/>
            <a:gd name="connsiteX3" fmla="*/ 2565514 w 6157234"/>
            <a:gd name="connsiteY3" fmla="*/ 0 h 1606259"/>
            <a:gd name="connsiteX4" fmla="*/ 6157234 w 6157234"/>
            <a:gd name="connsiteY4" fmla="*/ 0 h 1606259"/>
            <a:gd name="connsiteX5" fmla="*/ 6157234 w 6157234"/>
            <a:gd name="connsiteY5" fmla="*/ 267710 h 1606259"/>
            <a:gd name="connsiteX6" fmla="*/ 6157234 w 6157234"/>
            <a:gd name="connsiteY6" fmla="*/ 267710 h 1606259"/>
            <a:gd name="connsiteX7" fmla="*/ 6157234 w 6157234"/>
            <a:gd name="connsiteY7" fmla="*/ 669275 h 1606259"/>
            <a:gd name="connsiteX8" fmla="*/ 6157234 w 6157234"/>
            <a:gd name="connsiteY8" fmla="*/ 1606259 h 1606259"/>
            <a:gd name="connsiteX9" fmla="*/ 2565514 w 6157234"/>
            <a:gd name="connsiteY9" fmla="*/ 1606259 h 1606259"/>
            <a:gd name="connsiteX10" fmla="*/ 1026206 w 6157234"/>
            <a:gd name="connsiteY10" fmla="*/ 1606259 h 1606259"/>
            <a:gd name="connsiteX11" fmla="*/ 1026206 w 6157234"/>
            <a:gd name="connsiteY11" fmla="*/ 1606259 h 1606259"/>
            <a:gd name="connsiteX12" fmla="*/ 0 w 6157234"/>
            <a:gd name="connsiteY12" fmla="*/ 1606259 h 1606259"/>
            <a:gd name="connsiteX13" fmla="*/ 0 w 6157234"/>
            <a:gd name="connsiteY13" fmla="*/ 669275 h 1606259"/>
            <a:gd name="connsiteX14" fmla="*/ -412658 w 6157234"/>
            <a:gd name="connsiteY14" fmla="*/ 686306 h 1606259"/>
            <a:gd name="connsiteX15" fmla="*/ 0 w 6157234"/>
            <a:gd name="connsiteY15" fmla="*/ 267710 h 1606259"/>
            <a:gd name="connsiteX16" fmla="*/ 0 w 6157234"/>
            <a:gd name="connsiteY16" fmla="*/ 0 h 1606259"/>
            <a:gd name="connsiteX0" fmla="*/ 412658 w 6569892"/>
            <a:gd name="connsiteY0" fmla="*/ 0 h 1606259"/>
            <a:gd name="connsiteX1" fmla="*/ 1438864 w 6569892"/>
            <a:gd name="connsiteY1" fmla="*/ 0 h 1606259"/>
            <a:gd name="connsiteX2" fmla="*/ 1438864 w 6569892"/>
            <a:gd name="connsiteY2" fmla="*/ 0 h 1606259"/>
            <a:gd name="connsiteX3" fmla="*/ 2978172 w 6569892"/>
            <a:gd name="connsiteY3" fmla="*/ 0 h 1606259"/>
            <a:gd name="connsiteX4" fmla="*/ 6569892 w 6569892"/>
            <a:gd name="connsiteY4" fmla="*/ 0 h 1606259"/>
            <a:gd name="connsiteX5" fmla="*/ 6569892 w 6569892"/>
            <a:gd name="connsiteY5" fmla="*/ 267710 h 1606259"/>
            <a:gd name="connsiteX6" fmla="*/ 6569892 w 6569892"/>
            <a:gd name="connsiteY6" fmla="*/ 267710 h 1606259"/>
            <a:gd name="connsiteX7" fmla="*/ 6569892 w 6569892"/>
            <a:gd name="connsiteY7" fmla="*/ 669275 h 1606259"/>
            <a:gd name="connsiteX8" fmla="*/ 6569892 w 6569892"/>
            <a:gd name="connsiteY8" fmla="*/ 1606259 h 1606259"/>
            <a:gd name="connsiteX9" fmla="*/ 2978172 w 6569892"/>
            <a:gd name="connsiteY9" fmla="*/ 1606259 h 1606259"/>
            <a:gd name="connsiteX10" fmla="*/ 1438864 w 6569892"/>
            <a:gd name="connsiteY10" fmla="*/ 1606259 h 1606259"/>
            <a:gd name="connsiteX11" fmla="*/ 1438864 w 6569892"/>
            <a:gd name="connsiteY11" fmla="*/ 1606259 h 1606259"/>
            <a:gd name="connsiteX12" fmla="*/ 412658 w 6569892"/>
            <a:gd name="connsiteY12" fmla="*/ 1606259 h 1606259"/>
            <a:gd name="connsiteX13" fmla="*/ 412658 w 6569892"/>
            <a:gd name="connsiteY13" fmla="*/ 780606 h 1606259"/>
            <a:gd name="connsiteX14" fmla="*/ 0 w 6569892"/>
            <a:gd name="connsiteY14" fmla="*/ 686306 h 1606259"/>
            <a:gd name="connsiteX15" fmla="*/ 412658 w 6569892"/>
            <a:gd name="connsiteY15" fmla="*/ 267710 h 1606259"/>
            <a:gd name="connsiteX16" fmla="*/ 412658 w 6569892"/>
            <a:gd name="connsiteY16" fmla="*/ 0 h 1606259"/>
            <a:gd name="connsiteX0" fmla="*/ 412658 w 6569892"/>
            <a:gd name="connsiteY0" fmla="*/ 0 h 1606259"/>
            <a:gd name="connsiteX1" fmla="*/ 1438864 w 6569892"/>
            <a:gd name="connsiteY1" fmla="*/ 0 h 1606259"/>
            <a:gd name="connsiteX2" fmla="*/ 1438864 w 6569892"/>
            <a:gd name="connsiteY2" fmla="*/ 0 h 1606259"/>
            <a:gd name="connsiteX3" fmla="*/ 2978172 w 6569892"/>
            <a:gd name="connsiteY3" fmla="*/ 0 h 1606259"/>
            <a:gd name="connsiteX4" fmla="*/ 6569892 w 6569892"/>
            <a:gd name="connsiteY4" fmla="*/ 0 h 1606259"/>
            <a:gd name="connsiteX5" fmla="*/ 6569892 w 6569892"/>
            <a:gd name="connsiteY5" fmla="*/ 267710 h 1606259"/>
            <a:gd name="connsiteX6" fmla="*/ 6569892 w 6569892"/>
            <a:gd name="connsiteY6" fmla="*/ 267710 h 1606259"/>
            <a:gd name="connsiteX7" fmla="*/ 6569892 w 6569892"/>
            <a:gd name="connsiteY7" fmla="*/ 669275 h 1606259"/>
            <a:gd name="connsiteX8" fmla="*/ 6569892 w 6569892"/>
            <a:gd name="connsiteY8" fmla="*/ 1606259 h 1606259"/>
            <a:gd name="connsiteX9" fmla="*/ 2978172 w 6569892"/>
            <a:gd name="connsiteY9" fmla="*/ 1606259 h 1606259"/>
            <a:gd name="connsiteX10" fmla="*/ 1438864 w 6569892"/>
            <a:gd name="connsiteY10" fmla="*/ 1606259 h 1606259"/>
            <a:gd name="connsiteX11" fmla="*/ 1438864 w 6569892"/>
            <a:gd name="connsiteY11" fmla="*/ 1606259 h 1606259"/>
            <a:gd name="connsiteX12" fmla="*/ 412658 w 6569892"/>
            <a:gd name="connsiteY12" fmla="*/ 1606259 h 1606259"/>
            <a:gd name="connsiteX13" fmla="*/ 412658 w 6569892"/>
            <a:gd name="connsiteY13" fmla="*/ 891937 h 1606259"/>
            <a:gd name="connsiteX14" fmla="*/ 0 w 6569892"/>
            <a:gd name="connsiteY14" fmla="*/ 686306 h 1606259"/>
            <a:gd name="connsiteX15" fmla="*/ 412658 w 6569892"/>
            <a:gd name="connsiteY15" fmla="*/ 267710 h 1606259"/>
            <a:gd name="connsiteX16" fmla="*/ 412658 w 6569892"/>
            <a:gd name="connsiteY16" fmla="*/ 0 h 1606259"/>
            <a:gd name="connsiteX0" fmla="*/ 412658 w 6569892"/>
            <a:gd name="connsiteY0" fmla="*/ 0 h 1606259"/>
            <a:gd name="connsiteX1" fmla="*/ 1438864 w 6569892"/>
            <a:gd name="connsiteY1" fmla="*/ 0 h 1606259"/>
            <a:gd name="connsiteX2" fmla="*/ 1438864 w 6569892"/>
            <a:gd name="connsiteY2" fmla="*/ 0 h 1606259"/>
            <a:gd name="connsiteX3" fmla="*/ 2978172 w 6569892"/>
            <a:gd name="connsiteY3" fmla="*/ 0 h 1606259"/>
            <a:gd name="connsiteX4" fmla="*/ 6569892 w 6569892"/>
            <a:gd name="connsiteY4" fmla="*/ 0 h 1606259"/>
            <a:gd name="connsiteX5" fmla="*/ 6569892 w 6569892"/>
            <a:gd name="connsiteY5" fmla="*/ 267710 h 1606259"/>
            <a:gd name="connsiteX6" fmla="*/ 6569892 w 6569892"/>
            <a:gd name="connsiteY6" fmla="*/ 267710 h 1606259"/>
            <a:gd name="connsiteX7" fmla="*/ 6569892 w 6569892"/>
            <a:gd name="connsiteY7" fmla="*/ 669275 h 1606259"/>
            <a:gd name="connsiteX8" fmla="*/ 6569892 w 6569892"/>
            <a:gd name="connsiteY8" fmla="*/ 1606259 h 1606259"/>
            <a:gd name="connsiteX9" fmla="*/ 2978172 w 6569892"/>
            <a:gd name="connsiteY9" fmla="*/ 1606259 h 1606259"/>
            <a:gd name="connsiteX10" fmla="*/ 1438864 w 6569892"/>
            <a:gd name="connsiteY10" fmla="*/ 1606259 h 1606259"/>
            <a:gd name="connsiteX11" fmla="*/ 1438864 w 6569892"/>
            <a:gd name="connsiteY11" fmla="*/ 1606259 h 1606259"/>
            <a:gd name="connsiteX12" fmla="*/ 412658 w 6569892"/>
            <a:gd name="connsiteY12" fmla="*/ 1606259 h 1606259"/>
            <a:gd name="connsiteX13" fmla="*/ 412658 w 6569892"/>
            <a:gd name="connsiteY13" fmla="*/ 953788 h 1606259"/>
            <a:gd name="connsiteX14" fmla="*/ 0 w 6569892"/>
            <a:gd name="connsiteY14" fmla="*/ 686306 h 1606259"/>
            <a:gd name="connsiteX15" fmla="*/ 412658 w 6569892"/>
            <a:gd name="connsiteY15" fmla="*/ 267710 h 1606259"/>
            <a:gd name="connsiteX16" fmla="*/ 412658 w 6569892"/>
            <a:gd name="connsiteY16" fmla="*/ 0 h 1606259"/>
            <a:gd name="connsiteX0" fmla="*/ 412658 w 6569892"/>
            <a:gd name="connsiteY0" fmla="*/ 0 h 1606259"/>
            <a:gd name="connsiteX1" fmla="*/ 1438864 w 6569892"/>
            <a:gd name="connsiteY1" fmla="*/ 0 h 1606259"/>
            <a:gd name="connsiteX2" fmla="*/ 1438864 w 6569892"/>
            <a:gd name="connsiteY2" fmla="*/ 0 h 1606259"/>
            <a:gd name="connsiteX3" fmla="*/ 2978172 w 6569892"/>
            <a:gd name="connsiteY3" fmla="*/ 0 h 1606259"/>
            <a:gd name="connsiteX4" fmla="*/ 6569892 w 6569892"/>
            <a:gd name="connsiteY4" fmla="*/ 0 h 1606259"/>
            <a:gd name="connsiteX5" fmla="*/ 6569892 w 6569892"/>
            <a:gd name="connsiteY5" fmla="*/ 267710 h 1606259"/>
            <a:gd name="connsiteX6" fmla="*/ 6569892 w 6569892"/>
            <a:gd name="connsiteY6" fmla="*/ 267710 h 1606259"/>
            <a:gd name="connsiteX7" fmla="*/ 6569892 w 6569892"/>
            <a:gd name="connsiteY7" fmla="*/ 669275 h 1606259"/>
            <a:gd name="connsiteX8" fmla="*/ 6569892 w 6569892"/>
            <a:gd name="connsiteY8" fmla="*/ 1606259 h 1606259"/>
            <a:gd name="connsiteX9" fmla="*/ 2978172 w 6569892"/>
            <a:gd name="connsiteY9" fmla="*/ 1606259 h 1606259"/>
            <a:gd name="connsiteX10" fmla="*/ 1438864 w 6569892"/>
            <a:gd name="connsiteY10" fmla="*/ 1606259 h 1606259"/>
            <a:gd name="connsiteX11" fmla="*/ 1438864 w 6569892"/>
            <a:gd name="connsiteY11" fmla="*/ 1606259 h 1606259"/>
            <a:gd name="connsiteX12" fmla="*/ 412658 w 6569892"/>
            <a:gd name="connsiteY12" fmla="*/ 1606259 h 1606259"/>
            <a:gd name="connsiteX13" fmla="*/ 412658 w 6569892"/>
            <a:gd name="connsiteY13" fmla="*/ 953788 h 1606259"/>
            <a:gd name="connsiteX14" fmla="*/ 0 w 6569892"/>
            <a:gd name="connsiteY14" fmla="*/ 686306 h 1606259"/>
            <a:gd name="connsiteX15" fmla="*/ 412658 w 6569892"/>
            <a:gd name="connsiteY15" fmla="*/ 478002 h 1606259"/>
            <a:gd name="connsiteX16" fmla="*/ 412658 w 6569892"/>
            <a:gd name="connsiteY16" fmla="*/ 0 h 1606259"/>
            <a:gd name="connsiteX0" fmla="*/ 412658 w 6569892"/>
            <a:gd name="connsiteY0" fmla="*/ 0 h 1606259"/>
            <a:gd name="connsiteX1" fmla="*/ 1438864 w 6569892"/>
            <a:gd name="connsiteY1" fmla="*/ 0 h 1606259"/>
            <a:gd name="connsiteX2" fmla="*/ 1438864 w 6569892"/>
            <a:gd name="connsiteY2" fmla="*/ 0 h 1606259"/>
            <a:gd name="connsiteX3" fmla="*/ 2978172 w 6569892"/>
            <a:gd name="connsiteY3" fmla="*/ 0 h 1606259"/>
            <a:gd name="connsiteX4" fmla="*/ 6569892 w 6569892"/>
            <a:gd name="connsiteY4" fmla="*/ 0 h 1606259"/>
            <a:gd name="connsiteX5" fmla="*/ 6569892 w 6569892"/>
            <a:gd name="connsiteY5" fmla="*/ 267710 h 1606259"/>
            <a:gd name="connsiteX6" fmla="*/ 6569892 w 6569892"/>
            <a:gd name="connsiteY6" fmla="*/ 267710 h 1606259"/>
            <a:gd name="connsiteX7" fmla="*/ 6569892 w 6569892"/>
            <a:gd name="connsiteY7" fmla="*/ 669275 h 1606259"/>
            <a:gd name="connsiteX8" fmla="*/ 6569892 w 6569892"/>
            <a:gd name="connsiteY8" fmla="*/ 1606259 h 1606259"/>
            <a:gd name="connsiteX9" fmla="*/ 2978172 w 6569892"/>
            <a:gd name="connsiteY9" fmla="*/ 1606259 h 1606259"/>
            <a:gd name="connsiteX10" fmla="*/ 1438864 w 6569892"/>
            <a:gd name="connsiteY10" fmla="*/ 1606259 h 1606259"/>
            <a:gd name="connsiteX11" fmla="*/ 1438864 w 6569892"/>
            <a:gd name="connsiteY11" fmla="*/ 1606259 h 1606259"/>
            <a:gd name="connsiteX12" fmla="*/ 412658 w 6569892"/>
            <a:gd name="connsiteY12" fmla="*/ 1606259 h 1606259"/>
            <a:gd name="connsiteX13" fmla="*/ 412658 w 6569892"/>
            <a:gd name="connsiteY13" fmla="*/ 953788 h 1606259"/>
            <a:gd name="connsiteX14" fmla="*/ 0 w 6569892"/>
            <a:gd name="connsiteY14" fmla="*/ 751892 h 1606259"/>
            <a:gd name="connsiteX15" fmla="*/ 412658 w 6569892"/>
            <a:gd name="connsiteY15" fmla="*/ 478002 h 1606259"/>
            <a:gd name="connsiteX16" fmla="*/ 412658 w 6569892"/>
            <a:gd name="connsiteY16" fmla="*/ 0 h 1606259"/>
            <a:gd name="connsiteX0" fmla="*/ 412658 w 6569892"/>
            <a:gd name="connsiteY0" fmla="*/ 0 h 1606259"/>
            <a:gd name="connsiteX1" fmla="*/ 1438864 w 6569892"/>
            <a:gd name="connsiteY1" fmla="*/ 0 h 1606259"/>
            <a:gd name="connsiteX2" fmla="*/ 1438864 w 6569892"/>
            <a:gd name="connsiteY2" fmla="*/ 0 h 1606259"/>
            <a:gd name="connsiteX3" fmla="*/ 2978172 w 6569892"/>
            <a:gd name="connsiteY3" fmla="*/ 0 h 1606259"/>
            <a:gd name="connsiteX4" fmla="*/ 6569892 w 6569892"/>
            <a:gd name="connsiteY4" fmla="*/ 0 h 1606259"/>
            <a:gd name="connsiteX5" fmla="*/ 6569892 w 6569892"/>
            <a:gd name="connsiteY5" fmla="*/ 267710 h 1606259"/>
            <a:gd name="connsiteX6" fmla="*/ 6569892 w 6569892"/>
            <a:gd name="connsiteY6" fmla="*/ 267710 h 1606259"/>
            <a:gd name="connsiteX7" fmla="*/ 6569892 w 6569892"/>
            <a:gd name="connsiteY7" fmla="*/ 669275 h 1606259"/>
            <a:gd name="connsiteX8" fmla="*/ 6569892 w 6569892"/>
            <a:gd name="connsiteY8" fmla="*/ 1606259 h 1606259"/>
            <a:gd name="connsiteX9" fmla="*/ 2978172 w 6569892"/>
            <a:gd name="connsiteY9" fmla="*/ 1606259 h 1606259"/>
            <a:gd name="connsiteX10" fmla="*/ 1438864 w 6569892"/>
            <a:gd name="connsiteY10" fmla="*/ 1606259 h 1606259"/>
            <a:gd name="connsiteX11" fmla="*/ 1438864 w 6569892"/>
            <a:gd name="connsiteY11" fmla="*/ 1606259 h 1606259"/>
            <a:gd name="connsiteX12" fmla="*/ 412658 w 6569892"/>
            <a:gd name="connsiteY12" fmla="*/ 1606259 h 1606259"/>
            <a:gd name="connsiteX13" fmla="*/ 412658 w 6569892"/>
            <a:gd name="connsiteY13" fmla="*/ 986581 h 1606259"/>
            <a:gd name="connsiteX14" fmla="*/ 0 w 6569892"/>
            <a:gd name="connsiteY14" fmla="*/ 751892 h 1606259"/>
            <a:gd name="connsiteX15" fmla="*/ 412658 w 6569892"/>
            <a:gd name="connsiteY15" fmla="*/ 478002 h 1606259"/>
            <a:gd name="connsiteX16" fmla="*/ 412658 w 6569892"/>
            <a:gd name="connsiteY16" fmla="*/ 0 h 16062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6569892" h="1606259">
              <a:moveTo>
                <a:pt x="412658" y="0"/>
              </a:moveTo>
              <a:lnTo>
                <a:pt x="1438864" y="0"/>
              </a:lnTo>
              <a:lnTo>
                <a:pt x="1438864" y="0"/>
              </a:lnTo>
              <a:lnTo>
                <a:pt x="2978172" y="0"/>
              </a:lnTo>
              <a:lnTo>
                <a:pt x="6569892" y="0"/>
              </a:lnTo>
              <a:lnTo>
                <a:pt x="6569892" y="267710"/>
              </a:lnTo>
              <a:lnTo>
                <a:pt x="6569892" y="267710"/>
              </a:lnTo>
              <a:lnTo>
                <a:pt x="6569892" y="669275"/>
              </a:lnTo>
              <a:lnTo>
                <a:pt x="6569892" y="1606259"/>
              </a:lnTo>
              <a:lnTo>
                <a:pt x="2978172" y="1606259"/>
              </a:lnTo>
              <a:lnTo>
                <a:pt x="1438864" y="1606259"/>
              </a:lnTo>
              <a:lnTo>
                <a:pt x="1438864" y="1606259"/>
              </a:lnTo>
              <a:lnTo>
                <a:pt x="412658" y="1606259"/>
              </a:lnTo>
              <a:lnTo>
                <a:pt x="412658" y="986581"/>
              </a:lnTo>
              <a:lnTo>
                <a:pt x="0" y="751892"/>
              </a:lnTo>
              <a:lnTo>
                <a:pt x="412658" y="478002"/>
              </a:lnTo>
              <a:lnTo>
                <a:pt x="412658" y="0"/>
              </a:lnTo>
              <a:close/>
            </a:path>
          </a:pathLst>
        </a:cu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　　・「総括表」の「補助金交付算定額（Ｆ）」を転記してください。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（複数の住戸タイプを改修する場合は、合計金額を転記）</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92</xdr:col>
      <xdr:colOff>47625</xdr:colOff>
      <xdr:row>60</xdr:row>
      <xdr:rowOff>200025</xdr:rowOff>
    </xdr:from>
    <xdr:to>
      <xdr:col>147</xdr:col>
      <xdr:colOff>76200</xdr:colOff>
      <xdr:row>63</xdr:row>
      <xdr:rowOff>238125</xdr:rowOff>
    </xdr:to>
    <xdr:sp macro="" textlink="">
      <xdr:nvSpPr>
        <xdr:cNvPr id="1028" name="AutoShape 4">
          <a:extLst>
            <a:ext uri="{FF2B5EF4-FFF2-40B4-BE49-F238E27FC236}">
              <a16:creationId xmlns:a16="http://schemas.microsoft.com/office/drawing/2014/main" id="{B65FABAE-860A-435E-89C1-E9A18A1DC2F6}"/>
            </a:ext>
          </a:extLst>
        </xdr:cNvPr>
        <xdr:cNvSpPr>
          <a:spLocks noChangeAspect="1" noChangeArrowheads="1"/>
        </xdr:cNvSpPr>
      </xdr:nvSpPr>
      <xdr:spPr bwMode="auto">
        <a:xfrm>
          <a:off x="9734550" y="18983325"/>
          <a:ext cx="5791200" cy="952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98</xdr:col>
      <xdr:colOff>35717</xdr:colOff>
      <xdr:row>61</xdr:row>
      <xdr:rowOff>130963</xdr:rowOff>
    </xdr:from>
    <xdr:to>
      <xdr:col>151</xdr:col>
      <xdr:colOff>85366</xdr:colOff>
      <xdr:row>63</xdr:row>
      <xdr:rowOff>16664</xdr:rowOff>
    </xdr:to>
    <xdr:pic>
      <xdr:nvPicPr>
        <xdr:cNvPr id="27" name="図 26">
          <a:extLst>
            <a:ext uri="{FF2B5EF4-FFF2-40B4-BE49-F238E27FC236}">
              <a16:creationId xmlns:a16="http://schemas.microsoft.com/office/drawing/2014/main" id="{36661CBD-80A9-4E8B-9E06-35B8741989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4655" y="19109526"/>
          <a:ext cx="5728930" cy="564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48</xdr:col>
      <xdr:colOff>539750</xdr:colOff>
      <xdr:row>10</xdr:row>
      <xdr:rowOff>151830</xdr:rowOff>
    </xdr:from>
    <xdr:ext cx="8778875" cy="1959545"/>
    <xdr:sp macro="" textlink="">
      <xdr:nvSpPr>
        <xdr:cNvPr id="3" name="吹き出し: 四角形 2">
          <a:extLst>
            <a:ext uri="{FF2B5EF4-FFF2-40B4-BE49-F238E27FC236}">
              <a16:creationId xmlns:a16="http://schemas.microsoft.com/office/drawing/2014/main" id="{6D8DA62D-827B-4571-9C6F-A957907F57B2}"/>
            </a:ext>
          </a:extLst>
        </xdr:cNvPr>
        <xdr:cNvSpPr/>
      </xdr:nvSpPr>
      <xdr:spPr>
        <a:xfrm>
          <a:off x="33458150" y="1866330"/>
          <a:ext cx="8778875" cy="1959545"/>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・必要項目を全て記入してください。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記入不要の項目はグレーアウトされます。</a:t>
          </a:r>
        </a:p>
      </xdr:txBody>
    </xdr:sp>
    <xdr:clientData/>
  </xdr:oneCellAnchor>
  <xdr:twoCellAnchor>
    <xdr:from>
      <xdr:col>48</xdr:col>
      <xdr:colOff>539750</xdr:colOff>
      <xdr:row>0</xdr:row>
      <xdr:rowOff>111125</xdr:rowOff>
    </xdr:from>
    <xdr:to>
      <xdr:col>61</xdr:col>
      <xdr:colOff>428625</xdr:colOff>
      <xdr:row>9</xdr:row>
      <xdr:rowOff>349250</xdr:rowOff>
    </xdr:to>
    <xdr:sp macro="" textlink="">
      <xdr:nvSpPr>
        <xdr:cNvPr id="4" name="正方形/長方形 3">
          <a:extLst>
            <a:ext uri="{FF2B5EF4-FFF2-40B4-BE49-F238E27FC236}">
              <a16:creationId xmlns:a16="http://schemas.microsoft.com/office/drawing/2014/main" id="{677B3383-3031-4397-B6F1-E4C313973F9D}"/>
            </a:ext>
          </a:extLst>
        </xdr:cNvPr>
        <xdr:cNvSpPr/>
      </xdr:nvSpPr>
      <xdr:spPr>
        <a:xfrm>
          <a:off x="33458150" y="111125"/>
          <a:ext cx="8804275" cy="16002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・こちらは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断熱パネル、潜熱蓄熱建材、断熱材、玄関ドア、調湿建材</a:t>
          </a:r>
          <a:r>
            <a:rPr kumimoji="1" lang="ja-JP" altLang="en-US" sz="2000">
              <a:solidFill>
                <a:srgbClr val="FF0000"/>
              </a:solidFill>
              <a:latin typeface="HGｺﾞｼｯｸM" panose="020B0609000000000000" pitchFamily="49" charset="-128"/>
              <a:ea typeface="HGｺﾞｼｯｸM" panose="020B0609000000000000" pitchFamily="49" charset="-128"/>
            </a:rPr>
            <a:t>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実績報告確認写真の様式となります。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窓の実績報告確認写真の様式は、</a:t>
          </a:r>
          <a:r>
            <a:rPr kumimoji="1" lang="ja-JP" altLang="en-US" sz="1600" u="sng">
              <a:solidFill>
                <a:srgbClr val="FF0000"/>
              </a:solidFill>
              <a:latin typeface="HGｺﾞｼｯｸM" panose="020B0609000000000000" pitchFamily="49" charset="-128"/>
              <a:ea typeface="HGｺﾞｼｯｸM" panose="020B0609000000000000" pitchFamily="49" charset="-128"/>
            </a:rPr>
            <a:t>実績報告確認写真</a:t>
          </a:r>
          <a:r>
            <a:rPr kumimoji="1" lang="en-US" altLang="ja-JP" sz="1600" u="sng">
              <a:solidFill>
                <a:srgbClr val="FF0000"/>
              </a:solidFill>
              <a:latin typeface="HGｺﾞｼｯｸM" panose="020B0609000000000000" pitchFamily="49" charset="-128"/>
              <a:ea typeface="HGｺﾞｼｯｸM" panose="020B0609000000000000" pitchFamily="49" charset="-128"/>
            </a:rPr>
            <a:t>【</a:t>
          </a:r>
          <a:r>
            <a:rPr kumimoji="1" lang="ja-JP" altLang="en-US" sz="1600" u="sng">
              <a:solidFill>
                <a:srgbClr val="FF0000"/>
              </a:solidFill>
              <a:latin typeface="HGｺﾞｼｯｸM" panose="020B0609000000000000" pitchFamily="49" charset="-128"/>
              <a:ea typeface="HGｺﾞｼｯｸM" panose="020B0609000000000000" pitchFamily="49" charset="-128"/>
            </a:rPr>
            <a:t>窓用</a:t>
          </a:r>
          <a:r>
            <a:rPr kumimoji="1" lang="en-US" altLang="ja-JP" sz="1600" u="sng">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をお使いください。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・必要数の</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48</xdr:col>
      <xdr:colOff>619126</xdr:colOff>
      <xdr:row>16</xdr:row>
      <xdr:rowOff>196112</xdr:rowOff>
    </xdr:from>
    <xdr:ext cx="8699500" cy="759310"/>
    <xdr:sp macro="" textlink="">
      <xdr:nvSpPr>
        <xdr:cNvPr id="5" name="吹き出し: 四角形 4">
          <a:extLst>
            <a:ext uri="{FF2B5EF4-FFF2-40B4-BE49-F238E27FC236}">
              <a16:creationId xmlns:a16="http://schemas.microsoft.com/office/drawing/2014/main" id="{BC11FA55-5CB7-4ADC-A255-B0C05980CB42}"/>
            </a:ext>
          </a:extLst>
        </xdr:cNvPr>
        <xdr:cNvSpPr/>
      </xdr:nvSpPr>
      <xdr:spPr>
        <a:xfrm>
          <a:off x="33537526" y="2910737"/>
          <a:ext cx="8699500" cy="759310"/>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必ず「事務取扱説明書」を事前に確認の上、撮影してください。</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48</xdr:col>
      <xdr:colOff>603250</xdr:colOff>
      <xdr:row>10</xdr:row>
      <xdr:rowOff>56581</xdr:rowOff>
    </xdr:from>
    <xdr:ext cx="9588500" cy="5309169"/>
    <xdr:sp macro="" textlink="">
      <xdr:nvSpPr>
        <xdr:cNvPr id="3" name="吹き出し: 四角形 2">
          <a:extLst>
            <a:ext uri="{FF2B5EF4-FFF2-40B4-BE49-F238E27FC236}">
              <a16:creationId xmlns:a16="http://schemas.microsoft.com/office/drawing/2014/main" id="{37E11177-D750-4DCE-B408-5BB0FE3A801E}"/>
            </a:ext>
          </a:extLst>
        </xdr:cNvPr>
        <xdr:cNvSpPr/>
      </xdr:nvSpPr>
      <xdr:spPr>
        <a:xfrm>
          <a:off x="33521650" y="1771081"/>
          <a:ext cx="9588500" cy="5309169"/>
        </a:xfrm>
        <a:prstGeom prst="wedgeRectCallout">
          <a:avLst>
            <a:gd name="adj1" fmla="val -54700"/>
            <a:gd name="adj2" fmla="val -1940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・窓番号と出荷証明書</a:t>
          </a:r>
          <a:r>
            <a:rPr kumimoji="1" lang="en-US" altLang="ja-JP" sz="2000">
              <a:solidFill>
                <a:srgbClr val="FF0000"/>
              </a:solidFill>
              <a:latin typeface="HGｺﾞｼｯｸM" panose="020B0609000000000000" pitchFamily="49" charset="-128"/>
              <a:ea typeface="HGｺﾞｼｯｸM" panose="020B0609000000000000" pitchFamily="49" charset="-128"/>
            </a:rPr>
            <a:t>No.</a:t>
          </a:r>
          <a:r>
            <a:rPr kumimoji="1" lang="ja-JP" altLang="en-US" sz="2000">
              <a:solidFill>
                <a:srgbClr val="FF0000"/>
              </a:solidFill>
              <a:latin typeface="HGｺﾞｼｯｸM" panose="020B0609000000000000" pitchFamily="49" charset="-128"/>
              <a:ea typeface="HGｺﾞｼｯｸM" panose="020B0609000000000000" pitchFamily="49" charset="-128"/>
            </a:rPr>
            <a:t>を記入してください。</a:t>
          </a:r>
        </a:p>
      </xdr:txBody>
    </xdr:sp>
    <xdr:clientData/>
  </xdr:oneCellAnchor>
  <xdr:oneCellAnchor>
    <xdr:from>
      <xdr:col>48</xdr:col>
      <xdr:colOff>571500</xdr:colOff>
      <xdr:row>23</xdr:row>
      <xdr:rowOff>116737</xdr:rowOff>
    </xdr:from>
    <xdr:ext cx="9699625" cy="759310"/>
    <xdr:sp macro="" textlink="">
      <xdr:nvSpPr>
        <xdr:cNvPr id="4" name="吹き出し: 四角形 3">
          <a:extLst>
            <a:ext uri="{FF2B5EF4-FFF2-40B4-BE49-F238E27FC236}">
              <a16:creationId xmlns:a16="http://schemas.microsoft.com/office/drawing/2014/main" id="{2B9D66C9-B88B-42C2-BEFB-78D2A6FAD8DD}"/>
            </a:ext>
          </a:extLst>
        </xdr:cNvPr>
        <xdr:cNvSpPr/>
      </xdr:nvSpPr>
      <xdr:spPr>
        <a:xfrm>
          <a:off x="33489900" y="4060087"/>
          <a:ext cx="9699625" cy="759310"/>
        </a:xfrm>
        <a:prstGeom prst="wedgeRectCallout">
          <a:avLst>
            <a:gd name="adj1" fmla="val -53740"/>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・撮影対象箇所や撮影対象及び留意事項については、必ず「事務取扱説明書」を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事前に確認の上、撮影してください。</a:t>
          </a:r>
        </a:p>
      </xdr:txBody>
    </xdr:sp>
    <xdr:clientData/>
  </xdr:oneCellAnchor>
  <xdr:twoCellAnchor>
    <xdr:from>
      <xdr:col>48</xdr:col>
      <xdr:colOff>619124</xdr:colOff>
      <xdr:row>0</xdr:row>
      <xdr:rowOff>127000</xdr:rowOff>
    </xdr:from>
    <xdr:to>
      <xdr:col>62</xdr:col>
      <xdr:colOff>634999</xdr:colOff>
      <xdr:row>9</xdr:row>
      <xdr:rowOff>349250</xdr:rowOff>
    </xdr:to>
    <xdr:sp macro="" textlink="">
      <xdr:nvSpPr>
        <xdr:cNvPr id="5" name="正方形/長方形 4">
          <a:extLst>
            <a:ext uri="{FF2B5EF4-FFF2-40B4-BE49-F238E27FC236}">
              <a16:creationId xmlns:a16="http://schemas.microsoft.com/office/drawing/2014/main" id="{D6F86C69-6FE2-4BDB-B3B6-5BEFB0FE93F0}"/>
            </a:ext>
          </a:extLst>
        </xdr:cNvPr>
        <xdr:cNvSpPr/>
      </xdr:nvSpPr>
      <xdr:spPr>
        <a:xfrm>
          <a:off x="33537524" y="127000"/>
          <a:ext cx="9617075" cy="158432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・こちらは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窓（防災ガラス窓、窓）</a:t>
          </a:r>
          <a:r>
            <a:rPr kumimoji="1" lang="ja-JP" altLang="en-US" sz="2000">
              <a:solidFill>
                <a:srgbClr val="FF0000"/>
              </a:solidFill>
              <a:latin typeface="HGｺﾞｼｯｸM" panose="020B0609000000000000" pitchFamily="49" charset="-128"/>
              <a:ea typeface="HGｺﾞｼｯｸM" panose="020B0609000000000000" pitchFamily="49" charset="-128"/>
            </a:rPr>
            <a:t>の実績報告確認写真の様式となります。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断熱パネル、潜熱蓄熱建材、断熱材、玄関ドア、調湿建材の実績報告確認写真の様式は、</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u="none">
              <a:solidFill>
                <a:srgbClr val="FF0000"/>
              </a:solidFill>
              <a:latin typeface="HGｺﾞｼｯｸM" panose="020B0609000000000000" pitchFamily="49" charset="-128"/>
              <a:ea typeface="HGｺﾞｼｯｸM" panose="020B0609000000000000" pitchFamily="49" charset="-128"/>
            </a:rPr>
            <a:t>　　</a:t>
          </a:r>
          <a:r>
            <a:rPr kumimoji="1" lang="ja-JP" altLang="en-US" sz="1600" u="sng">
              <a:solidFill>
                <a:srgbClr val="FF0000"/>
              </a:solidFill>
              <a:latin typeface="HGｺﾞｼｯｸM" panose="020B0609000000000000" pitchFamily="49" charset="-128"/>
              <a:ea typeface="HGｺﾞｼｯｸM" panose="020B0609000000000000" pitchFamily="49" charset="-128"/>
            </a:rPr>
            <a:t>実績報告確認写真</a:t>
          </a:r>
          <a:r>
            <a:rPr kumimoji="1" lang="ja-JP" altLang="en-US" sz="1600">
              <a:solidFill>
                <a:srgbClr val="FF0000"/>
              </a:solidFill>
              <a:latin typeface="HGｺﾞｼｯｸM" panose="020B0609000000000000" pitchFamily="49" charset="-128"/>
              <a:ea typeface="HGｺﾞｼｯｸM" panose="020B0609000000000000" pitchFamily="49" charset="-128"/>
            </a:rPr>
            <a:t>をお使いください。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・必要数の</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54</xdr:col>
      <xdr:colOff>365124</xdr:colOff>
      <xdr:row>14</xdr:row>
      <xdr:rowOff>15874</xdr:rowOff>
    </xdr:from>
    <xdr:ext cx="5572125" cy="3731047"/>
    <xdr:pic>
      <xdr:nvPicPr>
        <xdr:cNvPr id="6" name="図 5">
          <a:extLst>
            <a:ext uri="{FF2B5EF4-FFF2-40B4-BE49-F238E27FC236}">
              <a16:creationId xmlns:a16="http://schemas.microsoft.com/office/drawing/2014/main" id="{1CD5FECD-99C8-4389-AF52-6AE9CB44983E}"/>
            </a:ext>
          </a:extLst>
        </xdr:cNvPr>
        <xdr:cNvPicPr>
          <a:picLocks noChangeAspect="1"/>
        </xdr:cNvPicPr>
      </xdr:nvPicPr>
      <xdr:blipFill rotWithShape="1">
        <a:blip xmlns:r="http://schemas.openxmlformats.org/officeDocument/2006/relationships" r:embed="rId1"/>
        <a:srcRect r="18329"/>
        <a:stretch/>
      </xdr:blipFill>
      <xdr:spPr>
        <a:xfrm>
          <a:off x="37398324" y="2416174"/>
          <a:ext cx="5572125" cy="3731047"/>
        </a:xfrm>
        <a:prstGeom prst="rect">
          <a:avLst/>
        </a:prstGeom>
        <a:solidFill>
          <a:schemeClr val="bg1"/>
        </a:solidFill>
      </xdr:spPr>
    </xdr:pic>
    <xdr:clientData/>
  </xdr:oneCellAnchor>
  <xdr:twoCellAnchor>
    <xdr:from>
      <xdr:col>48</xdr:col>
      <xdr:colOff>666750</xdr:colOff>
      <xdr:row>16</xdr:row>
      <xdr:rowOff>333374</xdr:rowOff>
    </xdr:from>
    <xdr:to>
      <xdr:col>53</xdr:col>
      <xdr:colOff>476250</xdr:colOff>
      <xdr:row>21</xdr:row>
      <xdr:rowOff>47624</xdr:rowOff>
    </xdr:to>
    <xdr:sp macro="" textlink="">
      <xdr:nvSpPr>
        <xdr:cNvPr id="7" name="吹き出し: 角を丸めた四角形 6">
          <a:extLst>
            <a:ext uri="{FF2B5EF4-FFF2-40B4-BE49-F238E27FC236}">
              <a16:creationId xmlns:a16="http://schemas.microsoft.com/office/drawing/2014/main" id="{68D78B9C-5269-4E0A-A4E6-9DB99F2B96B4}"/>
            </a:ext>
          </a:extLst>
        </xdr:cNvPr>
        <xdr:cNvSpPr/>
      </xdr:nvSpPr>
      <xdr:spPr>
        <a:xfrm>
          <a:off x="33585150" y="2914649"/>
          <a:ext cx="3238500" cy="733425"/>
        </a:xfrm>
        <a:prstGeom prst="wedgeRoundRectCallout">
          <a:avLst>
            <a:gd name="adj1" fmla="val 63219"/>
            <a:gd name="adj2" fmla="val 19299"/>
            <a:gd name="adj3" fmla="val 16667"/>
          </a:avLst>
        </a:prstGeom>
        <a:solidFill>
          <a:schemeClr val="bg1"/>
        </a:solidFill>
        <a:ln w="6350">
          <a:solidFill>
            <a:srgbClr val="0000FF"/>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2617" rtl="0" eaLnBrk="1" latinLnBrk="0" hangingPunct="1">
            <a:defRPr kumimoji="1" sz="1800" kern="1200">
              <a:solidFill>
                <a:schemeClr val="lt1"/>
              </a:solidFill>
              <a:latin typeface="+mn-lt"/>
              <a:ea typeface="+mn-ea"/>
              <a:cs typeface="+mn-cs"/>
            </a:defRPr>
          </a:lvl1pPr>
          <a:lvl2pPr marL="456306" algn="l" defTabSz="912617" rtl="0" eaLnBrk="1" latinLnBrk="0" hangingPunct="1">
            <a:defRPr kumimoji="1" sz="1800" kern="1200">
              <a:solidFill>
                <a:schemeClr val="lt1"/>
              </a:solidFill>
              <a:latin typeface="+mn-lt"/>
              <a:ea typeface="+mn-ea"/>
              <a:cs typeface="+mn-cs"/>
            </a:defRPr>
          </a:lvl2pPr>
          <a:lvl3pPr marL="912617" algn="l" defTabSz="912617" rtl="0" eaLnBrk="1" latinLnBrk="0" hangingPunct="1">
            <a:defRPr kumimoji="1" sz="1800" kern="1200">
              <a:solidFill>
                <a:schemeClr val="lt1"/>
              </a:solidFill>
              <a:latin typeface="+mn-lt"/>
              <a:ea typeface="+mn-ea"/>
              <a:cs typeface="+mn-cs"/>
            </a:defRPr>
          </a:lvl3pPr>
          <a:lvl4pPr marL="1368919" algn="l" defTabSz="912617" rtl="0" eaLnBrk="1" latinLnBrk="0" hangingPunct="1">
            <a:defRPr kumimoji="1" sz="1800" kern="1200">
              <a:solidFill>
                <a:schemeClr val="lt1"/>
              </a:solidFill>
              <a:latin typeface="+mn-lt"/>
              <a:ea typeface="+mn-ea"/>
              <a:cs typeface="+mn-cs"/>
            </a:defRPr>
          </a:lvl4pPr>
          <a:lvl5pPr marL="1825227" algn="l" defTabSz="912617" rtl="0" eaLnBrk="1" latinLnBrk="0" hangingPunct="1">
            <a:defRPr kumimoji="1" sz="1800" kern="1200">
              <a:solidFill>
                <a:schemeClr val="lt1"/>
              </a:solidFill>
              <a:latin typeface="+mn-lt"/>
              <a:ea typeface="+mn-ea"/>
              <a:cs typeface="+mn-cs"/>
            </a:defRPr>
          </a:lvl5pPr>
          <a:lvl6pPr marL="2281531" algn="l" defTabSz="912617" rtl="0" eaLnBrk="1" latinLnBrk="0" hangingPunct="1">
            <a:defRPr kumimoji="1" sz="1800" kern="1200">
              <a:solidFill>
                <a:schemeClr val="lt1"/>
              </a:solidFill>
              <a:latin typeface="+mn-lt"/>
              <a:ea typeface="+mn-ea"/>
              <a:cs typeface="+mn-cs"/>
            </a:defRPr>
          </a:lvl6pPr>
          <a:lvl7pPr marL="2737835" algn="l" defTabSz="912617" rtl="0" eaLnBrk="1" latinLnBrk="0" hangingPunct="1">
            <a:defRPr kumimoji="1" sz="1800" kern="1200">
              <a:solidFill>
                <a:schemeClr val="lt1"/>
              </a:solidFill>
              <a:latin typeface="+mn-lt"/>
              <a:ea typeface="+mn-ea"/>
              <a:cs typeface="+mn-cs"/>
            </a:defRPr>
          </a:lvl7pPr>
          <a:lvl8pPr marL="3194140" algn="l" defTabSz="912617" rtl="0" eaLnBrk="1" latinLnBrk="0" hangingPunct="1">
            <a:defRPr kumimoji="1" sz="1800" kern="1200">
              <a:solidFill>
                <a:schemeClr val="lt1"/>
              </a:solidFill>
              <a:latin typeface="+mn-lt"/>
              <a:ea typeface="+mn-ea"/>
              <a:cs typeface="+mn-cs"/>
            </a:defRPr>
          </a:lvl8pPr>
          <a:lvl9pPr marL="3650454" algn="l" defTabSz="912617" rtl="0" eaLnBrk="1" latinLnBrk="0" hangingPunct="1">
            <a:defRPr kumimoji="1" sz="1800" kern="1200">
              <a:solidFill>
                <a:schemeClr val="lt1"/>
              </a:solidFill>
              <a:latin typeface="+mn-lt"/>
              <a:ea typeface="+mn-ea"/>
              <a:cs typeface="+mn-cs"/>
            </a:defRPr>
          </a:lvl9pPr>
        </a:lstStyle>
        <a:p>
          <a:r>
            <a:rPr kumimoji="1" lang="ja-JP" altLang="en-US" sz="1400">
              <a:solidFill>
                <a:srgbClr val="0000FF"/>
              </a:solidFill>
              <a:latin typeface="Meiryo UI" panose="020B0604030504040204" pitchFamily="50" charset="-128"/>
              <a:ea typeface="Meiryo UI" panose="020B0604030504040204" pitchFamily="50" charset="-128"/>
            </a:rPr>
            <a:t>出荷証明書</a:t>
          </a:r>
          <a:r>
            <a:rPr kumimoji="1" lang="en-US" altLang="ja-JP" sz="1400">
              <a:solidFill>
                <a:srgbClr val="0000FF"/>
              </a:solidFill>
              <a:latin typeface="Meiryo UI" panose="020B0604030504040204" pitchFamily="50" charset="-128"/>
              <a:ea typeface="Meiryo UI" panose="020B0604030504040204" pitchFamily="50" charset="-128"/>
            </a:rPr>
            <a:t>No.</a:t>
          </a:r>
          <a:r>
            <a:rPr kumimoji="1" lang="ja-JP" altLang="en-US" sz="1400">
              <a:solidFill>
                <a:srgbClr val="0000FF"/>
              </a:solidFill>
              <a:latin typeface="Meiryo UI" panose="020B0604030504040204" pitchFamily="50" charset="-128"/>
              <a:ea typeface="Meiryo UI" panose="020B0604030504040204" pitchFamily="50" charset="-128"/>
            </a:rPr>
            <a:t>と</a:t>
          </a:r>
          <a:r>
            <a:rPr lang="ja-JP" altLang="en-US" sz="1400">
              <a:solidFill>
                <a:srgbClr val="0000FF"/>
              </a:solidFill>
              <a:latin typeface="Meiryo UI" panose="020B0604030504040204" pitchFamily="50" charset="-128"/>
              <a:ea typeface="Meiryo UI" panose="020B0604030504040204" pitchFamily="50" charset="-128"/>
            </a:rPr>
            <a:t>は、出荷証明書の</a:t>
          </a:r>
          <a:endParaRPr lang="en-US" altLang="ja-JP" sz="1400">
            <a:solidFill>
              <a:srgbClr val="0000FF"/>
            </a:solidFill>
            <a:latin typeface="Meiryo UI" panose="020B0604030504040204" pitchFamily="50" charset="-128"/>
            <a:ea typeface="Meiryo UI" panose="020B0604030504040204" pitchFamily="50" charset="-128"/>
          </a:endParaRPr>
        </a:p>
        <a:p>
          <a:r>
            <a:rPr lang="en-US" altLang="ja-JP" sz="1400">
              <a:solidFill>
                <a:srgbClr val="0000FF"/>
              </a:solidFill>
              <a:latin typeface="Meiryo UI" panose="020B0604030504040204" pitchFamily="50" charset="-128"/>
              <a:ea typeface="Meiryo UI" panose="020B0604030504040204" pitchFamily="50" charset="-128"/>
            </a:rPr>
            <a:t>1</a:t>
          </a:r>
          <a:r>
            <a:rPr lang="ja-JP" altLang="en-US" sz="1400">
              <a:solidFill>
                <a:srgbClr val="0000FF"/>
              </a:solidFill>
              <a:latin typeface="Meiryo UI" panose="020B0604030504040204" pitchFamily="50" charset="-128"/>
              <a:ea typeface="Meiryo UI" panose="020B0604030504040204" pitchFamily="50" charset="-128"/>
            </a:rPr>
            <a:t>番左にある「</a:t>
          </a:r>
          <a:r>
            <a:rPr lang="en-US" altLang="ja-JP" sz="1400">
              <a:solidFill>
                <a:srgbClr val="0000FF"/>
              </a:solidFill>
              <a:latin typeface="Meiryo UI" panose="020B0604030504040204" pitchFamily="50" charset="-128"/>
              <a:ea typeface="Meiryo UI" panose="020B0604030504040204" pitchFamily="50" charset="-128"/>
            </a:rPr>
            <a:t>No.</a:t>
          </a:r>
          <a:r>
            <a:rPr lang="ja-JP" altLang="en-US" sz="1400">
              <a:solidFill>
                <a:srgbClr val="0000FF"/>
              </a:solidFill>
              <a:latin typeface="Meiryo UI" panose="020B0604030504040204" pitchFamily="50" charset="-128"/>
              <a:ea typeface="Meiryo UI" panose="020B0604030504040204" pitchFamily="50" charset="-128"/>
            </a:rPr>
            <a:t>」列の番号を指します。明細書の窓番号及び</a:t>
          </a:r>
          <a:r>
            <a:rPr kumimoji="1" lang="ja-JP" altLang="en-US" sz="1400">
              <a:solidFill>
                <a:srgbClr val="0000FF"/>
              </a:solidFill>
              <a:latin typeface="Meiryo UI" panose="020B0604030504040204" pitchFamily="50" charset="-128"/>
              <a:ea typeface="Meiryo UI" panose="020B0604030504040204" pitchFamily="50" charset="-128"/>
            </a:rPr>
            <a:t>出荷証明書と</a:t>
          </a:r>
          <a:endParaRPr kumimoji="1" lang="en-US" altLang="ja-JP" sz="1400">
            <a:solidFill>
              <a:srgbClr val="0000FF"/>
            </a:solidFill>
            <a:latin typeface="Meiryo UI" panose="020B0604030504040204" pitchFamily="50" charset="-128"/>
            <a:ea typeface="Meiryo UI" panose="020B0604030504040204" pitchFamily="50" charset="-128"/>
          </a:endParaRPr>
        </a:p>
        <a:p>
          <a:r>
            <a:rPr kumimoji="1" lang="ja-JP" altLang="en-US" sz="1400">
              <a:solidFill>
                <a:srgbClr val="0000FF"/>
              </a:solidFill>
              <a:latin typeface="Meiryo UI" panose="020B0604030504040204" pitchFamily="50" charset="-128"/>
              <a:ea typeface="Meiryo UI" panose="020B0604030504040204" pitchFamily="50" charset="-128"/>
            </a:rPr>
            <a:t>整合性を取ってください。</a:t>
          </a:r>
        </a:p>
      </xdr:txBody>
    </xdr:sp>
    <xdr:clientData/>
  </xdr:twoCellAnchor>
  <xdr:twoCellAnchor>
    <xdr:from>
      <xdr:col>54</xdr:col>
      <xdr:colOff>297467</xdr:colOff>
      <xdr:row>18</xdr:row>
      <xdr:rowOff>283478</xdr:rowOff>
    </xdr:from>
    <xdr:to>
      <xdr:col>55</xdr:col>
      <xdr:colOff>31750</xdr:colOff>
      <xdr:row>22</xdr:row>
      <xdr:rowOff>190499</xdr:rowOff>
    </xdr:to>
    <xdr:sp macro="" textlink="">
      <xdr:nvSpPr>
        <xdr:cNvPr id="8" name="四角形: 角を丸くする 7">
          <a:extLst>
            <a:ext uri="{FF2B5EF4-FFF2-40B4-BE49-F238E27FC236}">
              <a16:creationId xmlns:a16="http://schemas.microsoft.com/office/drawing/2014/main" id="{A8C38CB1-2E7D-4C5C-AC21-3080AD2DFA7E}"/>
            </a:ext>
          </a:extLst>
        </xdr:cNvPr>
        <xdr:cNvSpPr/>
      </xdr:nvSpPr>
      <xdr:spPr>
        <a:xfrm>
          <a:off x="37330667" y="3255278"/>
          <a:ext cx="420083" cy="688071"/>
        </a:xfrm>
        <a:prstGeom prst="roundRect">
          <a:avLst/>
        </a:prstGeom>
        <a:noFill/>
        <a:ln w="254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2617" rtl="0" eaLnBrk="1" latinLnBrk="0" hangingPunct="1">
            <a:defRPr kumimoji="1" sz="1800" kern="1200">
              <a:solidFill>
                <a:schemeClr val="lt1"/>
              </a:solidFill>
              <a:latin typeface="+mn-lt"/>
              <a:ea typeface="+mn-ea"/>
              <a:cs typeface="+mn-cs"/>
            </a:defRPr>
          </a:lvl1pPr>
          <a:lvl2pPr marL="456306" algn="l" defTabSz="912617" rtl="0" eaLnBrk="1" latinLnBrk="0" hangingPunct="1">
            <a:defRPr kumimoji="1" sz="1800" kern="1200">
              <a:solidFill>
                <a:schemeClr val="lt1"/>
              </a:solidFill>
              <a:latin typeface="+mn-lt"/>
              <a:ea typeface="+mn-ea"/>
              <a:cs typeface="+mn-cs"/>
            </a:defRPr>
          </a:lvl2pPr>
          <a:lvl3pPr marL="912617" algn="l" defTabSz="912617" rtl="0" eaLnBrk="1" latinLnBrk="0" hangingPunct="1">
            <a:defRPr kumimoji="1" sz="1800" kern="1200">
              <a:solidFill>
                <a:schemeClr val="lt1"/>
              </a:solidFill>
              <a:latin typeface="+mn-lt"/>
              <a:ea typeface="+mn-ea"/>
              <a:cs typeface="+mn-cs"/>
            </a:defRPr>
          </a:lvl3pPr>
          <a:lvl4pPr marL="1368919" algn="l" defTabSz="912617" rtl="0" eaLnBrk="1" latinLnBrk="0" hangingPunct="1">
            <a:defRPr kumimoji="1" sz="1800" kern="1200">
              <a:solidFill>
                <a:schemeClr val="lt1"/>
              </a:solidFill>
              <a:latin typeface="+mn-lt"/>
              <a:ea typeface="+mn-ea"/>
              <a:cs typeface="+mn-cs"/>
            </a:defRPr>
          </a:lvl4pPr>
          <a:lvl5pPr marL="1825227" algn="l" defTabSz="912617" rtl="0" eaLnBrk="1" latinLnBrk="0" hangingPunct="1">
            <a:defRPr kumimoji="1" sz="1800" kern="1200">
              <a:solidFill>
                <a:schemeClr val="lt1"/>
              </a:solidFill>
              <a:latin typeface="+mn-lt"/>
              <a:ea typeface="+mn-ea"/>
              <a:cs typeface="+mn-cs"/>
            </a:defRPr>
          </a:lvl5pPr>
          <a:lvl6pPr marL="2281531" algn="l" defTabSz="912617" rtl="0" eaLnBrk="1" latinLnBrk="0" hangingPunct="1">
            <a:defRPr kumimoji="1" sz="1800" kern="1200">
              <a:solidFill>
                <a:schemeClr val="lt1"/>
              </a:solidFill>
              <a:latin typeface="+mn-lt"/>
              <a:ea typeface="+mn-ea"/>
              <a:cs typeface="+mn-cs"/>
            </a:defRPr>
          </a:lvl6pPr>
          <a:lvl7pPr marL="2737835" algn="l" defTabSz="912617" rtl="0" eaLnBrk="1" latinLnBrk="0" hangingPunct="1">
            <a:defRPr kumimoji="1" sz="1800" kern="1200">
              <a:solidFill>
                <a:schemeClr val="lt1"/>
              </a:solidFill>
              <a:latin typeface="+mn-lt"/>
              <a:ea typeface="+mn-ea"/>
              <a:cs typeface="+mn-cs"/>
            </a:defRPr>
          </a:lvl7pPr>
          <a:lvl8pPr marL="3194140" algn="l" defTabSz="912617" rtl="0" eaLnBrk="1" latinLnBrk="0" hangingPunct="1">
            <a:defRPr kumimoji="1" sz="1800" kern="1200">
              <a:solidFill>
                <a:schemeClr val="lt1"/>
              </a:solidFill>
              <a:latin typeface="+mn-lt"/>
              <a:ea typeface="+mn-ea"/>
              <a:cs typeface="+mn-cs"/>
            </a:defRPr>
          </a:lvl8pPr>
          <a:lvl9pPr marL="3650454" algn="l" defTabSz="912617" rtl="0" eaLnBrk="1" latinLnBrk="0" hangingPunct="1">
            <a:defRPr kumimoji="1" sz="1800" kern="1200">
              <a:solidFill>
                <a:schemeClr val="lt1"/>
              </a:solidFill>
              <a:latin typeface="+mn-lt"/>
              <a:ea typeface="+mn-ea"/>
              <a:cs typeface="+mn-cs"/>
            </a:defRPr>
          </a:lvl9pPr>
        </a:lstStyle>
        <a:p>
          <a:pPr algn="ctr"/>
          <a:endParaRPr kumimoji="1" lang="ja-JP" altLang="en-US" sz="1000">
            <a:solidFill>
              <a:srgbClr val="0070C0"/>
            </a:solidFill>
            <a:latin typeface="HGPｺﾞｼｯｸM" panose="020B0600000000000000" pitchFamily="50" charset="-128"/>
            <a:ea typeface="HGPｺﾞｼｯｸM" panose="020B06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54</xdr:col>
      <xdr:colOff>2380</xdr:colOff>
      <xdr:row>14</xdr:row>
      <xdr:rowOff>9526</xdr:rowOff>
    </xdr:from>
    <xdr:to>
      <xdr:col>61</xdr:col>
      <xdr:colOff>95250</xdr:colOff>
      <xdr:row>14</xdr:row>
      <xdr:rowOff>223838</xdr:rowOff>
    </xdr:to>
    <xdr:sp macro="" textlink="">
      <xdr:nvSpPr>
        <xdr:cNvPr id="2" name="正方形/長方形 1">
          <a:extLst>
            <a:ext uri="{FF2B5EF4-FFF2-40B4-BE49-F238E27FC236}">
              <a16:creationId xmlns:a16="http://schemas.microsoft.com/office/drawing/2014/main" id="{0B4BE45D-F6CB-41F3-9BDF-EBA315B61D56}"/>
            </a:ext>
          </a:extLst>
        </xdr:cNvPr>
        <xdr:cNvSpPr/>
      </xdr:nvSpPr>
      <xdr:spPr>
        <a:xfrm>
          <a:off x="5650705" y="28670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62</xdr:col>
      <xdr:colOff>11906</xdr:colOff>
      <xdr:row>14</xdr:row>
      <xdr:rowOff>1399</xdr:rowOff>
    </xdr:from>
    <xdr:to>
      <xdr:col>88</xdr:col>
      <xdr:colOff>95250</xdr:colOff>
      <xdr:row>14</xdr:row>
      <xdr:rowOff>250030</xdr:rowOff>
    </xdr:to>
    <xdr:sp macro="" textlink="">
      <xdr:nvSpPr>
        <xdr:cNvPr id="3" name="正方形/長方形 2">
          <a:extLst>
            <a:ext uri="{FF2B5EF4-FFF2-40B4-BE49-F238E27FC236}">
              <a16:creationId xmlns:a16="http://schemas.microsoft.com/office/drawing/2014/main" id="{1AAAFEF2-79EB-42AF-B329-843D3A1B78E9}"/>
            </a:ext>
          </a:extLst>
        </xdr:cNvPr>
        <xdr:cNvSpPr/>
      </xdr:nvSpPr>
      <xdr:spPr>
        <a:xfrm>
          <a:off x="6498431" y="28588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56030</xdr:colOff>
      <xdr:row>14</xdr:row>
      <xdr:rowOff>468720</xdr:rowOff>
    </xdr:from>
    <xdr:ext cx="5734844" cy="559127"/>
    <xdr:sp macro="" textlink="">
      <xdr:nvSpPr>
        <xdr:cNvPr id="4" name="吹き出し: 四角形 3">
          <a:extLst>
            <a:ext uri="{FF2B5EF4-FFF2-40B4-BE49-F238E27FC236}">
              <a16:creationId xmlns:a16="http://schemas.microsoft.com/office/drawing/2014/main" id="{E8DCD977-E26A-41ED-BA4E-B07D70AADBB9}"/>
            </a:ext>
          </a:extLst>
        </xdr:cNvPr>
        <xdr:cNvSpPr/>
      </xdr:nvSpPr>
      <xdr:spPr>
        <a:xfrm>
          <a:off x="10114430" y="3326220"/>
          <a:ext cx="5734844" cy="559127"/>
        </a:xfrm>
        <a:prstGeom prst="wedgeRectCallout">
          <a:avLst>
            <a:gd name="adj1" fmla="val -55877"/>
            <a:gd name="adj2" fmla="val -169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・住所は実績報告書に記入した住所を都道府県から記入して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p>
      </xdr:txBody>
    </xdr:sp>
    <xdr:clientData/>
  </xdr:oneCellAnchor>
  <xdr:oneCellAnchor>
    <xdr:from>
      <xdr:col>96</xdr:col>
      <xdr:colOff>77196</xdr:colOff>
      <xdr:row>57</xdr:row>
      <xdr:rowOff>137445</xdr:rowOff>
    </xdr:from>
    <xdr:ext cx="5737491" cy="559127"/>
    <xdr:sp macro="" textlink="">
      <xdr:nvSpPr>
        <xdr:cNvPr id="6" name="吹き出し: 四角形 5">
          <a:extLst>
            <a:ext uri="{FF2B5EF4-FFF2-40B4-BE49-F238E27FC236}">
              <a16:creationId xmlns:a16="http://schemas.microsoft.com/office/drawing/2014/main" id="{AF04C487-C14C-4F06-9AB9-6FF4080490A9}"/>
            </a:ext>
          </a:extLst>
        </xdr:cNvPr>
        <xdr:cNvSpPr/>
      </xdr:nvSpPr>
      <xdr:spPr>
        <a:xfrm>
          <a:off x="10135596" y="16272795"/>
          <a:ext cx="573749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・「交付決定通知書」に記載された交付決定番号及び補助事業者の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ふりがな・氏名を記入してください。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77196</xdr:colOff>
      <xdr:row>63</xdr:row>
      <xdr:rowOff>81422</xdr:rowOff>
    </xdr:from>
    <xdr:ext cx="5737491" cy="559127"/>
    <xdr:sp macro="" textlink="">
      <xdr:nvSpPr>
        <xdr:cNvPr id="7" name="吹き出し: 四角形 6">
          <a:extLst>
            <a:ext uri="{FF2B5EF4-FFF2-40B4-BE49-F238E27FC236}">
              <a16:creationId xmlns:a16="http://schemas.microsoft.com/office/drawing/2014/main" id="{15F333D6-F660-49CB-AB0B-8FD8FBB83369}"/>
            </a:ext>
          </a:extLst>
        </xdr:cNvPr>
        <xdr:cNvSpPr/>
      </xdr:nvSpPr>
      <xdr:spPr>
        <a:xfrm>
          <a:off x="10135596" y="18169397"/>
          <a:ext cx="573749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88402</xdr:colOff>
      <xdr:row>67</xdr:row>
      <xdr:rowOff>168707</xdr:rowOff>
    </xdr:from>
    <xdr:ext cx="5737491" cy="4060086"/>
    <xdr:sp macro="" textlink="">
      <xdr:nvSpPr>
        <xdr:cNvPr id="8" name="吹き出し: 四角形 7">
          <a:extLst>
            <a:ext uri="{FF2B5EF4-FFF2-40B4-BE49-F238E27FC236}">
              <a16:creationId xmlns:a16="http://schemas.microsoft.com/office/drawing/2014/main" id="{759032D8-4DC2-4FA1-A8D4-1D9618AC9EEA}"/>
            </a:ext>
          </a:extLst>
        </xdr:cNvPr>
        <xdr:cNvSpPr/>
      </xdr:nvSpPr>
      <xdr:spPr>
        <a:xfrm>
          <a:off x="10146802" y="19437782"/>
          <a:ext cx="5737491" cy="4060086"/>
        </a:xfrm>
        <a:prstGeom prst="wedgeRectCallout">
          <a:avLst>
            <a:gd name="adj1" fmla="val -56902"/>
            <a:gd name="adj2" fmla="val -236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33071</xdr:colOff>
      <xdr:row>34</xdr:row>
      <xdr:rowOff>287691</xdr:rowOff>
    </xdr:from>
    <xdr:ext cx="5737491" cy="559127"/>
    <xdr:sp macro="" textlink="">
      <xdr:nvSpPr>
        <xdr:cNvPr id="9" name="吹き出し: 四角形 8">
          <a:extLst>
            <a:ext uri="{FF2B5EF4-FFF2-40B4-BE49-F238E27FC236}">
              <a16:creationId xmlns:a16="http://schemas.microsoft.com/office/drawing/2014/main" id="{DF855B34-2800-4698-9FBF-F802058F02B1}"/>
            </a:ext>
          </a:extLst>
        </xdr:cNvPr>
        <xdr:cNvSpPr/>
      </xdr:nvSpPr>
      <xdr:spPr>
        <a:xfrm>
          <a:off x="10091471" y="9279291"/>
          <a:ext cx="5737491" cy="559127"/>
        </a:xfrm>
        <a:prstGeom prst="wedgeRectCallout">
          <a:avLst>
            <a:gd name="adj1" fmla="val -56084"/>
            <a:gd name="adj2" fmla="val 221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97</xdr:col>
      <xdr:colOff>0</xdr:colOff>
      <xdr:row>80</xdr:row>
      <xdr:rowOff>212903</xdr:rowOff>
    </xdr:from>
    <xdr:to>
      <xdr:col>162</xdr:col>
      <xdr:colOff>33616</xdr:colOff>
      <xdr:row>91</xdr:row>
      <xdr:rowOff>277015</xdr:rowOff>
    </xdr:to>
    <xdr:sp macro="" textlink="">
      <xdr:nvSpPr>
        <xdr:cNvPr id="10" name="テキスト ボックス 69">
          <a:extLst>
            <a:ext uri="{FF2B5EF4-FFF2-40B4-BE49-F238E27FC236}">
              <a16:creationId xmlns:a16="http://schemas.microsoft.com/office/drawing/2014/main" id="{BA93B840-D4F5-408E-B59A-147E806300F5}"/>
            </a:ext>
          </a:extLst>
        </xdr:cNvPr>
        <xdr:cNvSpPr txBox="1"/>
      </xdr:nvSpPr>
      <xdr:spPr>
        <a:xfrm>
          <a:off x="9793941" y="23666815"/>
          <a:ext cx="6589057" cy="3268994"/>
        </a:xfrm>
        <a:prstGeom prst="rect">
          <a:avLst/>
        </a:prstGeom>
        <a:solidFill>
          <a:schemeClr val="accent2">
            <a:lumMod val="20000"/>
            <a:lumOff val="80000"/>
          </a:schemeClr>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2617" rtl="0" eaLnBrk="1" latinLnBrk="0" hangingPunct="1">
            <a:defRPr kumimoji="1" sz="1800" kern="1200">
              <a:solidFill>
                <a:schemeClr val="dk1"/>
              </a:solidFill>
              <a:latin typeface="+mn-lt"/>
              <a:ea typeface="+mn-ea"/>
              <a:cs typeface="+mn-cs"/>
            </a:defRPr>
          </a:lvl1pPr>
          <a:lvl2pPr marL="456306" algn="l" defTabSz="912617" rtl="0" eaLnBrk="1" latinLnBrk="0" hangingPunct="1">
            <a:defRPr kumimoji="1" sz="1800" kern="1200">
              <a:solidFill>
                <a:schemeClr val="dk1"/>
              </a:solidFill>
              <a:latin typeface="+mn-lt"/>
              <a:ea typeface="+mn-ea"/>
              <a:cs typeface="+mn-cs"/>
            </a:defRPr>
          </a:lvl2pPr>
          <a:lvl3pPr marL="912617" algn="l" defTabSz="912617" rtl="0" eaLnBrk="1" latinLnBrk="0" hangingPunct="1">
            <a:defRPr kumimoji="1" sz="1800" kern="1200">
              <a:solidFill>
                <a:schemeClr val="dk1"/>
              </a:solidFill>
              <a:latin typeface="+mn-lt"/>
              <a:ea typeface="+mn-ea"/>
              <a:cs typeface="+mn-cs"/>
            </a:defRPr>
          </a:lvl3pPr>
          <a:lvl4pPr marL="1368919" algn="l" defTabSz="912617" rtl="0" eaLnBrk="1" latinLnBrk="0" hangingPunct="1">
            <a:defRPr kumimoji="1" sz="1800" kern="1200">
              <a:solidFill>
                <a:schemeClr val="dk1"/>
              </a:solidFill>
              <a:latin typeface="+mn-lt"/>
              <a:ea typeface="+mn-ea"/>
              <a:cs typeface="+mn-cs"/>
            </a:defRPr>
          </a:lvl4pPr>
          <a:lvl5pPr marL="1825227" algn="l" defTabSz="912617" rtl="0" eaLnBrk="1" latinLnBrk="0" hangingPunct="1">
            <a:defRPr kumimoji="1" sz="1800" kern="1200">
              <a:solidFill>
                <a:schemeClr val="dk1"/>
              </a:solidFill>
              <a:latin typeface="+mn-lt"/>
              <a:ea typeface="+mn-ea"/>
              <a:cs typeface="+mn-cs"/>
            </a:defRPr>
          </a:lvl5pPr>
          <a:lvl6pPr marL="2281531" algn="l" defTabSz="912617" rtl="0" eaLnBrk="1" latinLnBrk="0" hangingPunct="1">
            <a:defRPr kumimoji="1" sz="1800" kern="1200">
              <a:solidFill>
                <a:schemeClr val="dk1"/>
              </a:solidFill>
              <a:latin typeface="+mn-lt"/>
              <a:ea typeface="+mn-ea"/>
              <a:cs typeface="+mn-cs"/>
            </a:defRPr>
          </a:lvl6pPr>
          <a:lvl7pPr marL="2737835" algn="l" defTabSz="912617" rtl="0" eaLnBrk="1" latinLnBrk="0" hangingPunct="1">
            <a:defRPr kumimoji="1" sz="1800" kern="1200">
              <a:solidFill>
                <a:schemeClr val="dk1"/>
              </a:solidFill>
              <a:latin typeface="+mn-lt"/>
              <a:ea typeface="+mn-ea"/>
              <a:cs typeface="+mn-cs"/>
            </a:defRPr>
          </a:lvl7pPr>
          <a:lvl8pPr marL="3194140" algn="l" defTabSz="912617" rtl="0" eaLnBrk="1" latinLnBrk="0" hangingPunct="1">
            <a:defRPr kumimoji="1" sz="1800" kern="1200">
              <a:solidFill>
                <a:schemeClr val="dk1"/>
              </a:solidFill>
              <a:latin typeface="+mn-lt"/>
              <a:ea typeface="+mn-ea"/>
              <a:cs typeface="+mn-cs"/>
            </a:defRPr>
          </a:lvl8pPr>
          <a:lvl9pPr marL="3650454" algn="l" defTabSz="912617" rtl="0" eaLnBrk="1" latinLnBrk="0" hangingPunct="1">
            <a:defRPr kumimoji="1" sz="1800" kern="1200">
              <a:solidFill>
                <a:schemeClr val="dk1"/>
              </a:solidFill>
              <a:latin typeface="+mn-lt"/>
              <a:ea typeface="+mn-ea"/>
              <a:cs typeface="+mn-cs"/>
            </a:defRPr>
          </a:lvl9pPr>
        </a:lstStyle>
        <a:p>
          <a:r>
            <a:rPr lang="ja-JP" altLang="en-US" sz="1400" u="sng">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振込先は通帳等を参照し、必要記入事項を漏れなく正しく記入してください。</a:t>
          </a:r>
          <a:endParaRPr lang="en-US" altLang="ja-JP" sz="900" u="sng">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・振込先が正確に記入されていない場合、補助金の支払いができないので</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注意してください。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・金融機関や支店等の統廃合があった場合は、統廃合後の新しい口座情報</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（金融機関名・支店名・預金の種類・口座番号・口座名義人）を記入し、</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それを確認できる書類を提出してください。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≪口座情報の照合ができる書類の例≫</a:t>
          </a: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・通帳のコピー</a:t>
          </a: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・ネットバンク等のログイン画面を印刷した書類</a:t>
          </a: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・キャッシュカードのコピー</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57</xdr:col>
      <xdr:colOff>121227</xdr:colOff>
      <xdr:row>10</xdr:row>
      <xdr:rowOff>242910</xdr:rowOff>
    </xdr:from>
    <xdr:ext cx="9594415" cy="2093265"/>
    <xdr:sp macro="" textlink="">
      <xdr:nvSpPr>
        <xdr:cNvPr id="2" name="吹き出し: 四角形 1">
          <a:extLst>
            <a:ext uri="{FF2B5EF4-FFF2-40B4-BE49-F238E27FC236}">
              <a16:creationId xmlns:a16="http://schemas.microsoft.com/office/drawing/2014/main" id="{B1C5B77B-58A5-45F7-B9FC-3066200B53E4}"/>
            </a:ext>
          </a:extLst>
        </xdr:cNvPr>
        <xdr:cNvSpPr/>
      </xdr:nvSpPr>
      <xdr:spPr>
        <a:xfrm>
          <a:off x="13525500" y="221718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・使用した断熱パネルの情報を記入してください。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108239</xdr:colOff>
      <xdr:row>0</xdr:row>
      <xdr:rowOff>66386</xdr:rowOff>
    </xdr:from>
    <xdr:to>
      <xdr:col>85</xdr:col>
      <xdr:colOff>346364</xdr:colOff>
      <xdr:row>6</xdr:row>
      <xdr:rowOff>95250</xdr:rowOff>
    </xdr:to>
    <xdr:sp macro="" textlink="">
      <xdr:nvSpPr>
        <xdr:cNvPr id="3" name="正方形/長方形 2">
          <a:extLst>
            <a:ext uri="{FF2B5EF4-FFF2-40B4-BE49-F238E27FC236}">
              <a16:creationId xmlns:a16="http://schemas.microsoft.com/office/drawing/2014/main" id="{BFA3E582-5CED-432A-BDCD-A18C373327C1}"/>
            </a:ext>
          </a:extLst>
        </xdr:cNvPr>
        <xdr:cNvSpPr/>
      </xdr:nvSpPr>
      <xdr:spPr>
        <a:xfrm>
          <a:off x="15729239" y="66386"/>
          <a:ext cx="7511761" cy="131040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69273</xdr:colOff>
      <xdr:row>29</xdr:row>
      <xdr:rowOff>34636</xdr:rowOff>
    </xdr:from>
    <xdr:ext cx="9594415" cy="1426288"/>
    <xdr:sp macro="" textlink="">
      <xdr:nvSpPr>
        <xdr:cNvPr id="4" name="吹き出し: 四角形 3">
          <a:extLst>
            <a:ext uri="{FF2B5EF4-FFF2-40B4-BE49-F238E27FC236}">
              <a16:creationId xmlns:a16="http://schemas.microsoft.com/office/drawing/2014/main" id="{C31D47E4-9D72-464F-80FF-05F97398D9F9}"/>
            </a:ext>
          </a:extLst>
        </xdr:cNvPr>
        <xdr:cNvSpPr/>
      </xdr:nvSpPr>
      <xdr:spPr>
        <a:xfrm>
          <a:off x="15517091" y="15621000"/>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twoCellAnchor>
    <xdr:from>
      <xdr:col>51</xdr:col>
      <xdr:colOff>155863</xdr:colOff>
      <xdr:row>2</xdr:row>
      <xdr:rowOff>34636</xdr:rowOff>
    </xdr:from>
    <xdr:to>
      <xdr:col>54</xdr:col>
      <xdr:colOff>225137</xdr:colOff>
      <xdr:row>2</xdr:row>
      <xdr:rowOff>349723</xdr:rowOff>
    </xdr:to>
    <xdr:sp macro="" textlink="">
      <xdr:nvSpPr>
        <xdr:cNvPr id="5" name="角丸四角形 58">
          <a:extLst>
            <a:ext uri="{FF2B5EF4-FFF2-40B4-BE49-F238E27FC236}">
              <a16:creationId xmlns:a16="http://schemas.microsoft.com/office/drawing/2014/main" id="{3A5A32D3-1A04-45B0-B543-546B973F323D}"/>
            </a:ext>
          </a:extLst>
        </xdr:cNvPr>
        <xdr:cNvSpPr/>
      </xdr:nvSpPr>
      <xdr:spPr>
        <a:xfrm>
          <a:off x="11932227" y="450272"/>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57</xdr:col>
      <xdr:colOff>95250</xdr:colOff>
      <xdr:row>7</xdr:row>
      <xdr:rowOff>190500</xdr:rowOff>
    </xdr:from>
    <xdr:ext cx="9594415" cy="425822"/>
    <xdr:sp macro="" textlink="">
      <xdr:nvSpPr>
        <xdr:cNvPr id="7" name="吹き出し: 四角形 6">
          <a:extLst>
            <a:ext uri="{FF2B5EF4-FFF2-40B4-BE49-F238E27FC236}">
              <a16:creationId xmlns:a16="http://schemas.microsoft.com/office/drawing/2014/main" id="{C5073E34-99AE-45CF-A8EC-685261511BA5}"/>
            </a:ext>
          </a:extLst>
        </xdr:cNvPr>
        <xdr:cNvSpPr/>
      </xdr:nvSpPr>
      <xdr:spPr>
        <a:xfrm>
          <a:off x="15351125" y="1651000"/>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・明細書は住戸タイプを記入の上、住戸タイプごとに作成してください。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121227</xdr:colOff>
      <xdr:row>8</xdr:row>
      <xdr:rowOff>218153</xdr:rowOff>
    </xdr:from>
    <xdr:ext cx="9594415" cy="1426288"/>
    <xdr:sp macro="" textlink="">
      <xdr:nvSpPr>
        <xdr:cNvPr id="2" name="吹き出し: 四角形 1">
          <a:extLst>
            <a:ext uri="{FF2B5EF4-FFF2-40B4-BE49-F238E27FC236}">
              <a16:creationId xmlns:a16="http://schemas.microsoft.com/office/drawing/2014/main" id="{620C435D-C3BB-4AC1-8011-41505BF8256E}"/>
            </a:ext>
          </a:extLst>
        </xdr:cNvPr>
        <xdr:cNvSpPr/>
      </xdr:nvSpPr>
      <xdr:spPr>
        <a:xfrm>
          <a:off x="15504102" y="1519903"/>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・全館空調の有無を記入してください。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・全館空調「有」の場合、「延床面積」を記入し、「延床面積あたりの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蓄熱量」が８０ｋＪ／㎡以上であることを確認してください。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103909</xdr:colOff>
      <xdr:row>15</xdr:row>
      <xdr:rowOff>279086</xdr:rowOff>
    </xdr:from>
    <xdr:ext cx="9594415" cy="3760709"/>
    <xdr:sp macro="" textlink="">
      <xdr:nvSpPr>
        <xdr:cNvPr id="3" name="吹き出し: 四角形 2">
          <a:extLst>
            <a:ext uri="{FF2B5EF4-FFF2-40B4-BE49-F238E27FC236}">
              <a16:creationId xmlns:a16="http://schemas.microsoft.com/office/drawing/2014/main" id="{F35E5E43-165A-4719-A056-F6327FDE4E50}"/>
            </a:ext>
          </a:extLst>
        </xdr:cNvPr>
        <xdr:cNvSpPr/>
      </xdr:nvSpPr>
      <xdr:spPr>
        <a:xfrm>
          <a:off x="15863454" y="3708086"/>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・使用した潜熱蓄熱建材の情報を居室ごとに記入してください。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登録型番、メーカー名、製品名、蓄熱量、利用方法は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・床面積あたりの蓄熱量が１９２ｋＪ／㎡であることを確認してください。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51</xdr:col>
      <xdr:colOff>173182</xdr:colOff>
      <xdr:row>2</xdr:row>
      <xdr:rowOff>34636</xdr:rowOff>
    </xdr:from>
    <xdr:to>
      <xdr:col>54</xdr:col>
      <xdr:colOff>242455</xdr:colOff>
      <xdr:row>2</xdr:row>
      <xdr:rowOff>349723</xdr:rowOff>
    </xdr:to>
    <xdr:sp macro="" textlink="">
      <xdr:nvSpPr>
        <xdr:cNvPr id="6" name="角丸四角形 58">
          <a:extLst>
            <a:ext uri="{FF2B5EF4-FFF2-40B4-BE49-F238E27FC236}">
              <a16:creationId xmlns:a16="http://schemas.microsoft.com/office/drawing/2014/main" id="{47677BDA-3D4E-42EC-8918-6093215561B1}"/>
            </a:ext>
          </a:extLst>
        </xdr:cNvPr>
        <xdr:cNvSpPr/>
      </xdr:nvSpPr>
      <xdr:spPr>
        <a:xfrm>
          <a:off x="14304818" y="450272"/>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57</xdr:col>
      <xdr:colOff>95250</xdr:colOff>
      <xdr:row>7</xdr:row>
      <xdr:rowOff>79375</xdr:rowOff>
    </xdr:from>
    <xdr:ext cx="9594415" cy="425822"/>
    <xdr:sp macro="" textlink="">
      <xdr:nvSpPr>
        <xdr:cNvPr id="5" name="吹き出し: 四角形 4">
          <a:extLst>
            <a:ext uri="{FF2B5EF4-FFF2-40B4-BE49-F238E27FC236}">
              <a16:creationId xmlns:a16="http://schemas.microsoft.com/office/drawing/2014/main" id="{79E737EC-9034-403E-9987-71DC11568900}"/>
            </a:ext>
          </a:extLst>
        </xdr:cNvPr>
        <xdr:cNvSpPr/>
      </xdr:nvSpPr>
      <xdr:spPr>
        <a:xfrm>
          <a:off x="15478125" y="1555750"/>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・明細書は住戸タイプを記入の上、住戸タイプごとに作成してください。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121228</xdr:colOff>
      <xdr:row>11</xdr:row>
      <xdr:rowOff>450728</xdr:rowOff>
    </xdr:from>
    <xdr:ext cx="9594415" cy="2093265"/>
    <xdr:sp macro="" textlink="">
      <xdr:nvSpPr>
        <xdr:cNvPr id="2" name="吹き出し: 四角形 1">
          <a:extLst>
            <a:ext uri="{FF2B5EF4-FFF2-40B4-BE49-F238E27FC236}">
              <a16:creationId xmlns:a16="http://schemas.microsoft.com/office/drawing/2014/main" id="{35DE49EE-BE4B-4073-8751-427546F2368D}"/>
            </a:ext>
          </a:extLst>
        </xdr:cNvPr>
        <xdr:cNvSpPr/>
      </xdr:nvSpPr>
      <xdr:spPr>
        <a:xfrm>
          <a:off x="14391410" y="249427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・使用した断熱材の情報を記入してください。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86591</xdr:colOff>
      <xdr:row>34</xdr:row>
      <xdr:rowOff>51954</xdr:rowOff>
    </xdr:from>
    <xdr:ext cx="9594415" cy="1426288"/>
    <xdr:sp macro="" textlink="">
      <xdr:nvSpPr>
        <xdr:cNvPr id="4" name="吹き出し: 四角形 3">
          <a:extLst>
            <a:ext uri="{FF2B5EF4-FFF2-40B4-BE49-F238E27FC236}">
              <a16:creationId xmlns:a16="http://schemas.microsoft.com/office/drawing/2014/main" id="{3E3A74A4-C6F9-455E-A8DA-DCAEBC8EACE9}"/>
            </a:ext>
          </a:extLst>
        </xdr:cNvPr>
        <xdr:cNvSpPr/>
      </xdr:nvSpPr>
      <xdr:spPr>
        <a:xfrm>
          <a:off x="14024841" y="10767579"/>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twoCellAnchor>
    <xdr:from>
      <xdr:col>51</xdr:col>
      <xdr:colOff>173182</xdr:colOff>
      <xdr:row>2</xdr:row>
      <xdr:rowOff>34637</xdr:rowOff>
    </xdr:from>
    <xdr:to>
      <xdr:col>54</xdr:col>
      <xdr:colOff>242456</xdr:colOff>
      <xdr:row>2</xdr:row>
      <xdr:rowOff>349724</xdr:rowOff>
    </xdr:to>
    <xdr:sp macro="" textlink="">
      <xdr:nvSpPr>
        <xdr:cNvPr id="5" name="角丸四角形 58">
          <a:extLst>
            <a:ext uri="{FF2B5EF4-FFF2-40B4-BE49-F238E27FC236}">
              <a16:creationId xmlns:a16="http://schemas.microsoft.com/office/drawing/2014/main" id="{05F525B7-C5F5-4E4D-B3C1-5E238D304C92}"/>
            </a:ext>
          </a:extLst>
        </xdr:cNvPr>
        <xdr:cNvSpPr/>
      </xdr:nvSpPr>
      <xdr:spPr>
        <a:xfrm>
          <a:off x="12815455" y="450273"/>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57</xdr:col>
      <xdr:colOff>95250</xdr:colOff>
      <xdr:row>7</xdr:row>
      <xdr:rowOff>190500</xdr:rowOff>
    </xdr:from>
    <xdr:ext cx="9594415" cy="425822"/>
    <xdr:sp macro="" textlink="">
      <xdr:nvSpPr>
        <xdr:cNvPr id="7" name="吹き出し: 四角形 6">
          <a:extLst>
            <a:ext uri="{FF2B5EF4-FFF2-40B4-BE49-F238E27FC236}">
              <a16:creationId xmlns:a16="http://schemas.microsoft.com/office/drawing/2014/main" id="{A95E35CA-6AB1-4192-9BFB-97A4AE04F3A0}"/>
            </a:ext>
          </a:extLst>
        </xdr:cNvPr>
        <xdr:cNvSpPr/>
      </xdr:nvSpPr>
      <xdr:spPr>
        <a:xfrm>
          <a:off x="15668625" y="1666875"/>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・明細書は住戸タイプを記入の上、住戸タイプごとに作成してください。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143740</xdr:colOff>
      <xdr:row>0</xdr:row>
      <xdr:rowOff>95250</xdr:rowOff>
    </xdr:from>
    <xdr:to>
      <xdr:col>85</xdr:col>
      <xdr:colOff>536863</xdr:colOff>
      <xdr:row>6</xdr:row>
      <xdr:rowOff>124114</xdr:rowOff>
    </xdr:to>
    <xdr:sp macro="" textlink="">
      <xdr:nvSpPr>
        <xdr:cNvPr id="8" name="正方形/長方形 7">
          <a:extLst>
            <a:ext uri="{FF2B5EF4-FFF2-40B4-BE49-F238E27FC236}">
              <a16:creationId xmlns:a16="http://schemas.microsoft.com/office/drawing/2014/main" id="{0F09A492-5DA4-4B3F-9BEC-2A6BA2B04926}"/>
            </a:ext>
          </a:extLst>
        </xdr:cNvPr>
        <xdr:cNvSpPr/>
      </xdr:nvSpPr>
      <xdr:spPr>
        <a:xfrm>
          <a:off x="15903285" y="95250"/>
          <a:ext cx="7666760" cy="131040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144</xdr:col>
      <xdr:colOff>217715</xdr:colOff>
      <xdr:row>2</xdr:row>
      <xdr:rowOff>36059</xdr:rowOff>
    </xdr:from>
    <xdr:to>
      <xdr:col>147</xdr:col>
      <xdr:colOff>251487</xdr:colOff>
      <xdr:row>2</xdr:row>
      <xdr:rowOff>340940</xdr:rowOff>
    </xdr:to>
    <xdr:sp macro="" textlink="">
      <xdr:nvSpPr>
        <xdr:cNvPr id="2" name="角丸四角形 58">
          <a:extLst>
            <a:ext uri="{FF2B5EF4-FFF2-40B4-BE49-F238E27FC236}">
              <a16:creationId xmlns:a16="http://schemas.microsoft.com/office/drawing/2014/main" id="{7A89FA66-1327-4461-AD44-7A56C3D867A7}"/>
            </a:ext>
          </a:extLst>
        </xdr:cNvPr>
        <xdr:cNvSpPr/>
      </xdr:nvSpPr>
      <xdr:spPr>
        <a:xfrm>
          <a:off x="44651840" y="502784"/>
          <a:ext cx="1138672" cy="304881"/>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121</xdr:col>
      <xdr:colOff>279399</xdr:colOff>
      <xdr:row>7</xdr:row>
      <xdr:rowOff>138118</xdr:rowOff>
    </xdr:from>
    <xdr:to>
      <xdr:col>131</xdr:col>
      <xdr:colOff>112712</xdr:colOff>
      <xdr:row>11</xdr:row>
      <xdr:rowOff>1586</xdr:rowOff>
    </xdr:to>
    <xdr:sp macro="" textlink="">
      <xdr:nvSpPr>
        <xdr:cNvPr id="4" name="四角形: 角を丸くする 3">
          <a:extLst>
            <a:ext uri="{FF2B5EF4-FFF2-40B4-BE49-F238E27FC236}">
              <a16:creationId xmlns:a16="http://schemas.microsoft.com/office/drawing/2014/main" id="{F2A6F0DC-332D-4C53-BF50-EC1EDC294B3A}"/>
            </a:ext>
          </a:extLst>
        </xdr:cNvPr>
        <xdr:cNvSpPr/>
      </xdr:nvSpPr>
      <xdr:spPr>
        <a:xfrm>
          <a:off x="34131249" y="1643068"/>
          <a:ext cx="2690813" cy="911218"/>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提出用</a:t>
          </a:r>
        </a:p>
      </xdr:txBody>
    </xdr:sp>
    <xdr:clientData fPrintsWithSheet="0"/>
  </xdr:twoCellAnchor>
  <xdr:twoCellAnchor editAs="oneCell">
    <xdr:from>
      <xdr:col>132</xdr:col>
      <xdr:colOff>274639</xdr:colOff>
      <xdr:row>6</xdr:row>
      <xdr:rowOff>101769</xdr:rowOff>
    </xdr:from>
    <xdr:to>
      <xdr:col>136</xdr:col>
      <xdr:colOff>95251</xdr:colOff>
      <xdr:row>11</xdr:row>
      <xdr:rowOff>99039</xdr:rowOff>
    </xdr:to>
    <xdr:pic>
      <xdr:nvPicPr>
        <xdr:cNvPr id="5" name="グラフィックス 4" descr="プリンター">
          <a:extLst>
            <a:ext uri="{FF2B5EF4-FFF2-40B4-BE49-F238E27FC236}">
              <a16:creationId xmlns:a16="http://schemas.microsoft.com/office/drawing/2014/main" id="{96F2136B-7542-436D-BECF-47B870F775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7269739" y="1416219"/>
          <a:ext cx="963612" cy="1235520"/>
        </a:xfrm>
        <a:prstGeom prst="rect">
          <a:avLst/>
        </a:prstGeom>
      </xdr:spPr>
    </xdr:pic>
    <xdr:clientData fPrintsWithSheet="0"/>
  </xdr:twoCellAnchor>
  <xdr:oneCellAnchor>
    <xdr:from>
      <xdr:col>58</xdr:col>
      <xdr:colOff>152400</xdr:colOff>
      <xdr:row>17</xdr:row>
      <xdr:rowOff>32344</xdr:rowOff>
    </xdr:from>
    <xdr:ext cx="8063594" cy="2760243"/>
    <xdr:sp macro="" textlink="">
      <xdr:nvSpPr>
        <xdr:cNvPr id="7" name="吹き出し: 四角形 6">
          <a:extLst>
            <a:ext uri="{FF2B5EF4-FFF2-40B4-BE49-F238E27FC236}">
              <a16:creationId xmlns:a16="http://schemas.microsoft.com/office/drawing/2014/main" id="{B3934E3A-BD41-443E-A197-4DBFB2001E9D}"/>
            </a:ext>
          </a:extLst>
        </xdr:cNvPr>
        <xdr:cNvSpPr/>
      </xdr:nvSpPr>
      <xdr:spPr>
        <a:xfrm>
          <a:off x="16668750" y="4185244"/>
          <a:ext cx="8063594" cy="2760243"/>
        </a:xfrm>
        <a:prstGeom prst="wedgeRectCallout">
          <a:avLst>
            <a:gd name="adj1" fmla="val -5944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oneCellAnchor>
    <xdr:from>
      <xdr:col>57</xdr:col>
      <xdr:colOff>209550</xdr:colOff>
      <xdr:row>38</xdr:row>
      <xdr:rowOff>227074</xdr:rowOff>
    </xdr:from>
    <xdr:ext cx="8156121" cy="2760243"/>
    <xdr:sp macro="" textlink="">
      <xdr:nvSpPr>
        <xdr:cNvPr id="9" name="吹き出し: 四角形 8">
          <a:extLst>
            <a:ext uri="{FF2B5EF4-FFF2-40B4-BE49-F238E27FC236}">
              <a16:creationId xmlns:a16="http://schemas.microsoft.com/office/drawing/2014/main" id="{E5E4E750-1253-419B-BDF5-2803EE5A3E10}"/>
            </a:ext>
          </a:extLst>
        </xdr:cNvPr>
        <xdr:cNvSpPr/>
      </xdr:nvSpPr>
      <xdr:spPr>
        <a:xfrm>
          <a:off x="16459200" y="11142724"/>
          <a:ext cx="8156121" cy="2760243"/>
        </a:xfrm>
        <a:prstGeom prst="wedgeRectCallout">
          <a:avLst>
            <a:gd name="adj1" fmla="val -58000"/>
            <a:gd name="adj2" fmla="val -2143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twoCellAnchor>
    <xdr:from>
      <xdr:col>91</xdr:col>
      <xdr:colOff>38100</xdr:colOff>
      <xdr:row>0</xdr:row>
      <xdr:rowOff>19050</xdr:rowOff>
    </xdr:from>
    <xdr:to>
      <xdr:col>149</xdr:col>
      <xdr:colOff>0</xdr:colOff>
      <xdr:row>80</xdr:row>
      <xdr:rowOff>152400</xdr:rowOff>
    </xdr:to>
    <xdr:sp macro="" textlink="">
      <xdr:nvSpPr>
        <xdr:cNvPr id="10" name="正方形/長方形 9">
          <a:extLst>
            <a:ext uri="{FF2B5EF4-FFF2-40B4-BE49-F238E27FC236}">
              <a16:creationId xmlns:a16="http://schemas.microsoft.com/office/drawing/2014/main" id="{368F91CC-44E3-4C0E-BFF7-ABF51EEFA9FE}"/>
            </a:ext>
          </a:extLst>
        </xdr:cNvPr>
        <xdr:cNvSpPr/>
      </xdr:nvSpPr>
      <xdr:spPr>
        <a:xfrm>
          <a:off x="25355550" y="19050"/>
          <a:ext cx="16897350" cy="22250400"/>
        </a:xfrm>
        <a:prstGeom prst="rect">
          <a:avLst/>
        </a:prstGeom>
        <a:solidFill>
          <a:schemeClr val="bg1">
            <a:lumMod val="65000"/>
            <a:alpha val="38824"/>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57</xdr:col>
      <xdr:colOff>57150</xdr:colOff>
      <xdr:row>69</xdr:row>
      <xdr:rowOff>140214</xdr:rowOff>
    </xdr:from>
    <xdr:ext cx="8229600" cy="425822"/>
    <xdr:sp macro="" textlink="">
      <xdr:nvSpPr>
        <xdr:cNvPr id="11" name="吹き出し: 四角形 10">
          <a:extLst>
            <a:ext uri="{FF2B5EF4-FFF2-40B4-BE49-F238E27FC236}">
              <a16:creationId xmlns:a16="http://schemas.microsoft.com/office/drawing/2014/main" id="{45F8B53D-2010-4B3C-8E3A-D65F3AE4E84B}"/>
            </a:ext>
          </a:extLst>
        </xdr:cNvPr>
        <xdr:cNvSpPr/>
      </xdr:nvSpPr>
      <xdr:spPr>
        <a:xfrm>
          <a:off x="16306800" y="17228064"/>
          <a:ext cx="82296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55</xdr:col>
      <xdr:colOff>152400</xdr:colOff>
      <xdr:row>1</xdr:row>
      <xdr:rowOff>90494</xdr:rowOff>
    </xdr:from>
    <xdr:to>
      <xdr:col>88</xdr:col>
      <xdr:colOff>171450</xdr:colOff>
      <xdr:row>13</xdr:row>
      <xdr:rowOff>38100</xdr:rowOff>
    </xdr:to>
    <xdr:sp macro="" textlink="">
      <xdr:nvSpPr>
        <xdr:cNvPr id="12" name="吹き出し: 左矢印 11">
          <a:extLst>
            <a:ext uri="{FF2B5EF4-FFF2-40B4-BE49-F238E27FC236}">
              <a16:creationId xmlns:a16="http://schemas.microsoft.com/office/drawing/2014/main" id="{4FAB3215-22B9-453B-84B2-19C37A8699CC}"/>
            </a:ext>
          </a:extLst>
        </xdr:cNvPr>
        <xdr:cNvSpPr/>
      </xdr:nvSpPr>
      <xdr:spPr>
        <a:xfrm>
          <a:off x="15868650" y="338144"/>
          <a:ext cx="8820150" cy="2747956"/>
        </a:xfrm>
        <a:prstGeom prst="leftArrowCallout">
          <a:avLst>
            <a:gd name="adj1" fmla="val 19337"/>
            <a:gd name="adj2" fmla="val 28841"/>
            <a:gd name="adj3" fmla="val 16376"/>
            <a:gd name="adj4" fmla="val 90944"/>
          </a:avLst>
        </a:prstGeom>
        <a:solidFill>
          <a:schemeClr val="accent2">
            <a:lumMod val="20000"/>
            <a:lumOff val="80000"/>
          </a:schemeClr>
        </a:solidFill>
        <a:ln w="381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216000" rtlCol="0" anchor="ctr"/>
        <a:lstStyle/>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・防災ガラス窓の情報は、左側の</a:t>
          </a:r>
          <a:r>
            <a:rPr kumimoji="1" lang="ja-JP" altLang="en-US" sz="2000" b="1" u="sng">
              <a:solidFill>
                <a:srgbClr val="FF0000"/>
              </a:solidFill>
              <a:effectLst/>
              <a:latin typeface="HGｺﾞｼｯｸM" panose="020B0609000000000000" pitchFamily="49" charset="-128"/>
              <a:ea typeface="HGｺﾞｼｯｸM" panose="020B0609000000000000" pitchFamily="49" charset="-128"/>
              <a:cs typeface="+mn-cs"/>
            </a:rPr>
            <a:t>「入力用」シート</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へ入力を</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　お願いいたします。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・印刷をした際は、右側の「提出用」シートが出力されます。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　</a:t>
          </a:r>
          <a:r>
            <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rPr>
            <a:t>SII</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への提出は、「提出用」シートをご提出ください。</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・行が足りない場合は、</a:t>
          </a:r>
          <a:r>
            <a:rPr kumimoji="1" lang="ja-JP" altLang="en-US" sz="2000" b="1" u="sng">
              <a:solidFill>
                <a:srgbClr val="FF0000"/>
              </a:solidFill>
              <a:effectLst/>
              <a:latin typeface="HGｺﾞｼｯｸM" panose="020B0609000000000000" pitchFamily="49" charset="-128"/>
              <a:ea typeface="HGｺﾞｼｯｸM" panose="020B0609000000000000" pitchFamily="49" charset="-128"/>
              <a:cs typeface="+mn-cs"/>
            </a:rPr>
            <a:t>シートをコピーして</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作成してください。</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　</a:t>
          </a:r>
          <a:r>
            <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行の挿入はできません。</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・住戸タイプを記入の上、住戸タイプごとに作成してください。</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xdr:txBody>
    </xdr:sp>
    <xdr:clientData/>
  </xdr:twoCellAnchor>
  <xdr:twoCellAnchor>
    <xdr:from>
      <xdr:col>27</xdr:col>
      <xdr:colOff>209550</xdr:colOff>
      <xdr:row>7</xdr:row>
      <xdr:rowOff>57150</xdr:rowOff>
    </xdr:from>
    <xdr:to>
      <xdr:col>37</xdr:col>
      <xdr:colOff>268286</xdr:colOff>
      <xdr:row>10</xdr:row>
      <xdr:rowOff>149225</xdr:rowOff>
    </xdr:to>
    <xdr:sp macro="" textlink="">
      <xdr:nvSpPr>
        <xdr:cNvPr id="14" name="四角形: 角を丸くする 13">
          <a:extLst>
            <a:ext uri="{FF2B5EF4-FFF2-40B4-BE49-F238E27FC236}">
              <a16:creationId xmlns:a16="http://schemas.microsoft.com/office/drawing/2014/main" id="{A84634B6-1709-46C5-B145-4E01C657F31C}"/>
            </a:ext>
          </a:extLst>
        </xdr:cNvPr>
        <xdr:cNvSpPr/>
      </xdr:nvSpPr>
      <xdr:spPr>
        <a:xfrm>
          <a:off x="7924800" y="1562100"/>
          <a:ext cx="2916236" cy="949325"/>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入力用</a:t>
          </a:r>
        </a:p>
      </xdr:txBody>
    </xdr:sp>
    <xdr:clientData/>
  </xdr:twoCellAnchor>
  <xdr:twoCellAnchor editAs="oneCell">
    <xdr:from>
      <xdr:col>39</xdr:col>
      <xdr:colOff>95250</xdr:colOff>
      <xdr:row>6</xdr:row>
      <xdr:rowOff>76200</xdr:rowOff>
    </xdr:from>
    <xdr:to>
      <xdr:col>43</xdr:col>
      <xdr:colOff>0</xdr:colOff>
      <xdr:row>10</xdr:row>
      <xdr:rowOff>133349</xdr:rowOff>
    </xdr:to>
    <xdr:pic>
      <xdr:nvPicPr>
        <xdr:cNvPr id="15" name="グラフィックス 14" descr="鉛筆">
          <a:extLst>
            <a:ext uri="{FF2B5EF4-FFF2-40B4-BE49-F238E27FC236}">
              <a16:creationId xmlns:a16="http://schemas.microsoft.com/office/drawing/2014/main" id="{B20A7680-E329-4654-8661-EE47A716594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239500" y="1390650"/>
          <a:ext cx="1047750" cy="1104899"/>
        </a:xfrm>
        <a:prstGeom prst="rect">
          <a:avLst/>
        </a:prstGeom>
      </xdr:spPr>
    </xdr:pic>
    <xdr:clientData/>
  </xdr:twoCellAnchor>
  <xdr:twoCellAnchor>
    <xdr:from>
      <xdr:col>51</xdr:col>
      <xdr:colOff>152400</xdr:colOff>
      <xdr:row>2</xdr:row>
      <xdr:rowOff>38100</xdr:rowOff>
    </xdr:from>
    <xdr:to>
      <xdr:col>54</xdr:col>
      <xdr:colOff>231199</xdr:colOff>
      <xdr:row>2</xdr:row>
      <xdr:rowOff>353187</xdr:rowOff>
    </xdr:to>
    <xdr:sp macro="" textlink="">
      <xdr:nvSpPr>
        <xdr:cNvPr id="16" name="角丸四角形 58">
          <a:extLst>
            <a:ext uri="{FF2B5EF4-FFF2-40B4-BE49-F238E27FC236}">
              <a16:creationId xmlns:a16="http://schemas.microsoft.com/office/drawing/2014/main" id="{03231D99-861E-4494-9BA3-DE3927B06EC2}"/>
            </a:ext>
          </a:extLst>
        </xdr:cNvPr>
        <xdr:cNvSpPr/>
      </xdr:nvSpPr>
      <xdr:spPr>
        <a:xfrm>
          <a:off x="13754100" y="514350"/>
          <a:ext cx="878899"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58</xdr:col>
      <xdr:colOff>133350</xdr:colOff>
      <xdr:row>13</xdr:row>
      <xdr:rowOff>247650</xdr:rowOff>
    </xdr:from>
    <xdr:ext cx="8039100" cy="759310"/>
    <xdr:sp macro="" textlink="">
      <xdr:nvSpPr>
        <xdr:cNvPr id="17" name="吹き出し: 四角形 16">
          <a:extLst>
            <a:ext uri="{FF2B5EF4-FFF2-40B4-BE49-F238E27FC236}">
              <a16:creationId xmlns:a16="http://schemas.microsoft.com/office/drawing/2014/main" id="{4C19ED65-FC18-4E33-8CFC-09E2D11E85D6}"/>
            </a:ext>
          </a:extLst>
        </xdr:cNvPr>
        <xdr:cNvSpPr/>
      </xdr:nvSpPr>
      <xdr:spPr>
        <a:xfrm>
          <a:off x="16649700" y="3295650"/>
          <a:ext cx="8039100" cy="759310"/>
        </a:xfrm>
        <a:prstGeom prst="wedgeRectCallout">
          <a:avLst>
            <a:gd name="adj1" fmla="val -56130"/>
            <a:gd name="adj2" fmla="val -5178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・使用した製品の中間膜の厚さ、中空層の厚さを確認の上、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□→■を選択してください。</a:t>
          </a:r>
        </a:p>
      </xdr:txBody>
    </xdr:sp>
    <xdr:clientData/>
  </xdr:oneCellAnchor>
  <xdr:oneCellAnchor>
    <xdr:from>
      <xdr:col>58</xdr:col>
      <xdr:colOff>0</xdr:colOff>
      <xdr:row>35</xdr:row>
      <xdr:rowOff>57150</xdr:rowOff>
    </xdr:from>
    <xdr:ext cx="8039100" cy="759310"/>
    <xdr:sp macro="" textlink="">
      <xdr:nvSpPr>
        <xdr:cNvPr id="21" name="吹き出し: 四角形 20">
          <a:extLst>
            <a:ext uri="{FF2B5EF4-FFF2-40B4-BE49-F238E27FC236}">
              <a16:creationId xmlns:a16="http://schemas.microsoft.com/office/drawing/2014/main" id="{167B0137-9B3F-4549-A23A-47187DD12011}"/>
            </a:ext>
          </a:extLst>
        </xdr:cNvPr>
        <xdr:cNvSpPr/>
      </xdr:nvSpPr>
      <xdr:spPr>
        <a:xfrm>
          <a:off x="16516350" y="10229850"/>
          <a:ext cx="8039100" cy="759310"/>
        </a:xfrm>
        <a:prstGeom prst="wedgeRectCallout">
          <a:avLst>
            <a:gd name="adj1" fmla="val -57078"/>
            <a:gd name="adj2" fmla="val -342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・使用した製品の中間膜の厚さ、中空層の厚さを確認の上、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□→■を選択してください。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143</xdr:col>
      <xdr:colOff>217715</xdr:colOff>
      <xdr:row>2</xdr:row>
      <xdr:rowOff>36059</xdr:rowOff>
    </xdr:from>
    <xdr:to>
      <xdr:col>147</xdr:col>
      <xdr:colOff>251487</xdr:colOff>
      <xdr:row>2</xdr:row>
      <xdr:rowOff>340940</xdr:rowOff>
    </xdr:to>
    <xdr:sp macro="" textlink="">
      <xdr:nvSpPr>
        <xdr:cNvPr id="2" name="角丸四角形 58">
          <a:extLst>
            <a:ext uri="{FF2B5EF4-FFF2-40B4-BE49-F238E27FC236}">
              <a16:creationId xmlns:a16="http://schemas.microsoft.com/office/drawing/2014/main" id="{FC3E8F9B-E89D-4489-A37E-EC1E5BEE6CE7}"/>
            </a:ext>
          </a:extLst>
        </xdr:cNvPr>
        <xdr:cNvSpPr/>
      </xdr:nvSpPr>
      <xdr:spPr>
        <a:xfrm>
          <a:off x="44651840" y="502784"/>
          <a:ext cx="1138672" cy="304881"/>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58</xdr:col>
      <xdr:colOff>38100</xdr:colOff>
      <xdr:row>12</xdr:row>
      <xdr:rowOff>99360</xdr:rowOff>
    </xdr:from>
    <xdr:ext cx="8058150" cy="759310"/>
    <xdr:sp macro="" textlink="">
      <xdr:nvSpPr>
        <xdr:cNvPr id="4" name="吹き出し: 四角形 3">
          <a:extLst>
            <a:ext uri="{FF2B5EF4-FFF2-40B4-BE49-F238E27FC236}">
              <a16:creationId xmlns:a16="http://schemas.microsoft.com/office/drawing/2014/main" id="{9EF7A8BA-717D-41F4-B14E-C7918F42AA24}"/>
            </a:ext>
          </a:extLst>
        </xdr:cNvPr>
        <xdr:cNvSpPr/>
      </xdr:nvSpPr>
      <xdr:spPr>
        <a:xfrm>
          <a:off x="16554450" y="2385360"/>
          <a:ext cx="8058150" cy="759310"/>
        </a:xfrm>
        <a:prstGeom prst="wedgeRectCallout">
          <a:avLst>
            <a:gd name="adj1" fmla="val -61855"/>
            <a:gd name="adj2" fmla="val -278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・使用した製品の中空層の厚さを必ず確認の上、□→■を選択して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p>
      </xdr:txBody>
    </xdr:sp>
    <xdr:clientData/>
  </xdr:oneCellAnchor>
  <xdr:twoCellAnchor>
    <xdr:from>
      <xdr:col>90</xdr:col>
      <xdr:colOff>142178</xdr:colOff>
      <xdr:row>0</xdr:row>
      <xdr:rowOff>0</xdr:rowOff>
    </xdr:from>
    <xdr:to>
      <xdr:col>148</xdr:col>
      <xdr:colOff>666750</xdr:colOff>
      <xdr:row>93</xdr:row>
      <xdr:rowOff>133350</xdr:rowOff>
    </xdr:to>
    <xdr:sp macro="" textlink="">
      <xdr:nvSpPr>
        <xdr:cNvPr id="8" name="正方形/長方形 7">
          <a:extLst>
            <a:ext uri="{FF2B5EF4-FFF2-40B4-BE49-F238E27FC236}">
              <a16:creationId xmlns:a16="http://schemas.microsoft.com/office/drawing/2014/main" id="{CD727655-97BA-43C0-AB69-4745E4F83685}"/>
            </a:ext>
          </a:extLst>
        </xdr:cNvPr>
        <xdr:cNvSpPr/>
      </xdr:nvSpPr>
      <xdr:spPr>
        <a:xfrm>
          <a:off x="25192928" y="0"/>
          <a:ext cx="17040922" cy="31413450"/>
        </a:xfrm>
        <a:prstGeom prst="rect">
          <a:avLst/>
        </a:prstGeom>
        <a:solidFill>
          <a:schemeClr val="bg1">
            <a:lumMod val="65000"/>
            <a:alpha val="38824"/>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57</xdr:col>
      <xdr:colOff>133350</xdr:colOff>
      <xdr:row>77</xdr:row>
      <xdr:rowOff>685871</xdr:rowOff>
    </xdr:from>
    <xdr:ext cx="8305800" cy="425822"/>
    <xdr:sp macro="" textlink="">
      <xdr:nvSpPr>
        <xdr:cNvPr id="9" name="吹き出し: 四角形 8">
          <a:extLst>
            <a:ext uri="{FF2B5EF4-FFF2-40B4-BE49-F238E27FC236}">
              <a16:creationId xmlns:a16="http://schemas.microsoft.com/office/drawing/2014/main" id="{CA8D072C-D5B7-4853-845D-B93460BCCEA9}"/>
            </a:ext>
          </a:extLst>
        </xdr:cNvPr>
        <xdr:cNvSpPr/>
      </xdr:nvSpPr>
      <xdr:spPr>
        <a:xfrm>
          <a:off x="16383000" y="24441221"/>
          <a:ext cx="83058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122</xdr:col>
      <xdr:colOff>160791</xdr:colOff>
      <xdr:row>6</xdr:row>
      <xdr:rowOff>108921</xdr:rowOff>
    </xdr:from>
    <xdr:to>
      <xdr:col>132</xdr:col>
      <xdr:colOff>13154</xdr:colOff>
      <xdr:row>9</xdr:row>
      <xdr:rowOff>200989</xdr:rowOff>
    </xdr:to>
    <xdr:sp macro="" textlink="">
      <xdr:nvSpPr>
        <xdr:cNvPr id="13" name="四角形: 角を丸くする 12">
          <a:extLst>
            <a:ext uri="{FF2B5EF4-FFF2-40B4-BE49-F238E27FC236}">
              <a16:creationId xmlns:a16="http://schemas.microsoft.com/office/drawing/2014/main" id="{8BB2A205-915A-4691-A345-5274A936C093}"/>
            </a:ext>
          </a:extLst>
        </xdr:cNvPr>
        <xdr:cNvSpPr/>
      </xdr:nvSpPr>
      <xdr:spPr>
        <a:xfrm>
          <a:off x="34298391" y="1461471"/>
          <a:ext cx="2709863" cy="873118"/>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提出用</a:t>
          </a:r>
        </a:p>
      </xdr:txBody>
    </xdr:sp>
    <xdr:clientData fPrintsWithSheet="0"/>
  </xdr:twoCellAnchor>
  <xdr:twoCellAnchor editAs="oneCell">
    <xdr:from>
      <xdr:col>132</xdr:col>
      <xdr:colOff>232231</xdr:colOff>
      <xdr:row>5</xdr:row>
      <xdr:rowOff>167822</xdr:rowOff>
    </xdr:from>
    <xdr:to>
      <xdr:col>136</xdr:col>
      <xdr:colOff>52843</xdr:colOff>
      <xdr:row>10</xdr:row>
      <xdr:rowOff>112704</xdr:rowOff>
    </xdr:to>
    <xdr:pic>
      <xdr:nvPicPr>
        <xdr:cNvPr id="14" name="グラフィックス 13" descr="プリンター">
          <a:extLst>
            <a:ext uri="{FF2B5EF4-FFF2-40B4-BE49-F238E27FC236}">
              <a16:creationId xmlns:a16="http://schemas.microsoft.com/office/drawing/2014/main" id="{8025A86F-625F-498E-8A28-868C2AAD9B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7227331" y="1291772"/>
          <a:ext cx="963612" cy="1183132"/>
        </a:xfrm>
        <a:prstGeom prst="rect">
          <a:avLst/>
        </a:prstGeom>
      </xdr:spPr>
    </xdr:pic>
    <xdr:clientData fPrintsWithSheet="0"/>
  </xdr:twoCellAnchor>
  <xdr:twoCellAnchor>
    <xdr:from>
      <xdr:col>51</xdr:col>
      <xdr:colOff>95250</xdr:colOff>
      <xdr:row>2</xdr:row>
      <xdr:rowOff>38100</xdr:rowOff>
    </xdr:from>
    <xdr:to>
      <xdr:col>54</xdr:col>
      <xdr:colOff>231199</xdr:colOff>
      <xdr:row>2</xdr:row>
      <xdr:rowOff>353187</xdr:rowOff>
    </xdr:to>
    <xdr:sp macro="" textlink="">
      <xdr:nvSpPr>
        <xdr:cNvPr id="15" name="角丸四角形 58">
          <a:extLst>
            <a:ext uri="{FF2B5EF4-FFF2-40B4-BE49-F238E27FC236}">
              <a16:creationId xmlns:a16="http://schemas.microsoft.com/office/drawing/2014/main" id="{FC7E2B0E-6E55-4291-B6D8-A53A1637237D}"/>
            </a:ext>
          </a:extLst>
        </xdr:cNvPr>
        <xdr:cNvSpPr/>
      </xdr:nvSpPr>
      <xdr:spPr>
        <a:xfrm>
          <a:off x="13201650" y="514350"/>
          <a:ext cx="878899"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26</xdr:col>
      <xdr:colOff>266700</xdr:colOff>
      <xdr:row>6</xdr:row>
      <xdr:rowOff>76200</xdr:rowOff>
    </xdr:from>
    <xdr:to>
      <xdr:col>37</xdr:col>
      <xdr:colOff>268286</xdr:colOff>
      <xdr:row>10</xdr:row>
      <xdr:rowOff>15875</xdr:rowOff>
    </xdr:to>
    <xdr:sp macro="" textlink="">
      <xdr:nvSpPr>
        <xdr:cNvPr id="16" name="四角形: 角を丸くする 15">
          <a:extLst>
            <a:ext uri="{FF2B5EF4-FFF2-40B4-BE49-F238E27FC236}">
              <a16:creationId xmlns:a16="http://schemas.microsoft.com/office/drawing/2014/main" id="{231D4149-CB55-41C3-90CF-1E50BEE12967}"/>
            </a:ext>
          </a:extLst>
        </xdr:cNvPr>
        <xdr:cNvSpPr/>
      </xdr:nvSpPr>
      <xdr:spPr>
        <a:xfrm>
          <a:off x="7696200" y="1428750"/>
          <a:ext cx="3144836" cy="949325"/>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入力用</a:t>
          </a:r>
        </a:p>
      </xdr:txBody>
    </xdr:sp>
    <xdr:clientData/>
  </xdr:twoCellAnchor>
  <xdr:twoCellAnchor editAs="oneCell">
    <xdr:from>
      <xdr:col>39</xdr:col>
      <xdr:colOff>152400</xdr:colOff>
      <xdr:row>5</xdr:row>
      <xdr:rowOff>133350</xdr:rowOff>
    </xdr:from>
    <xdr:to>
      <xdr:col>43</xdr:col>
      <xdr:colOff>57150</xdr:colOff>
      <xdr:row>10</xdr:row>
      <xdr:rowOff>-1</xdr:rowOff>
    </xdr:to>
    <xdr:pic>
      <xdr:nvPicPr>
        <xdr:cNvPr id="17" name="グラフィックス 16" descr="鉛筆">
          <a:extLst>
            <a:ext uri="{FF2B5EF4-FFF2-40B4-BE49-F238E27FC236}">
              <a16:creationId xmlns:a16="http://schemas.microsoft.com/office/drawing/2014/main" id="{2F86E4C1-DEA3-459E-88F9-919B007042F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296650" y="1257300"/>
          <a:ext cx="1047750" cy="1104899"/>
        </a:xfrm>
        <a:prstGeom prst="rect">
          <a:avLst/>
        </a:prstGeom>
      </xdr:spPr>
    </xdr:pic>
    <xdr:clientData/>
  </xdr:twoCellAnchor>
  <xdr:oneCellAnchor>
    <xdr:from>
      <xdr:col>57</xdr:col>
      <xdr:colOff>247650</xdr:colOff>
      <xdr:row>16</xdr:row>
      <xdr:rowOff>203794</xdr:rowOff>
    </xdr:from>
    <xdr:ext cx="8153400" cy="2760243"/>
    <xdr:sp macro="" textlink="">
      <xdr:nvSpPr>
        <xdr:cNvPr id="19" name="吹き出し: 四角形 18">
          <a:extLst>
            <a:ext uri="{FF2B5EF4-FFF2-40B4-BE49-F238E27FC236}">
              <a16:creationId xmlns:a16="http://schemas.microsoft.com/office/drawing/2014/main" id="{5AFC0EFD-791C-4153-8C08-704FF9BD5B73}"/>
            </a:ext>
          </a:extLst>
        </xdr:cNvPr>
        <xdr:cNvSpPr/>
      </xdr:nvSpPr>
      <xdr:spPr>
        <a:xfrm>
          <a:off x="16497300" y="3366094"/>
          <a:ext cx="8153400" cy="2760243"/>
        </a:xfrm>
        <a:prstGeom prst="wedgeRectCallout">
          <a:avLst>
            <a:gd name="adj1" fmla="val -58744"/>
            <a:gd name="adj2" fmla="val -241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oneCellAnchor>
    <xdr:from>
      <xdr:col>58</xdr:col>
      <xdr:colOff>76200</xdr:colOff>
      <xdr:row>35</xdr:row>
      <xdr:rowOff>4110</xdr:rowOff>
    </xdr:from>
    <xdr:ext cx="8058150" cy="759310"/>
    <xdr:sp macro="" textlink="">
      <xdr:nvSpPr>
        <xdr:cNvPr id="20" name="吹き出し: 四角形 19">
          <a:extLst>
            <a:ext uri="{FF2B5EF4-FFF2-40B4-BE49-F238E27FC236}">
              <a16:creationId xmlns:a16="http://schemas.microsoft.com/office/drawing/2014/main" id="{AE642AEB-E893-400B-910A-36054C2F0828}"/>
            </a:ext>
          </a:extLst>
        </xdr:cNvPr>
        <xdr:cNvSpPr/>
      </xdr:nvSpPr>
      <xdr:spPr>
        <a:xfrm>
          <a:off x="16592550" y="9548160"/>
          <a:ext cx="8058150" cy="759310"/>
        </a:xfrm>
        <a:prstGeom prst="wedgeRectCallout">
          <a:avLst>
            <a:gd name="adj1" fmla="val -61855"/>
            <a:gd name="adj2" fmla="val -278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・使用した製品の中空層の厚さを必ず確認の上、□→■を選択して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p>
      </xdr:txBody>
    </xdr:sp>
    <xdr:clientData/>
  </xdr:oneCellAnchor>
  <xdr:oneCellAnchor>
    <xdr:from>
      <xdr:col>58</xdr:col>
      <xdr:colOff>19050</xdr:colOff>
      <xdr:row>38</xdr:row>
      <xdr:rowOff>241894</xdr:rowOff>
    </xdr:from>
    <xdr:ext cx="8153400" cy="2760243"/>
    <xdr:sp macro="" textlink="">
      <xdr:nvSpPr>
        <xdr:cNvPr id="21" name="吹き出し: 四角形 20">
          <a:extLst>
            <a:ext uri="{FF2B5EF4-FFF2-40B4-BE49-F238E27FC236}">
              <a16:creationId xmlns:a16="http://schemas.microsoft.com/office/drawing/2014/main" id="{779469B5-C595-4947-8136-35B8ABA90D3C}"/>
            </a:ext>
          </a:extLst>
        </xdr:cNvPr>
        <xdr:cNvSpPr/>
      </xdr:nvSpPr>
      <xdr:spPr>
        <a:xfrm>
          <a:off x="16535400" y="10528894"/>
          <a:ext cx="8153400" cy="2760243"/>
        </a:xfrm>
        <a:prstGeom prst="wedgeRectCallout">
          <a:avLst>
            <a:gd name="adj1" fmla="val -58744"/>
            <a:gd name="adj2" fmla="val -241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oneCellAnchor>
    <xdr:from>
      <xdr:col>58</xdr:col>
      <xdr:colOff>76200</xdr:colOff>
      <xdr:row>57</xdr:row>
      <xdr:rowOff>4110</xdr:rowOff>
    </xdr:from>
    <xdr:ext cx="8058150" cy="759310"/>
    <xdr:sp macro="" textlink="">
      <xdr:nvSpPr>
        <xdr:cNvPr id="22" name="吹き出し: 四角形 21">
          <a:extLst>
            <a:ext uri="{FF2B5EF4-FFF2-40B4-BE49-F238E27FC236}">
              <a16:creationId xmlns:a16="http://schemas.microsoft.com/office/drawing/2014/main" id="{8452500C-0FF7-4CA8-89FD-14A2069625EB}"/>
            </a:ext>
          </a:extLst>
        </xdr:cNvPr>
        <xdr:cNvSpPr/>
      </xdr:nvSpPr>
      <xdr:spPr>
        <a:xfrm>
          <a:off x="16592550" y="16672860"/>
          <a:ext cx="8058150" cy="759310"/>
        </a:xfrm>
        <a:prstGeom prst="wedgeRectCallout">
          <a:avLst>
            <a:gd name="adj1" fmla="val -61855"/>
            <a:gd name="adj2" fmla="val -278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・使用した製品の中空層の厚さを必ず確認の上、□→■を選択して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p>
      </xdr:txBody>
    </xdr:sp>
    <xdr:clientData/>
  </xdr:oneCellAnchor>
  <xdr:oneCellAnchor>
    <xdr:from>
      <xdr:col>58</xdr:col>
      <xdr:colOff>19050</xdr:colOff>
      <xdr:row>60</xdr:row>
      <xdr:rowOff>127594</xdr:rowOff>
    </xdr:from>
    <xdr:ext cx="8153400" cy="2760243"/>
    <xdr:sp macro="" textlink="">
      <xdr:nvSpPr>
        <xdr:cNvPr id="23" name="吹き出し: 四角形 22">
          <a:extLst>
            <a:ext uri="{FF2B5EF4-FFF2-40B4-BE49-F238E27FC236}">
              <a16:creationId xmlns:a16="http://schemas.microsoft.com/office/drawing/2014/main" id="{71CA6C8C-09F4-45CC-AF97-D6B364D1576B}"/>
            </a:ext>
          </a:extLst>
        </xdr:cNvPr>
        <xdr:cNvSpPr/>
      </xdr:nvSpPr>
      <xdr:spPr>
        <a:xfrm>
          <a:off x="16535400" y="17653594"/>
          <a:ext cx="8153400" cy="2760243"/>
        </a:xfrm>
        <a:prstGeom prst="wedgeRectCallout">
          <a:avLst>
            <a:gd name="adj1" fmla="val -58744"/>
            <a:gd name="adj2" fmla="val -241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twoCellAnchor>
    <xdr:from>
      <xdr:col>55</xdr:col>
      <xdr:colOff>65978</xdr:colOff>
      <xdr:row>0</xdr:row>
      <xdr:rowOff>114300</xdr:rowOff>
    </xdr:from>
    <xdr:to>
      <xdr:col>88</xdr:col>
      <xdr:colOff>85028</xdr:colOff>
      <xdr:row>11</xdr:row>
      <xdr:rowOff>171450</xdr:rowOff>
    </xdr:to>
    <xdr:sp macro="" textlink="">
      <xdr:nvSpPr>
        <xdr:cNvPr id="24" name="吹き出し: 左矢印 23">
          <a:extLst>
            <a:ext uri="{FF2B5EF4-FFF2-40B4-BE49-F238E27FC236}">
              <a16:creationId xmlns:a16="http://schemas.microsoft.com/office/drawing/2014/main" id="{5A8ACE32-01C7-47D5-B182-B8D39E81859A}"/>
            </a:ext>
          </a:extLst>
        </xdr:cNvPr>
        <xdr:cNvSpPr/>
      </xdr:nvSpPr>
      <xdr:spPr>
        <a:xfrm>
          <a:off x="15782228" y="114300"/>
          <a:ext cx="8820150" cy="2609850"/>
        </a:xfrm>
        <a:prstGeom prst="leftArrowCallout">
          <a:avLst>
            <a:gd name="adj1" fmla="val 19337"/>
            <a:gd name="adj2" fmla="val 28841"/>
            <a:gd name="adj3" fmla="val 16376"/>
            <a:gd name="adj4" fmla="val 90944"/>
          </a:avLst>
        </a:prstGeom>
        <a:solidFill>
          <a:schemeClr val="accent2">
            <a:lumMod val="20000"/>
            <a:lumOff val="80000"/>
          </a:schemeClr>
        </a:solidFill>
        <a:ln w="381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216000" rtlCol="0" anchor="ctr"/>
        <a:lstStyle/>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・窓の情報は、左側の</a:t>
          </a:r>
          <a:r>
            <a:rPr kumimoji="1" lang="ja-JP" altLang="en-US" sz="2000" b="1" u="sng">
              <a:solidFill>
                <a:srgbClr val="FF0000"/>
              </a:solidFill>
              <a:effectLst/>
              <a:latin typeface="HGｺﾞｼｯｸM" panose="020B0609000000000000" pitchFamily="49" charset="-128"/>
              <a:ea typeface="HGｺﾞｼｯｸM" panose="020B0609000000000000" pitchFamily="49" charset="-128"/>
              <a:cs typeface="+mn-cs"/>
            </a:rPr>
            <a:t>「入力用」シート</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へ入力をお願いいたします。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・印刷をした際は、右側の「提出用」シートが出力されます。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　</a:t>
          </a:r>
          <a:r>
            <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rPr>
            <a:t>SII</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への提出は、「提出用」シートをご提出ください。</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・行が足りない場合は、</a:t>
          </a:r>
          <a:r>
            <a:rPr kumimoji="1" lang="ja-JP" altLang="en-US" sz="2000" b="1" u="sng">
              <a:solidFill>
                <a:srgbClr val="FF0000"/>
              </a:solidFill>
              <a:effectLst/>
              <a:latin typeface="HGｺﾞｼｯｸM" panose="020B0609000000000000" pitchFamily="49" charset="-128"/>
              <a:ea typeface="HGｺﾞｼｯｸM" panose="020B0609000000000000" pitchFamily="49" charset="-128"/>
              <a:cs typeface="+mn-cs"/>
            </a:rPr>
            <a:t>シートをコピーして</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作成してください。</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　</a:t>
          </a:r>
          <a:r>
            <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行の挿入はできません。</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・住戸タイプを記入の上、住戸タイプごとに作成してください。</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57</xdr:col>
      <xdr:colOff>71887</xdr:colOff>
      <xdr:row>12</xdr:row>
      <xdr:rowOff>423149</xdr:rowOff>
    </xdr:from>
    <xdr:ext cx="9594415" cy="1426288"/>
    <xdr:sp macro="" textlink="">
      <xdr:nvSpPr>
        <xdr:cNvPr id="2" name="吹き出し: 四角形 1">
          <a:extLst>
            <a:ext uri="{FF2B5EF4-FFF2-40B4-BE49-F238E27FC236}">
              <a16:creationId xmlns:a16="http://schemas.microsoft.com/office/drawing/2014/main" id="{045AB22C-2BF8-4892-9C03-2F3339AD640E}"/>
            </a:ext>
          </a:extLst>
        </xdr:cNvPr>
        <xdr:cNvSpPr/>
      </xdr:nvSpPr>
      <xdr:spPr>
        <a:xfrm>
          <a:off x="15958868" y="2741498"/>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・使用した玄関ドアの情報を記入してください。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86591</xdr:colOff>
      <xdr:row>0</xdr:row>
      <xdr:rowOff>121490</xdr:rowOff>
    </xdr:from>
    <xdr:to>
      <xdr:col>83</xdr:col>
      <xdr:colOff>133350</xdr:colOff>
      <xdr:row>6</xdr:row>
      <xdr:rowOff>95250</xdr:rowOff>
    </xdr:to>
    <xdr:sp macro="" textlink="">
      <xdr:nvSpPr>
        <xdr:cNvPr id="3" name="正方形/長方形 2">
          <a:extLst>
            <a:ext uri="{FF2B5EF4-FFF2-40B4-BE49-F238E27FC236}">
              <a16:creationId xmlns:a16="http://schemas.microsoft.com/office/drawing/2014/main" id="{1455D0FB-84E8-41D3-A9AE-D60EA10C612A}"/>
            </a:ext>
          </a:extLst>
        </xdr:cNvPr>
        <xdr:cNvSpPr/>
      </xdr:nvSpPr>
      <xdr:spPr>
        <a:xfrm>
          <a:off x="16545791" y="121490"/>
          <a:ext cx="7476259" cy="130726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71887</xdr:colOff>
      <xdr:row>31</xdr:row>
      <xdr:rowOff>323292</xdr:rowOff>
    </xdr:from>
    <xdr:ext cx="9594415" cy="2093265"/>
    <xdr:sp macro="" textlink="">
      <xdr:nvSpPr>
        <xdr:cNvPr id="4" name="吹き出し: 四角形 3">
          <a:extLst>
            <a:ext uri="{FF2B5EF4-FFF2-40B4-BE49-F238E27FC236}">
              <a16:creationId xmlns:a16="http://schemas.microsoft.com/office/drawing/2014/main" id="{F42CEF49-6ABC-41D8-AE05-A2A3E6B6AFD5}"/>
            </a:ext>
          </a:extLst>
        </xdr:cNvPr>
        <xdr:cNvSpPr/>
      </xdr:nvSpPr>
      <xdr:spPr>
        <a:xfrm>
          <a:off x="15958868" y="932711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・使用した調湿建材の情報を記入してください。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125802</xdr:colOff>
      <xdr:row>18</xdr:row>
      <xdr:rowOff>593066</xdr:rowOff>
    </xdr:from>
    <xdr:ext cx="9594415" cy="425822"/>
    <xdr:sp macro="" textlink="">
      <xdr:nvSpPr>
        <xdr:cNvPr id="5" name="吹き出し: 四角形 4">
          <a:extLst>
            <a:ext uri="{FF2B5EF4-FFF2-40B4-BE49-F238E27FC236}">
              <a16:creationId xmlns:a16="http://schemas.microsoft.com/office/drawing/2014/main" id="{667ED875-7935-4FEB-81C0-D9580F15A2A4}"/>
            </a:ext>
          </a:extLst>
        </xdr:cNvPr>
        <xdr:cNvSpPr/>
      </xdr:nvSpPr>
      <xdr:spPr>
        <a:xfrm>
          <a:off x="16012783" y="5517311"/>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51</xdr:col>
      <xdr:colOff>143773</xdr:colOff>
      <xdr:row>2</xdr:row>
      <xdr:rowOff>35944</xdr:rowOff>
    </xdr:from>
    <xdr:to>
      <xdr:col>54</xdr:col>
      <xdr:colOff>235592</xdr:colOff>
      <xdr:row>2</xdr:row>
      <xdr:rowOff>351031</xdr:rowOff>
    </xdr:to>
    <xdr:sp macro="" textlink="">
      <xdr:nvSpPr>
        <xdr:cNvPr id="6" name="角丸四角形 58">
          <a:extLst>
            <a:ext uri="{FF2B5EF4-FFF2-40B4-BE49-F238E27FC236}">
              <a16:creationId xmlns:a16="http://schemas.microsoft.com/office/drawing/2014/main" id="{E3CB4DC6-D611-442D-9F93-86F11CEF3ABF}"/>
            </a:ext>
          </a:extLst>
        </xdr:cNvPr>
        <xdr:cNvSpPr/>
      </xdr:nvSpPr>
      <xdr:spPr>
        <a:xfrm>
          <a:off x="14413301" y="503208"/>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57</xdr:col>
      <xdr:colOff>98485</xdr:colOff>
      <xdr:row>40</xdr:row>
      <xdr:rowOff>619664</xdr:rowOff>
    </xdr:from>
    <xdr:ext cx="9594415" cy="425822"/>
    <xdr:sp macro="" textlink="">
      <xdr:nvSpPr>
        <xdr:cNvPr id="7" name="吹き出し: 四角形 6">
          <a:extLst>
            <a:ext uri="{FF2B5EF4-FFF2-40B4-BE49-F238E27FC236}">
              <a16:creationId xmlns:a16="http://schemas.microsoft.com/office/drawing/2014/main" id="{076E1A67-F19A-4DCB-A960-40DF34BAC35D}"/>
            </a:ext>
          </a:extLst>
        </xdr:cNvPr>
        <xdr:cNvSpPr/>
      </xdr:nvSpPr>
      <xdr:spPr>
        <a:xfrm>
          <a:off x="15985466" y="13289711"/>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95250</xdr:colOff>
      <xdr:row>7</xdr:row>
      <xdr:rowOff>133350</xdr:rowOff>
    </xdr:from>
    <xdr:ext cx="9594415" cy="425822"/>
    <xdr:sp macro="" textlink="">
      <xdr:nvSpPr>
        <xdr:cNvPr id="8" name="吹き出し: 四角形 7">
          <a:extLst>
            <a:ext uri="{FF2B5EF4-FFF2-40B4-BE49-F238E27FC236}">
              <a16:creationId xmlns:a16="http://schemas.microsoft.com/office/drawing/2014/main" id="{71D18C5A-7C0B-4DD0-BDA2-6935F5C49947}"/>
            </a:ext>
          </a:extLst>
        </xdr:cNvPr>
        <xdr:cNvSpPr/>
      </xdr:nvSpPr>
      <xdr:spPr>
        <a:xfrm>
          <a:off x="16554450" y="1657350"/>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・明細書は住戸タイプごとに作成してください。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39</xdr:col>
      <xdr:colOff>236040</xdr:colOff>
      <xdr:row>21</xdr:row>
      <xdr:rowOff>13611</xdr:rowOff>
    </xdr:from>
    <xdr:ext cx="8622210" cy="1074964"/>
    <xdr:sp macro="" textlink="">
      <xdr:nvSpPr>
        <xdr:cNvPr id="2" name="吹き出し: 四角形 1">
          <a:extLst>
            <a:ext uri="{FF2B5EF4-FFF2-40B4-BE49-F238E27FC236}">
              <a16:creationId xmlns:a16="http://schemas.microsoft.com/office/drawing/2014/main" id="{B72510D5-D5D9-4A34-A5CE-BE89293E9D36}"/>
            </a:ext>
          </a:extLst>
        </xdr:cNvPr>
        <xdr:cNvSpPr/>
      </xdr:nvSpPr>
      <xdr:spPr>
        <a:xfrm>
          <a:off x="10849611" y="5728611"/>
          <a:ext cx="8622210" cy="1074964"/>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明細書が複数枚になる場合は、建材ごとの明細書の合計を記入してください。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34</xdr:col>
      <xdr:colOff>163286</xdr:colOff>
      <xdr:row>2</xdr:row>
      <xdr:rowOff>40821</xdr:rowOff>
    </xdr:from>
    <xdr:to>
      <xdr:col>37</xdr:col>
      <xdr:colOff>247403</xdr:colOff>
      <xdr:row>2</xdr:row>
      <xdr:rowOff>355908</xdr:rowOff>
    </xdr:to>
    <xdr:sp macro="" textlink="">
      <xdr:nvSpPr>
        <xdr:cNvPr id="4" name="角丸四角形 58">
          <a:extLst>
            <a:ext uri="{FF2B5EF4-FFF2-40B4-BE49-F238E27FC236}">
              <a16:creationId xmlns:a16="http://schemas.microsoft.com/office/drawing/2014/main" id="{B78CE2BD-237C-4CCF-AFE2-11D553E5FAE0}"/>
            </a:ext>
          </a:extLst>
        </xdr:cNvPr>
        <xdr:cNvSpPr/>
      </xdr:nvSpPr>
      <xdr:spPr>
        <a:xfrm>
          <a:off x="23480486" y="383721"/>
          <a:ext cx="2141517" cy="134112"/>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39</xdr:col>
      <xdr:colOff>244930</xdr:colOff>
      <xdr:row>6</xdr:row>
      <xdr:rowOff>12830</xdr:rowOff>
    </xdr:from>
    <xdr:ext cx="8477250" cy="1159292"/>
    <xdr:sp macro="" textlink="">
      <xdr:nvSpPr>
        <xdr:cNvPr id="7" name="吹き出し: 四角形 6">
          <a:extLst>
            <a:ext uri="{FF2B5EF4-FFF2-40B4-BE49-F238E27FC236}">
              <a16:creationId xmlns:a16="http://schemas.microsoft.com/office/drawing/2014/main" id="{8452AB53-9B86-472E-AD25-8293989C1F9E}"/>
            </a:ext>
          </a:extLst>
        </xdr:cNvPr>
        <xdr:cNvSpPr/>
      </xdr:nvSpPr>
      <xdr:spPr>
        <a:xfrm>
          <a:off x="10858501" y="1700116"/>
          <a:ext cx="8477250" cy="1159292"/>
        </a:xfrm>
        <a:prstGeom prst="wedgeRectCallout">
          <a:avLst>
            <a:gd name="adj1" fmla="val -55208"/>
            <a:gd name="adj2" fmla="val -5129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・複数住戸を改修する場合は、住戸タイプごとに明細書と総括表を作成してください。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交付申請書は共通で構いません。</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・住戸タイプと住戸タイプごとの改修する戸数を必ず記入してください。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39</xdr:col>
      <xdr:colOff>231324</xdr:colOff>
      <xdr:row>10</xdr:row>
      <xdr:rowOff>168013</xdr:rowOff>
    </xdr:from>
    <xdr:ext cx="8504462" cy="359073"/>
    <xdr:sp macro="" textlink="">
      <xdr:nvSpPr>
        <xdr:cNvPr id="6" name="吹き出し: 四角形 5">
          <a:extLst>
            <a:ext uri="{FF2B5EF4-FFF2-40B4-BE49-F238E27FC236}">
              <a16:creationId xmlns:a16="http://schemas.microsoft.com/office/drawing/2014/main" id="{E4DD11CE-0D6F-415A-BEE2-B1E6A64B4FE1}"/>
            </a:ext>
          </a:extLst>
        </xdr:cNvPr>
        <xdr:cNvSpPr/>
      </xdr:nvSpPr>
      <xdr:spPr>
        <a:xfrm>
          <a:off x="10844895" y="3134370"/>
          <a:ext cx="8504462" cy="359073"/>
        </a:xfrm>
        <a:prstGeom prst="wedgeRectCallout">
          <a:avLst>
            <a:gd name="adj1" fmla="val -54413"/>
            <a:gd name="adj2" fmla="val -304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・工事対象住宅の階建、総戸数を記入してください。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39</xdr:col>
      <xdr:colOff>258536</xdr:colOff>
      <xdr:row>0</xdr:row>
      <xdr:rowOff>163286</xdr:rowOff>
    </xdr:from>
    <xdr:to>
      <xdr:col>63</xdr:col>
      <xdr:colOff>73140</xdr:colOff>
      <xdr:row>5</xdr:row>
      <xdr:rowOff>176892</xdr:rowOff>
    </xdr:to>
    <xdr:sp macro="" textlink="">
      <xdr:nvSpPr>
        <xdr:cNvPr id="8" name="正方形/長方形 7">
          <a:extLst>
            <a:ext uri="{FF2B5EF4-FFF2-40B4-BE49-F238E27FC236}">
              <a16:creationId xmlns:a16="http://schemas.microsoft.com/office/drawing/2014/main" id="{FC3A1B46-7EF4-444E-8538-3051D12AD966}"/>
            </a:ext>
          </a:extLst>
        </xdr:cNvPr>
        <xdr:cNvSpPr/>
      </xdr:nvSpPr>
      <xdr:spPr>
        <a:xfrm>
          <a:off x="10872107" y="163286"/>
          <a:ext cx="6346033" cy="13198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この様式は集合住宅のうち、</a:t>
          </a:r>
          <a:r>
            <a:rPr kumimoji="1" lang="ja-JP" altLang="ja-JP" sz="1600">
              <a:solidFill>
                <a:srgbClr val="FF0000"/>
              </a:solidFill>
              <a:effectLst/>
              <a:latin typeface="HGｺﾞｼｯｸM" panose="020B0609000000000000" pitchFamily="49" charset="-128"/>
              <a:ea typeface="HGｺﾞｼｯｸM" panose="020B0609000000000000" pitchFamily="49" charset="-128"/>
              <a:cs typeface="+mn-cs"/>
            </a:rPr>
            <a:t>建物を</a:t>
          </a:r>
          <a:r>
            <a:rPr kumimoji="1" lang="en-US" altLang="ja-JP" sz="1600">
              <a:solidFill>
                <a:srgbClr val="FF0000"/>
              </a:solidFill>
              <a:effectLst/>
              <a:latin typeface="HGｺﾞｼｯｸM" panose="020B0609000000000000" pitchFamily="49" charset="-128"/>
              <a:ea typeface="HGｺﾞｼｯｸM" panose="020B0609000000000000" pitchFamily="49" charset="-128"/>
              <a:cs typeface="+mn-cs"/>
            </a:rPr>
            <a:t>1</a:t>
          </a:r>
          <a:r>
            <a:rPr kumimoji="1" lang="ja-JP" altLang="ja-JP" sz="1600">
              <a:solidFill>
                <a:srgbClr val="FF0000"/>
              </a:solidFill>
              <a:effectLst/>
              <a:latin typeface="HGｺﾞｼｯｸM" panose="020B0609000000000000" pitchFamily="49" charset="-128"/>
              <a:ea typeface="HGｺﾞｼｯｸM" panose="020B0609000000000000" pitchFamily="49" charset="-128"/>
              <a:cs typeface="+mn-cs"/>
            </a:rPr>
            <a:t>棟所有している方</a:t>
          </a:r>
          <a:r>
            <a:rPr kumimoji="1" lang="ja-JP" altLang="en-US" sz="1600">
              <a:solidFill>
                <a:srgbClr val="FF0000"/>
              </a:solidFill>
              <a:effectLst/>
              <a:latin typeface="HGｺﾞｼｯｸM" panose="020B0609000000000000" pitchFamily="49" charset="-128"/>
              <a:ea typeface="HGｺﾞｼｯｸM" panose="020B0609000000000000" pitchFamily="49" charset="-128"/>
              <a:cs typeface="+mn-cs"/>
            </a:rPr>
            <a:t>の</a:t>
          </a:r>
          <a:endParaRPr kumimoji="1" lang="en-US" altLang="ja-JP" sz="16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申請様式です。</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ja-JP" sz="1600">
              <a:solidFill>
                <a:srgbClr val="FF0000"/>
              </a:solidFill>
              <a:effectLst/>
              <a:latin typeface="HGｺﾞｼｯｸM" panose="020B0609000000000000" pitchFamily="49" charset="-128"/>
              <a:ea typeface="HGｺﾞｼｯｸM" panose="020B0609000000000000" pitchFamily="49" charset="-128"/>
              <a:cs typeface="+mn-cs"/>
            </a:rPr>
            <a:t>分譲マンション等の</a:t>
          </a:r>
          <a:r>
            <a:rPr kumimoji="1" lang="en-US" altLang="ja-JP" sz="1600">
              <a:solidFill>
                <a:srgbClr val="FF0000"/>
              </a:solidFill>
              <a:effectLst/>
              <a:latin typeface="HGｺﾞｼｯｸM" panose="020B0609000000000000" pitchFamily="49" charset="-128"/>
              <a:ea typeface="HGｺﾞｼｯｸM" panose="020B0609000000000000" pitchFamily="49" charset="-128"/>
              <a:cs typeface="+mn-cs"/>
            </a:rPr>
            <a:t>1</a:t>
          </a:r>
          <a:r>
            <a:rPr kumimoji="1" lang="ja-JP" altLang="ja-JP" sz="1600">
              <a:solidFill>
                <a:srgbClr val="FF0000"/>
              </a:solidFill>
              <a:effectLst/>
              <a:latin typeface="HGｺﾞｼｯｸM" panose="020B0609000000000000" pitchFamily="49" charset="-128"/>
              <a:ea typeface="HGｺﾞｼｯｸM" panose="020B0609000000000000" pitchFamily="49" charset="-128"/>
              <a:cs typeface="+mn-cs"/>
            </a:rPr>
            <a:t>住戸のみを所有されている方</a:t>
          </a:r>
          <a:r>
            <a:rPr kumimoji="1" lang="ja-JP" altLang="en-US" sz="1600">
              <a:solidFill>
                <a:srgbClr val="FF0000"/>
              </a:solidFill>
              <a:latin typeface="HGｺﾞｼｯｸM" panose="020B0609000000000000" pitchFamily="49" charset="-128"/>
              <a:ea typeface="HGｺﾞｼｯｸM" panose="020B0609000000000000" pitchFamily="49" charset="-128"/>
            </a:rPr>
            <a:t>は、</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「集合住宅（</a:t>
          </a:r>
          <a:r>
            <a:rPr kumimoji="1" lang="en-US" altLang="ja-JP" sz="1600">
              <a:solidFill>
                <a:srgbClr val="FF0000"/>
              </a:solidFill>
              <a:latin typeface="HGｺﾞｼｯｸM" panose="020B0609000000000000" pitchFamily="49" charset="-128"/>
              <a:ea typeface="HGｺﾞｼｯｸM" panose="020B0609000000000000" pitchFamily="49" charset="-128"/>
            </a:rPr>
            <a:t>1</a:t>
          </a:r>
          <a:r>
            <a:rPr kumimoji="1" lang="ja-JP" altLang="en-US" sz="1600">
              <a:solidFill>
                <a:srgbClr val="FF0000"/>
              </a:solidFill>
              <a:latin typeface="HGｺﾞｼｯｸM" panose="020B0609000000000000" pitchFamily="49" charset="-128"/>
              <a:ea typeface="HGｺﾞｼｯｸM" panose="020B0609000000000000" pitchFamily="49" charset="-128"/>
            </a:rPr>
            <a:t>住戸所有）」の申請様式をお使いください。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48</xdr:col>
      <xdr:colOff>519545</xdr:colOff>
      <xdr:row>0</xdr:row>
      <xdr:rowOff>138546</xdr:rowOff>
    </xdr:from>
    <xdr:to>
      <xdr:col>63</xdr:col>
      <xdr:colOff>206375</xdr:colOff>
      <xdr:row>5</xdr:row>
      <xdr:rowOff>142876</xdr:rowOff>
    </xdr:to>
    <xdr:sp macro="" textlink="">
      <xdr:nvSpPr>
        <xdr:cNvPr id="2" name="正方形/長方形 1">
          <a:extLst>
            <a:ext uri="{FF2B5EF4-FFF2-40B4-BE49-F238E27FC236}">
              <a16:creationId xmlns:a16="http://schemas.microsoft.com/office/drawing/2014/main" id="{C24BEF61-7D6C-43EE-973A-40B1B6FE9775}"/>
            </a:ext>
          </a:extLst>
        </xdr:cNvPr>
        <xdr:cNvSpPr/>
      </xdr:nvSpPr>
      <xdr:spPr>
        <a:xfrm>
          <a:off x="33437945" y="138546"/>
          <a:ext cx="9973830" cy="86158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・必要数の</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48</xdr:col>
      <xdr:colOff>428625</xdr:colOff>
      <xdr:row>33</xdr:row>
      <xdr:rowOff>206375</xdr:rowOff>
    </xdr:from>
    <xdr:ext cx="9808476" cy="1092800"/>
    <xdr:sp macro="" textlink="">
      <xdr:nvSpPr>
        <xdr:cNvPr id="3" name="吹き出し: 四角形 2">
          <a:extLst>
            <a:ext uri="{FF2B5EF4-FFF2-40B4-BE49-F238E27FC236}">
              <a16:creationId xmlns:a16="http://schemas.microsoft.com/office/drawing/2014/main" id="{075D4BC2-1BB5-40A4-8CF6-B5773C255D30}"/>
            </a:ext>
          </a:extLst>
        </xdr:cNvPr>
        <xdr:cNvSpPr/>
      </xdr:nvSpPr>
      <xdr:spPr>
        <a:xfrm>
          <a:off x="33347025" y="5826125"/>
          <a:ext cx="9808476" cy="1092800"/>
        </a:xfrm>
        <a:prstGeom prst="wedgeRectCallout">
          <a:avLst>
            <a:gd name="adj1" fmla="val -53578"/>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・玄関の写真は住戸タイプごとに撮影してください。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・部屋番号が確認できるように鮮明に撮影してください。</a:t>
          </a:r>
        </a:p>
      </xdr:txBody>
    </xdr:sp>
    <xdr:clientData/>
  </xdr:oneCellAnchor>
  <xdr:oneCellAnchor>
    <xdr:from>
      <xdr:col>48</xdr:col>
      <xdr:colOff>492125</xdr:colOff>
      <xdr:row>7</xdr:row>
      <xdr:rowOff>279976</xdr:rowOff>
    </xdr:from>
    <xdr:ext cx="9916968" cy="2371150"/>
    <xdr:sp macro="" textlink="">
      <xdr:nvSpPr>
        <xdr:cNvPr id="4" name="吹き出し: 四角形 3">
          <a:extLst>
            <a:ext uri="{FF2B5EF4-FFF2-40B4-BE49-F238E27FC236}">
              <a16:creationId xmlns:a16="http://schemas.microsoft.com/office/drawing/2014/main" id="{EFCC59B4-B614-437D-A375-192E05032CFD}"/>
            </a:ext>
          </a:extLst>
        </xdr:cNvPr>
        <xdr:cNvSpPr/>
      </xdr:nvSpPr>
      <xdr:spPr>
        <a:xfrm>
          <a:off x="33410525" y="1375351"/>
          <a:ext cx="9916968" cy="2371150"/>
        </a:xfrm>
        <a:prstGeom prst="wedgeRectCallout">
          <a:avLst>
            <a:gd name="adj1" fmla="val -54309"/>
            <a:gd name="adj2" fmla="val -345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・交付決定番号は、「交付決定通知書」に記載された交付決定番号の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a:t>
          </a:r>
          <a:r>
            <a:rPr kumimoji="1" lang="ja-JP" altLang="en-US" sz="2000">
              <a:solidFill>
                <a:srgbClr val="FF0000"/>
              </a:solidFill>
              <a:latin typeface="HGｺﾞｼｯｸM" panose="020B0609000000000000" pitchFamily="49" charset="-128"/>
              <a:ea typeface="HGｺﾞｼｯｸM" panose="020B0609000000000000" pitchFamily="49" charset="-128"/>
            </a:rPr>
            <a:t>」の前の数字</a:t>
          </a:r>
          <a:r>
            <a:rPr kumimoji="1" lang="en-US" altLang="ja-JP" sz="2000">
              <a:solidFill>
                <a:srgbClr val="FF0000"/>
              </a:solidFill>
              <a:latin typeface="HGｺﾞｼｯｸM" panose="020B0609000000000000" pitchFamily="49" charset="-128"/>
              <a:ea typeface="HGｺﾞｼｯｸM" panose="020B0609000000000000" pitchFamily="49" charset="-128"/>
            </a:rPr>
            <a:t>6</a:t>
          </a:r>
          <a:r>
            <a:rPr kumimoji="1" lang="ja-JP" altLang="en-US" sz="2000">
              <a:solidFill>
                <a:srgbClr val="FF0000"/>
              </a:solidFill>
              <a:latin typeface="HGｺﾞｼｯｸM" panose="020B0609000000000000" pitchFamily="49" charset="-128"/>
              <a:ea typeface="HGｺﾞｼｯｸM" panose="020B0609000000000000" pitchFamily="49" charset="-128"/>
            </a:rPr>
            <a:t>桁を記入してください。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（例）</a:t>
          </a:r>
          <a:r>
            <a:rPr kumimoji="1" lang="en-US" altLang="ja-JP" sz="2000">
              <a:solidFill>
                <a:srgbClr val="FF0000"/>
              </a:solidFill>
              <a:latin typeface="HGｺﾞｼｯｸM" panose="020B0609000000000000" pitchFamily="49" charset="-128"/>
              <a:ea typeface="HGｺﾞｼｯｸM" panose="020B0609000000000000" pitchFamily="49" charset="-128"/>
            </a:rPr>
            <a:t>SII-BBA210-03-</a:t>
          </a:r>
          <a:r>
            <a:rPr kumimoji="1" lang="en-US" altLang="ja-JP" sz="2000" b="1" u="sng">
              <a:solidFill>
                <a:srgbClr val="FF0000"/>
              </a:solidFill>
              <a:latin typeface="HGｺﾞｼｯｸM" panose="020B0609000000000000" pitchFamily="49" charset="-128"/>
              <a:ea typeface="HGｺﾞｼｯｸM" panose="020B0609000000000000" pitchFamily="49" charset="-128"/>
            </a:rPr>
            <a:t>123456</a:t>
          </a:r>
          <a:r>
            <a:rPr kumimoji="1" lang="en-US" altLang="ja-JP" sz="2000">
              <a:solidFill>
                <a:srgbClr val="FF0000"/>
              </a:solidFill>
              <a:latin typeface="HGｺﾞｼｯｸM" panose="020B0609000000000000" pitchFamily="49" charset="-128"/>
              <a:ea typeface="HGｺﾞｼｯｸM" panose="020B0609000000000000" pitchFamily="49" charset="-128"/>
            </a:rPr>
            <a:t>-A</a:t>
          </a:r>
          <a:r>
            <a:rPr kumimoji="1" lang="ja-JP" altLang="en-US" sz="2000">
              <a:solidFill>
                <a:srgbClr val="FF0000"/>
              </a:solidFill>
              <a:latin typeface="HGｺﾞｼｯｸM" panose="020B0609000000000000" pitchFamily="49" charset="-128"/>
              <a:ea typeface="HGｺﾞｼｯｸM" panose="020B0609000000000000" pitchFamily="49" charset="-128"/>
            </a:rPr>
            <a:t>の場合、「</a:t>
          </a:r>
          <a:r>
            <a:rPr kumimoji="1" lang="en-US" altLang="ja-JP" sz="2000" b="1">
              <a:solidFill>
                <a:srgbClr val="FF0000"/>
              </a:solidFill>
              <a:latin typeface="HGｺﾞｼｯｸM" panose="020B0609000000000000" pitchFamily="49" charset="-128"/>
              <a:ea typeface="HGｺﾞｼｯｸM" panose="020B0609000000000000" pitchFamily="49" charset="-128"/>
            </a:rPr>
            <a:t>123456</a:t>
          </a:r>
          <a:r>
            <a:rPr kumimoji="1" lang="ja-JP" altLang="en-US" sz="2000">
              <a:solidFill>
                <a:srgbClr val="FF0000"/>
              </a:solidFill>
              <a:latin typeface="HGｺﾞｼｯｸM" panose="020B0609000000000000" pitchFamily="49" charset="-128"/>
              <a:ea typeface="HGｺﾞｼｯｸM" panose="020B0609000000000000" pitchFamily="49" charset="-128"/>
            </a:rPr>
            <a:t>」を記入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・補助事業者名はフルネーム、住戸タイプは部屋番号まで記入してください。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（例）〇〇　〇〇（補助事業者名）</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a:t>
          </a:r>
          <a:r>
            <a:rPr kumimoji="1" lang="ja-JP" altLang="en-US" sz="2000">
              <a:solidFill>
                <a:srgbClr val="FF0000"/>
              </a:solidFill>
              <a:latin typeface="HGｺﾞｼｯｸM" panose="020B0609000000000000" pitchFamily="49" charset="-128"/>
              <a:ea typeface="HGｺﾞｼｯｸM" panose="020B0609000000000000" pitchFamily="49" charset="-128"/>
            </a:rPr>
            <a:t>タイプ　</a:t>
          </a:r>
          <a:r>
            <a:rPr kumimoji="1" lang="en-US" altLang="ja-JP" sz="2000">
              <a:solidFill>
                <a:srgbClr val="FF0000"/>
              </a:solidFill>
              <a:latin typeface="HGｺﾞｼｯｸM" panose="020B0609000000000000" pitchFamily="49" charset="-128"/>
              <a:ea typeface="HGｺﾞｼｯｸM" panose="020B0609000000000000" pitchFamily="49" charset="-128"/>
            </a:rPr>
            <a:t>405</a:t>
          </a:r>
          <a:r>
            <a:rPr kumimoji="1" lang="ja-JP" altLang="en-US" sz="2000">
              <a:solidFill>
                <a:srgbClr val="FF0000"/>
              </a:solidFill>
              <a:latin typeface="HGｺﾞｼｯｸM" panose="020B0609000000000000" pitchFamily="49" charset="-128"/>
              <a:ea typeface="HGｺﾞｼｯｸM" panose="020B0609000000000000" pitchFamily="49" charset="-128"/>
            </a:rPr>
            <a:t>号室</a:t>
          </a:r>
        </a:p>
      </xdr:txBody>
    </xdr:sp>
    <xdr:clientData/>
  </xdr:oneCellAnchor>
  <xdr:oneCellAnchor>
    <xdr:from>
      <xdr:col>48</xdr:col>
      <xdr:colOff>506556</xdr:colOff>
      <xdr:row>5</xdr:row>
      <xdr:rowOff>285750</xdr:rowOff>
    </xdr:from>
    <xdr:ext cx="5365750" cy="425822"/>
    <xdr:sp macro="" textlink="">
      <xdr:nvSpPr>
        <xdr:cNvPr id="5" name="吹き出し: 四角形 4">
          <a:extLst>
            <a:ext uri="{FF2B5EF4-FFF2-40B4-BE49-F238E27FC236}">
              <a16:creationId xmlns:a16="http://schemas.microsoft.com/office/drawing/2014/main" id="{5BBF36B3-23C9-4BAE-A819-158BD8CD4C77}"/>
            </a:ext>
          </a:extLst>
        </xdr:cNvPr>
        <xdr:cNvSpPr/>
      </xdr:nvSpPr>
      <xdr:spPr>
        <a:xfrm>
          <a:off x="33424956" y="1028700"/>
          <a:ext cx="5365750" cy="425822"/>
        </a:xfrm>
        <a:prstGeom prst="wedgeRectCallout">
          <a:avLst>
            <a:gd name="adj1" fmla="val -58155"/>
            <a:gd name="adj2" fmla="val -466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p>
      </xdr:txBody>
    </xdr:sp>
    <xdr:clientData/>
  </xdr:oneCellAnchor>
  <xdr:oneCellAnchor>
    <xdr:from>
      <xdr:col>48</xdr:col>
      <xdr:colOff>492124</xdr:colOff>
      <xdr:row>15</xdr:row>
      <xdr:rowOff>206148</xdr:rowOff>
    </xdr:from>
    <xdr:ext cx="9953625" cy="1759777"/>
    <xdr:sp macro="" textlink="">
      <xdr:nvSpPr>
        <xdr:cNvPr id="6" name="吹き出し: 四角形 5">
          <a:extLst>
            <a:ext uri="{FF2B5EF4-FFF2-40B4-BE49-F238E27FC236}">
              <a16:creationId xmlns:a16="http://schemas.microsoft.com/office/drawing/2014/main" id="{423CC199-8AE3-4D87-BA66-CB7F76B5187C}"/>
            </a:ext>
          </a:extLst>
        </xdr:cNvPr>
        <xdr:cNvSpPr/>
      </xdr:nvSpPr>
      <xdr:spPr>
        <a:xfrm>
          <a:off x="33410524" y="2739798"/>
          <a:ext cx="9953625" cy="1759777"/>
        </a:xfrm>
        <a:prstGeom prst="wedgeRectCallout">
          <a:avLst>
            <a:gd name="adj1" fmla="val -54594"/>
            <a:gd name="adj2" fmla="val -1079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・改修後の外観写真を貼付けてください。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・住戸タイプが複数ある場合、全景写真はいずれか１つの住戸タイプの表紙に</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貼付けてください。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全住戸タイプの表紙に貼付ける必要はありません。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i284/Desktop/a&#12304;R3METI&#12305;(&#8251;&#27096;&#24335;&#20462;&#27491;)&#30003;&#35531;&#27096;&#24335;&#65288;&#25144;&#24314;&#20303;&#23429;&#65289;_0414(1&#274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交付申請書"/>
      <sheetName val="定型様式２｜明細書【断熱パネル】"/>
      <sheetName val="定型様式２｜明細書【潜熱蓄熱建材】"/>
      <sheetName val="明細書【断熱パネル】_ひな形"/>
      <sheetName val="定型様式２｜明細書【断熱材】"/>
      <sheetName val="定型様式２｜明細書【窓】案"/>
      <sheetName val="明細書【断熱材】_ひな形"/>
      <sheetName val="明細書【防災ガラス窓】_ひな形"/>
      <sheetName val="定型様式２｜明細書【玄関ドア・調湿建材】"/>
      <sheetName val="明細書【窓】_ひな形"/>
      <sheetName val="誓約書"/>
      <sheetName val="明細書【玄関ドア・調湿建材】_ひな形"/>
    </sheetNames>
    <sheetDataSet>
      <sheetData sheetId="0"/>
      <sheetData sheetId="1"/>
      <sheetData sheetId="2">
        <row r="58">
          <cell r="AX58">
            <v>0</v>
          </cell>
        </row>
      </sheetData>
      <sheetData sheetId="3">
        <row r="57">
          <cell r="AP57">
            <v>0</v>
          </cell>
        </row>
      </sheetData>
      <sheetData sheetId="4"/>
      <sheetData sheetId="5">
        <row r="67">
          <cell r="AQ67" t="str">
            <v/>
          </cell>
        </row>
      </sheetData>
      <sheetData sheetId="6">
        <row r="67">
          <cell r="AQ67">
            <v>0</v>
          </cell>
        </row>
      </sheetData>
      <sheetData sheetId="7">
        <row r="70">
          <cell r="AY70">
            <v>0</v>
          </cell>
        </row>
      </sheetData>
      <sheetData sheetId="8">
        <row r="22">
          <cell r="AL22">
            <v>0</v>
          </cell>
        </row>
      </sheetData>
      <sheetData sheetId="9">
        <row r="86">
          <cell r="AS86">
            <v>0</v>
          </cell>
        </row>
      </sheetData>
      <sheetData sheetId="10"/>
      <sheetData sheetId="11">
        <row r="50">
          <cell r="AL50" t="str">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81B7D-EF63-40DE-82C3-C368BDAD40AB}">
  <dimension ref="A1:CQ86"/>
  <sheetViews>
    <sheetView showGridLines="0" tabSelected="1" view="pageBreakPreview" zoomScale="80" zoomScaleNormal="100" zoomScaleSheetLayoutView="80" workbookViewId="0"/>
  </sheetViews>
  <sheetFormatPr defaultColWidth="1.33203125" defaultRowHeight="18" customHeight="1" x14ac:dyDescent="0.2"/>
  <cols>
    <col min="1" max="4" width="1.33203125" style="95" customWidth="1"/>
    <col min="5" max="6" width="1.33203125" style="93" customWidth="1"/>
    <col min="7" max="8" width="1.33203125" style="94" customWidth="1"/>
    <col min="9" max="12" width="1.33203125" style="95"/>
    <col min="13" max="13" width="1.21875" style="95" customWidth="1"/>
    <col min="14" max="91" width="1.33203125" style="95"/>
    <col min="92" max="92" width="2.109375" style="95" customWidth="1"/>
    <col min="93" max="16384" width="1.33203125" style="95"/>
  </cols>
  <sheetData>
    <row r="1" spans="1:93" ht="18" customHeight="1" x14ac:dyDescent="0.2">
      <c r="CA1" s="401" t="s">
        <v>255</v>
      </c>
      <c r="CB1" s="401"/>
      <c r="CC1" s="401"/>
      <c r="CD1" s="401"/>
      <c r="CE1" s="401"/>
      <c r="CF1" s="401"/>
      <c r="CG1" s="401"/>
      <c r="CH1" s="401"/>
      <c r="CI1" s="401"/>
      <c r="CJ1" s="401"/>
      <c r="CK1" s="401"/>
      <c r="CL1" s="401"/>
      <c r="CM1" s="401"/>
      <c r="CN1" s="401"/>
    </row>
    <row r="2" spans="1:93" s="81" customFormat="1" ht="19.5" customHeight="1" x14ac:dyDescent="0.2">
      <c r="A2" s="80" t="s">
        <v>207</v>
      </c>
      <c r="C2" s="80"/>
      <c r="D2" s="80"/>
      <c r="E2" s="257"/>
      <c r="F2" s="257"/>
      <c r="G2" s="82"/>
      <c r="H2" s="82"/>
      <c r="I2" s="80"/>
      <c r="J2" s="255"/>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BN2" s="83"/>
      <c r="BP2" s="84"/>
      <c r="BQ2" s="84"/>
      <c r="BR2" s="84"/>
      <c r="BS2" s="84"/>
      <c r="BT2" s="84"/>
      <c r="BU2" s="84"/>
      <c r="BV2" s="84"/>
      <c r="BW2" s="84"/>
      <c r="BX2" s="84"/>
      <c r="BY2" s="84"/>
      <c r="BZ2" s="84"/>
      <c r="CA2" s="84"/>
      <c r="CB2" s="84"/>
      <c r="CC2" s="84"/>
      <c r="CD2" s="84"/>
      <c r="CE2" s="84"/>
      <c r="CF2" s="84"/>
      <c r="CG2" s="84"/>
      <c r="CH2" s="84"/>
      <c r="CI2" s="84"/>
      <c r="CJ2" s="84"/>
      <c r="CK2" s="84"/>
      <c r="CL2" s="84"/>
      <c r="CM2" s="84"/>
      <c r="CN2" s="84"/>
    </row>
    <row r="3" spans="1:93" s="81" customFormat="1" ht="9.75" customHeight="1" x14ac:dyDescent="0.2">
      <c r="C3" s="80"/>
      <c r="D3" s="80"/>
      <c r="E3" s="257"/>
      <c r="F3" s="257"/>
      <c r="G3" s="82"/>
      <c r="H3" s="82"/>
      <c r="I3" s="80"/>
      <c r="J3" s="255"/>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BN3" s="45"/>
      <c r="BO3" s="45"/>
      <c r="BP3" s="45"/>
      <c r="BQ3" s="45"/>
      <c r="BR3" s="45"/>
      <c r="BS3" s="45"/>
      <c r="BT3" s="45"/>
      <c r="BU3" s="45"/>
      <c r="BV3" s="45"/>
      <c r="BW3" s="45"/>
      <c r="BX3" s="45"/>
      <c r="BY3" s="45"/>
      <c r="BZ3" s="45"/>
      <c r="CA3" s="45"/>
      <c r="CB3" s="45"/>
      <c r="CC3" s="45"/>
      <c r="CD3" s="45"/>
      <c r="CE3" s="45"/>
      <c r="CF3" s="45"/>
      <c r="CG3" s="45"/>
      <c r="CH3" s="45"/>
      <c r="CI3" s="45"/>
      <c r="CJ3" s="45"/>
      <c r="CK3" s="45"/>
      <c r="CL3" s="45"/>
    </row>
    <row r="4" spans="1:93" s="81" customFormat="1" ht="9.75" customHeight="1" x14ac:dyDescent="0.2">
      <c r="C4" s="80"/>
      <c r="D4" s="80"/>
      <c r="E4" s="257"/>
      <c r="F4" s="257"/>
      <c r="G4" s="82"/>
      <c r="H4" s="82"/>
      <c r="I4" s="80"/>
      <c r="J4" s="255"/>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BN4" s="45"/>
      <c r="BO4" s="45"/>
      <c r="BP4" s="45"/>
      <c r="BQ4" s="45"/>
      <c r="BR4" s="45"/>
      <c r="BS4" s="45"/>
      <c r="BT4" s="45"/>
      <c r="BU4" s="45"/>
      <c r="BV4" s="45"/>
      <c r="BW4" s="45"/>
      <c r="BX4" s="45"/>
      <c r="BY4" s="45"/>
      <c r="BZ4" s="45"/>
      <c r="CA4" s="45"/>
      <c r="CB4" s="45"/>
      <c r="CC4" s="45"/>
      <c r="CD4" s="45"/>
      <c r="CE4" s="45"/>
      <c r="CF4" s="45"/>
      <c r="CG4" s="45"/>
      <c r="CH4" s="45"/>
      <c r="CI4" s="45"/>
      <c r="CJ4" s="45"/>
      <c r="CK4" s="45"/>
      <c r="CL4" s="45"/>
    </row>
    <row r="5" spans="1:93" s="81" customFormat="1" ht="18" customHeight="1" x14ac:dyDescent="0.2">
      <c r="A5" s="404" t="str">
        <f>IF(OR(BT5="",CA5="",CH5="",BT5="",Y57="",AP57="",AP57="",BA57=""),"",IF(DATE(BT5,CA5,CH5)&lt;DATE(Y57,AP57,BA57),"書類の作成日は「２.事業完了日」以降の日付を記入してください→",""))</f>
        <v/>
      </c>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402"/>
      <c r="BU5" s="402"/>
      <c r="BV5" s="402"/>
      <c r="BW5" s="402"/>
      <c r="BX5" s="402"/>
      <c r="BY5" s="403" t="s">
        <v>7</v>
      </c>
      <c r="BZ5" s="403"/>
      <c r="CA5" s="402"/>
      <c r="CB5" s="402"/>
      <c r="CC5" s="402"/>
      <c r="CD5" s="402"/>
      <c r="CE5" s="402"/>
      <c r="CF5" s="403" t="s">
        <v>6</v>
      </c>
      <c r="CG5" s="403"/>
      <c r="CH5" s="402"/>
      <c r="CI5" s="402"/>
      <c r="CJ5" s="402"/>
      <c r="CK5" s="402"/>
      <c r="CL5" s="402"/>
      <c r="CM5" s="403" t="s">
        <v>5</v>
      </c>
      <c r="CN5" s="403"/>
      <c r="CO5" s="85"/>
    </row>
    <row r="6" spans="1:93" s="81" customFormat="1" ht="18" customHeight="1" x14ac:dyDescent="0.2">
      <c r="A6" s="86"/>
      <c r="B6" s="86"/>
      <c r="C6" s="80"/>
      <c r="D6" s="80"/>
      <c r="E6" s="257"/>
      <c r="F6" s="257"/>
      <c r="G6" s="82"/>
      <c r="H6" s="82"/>
      <c r="I6" s="80"/>
      <c r="J6" s="80"/>
      <c r="K6" s="80"/>
      <c r="L6" s="80"/>
      <c r="M6" s="80"/>
      <c r="N6" s="80"/>
      <c r="O6" s="80"/>
      <c r="P6" s="80"/>
      <c r="Q6" s="80"/>
      <c r="R6" s="80"/>
      <c r="S6" s="80"/>
      <c r="T6" s="80"/>
      <c r="U6" s="80"/>
      <c r="V6" s="80"/>
      <c r="W6" s="80"/>
      <c r="X6" s="80"/>
      <c r="Y6" s="80"/>
      <c r="Z6" s="80"/>
      <c r="AA6" s="80"/>
      <c r="AB6" s="80"/>
      <c r="AC6" s="80"/>
      <c r="AD6" s="80"/>
      <c r="AE6" s="80"/>
      <c r="AF6" s="80"/>
      <c r="AG6" s="80"/>
      <c r="AH6" s="80"/>
      <c r="AJ6" s="257"/>
      <c r="AK6" s="257"/>
      <c r="AL6" s="80"/>
      <c r="AM6" s="80"/>
      <c r="AN6" s="80"/>
      <c r="AO6" s="80"/>
      <c r="AP6" s="80"/>
      <c r="AQ6" s="80"/>
      <c r="AR6" s="80"/>
      <c r="BK6" s="80"/>
      <c r="BL6" s="80"/>
      <c r="BM6" s="80"/>
      <c r="BN6" s="257"/>
      <c r="BO6" s="257"/>
      <c r="BP6" s="257"/>
      <c r="BQ6" s="257"/>
      <c r="BR6" s="46"/>
      <c r="BS6" s="46"/>
      <c r="BT6" s="46"/>
      <c r="BU6" s="46"/>
      <c r="BV6" s="46"/>
      <c r="BW6" s="46"/>
      <c r="BX6" s="46"/>
      <c r="BY6" s="46"/>
      <c r="BZ6" s="46"/>
      <c r="CA6" s="46"/>
      <c r="CB6" s="46"/>
      <c r="CC6" s="46"/>
      <c r="CD6" s="46"/>
      <c r="CE6" s="46"/>
      <c r="CF6" s="46"/>
      <c r="CG6" s="46"/>
      <c r="CH6" s="46"/>
      <c r="CI6" s="46"/>
      <c r="CJ6" s="46"/>
      <c r="CK6" s="46"/>
      <c r="CL6" s="46"/>
      <c r="CO6" s="85"/>
    </row>
    <row r="7" spans="1:93" s="81" customFormat="1" ht="18" customHeight="1" x14ac:dyDescent="0.2">
      <c r="A7" s="87" t="s">
        <v>21</v>
      </c>
      <c r="B7" s="87"/>
      <c r="C7" s="88"/>
      <c r="D7" s="88"/>
      <c r="E7" s="88"/>
      <c r="F7" s="88"/>
      <c r="G7" s="88"/>
      <c r="H7" s="88"/>
      <c r="I7" s="88"/>
      <c r="J7" s="89"/>
      <c r="K7" s="80"/>
      <c r="L7" s="80"/>
      <c r="M7" s="80"/>
      <c r="N7" s="80"/>
      <c r="O7" s="80"/>
      <c r="P7" s="80"/>
      <c r="Q7" s="80"/>
      <c r="R7" s="80"/>
      <c r="S7" s="80"/>
      <c r="T7" s="80"/>
      <c r="U7" s="80"/>
      <c r="V7" s="80"/>
      <c r="W7" s="80"/>
      <c r="X7" s="80"/>
      <c r="Y7" s="80"/>
      <c r="Z7" s="80"/>
      <c r="AA7" s="80"/>
      <c r="AB7" s="80"/>
      <c r="AC7" s="80"/>
      <c r="AD7" s="80"/>
      <c r="AE7" s="80"/>
      <c r="AF7" s="80"/>
      <c r="AG7" s="80"/>
      <c r="AH7" s="80"/>
      <c r="AI7" s="255"/>
      <c r="AJ7" s="80"/>
      <c r="AK7" s="80"/>
      <c r="AL7" s="80"/>
      <c r="AM7" s="80"/>
      <c r="AN7" s="80"/>
      <c r="AO7" s="80"/>
      <c r="AP7" s="80"/>
      <c r="AQ7" s="80"/>
      <c r="AR7" s="80"/>
    </row>
    <row r="8" spans="1:93" s="81" customFormat="1" ht="18" customHeight="1" x14ac:dyDescent="0.2">
      <c r="A8" s="80"/>
      <c r="B8" s="80"/>
      <c r="C8" s="80"/>
      <c r="D8" s="90"/>
      <c r="E8" s="90"/>
      <c r="F8" s="90"/>
      <c r="G8" s="90"/>
      <c r="H8" s="90"/>
      <c r="I8" s="90"/>
      <c r="J8" s="90"/>
      <c r="K8" s="80"/>
      <c r="L8" s="80"/>
      <c r="M8" s="80"/>
      <c r="N8" s="80"/>
      <c r="O8" s="396" t="s">
        <v>137</v>
      </c>
      <c r="P8" s="396"/>
      <c r="Q8" s="396"/>
      <c r="R8" s="396"/>
      <c r="S8" s="396"/>
      <c r="T8" s="396"/>
      <c r="U8" s="396"/>
      <c r="V8" s="396"/>
      <c r="W8" s="396"/>
      <c r="X8" s="396"/>
      <c r="Y8" s="396"/>
      <c r="Z8" s="396"/>
      <c r="AA8" s="396"/>
      <c r="AB8" s="80"/>
      <c r="AC8" s="80"/>
      <c r="AD8" s="80"/>
      <c r="AE8" s="80"/>
      <c r="AF8" s="80"/>
      <c r="AG8" s="80"/>
      <c r="AH8" s="80"/>
      <c r="AI8" s="80"/>
      <c r="AJ8" s="80"/>
      <c r="AK8" s="80"/>
      <c r="AL8" s="80"/>
      <c r="AM8" s="80"/>
      <c r="AN8" s="80"/>
      <c r="AO8" s="80"/>
      <c r="AP8" s="80"/>
      <c r="AQ8" s="80"/>
      <c r="AR8" s="80"/>
    </row>
    <row r="9" spans="1:93" s="81" customFormat="1" ht="15" customHeight="1" x14ac:dyDescent="0.2">
      <c r="A9" s="91"/>
      <c r="B9" s="91"/>
      <c r="C9" s="91"/>
      <c r="D9" s="91"/>
      <c r="E9" s="91"/>
      <c r="F9" s="91"/>
      <c r="G9" s="91"/>
      <c r="H9" s="91"/>
      <c r="I9" s="91"/>
      <c r="J9" s="91"/>
      <c r="T9" s="91"/>
      <c r="AD9" s="91"/>
      <c r="AE9" s="91"/>
      <c r="AF9" s="91"/>
      <c r="AG9" s="91"/>
      <c r="AH9" s="91"/>
      <c r="AI9" s="91"/>
      <c r="AJ9" s="91"/>
      <c r="AK9" s="91"/>
      <c r="AL9" s="91"/>
      <c r="AM9" s="91"/>
      <c r="AN9" s="91"/>
      <c r="AO9" s="91"/>
      <c r="AP9" s="91"/>
      <c r="AQ9" s="91"/>
      <c r="AR9" s="91"/>
    </row>
    <row r="10" spans="1:93" s="81" customFormat="1" ht="15" customHeight="1" x14ac:dyDescent="0.2">
      <c r="A10" s="91"/>
      <c r="B10" s="91"/>
      <c r="C10" s="91"/>
      <c r="D10" s="91"/>
      <c r="E10" s="91"/>
      <c r="F10" s="91"/>
      <c r="G10" s="91"/>
      <c r="H10" s="91"/>
      <c r="I10" s="91"/>
      <c r="J10" s="91"/>
      <c r="T10" s="91"/>
      <c r="AD10" s="91"/>
      <c r="AE10" s="91"/>
      <c r="AF10" s="91"/>
      <c r="AG10" s="91"/>
      <c r="AH10" s="91"/>
      <c r="AI10" s="91"/>
      <c r="AJ10" s="91"/>
      <c r="AK10" s="91"/>
      <c r="AL10" s="91"/>
      <c r="AM10" s="91"/>
      <c r="AN10" s="91"/>
      <c r="AO10" s="91"/>
      <c r="AP10" s="91"/>
      <c r="AQ10" s="91"/>
      <c r="AR10" s="91"/>
    </row>
    <row r="11" spans="1:93" ht="21" customHeight="1" x14ac:dyDescent="0.2">
      <c r="A11" s="92"/>
      <c r="B11" s="92"/>
      <c r="C11" s="92"/>
      <c r="D11" s="92"/>
      <c r="T11" s="96"/>
      <c r="U11" s="96"/>
      <c r="V11" s="96"/>
      <c r="W11" s="96"/>
      <c r="X11" s="97"/>
      <c r="Y11" s="97"/>
      <c r="Z11" s="97"/>
      <c r="AA11" s="97"/>
      <c r="AB11" s="97"/>
      <c r="AC11" s="97"/>
      <c r="AD11" s="97"/>
      <c r="AE11" s="97"/>
      <c r="AF11" s="97"/>
      <c r="AG11" s="97"/>
      <c r="AH11" s="97"/>
      <c r="AI11" s="97"/>
      <c r="AJ11" s="397" t="s">
        <v>208</v>
      </c>
      <c r="AK11" s="397"/>
      <c r="AL11" s="397"/>
      <c r="AM11" s="397"/>
      <c r="AN11" s="397"/>
      <c r="AO11" s="397"/>
      <c r="AP11" s="397"/>
      <c r="AQ11" s="397"/>
      <c r="AR11" s="397"/>
      <c r="AS11" s="97"/>
      <c r="AT11" s="398" t="s">
        <v>22</v>
      </c>
      <c r="AU11" s="398"/>
      <c r="AV11" s="398"/>
      <c r="AW11" s="398"/>
      <c r="AX11" s="398"/>
      <c r="AY11" s="398"/>
      <c r="AZ11" s="398"/>
      <c r="BA11" s="398"/>
      <c r="BB11" s="398"/>
      <c r="BC11" s="398"/>
      <c r="BD11" s="399"/>
      <c r="BE11" s="399"/>
      <c r="BF11" s="399"/>
      <c r="BG11" s="399"/>
      <c r="BH11" s="399"/>
      <c r="BI11" s="400" t="s">
        <v>42</v>
      </c>
      <c r="BJ11" s="400"/>
      <c r="BK11" s="399"/>
      <c r="BL11" s="399"/>
      <c r="BM11" s="399"/>
      <c r="BN11" s="399"/>
      <c r="BO11" s="399"/>
      <c r="BP11" s="260"/>
      <c r="BQ11" s="260"/>
      <c r="BR11" s="260"/>
      <c r="BS11" s="260"/>
      <c r="BT11" s="260"/>
      <c r="BU11" s="260"/>
      <c r="BV11" s="260"/>
      <c r="BW11" s="260"/>
      <c r="BX11" s="260"/>
      <c r="BY11" s="260"/>
      <c r="BZ11" s="260"/>
      <c r="CA11" s="260"/>
      <c r="CB11" s="260"/>
      <c r="CC11" s="260"/>
      <c r="CD11" s="260"/>
      <c r="CE11" s="260"/>
      <c r="CF11" s="260"/>
      <c r="CG11" s="260"/>
      <c r="CH11" s="260"/>
      <c r="CI11" s="260"/>
      <c r="CJ11" s="260"/>
      <c r="CK11" s="260"/>
      <c r="CL11" s="260"/>
    </row>
    <row r="12" spans="1:93" ht="41.25" customHeight="1" x14ac:dyDescent="0.2">
      <c r="A12" s="98"/>
      <c r="B12" s="98"/>
      <c r="C12" s="98"/>
      <c r="D12" s="98"/>
      <c r="T12" s="99"/>
      <c r="U12" s="99"/>
      <c r="V12" s="99"/>
      <c r="W12" s="99"/>
      <c r="X12" s="97"/>
      <c r="Y12" s="97"/>
      <c r="Z12" s="97"/>
      <c r="AA12" s="97"/>
      <c r="AB12" s="97"/>
      <c r="AC12" s="97"/>
      <c r="AD12" s="97"/>
      <c r="AE12" s="97"/>
      <c r="AF12" s="97"/>
      <c r="AG12" s="97"/>
      <c r="AH12" s="97"/>
      <c r="AI12" s="97"/>
      <c r="AJ12" s="97"/>
      <c r="AK12" s="97"/>
      <c r="AL12" s="97"/>
      <c r="AM12" s="97"/>
      <c r="AN12" s="97"/>
      <c r="AO12" s="97"/>
      <c r="AP12" s="97"/>
      <c r="AQ12" s="97"/>
      <c r="AR12" s="260"/>
      <c r="AT12" s="398" t="s">
        <v>23</v>
      </c>
      <c r="AU12" s="398"/>
      <c r="AV12" s="398"/>
      <c r="AW12" s="398"/>
      <c r="AX12" s="398"/>
      <c r="AY12" s="398"/>
      <c r="AZ12" s="398"/>
      <c r="BA12" s="398"/>
      <c r="BB12" s="398"/>
      <c r="BC12" s="398"/>
      <c r="BD12" s="407"/>
      <c r="BE12" s="407"/>
      <c r="BF12" s="407"/>
      <c r="BG12" s="407"/>
      <c r="BH12" s="407"/>
      <c r="BI12" s="407"/>
      <c r="BJ12" s="407"/>
      <c r="BK12" s="407"/>
      <c r="BL12" s="407"/>
      <c r="BM12" s="407"/>
      <c r="BN12" s="407"/>
      <c r="BO12" s="407"/>
      <c r="BP12" s="407"/>
      <c r="BQ12" s="407"/>
      <c r="BR12" s="407"/>
      <c r="BS12" s="407"/>
      <c r="BT12" s="407"/>
      <c r="BU12" s="407"/>
      <c r="BV12" s="407"/>
      <c r="BW12" s="407"/>
      <c r="BX12" s="407"/>
      <c r="BY12" s="407"/>
      <c r="BZ12" s="407"/>
      <c r="CA12" s="407"/>
      <c r="CB12" s="407"/>
      <c r="CC12" s="407"/>
      <c r="CD12" s="407"/>
      <c r="CE12" s="407"/>
      <c r="CF12" s="407"/>
      <c r="CG12" s="407"/>
      <c r="CH12" s="407"/>
      <c r="CI12" s="407"/>
      <c r="CJ12" s="407"/>
      <c r="CK12" s="407"/>
      <c r="CL12" s="407"/>
      <c r="CM12" s="100"/>
      <c r="CN12" s="100"/>
      <c r="CO12" s="85"/>
    </row>
    <row r="13" spans="1:93" ht="26.25" customHeight="1" x14ac:dyDescent="0.2">
      <c r="A13" s="98"/>
      <c r="B13" s="98"/>
      <c r="C13" s="98"/>
      <c r="D13" s="98"/>
      <c r="T13" s="99"/>
      <c r="U13" s="99"/>
      <c r="V13" s="99"/>
      <c r="W13" s="99"/>
      <c r="X13" s="97"/>
      <c r="Y13" s="97"/>
      <c r="Z13" s="97"/>
      <c r="AA13" s="97"/>
      <c r="AB13" s="97"/>
      <c r="AC13" s="97"/>
      <c r="AD13" s="97"/>
      <c r="AE13" s="97"/>
      <c r="AF13" s="97"/>
      <c r="AG13" s="97"/>
      <c r="AH13" s="97"/>
      <c r="AI13" s="97"/>
      <c r="AJ13" s="97"/>
      <c r="AK13" s="97"/>
      <c r="AL13" s="97"/>
      <c r="AM13" s="97"/>
      <c r="AN13" s="97"/>
      <c r="AO13" s="97"/>
      <c r="AP13" s="97"/>
      <c r="AQ13" s="97"/>
      <c r="AR13" s="260"/>
      <c r="AT13" s="398"/>
      <c r="AU13" s="398"/>
      <c r="AV13" s="398"/>
      <c r="AW13" s="398"/>
      <c r="AX13" s="398"/>
      <c r="AY13" s="398"/>
      <c r="AZ13" s="398"/>
      <c r="BA13" s="398"/>
      <c r="BB13" s="398"/>
      <c r="BC13" s="398"/>
      <c r="BD13" s="408"/>
      <c r="BE13" s="408"/>
      <c r="BF13" s="408"/>
      <c r="BG13" s="408"/>
      <c r="BH13" s="408"/>
      <c r="BI13" s="408"/>
      <c r="BJ13" s="408"/>
      <c r="BK13" s="408"/>
      <c r="BL13" s="408"/>
      <c r="BM13" s="408"/>
      <c r="BN13" s="408"/>
      <c r="BO13" s="408"/>
      <c r="BP13" s="408"/>
      <c r="BQ13" s="408"/>
      <c r="BR13" s="408"/>
      <c r="BS13" s="408"/>
      <c r="BT13" s="408"/>
      <c r="BU13" s="408"/>
      <c r="BV13" s="408"/>
      <c r="BW13" s="408"/>
      <c r="BX13" s="408"/>
      <c r="BY13" s="408"/>
      <c r="BZ13" s="408"/>
      <c r="CA13" s="408"/>
      <c r="CB13" s="408"/>
      <c r="CC13" s="408"/>
      <c r="CD13" s="408"/>
      <c r="CE13" s="408"/>
      <c r="CF13" s="408"/>
      <c r="CG13" s="408"/>
      <c r="CH13" s="408"/>
      <c r="CI13" s="408"/>
      <c r="CJ13" s="408"/>
      <c r="CK13" s="408"/>
      <c r="CL13" s="408"/>
      <c r="CM13" s="100"/>
      <c r="CN13" s="100"/>
      <c r="CO13" s="85"/>
    </row>
    <row r="14" spans="1:93" ht="15" customHeight="1" x14ac:dyDescent="0.2">
      <c r="A14" s="98"/>
      <c r="B14" s="98"/>
      <c r="C14" s="98"/>
      <c r="D14" s="98"/>
      <c r="T14" s="99"/>
      <c r="U14" s="99"/>
      <c r="V14" s="99"/>
      <c r="W14" s="99"/>
      <c r="X14" s="97"/>
      <c r="Y14" s="97"/>
      <c r="Z14" s="97"/>
      <c r="AA14" s="97"/>
      <c r="AB14" s="97"/>
      <c r="AC14" s="97"/>
      <c r="AD14" s="97"/>
      <c r="AE14" s="97"/>
      <c r="AF14" s="97"/>
      <c r="AG14" s="97"/>
      <c r="AH14" s="97"/>
      <c r="AI14" s="97"/>
      <c r="AJ14" s="97"/>
      <c r="AK14" s="97"/>
      <c r="AL14" s="97"/>
      <c r="AM14" s="97"/>
      <c r="AN14" s="97"/>
      <c r="AO14" s="97"/>
      <c r="AP14" s="97"/>
      <c r="AQ14" s="97"/>
      <c r="AR14" s="260"/>
      <c r="AT14" s="409" t="s">
        <v>24</v>
      </c>
      <c r="AU14" s="409"/>
      <c r="AV14" s="409"/>
      <c r="AW14" s="409"/>
      <c r="AX14" s="409"/>
      <c r="AY14" s="409"/>
      <c r="AZ14" s="409"/>
      <c r="BA14" s="409"/>
      <c r="BB14" s="409"/>
      <c r="BC14" s="409"/>
      <c r="BD14" s="410"/>
      <c r="BE14" s="410"/>
      <c r="BF14" s="410"/>
      <c r="BG14" s="410"/>
      <c r="BH14" s="410"/>
      <c r="BI14" s="410"/>
      <c r="BJ14" s="410"/>
      <c r="BK14" s="410"/>
      <c r="BL14" s="410"/>
      <c r="BM14" s="410"/>
      <c r="BN14" s="410"/>
      <c r="BO14" s="410"/>
      <c r="BP14" s="410"/>
      <c r="BQ14" s="410"/>
      <c r="BR14" s="410"/>
      <c r="BS14" s="410"/>
      <c r="BT14" s="410"/>
      <c r="BU14" s="410"/>
      <c r="BV14" s="410"/>
      <c r="BW14" s="410"/>
      <c r="BX14" s="410"/>
      <c r="BY14" s="410"/>
      <c r="BZ14" s="410"/>
      <c r="CA14" s="410"/>
      <c r="CB14" s="410"/>
      <c r="CC14" s="410"/>
      <c r="CD14" s="410"/>
      <c r="CE14" s="410"/>
      <c r="CF14" s="410"/>
      <c r="CG14" s="410"/>
      <c r="CH14" s="410"/>
      <c r="CI14" s="410"/>
      <c r="CJ14" s="410"/>
      <c r="CK14" s="96"/>
      <c r="CL14" s="96"/>
      <c r="CM14" s="96"/>
      <c r="CN14" s="96"/>
    </row>
    <row r="15" spans="1:93" ht="34.5" customHeight="1" x14ac:dyDescent="0.2">
      <c r="A15" s="98"/>
      <c r="B15" s="98"/>
      <c r="C15" s="98"/>
      <c r="D15" s="98"/>
      <c r="T15" s="99"/>
      <c r="U15" s="99"/>
      <c r="V15" s="99"/>
      <c r="W15" s="99"/>
      <c r="X15" s="97"/>
      <c r="Y15" s="97"/>
      <c r="Z15" s="97"/>
      <c r="AA15" s="97"/>
      <c r="AB15" s="97"/>
      <c r="AC15" s="97"/>
      <c r="AD15" s="97"/>
      <c r="AE15" s="97"/>
      <c r="AF15" s="97"/>
      <c r="AG15" s="97"/>
      <c r="AH15" s="97"/>
      <c r="AI15" s="97"/>
      <c r="AJ15" s="97"/>
      <c r="AK15" s="97"/>
      <c r="AL15" s="97"/>
      <c r="AM15" s="97"/>
      <c r="AN15" s="97"/>
      <c r="AO15" s="97"/>
      <c r="AP15" s="97"/>
      <c r="AQ15" s="97"/>
      <c r="AR15" s="260"/>
      <c r="AT15" s="397" t="s">
        <v>119</v>
      </c>
      <c r="AU15" s="398"/>
      <c r="AV15" s="398"/>
      <c r="AW15" s="398"/>
      <c r="AX15" s="398"/>
      <c r="AY15" s="398"/>
      <c r="AZ15" s="398"/>
      <c r="BA15" s="398"/>
      <c r="BB15" s="398"/>
      <c r="BC15" s="398"/>
      <c r="BD15" s="405"/>
      <c r="BE15" s="405"/>
      <c r="BF15" s="405"/>
      <c r="BG15" s="405"/>
      <c r="BH15" s="405"/>
      <c r="BI15" s="405"/>
      <c r="BJ15" s="405"/>
      <c r="BK15" s="405"/>
      <c r="BL15" s="405"/>
      <c r="BM15" s="405"/>
      <c r="BN15" s="405"/>
      <c r="BO15" s="405"/>
      <c r="BP15" s="405"/>
      <c r="BQ15" s="405"/>
      <c r="BR15" s="405"/>
      <c r="BS15" s="405"/>
      <c r="BT15" s="405"/>
      <c r="BU15" s="405"/>
      <c r="BV15" s="405"/>
      <c r="BW15" s="405"/>
      <c r="BX15" s="405"/>
      <c r="BY15" s="405"/>
      <c r="BZ15" s="405"/>
      <c r="CA15" s="405"/>
      <c r="CB15" s="405"/>
      <c r="CC15" s="405"/>
      <c r="CD15" s="405"/>
      <c r="CE15" s="405"/>
      <c r="CF15" s="405"/>
      <c r="CG15" s="405"/>
      <c r="CH15" s="405"/>
      <c r="CI15" s="405"/>
      <c r="CJ15" s="405"/>
      <c r="CK15" s="406"/>
      <c r="CL15" s="406"/>
      <c r="CM15" s="406"/>
      <c r="CN15" s="406"/>
      <c r="CO15" s="85"/>
    </row>
    <row r="16" spans="1:93" ht="15" customHeight="1" x14ac:dyDescent="0.2">
      <c r="A16" s="92"/>
      <c r="B16" s="92"/>
      <c r="C16" s="92"/>
      <c r="D16" s="92"/>
      <c r="E16" s="92"/>
      <c r="F16" s="92"/>
      <c r="G16" s="92"/>
      <c r="H16" s="92"/>
      <c r="I16" s="92"/>
      <c r="J16" s="92"/>
      <c r="T16" s="92"/>
      <c r="AD16" s="92"/>
      <c r="AE16" s="92"/>
      <c r="AF16" s="92"/>
      <c r="AG16" s="92"/>
      <c r="AH16" s="92"/>
      <c r="AI16" s="92"/>
      <c r="AJ16" s="92"/>
      <c r="AK16" s="92"/>
      <c r="AL16" s="92"/>
      <c r="AM16" s="92"/>
      <c r="AN16" s="92"/>
      <c r="AO16" s="92"/>
      <c r="AP16" s="92"/>
      <c r="AQ16" s="92"/>
      <c r="AR16" s="92"/>
    </row>
    <row r="17" spans="1:93" ht="15" customHeight="1" x14ac:dyDescent="0.2">
      <c r="A17" s="92"/>
      <c r="B17" s="92"/>
      <c r="C17" s="92"/>
      <c r="D17" s="92"/>
      <c r="E17" s="92"/>
      <c r="F17" s="92"/>
      <c r="G17" s="92"/>
      <c r="H17" s="92"/>
      <c r="I17" s="92"/>
      <c r="J17" s="92"/>
      <c r="T17" s="92"/>
      <c r="AD17" s="92"/>
      <c r="AE17" s="92"/>
      <c r="AF17" s="92"/>
      <c r="AG17" s="92"/>
      <c r="AH17" s="92"/>
      <c r="AI17" s="92"/>
      <c r="AJ17" s="92"/>
      <c r="AK17" s="92"/>
      <c r="AL17" s="92"/>
      <c r="AM17" s="92"/>
      <c r="AN17" s="92"/>
      <c r="AO17" s="92"/>
      <c r="AP17" s="92"/>
      <c r="AQ17" s="92"/>
      <c r="AR17" s="92"/>
    </row>
    <row r="18" spans="1:93" ht="15" customHeight="1" x14ac:dyDescent="0.2">
      <c r="A18" s="92"/>
      <c r="B18" s="92"/>
      <c r="C18" s="92"/>
      <c r="D18" s="92"/>
      <c r="E18" s="92"/>
      <c r="F18" s="92"/>
      <c r="G18" s="92"/>
      <c r="H18" s="92"/>
      <c r="I18" s="92"/>
      <c r="J18" s="92"/>
      <c r="T18" s="92"/>
      <c r="AD18" s="92"/>
      <c r="AE18" s="92"/>
      <c r="AF18" s="92"/>
      <c r="AG18" s="92"/>
      <c r="AH18" s="92"/>
      <c r="AI18" s="92"/>
      <c r="AJ18" s="92"/>
      <c r="AK18" s="92"/>
      <c r="AL18" s="92"/>
      <c r="AM18" s="92"/>
      <c r="AN18" s="92"/>
      <c r="AO18" s="92"/>
      <c r="AP18" s="92"/>
      <c r="AQ18" s="92"/>
      <c r="AR18" s="92"/>
    </row>
    <row r="19" spans="1:93" ht="12" customHeight="1" x14ac:dyDescent="0.2">
      <c r="A19" s="98"/>
      <c r="B19" s="98"/>
      <c r="C19" s="98"/>
      <c r="D19" s="98"/>
      <c r="T19" s="99"/>
      <c r="U19" s="99"/>
      <c r="V19" s="99"/>
      <c r="W19" s="99"/>
      <c r="X19" s="97"/>
      <c r="Y19" s="97"/>
      <c r="Z19" s="97"/>
      <c r="AA19" s="97"/>
      <c r="AB19" s="97"/>
      <c r="AC19" s="97"/>
      <c r="AD19" s="97"/>
      <c r="AE19" s="97"/>
      <c r="AF19" s="97"/>
      <c r="AG19" s="97"/>
      <c r="AH19" s="97"/>
      <c r="AI19" s="97"/>
      <c r="AJ19" s="97"/>
      <c r="AK19" s="97"/>
      <c r="AL19" s="97"/>
      <c r="AM19" s="97"/>
      <c r="AN19" s="97"/>
      <c r="AO19" s="97"/>
      <c r="AP19" s="97"/>
      <c r="AQ19" s="97"/>
      <c r="AR19" s="260"/>
      <c r="AT19" s="259"/>
      <c r="AU19" s="259"/>
      <c r="AV19" s="259"/>
      <c r="AW19" s="259"/>
      <c r="AX19" s="259"/>
      <c r="AY19" s="259"/>
      <c r="AZ19" s="259"/>
      <c r="BA19" s="259"/>
      <c r="BB19" s="259"/>
      <c r="BC19" s="259"/>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row>
    <row r="20" spans="1:93" ht="21" customHeight="1" x14ac:dyDescent="0.2">
      <c r="A20" s="98"/>
      <c r="B20" s="98"/>
      <c r="C20" s="98"/>
      <c r="D20" s="98"/>
      <c r="T20" s="96"/>
      <c r="U20" s="96"/>
      <c r="V20" s="96"/>
      <c r="W20" s="96"/>
      <c r="X20" s="97"/>
      <c r="Y20" s="97"/>
      <c r="Z20" s="97"/>
      <c r="AA20" s="97"/>
      <c r="AB20" s="97"/>
      <c r="AC20" s="97"/>
      <c r="AD20" s="97"/>
      <c r="AE20" s="97"/>
      <c r="AF20" s="97"/>
      <c r="AG20" s="97"/>
      <c r="AH20" s="97"/>
      <c r="AI20" s="97"/>
      <c r="AJ20" s="397" t="s">
        <v>26</v>
      </c>
      <c r="AK20" s="397"/>
      <c r="AL20" s="397"/>
      <c r="AM20" s="397"/>
      <c r="AN20" s="397"/>
      <c r="AO20" s="397"/>
      <c r="AP20" s="397"/>
      <c r="AQ20" s="397"/>
      <c r="AR20" s="397"/>
      <c r="AS20" s="97"/>
      <c r="AT20" s="398" t="s">
        <v>22</v>
      </c>
      <c r="AU20" s="398"/>
      <c r="AV20" s="398"/>
      <c r="AW20" s="398"/>
      <c r="AX20" s="398"/>
      <c r="AY20" s="398"/>
      <c r="AZ20" s="398"/>
      <c r="BA20" s="398"/>
      <c r="BB20" s="398"/>
      <c r="BC20" s="398"/>
      <c r="BD20" s="399"/>
      <c r="BE20" s="399"/>
      <c r="BF20" s="399"/>
      <c r="BG20" s="399"/>
      <c r="BH20" s="399"/>
      <c r="BI20" s="400" t="s">
        <v>42</v>
      </c>
      <c r="BJ20" s="400"/>
      <c r="BK20" s="399"/>
      <c r="BL20" s="399"/>
      <c r="BM20" s="399"/>
      <c r="BN20" s="399"/>
      <c r="BO20" s="399"/>
      <c r="BP20" s="260"/>
      <c r="BQ20" s="260"/>
      <c r="BR20" s="260"/>
      <c r="BS20" s="260"/>
      <c r="BT20" s="260"/>
      <c r="BU20" s="260"/>
      <c r="BV20" s="260"/>
      <c r="BW20" s="260"/>
      <c r="BX20" s="260"/>
      <c r="BY20" s="260"/>
      <c r="BZ20" s="260"/>
      <c r="CA20" s="260"/>
      <c r="CB20" s="260"/>
      <c r="CC20" s="260"/>
      <c r="CD20" s="260"/>
      <c r="CE20" s="260"/>
      <c r="CF20" s="260"/>
      <c r="CG20" s="260"/>
      <c r="CH20" s="260"/>
      <c r="CI20" s="260"/>
      <c r="CJ20" s="260"/>
      <c r="CK20" s="260"/>
      <c r="CL20" s="260"/>
      <c r="CO20" s="85"/>
    </row>
    <row r="21" spans="1:93" ht="41.25" customHeight="1" x14ac:dyDescent="0.2">
      <c r="A21" s="92"/>
      <c r="B21" s="92"/>
      <c r="C21" s="92"/>
      <c r="D21" s="92"/>
      <c r="E21" s="95"/>
      <c r="F21" s="95"/>
      <c r="T21" s="98"/>
      <c r="U21" s="98"/>
      <c r="V21" s="98"/>
      <c r="W21" s="92"/>
      <c r="X21" s="97"/>
      <c r="Y21" s="97"/>
      <c r="Z21" s="97"/>
      <c r="AA21" s="97"/>
      <c r="AB21" s="97"/>
      <c r="AC21" s="97"/>
      <c r="AD21" s="97"/>
      <c r="AE21" s="97"/>
      <c r="AF21" s="97"/>
      <c r="AG21" s="97"/>
      <c r="AH21" s="97"/>
      <c r="AI21" s="97"/>
      <c r="AJ21" s="97"/>
      <c r="AK21" s="97"/>
      <c r="AL21" s="97"/>
      <c r="AM21" s="97"/>
      <c r="AN21" s="97"/>
      <c r="AO21" s="97"/>
      <c r="AP21" s="97"/>
      <c r="AQ21" s="97"/>
      <c r="AR21" s="260"/>
      <c r="AT21" s="413" t="s">
        <v>23</v>
      </c>
      <c r="AU21" s="413"/>
      <c r="AV21" s="413"/>
      <c r="AW21" s="413"/>
      <c r="AX21" s="413"/>
      <c r="AY21" s="413"/>
      <c r="AZ21" s="413"/>
      <c r="BA21" s="413"/>
      <c r="BB21" s="413"/>
      <c r="BC21" s="413"/>
      <c r="BD21" s="407"/>
      <c r="BE21" s="407"/>
      <c r="BF21" s="407"/>
      <c r="BG21" s="407"/>
      <c r="BH21" s="407"/>
      <c r="BI21" s="407"/>
      <c r="BJ21" s="407"/>
      <c r="BK21" s="407"/>
      <c r="BL21" s="407"/>
      <c r="BM21" s="407"/>
      <c r="BN21" s="407"/>
      <c r="BO21" s="407"/>
      <c r="BP21" s="407"/>
      <c r="BQ21" s="407"/>
      <c r="BR21" s="407"/>
      <c r="BS21" s="407"/>
      <c r="BT21" s="407"/>
      <c r="BU21" s="407"/>
      <c r="BV21" s="407"/>
      <c r="BW21" s="407"/>
      <c r="BX21" s="407"/>
      <c r="BY21" s="407"/>
      <c r="BZ21" s="407"/>
      <c r="CA21" s="407"/>
      <c r="CB21" s="407"/>
      <c r="CC21" s="407"/>
      <c r="CD21" s="407"/>
      <c r="CE21" s="407"/>
      <c r="CF21" s="407"/>
      <c r="CG21" s="407"/>
      <c r="CH21" s="407"/>
      <c r="CI21" s="407"/>
      <c r="CJ21" s="407"/>
      <c r="CK21" s="407"/>
      <c r="CL21" s="407"/>
    </row>
    <row r="22" spans="1:93" ht="27.75" customHeight="1" x14ac:dyDescent="0.2">
      <c r="A22" s="98"/>
      <c r="B22" s="98"/>
      <c r="C22" s="98"/>
      <c r="D22" s="98"/>
      <c r="G22" s="146"/>
      <c r="H22" s="146"/>
      <c r="T22" s="99"/>
      <c r="U22" s="99"/>
      <c r="V22" s="99"/>
      <c r="W22" s="99"/>
      <c r="X22" s="97"/>
      <c r="Y22" s="97"/>
      <c r="Z22" s="97"/>
      <c r="AA22" s="97"/>
      <c r="AB22" s="97"/>
      <c r="AC22" s="97"/>
      <c r="AD22" s="97"/>
      <c r="AE22" s="97"/>
      <c r="AF22" s="97"/>
      <c r="AG22" s="97"/>
      <c r="AH22" s="97"/>
      <c r="AI22" s="97"/>
      <c r="AJ22" s="97"/>
      <c r="AK22" s="97"/>
      <c r="AL22" s="97"/>
      <c r="AM22" s="97"/>
      <c r="AN22" s="97"/>
      <c r="AO22" s="97"/>
      <c r="AP22" s="97"/>
      <c r="AQ22" s="97"/>
      <c r="AR22" s="260"/>
      <c r="AT22" s="413"/>
      <c r="AU22" s="413"/>
      <c r="AV22" s="413"/>
      <c r="AW22" s="413"/>
      <c r="AX22" s="413"/>
      <c r="AY22" s="413"/>
      <c r="AZ22" s="413"/>
      <c r="BA22" s="413"/>
      <c r="BB22" s="413"/>
      <c r="BC22" s="413"/>
      <c r="BD22" s="414"/>
      <c r="BE22" s="414"/>
      <c r="BF22" s="414"/>
      <c r="BG22" s="414"/>
      <c r="BH22" s="414"/>
      <c r="BI22" s="414"/>
      <c r="BJ22" s="414"/>
      <c r="BK22" s="414"/>
      <c r="BL22" s="414"/>
      <c r="BM22" s="414"/>
      <c r="BN22" s="414"/>
      <c r="BO22" s="414"/>
      <c r="BP22" s="414"/>
      <c r="BQ22" s="414"/>
      <c r="BR22" s="414"/>
      <c r="BS22" s="414"/>
      <c r="BT22" s="414"/>
      <c r="BU22" s="414"/>
      <c r="BV22" s="414"/>
      <c r="BW22" s="414"/>
      <c r="BX22" s="414"/>
      <c r="BY22" s="414"/>
      <c r="BZ22" s="414"/>
      <c r="CA22" s="414"/>
      <c r="CB22" s="414"/>
      <c r="CC22" s="414"/>
      <c r="CD22" s="414"/>
      <c r="CE22" s="414"/>
      <c r="CF22" s="414"/>
      <c r="CG22" s="414"/>
      <c r="CH22" s="414"/>
      <c r="CI22" s="414"/>
      <c r="CJ22" s="414"/>
      <c r="CK22" s="414"/>
      <c r="CL22" s="414"/>
      <c r="CM22" s="100"/>
      <c r="CN22" s="100"/>
      <c r="CO22" s="85"/>
    </row>
    <row r="23" spans="1:93" ht="26.25" customHeight="1" x14ac:dyDescent="0.2">
      <c r="A23" s="98"/>
      <c r="B23" s="98"/>
      <c r="C23" s="98"/>
      <c r="D23" s="98"/>
      <c r="E23" s="95"/>
      <c r="F23" s="95"/>
      <c r="T23" s="98"/>
      <c r="U23" s="98"/>
      <c r="V23" s="98"/>
      <c r="W23" s="92"/>
      <c r="X23" s="97"/>
      <c r="Y23" s="97"/>
      <c r="Z23" s="97"/>
      <c r="AA23" s="97"/>
      <c r="AB23" s="97"/>
      <c r="AC23" s="97"/>
      <c r="AD23" s="97"/>
      <c r="AE23" s="97"/>
      <c r="AF23" s="97"/>
      <c r="AG23" s="97"/>
      <c r="AH23" s="97"/>
      <c r="AI23" s="97"/>
      <c r="AJ23" s="97"/>
      <c r="AK23" s="97"/>
      <c r="AL23" s="97"/>
      <c r="AM23" s="97"/>
      <c r="AN23" s="97"/>
      <c r="AO23" s="97"/>
      <c r="AP23" s="97"/>
      <c r="AQ23" s="97"/>
      <c r="AR23" s="260"/>
      <c r="AT23" s="398" t="s">
        <v>25</v>
      </c>
      <c r="AU23" s="398"/>
      <c r="AV23" s="398"/>
      <c r="AW23" s="398"/>
      <c r="AX23" s="398"/>
      <c r="AY23" s="398"/>
      <c r="AZ23" s="398"/>
      <c r="BA23" s="398"/>
      <c r="BB23" s="398"/>
      <c r="BC23" s="398"/>
      <c r="BD23" s="415"/>
      <c r="BE23" s="415"/>
      <c r="BF23" s="415"/>
      <c r="BG23" s="415"/>
      <c r="BH23" s="415"/>
      <c r="BI23" s="415"/>
      <c r="BJ23" s="415"/>
      <c r="BK23" s="415"/>
      <c r="BL23" s="415"/>
      <c r="BM23" s="415"/>
      <c r="BN23" s="415"/>
      <c r="BO23" s="415"/>
      <c r="BP23" s="415"/>
      <c r="BQ23" s="415"/>
      <c r="BR23" s="415"/>
      <c r="BS23" s="415"/>
      <c r="BT23" s="415"/>
      <c r="BU23" s="415"/>
      <c r="BV23" s="415"/>
      <c r="BW23" s="415"/>
      <c r="BX23" s="415"/>
      <c r="BY23" s="415"/>
      <c r="BZ23" s="415"/>
      <c r="CA23" s="415"/>
      <c r="CB23" s="415"/>
      <c r="CC23" s="415"/>
      <c r="CD23" s="415"/>
      <c r="CE23" s="415"/>
      <c r="CF23" s="415"/>
      <c r="CG23" s="415"/>
      <c r="CH23" s="415"/>
      <c r="CI23" s="415"/>
      <c r="CJ23" s="415"/>
      <c r="CK23" s="415"/>
      <c r="CL23" s="415"/>
    </row>
    <row r="24" spans="1:93" ht="41.25" customHeight="1" x14ac:dyDescent="0.2">
      <c r="A24" s="98"/>
      <c r="B24" s="98"/>
      <c r="C24" s="98"/>
      <c r="D24" s="98"/>
      <c r="E24" s="95"/>
      <c r="F24" s="95"/>
      <c r="T24" s="98"/>
      <c r="U24" s="98"/>
      <c r="V24" s="98"/>
      <c r="W24" s="92"/>
      <c r="X24" s="97"/>
      <c r="Y24" s="97"/>
      <c r="Z24" s="97"/>
      <c r="AA24" s="97"/>
      <c r="AB24" s="97"/>
      <c r="AC24" s="97"/>
      <c r="AD24" s="97"/>
      <c r="AE24" s="97"/>
      <c r="AF24" s="97"/>
      <c r="AG24" s="97"/>
      <c r="AH24" s="97"/>
      <c r="AI24" s="97"/>
      <c r="AJ24" s="97"/>
      <c r="AK24" s="97"/>
      <c r="AL24" s="97"/>
      <c r="AM24" s="97"/>
      <c r="AN24" s="97"/>
      <c r="AO24" s="97"/>
      <c r="AP24" s="97"/>
      <c r="AQ24" s="97"/>
      <c r="AR24" s="260"/>
      <c r="AT24" s="397" t="s">
        <v>95</v>
      </c>
      <c r="AU24" s="398"/>
      <c r="AV24" s="398"/>
      <c r="AW24" s="398"/>
      <c r="AX24" s="398"/>
      <c r="AY24" s="398"/>
      <c r="AZ24" s="398"/>
      <c r="BA24" s="398"/>
      <c r="BB24" s="398"/>
      <c r="BC24" s="398"/>
      <c r="BD24" s="405"/>
      <c r="BE24" s="405"/>
      <c r="BF24" s="405"/>
      <c r="BG24" s="405"/>
      <c r="BH24" s="405"/>
      <c r="BI24" s="405"/>
      <c r="BJ24" s="405"/>
      <c r="BK24" s="405"/>
      <c r="BL24" s="405"/>
      <c r="BM24" s="405"/>
      <c r="BN24" s="405"/>
      <c r="BO24" s="405"/>
      <c r="BP24" s="405"/>
      <c r="BQ24" s="405"/>
      <c r="BR24" s="405"/>
      <c r="BS24" s="405"/>
      <c r="BT24" s="405"/>
      <c r="BU24" s="405"/>
      <c r="BV24" s="405"/>
      <c r="BW24" s="405"/>
      <c r="BX24" s="405"/>
      <c r="BY24" s="405"/>
      <c r="BZ24" s="405"/>
      <c r="CA24" s="405"/>
      <c r="CB24" s="405"/>
      <c r="CC24" s="405"/>
      <c r="CD24" s="405"/>
      <c r="CE24" s="405"/>
      <c r="CF24" s="405"/>
      <c r="CG24" s="405"/>
      <c r="CH24" s="405"/>
      <c r="CI24" s="405"/>
      <c r="CJ24" s="405"/>
      <c r="CK24" s="406"/>
      <c r="CL24" s="406"/>
      <c r="CM24" s="406"/>
      <c r="CN24" s="406"/>
      <c r="CO24" s="85"/>
    </row>
    <row r="25" spans="1:93" s="81" customFormat="1" ht="15" customHeight="1" x14ac:dyDescent="0.2">
      <c r="A25" s="261"/>
      <c r="B25" s="261"/>
      <c r="C25" s="261"/>
      <c r="D25" s="261"/>
      <c r="G25" s="262"/>
      <c r="H25" s="262"/>
      <c r="T25" s="261"/>
      <c r="U25" s="261"/>
      <c r="V25" s="261"/>
      <c r="W25" s="91"/>
      <c r="X25" s="263"/>
      <c r="Y25" s="263"/>
      <c r="Z25" s="263"/>
      <c r="AA25" s="263"/>
      <c r="AB25" s="263"/>
      <c r="AC25" s="263"/>
      <c r="AD25" s="263"/>
      <c r="AE25" s="263"/>
      <c r="AF25" s="263"/>
      <c r="AG25" s="263"/>
      <c r="AH25" s="263"/>
      <c r="AI25" s="263"/>
      <c r="AJ25" s="263"/>
      <c r="AK25" s="263"/>
      <c r="AL25" s="263"/>
      <c r="AM25" s="263"/>
      <c r="AN25" s="263"/>
      <c r="AO25" s="263"/>
      <c r="AP25" s="263"/>
      <c r="AQ25" s="263"/>
      <c r="AR25" s="80"/>
      <c r="AT25" s="47"/>
      <c r="AU25" s="47"/>
      <c r="AV25" s="47"/>
      <c r="AW25" s="47"/>
      <c r="AX25" s="47"/>
      <c r="AY25" s="47"/>
      <c r="AZ25" s="47"/>
      <c r="BA25" s="47"/>
      <c r="BB25" s="47"/>
      <c r="BC25" s="47"/>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257"/>
      <c r="CN25" s="257"/>
    </row>
    <row r="26" spans="1:93" s="81" customFormat="1" ht="38.25" customHeight="1" x14ac:dyDescent="0.2">
      <c r="X26" s="263"/>
      <c r="Y26" s="263"/>
      <c r="Z26" s="263"/>
      <c r="AA26" s="263"/>
      <c r="AB26" s="263"/>
      <c r="AN26" s="263"/>
      <c r="AO26" s="263"/>
      <c r="AP26" s="263"/>
      <c r="AQ26" s="263"/>
      <c r="AR26" s="80"/>
    </row>
    <row r="27" spans="1:93" ht="27.75" customHeight="1" x14ac:dyDescent="0.2">
      <c r="A27" s="105"/>
      <c r="B27" s="105"/>
      <c r="C27" s="105"/>
      <c r="D27" s="105"/>
      <c r="E27" s="105"/>
      <c r="F27" s="105"/>
      <c r="G27" s="105"/>
      <c r="H27" s="105"/>
      <c r="I27" s="105"/>
      <c r="J27" s="105"/>
      <c r="K27" s="105"/>
      <c r="L27" s="105"/>
      <c r="M27" s="105"/>
      <c r="N27" s="105"/>
      <c r="O27" s="105"/>
      <c r="P27" s="264"/>
      <c r="Q27" s="264"/>
      <c r="R27" s="264"/>
      <c r="S27" s="264"/>
      <c r="T27" s="264"/>
      <c r="U27" s="264"/>
      <c r="V27" s="264"/>
      <c r="W27" s="264"/>
      <c r="X27" s="264"/>
      <c r="Y27" s="264"/>
      <c r="Z27" s="264"/>
      <c r="AA27" s="264"/>
      <c r="AB27" s="264"/>
      <c r="AC27" s="105"/>
      <c r="AD27" s="105"/>
      <c r="AE27" s="105"/>
      <c r="AF27" s="105"/>
      <c r="AG27" s="105"/>
      <c r="AH27" s="105"/>
      <c r="AI27" s="105"/>
      <c r="AJ27" s="105"/>
      <c r="AK27" s="105"/>
      <c r="AL27" s="105"/>
      <c r="AM27" s="105"/>
      <c r="AN27" s="105"/>
      <c r="AO27" s="105"/>
      <c r="AP27" s="105"/>
      <c r="AQ27" s="105"/>
      <c r="AR27" s="264"/>
      <c r="AS27" s="105"/>
      <c r="AT27" s="105"/>
      <c r="AU27" s="105"/>
      <c r="AV27" s="105"/>
      <c r="AW27" s="105"/>
      <c r="AX27" s="105"/>
      <c r="AY27" s="105"/>
      <c r="AZ27" s="105"/>
      <c r="BA27" s="105"/>
      <c r="BB27" s="105"/>
      <c r="BC27" s="105"/>
      <c r="BD27" s="265"/>
      <c r="BE27" s="265"/>
      <c r="BF27" s="265"/>
      <c r="BG27" s="265"/>
      <c r="BH27" s="265"/>
      <c r="BI27" s="265"/>
      <c r="BJ27" s="265"/>
      <c r="BK27" s="265"/>
      <c r="BL27" s="265"/>
      <c r="BM27" s="265"/>
      <c r="BN27" s="265"/>
      <c r="BO27" s="265"/>
      <c r="BP27" s="265"/>
      <c r="BQ27" s="265"/>
      <c r="BR27" s="265"/>
      <c r="BS27" s="265"/>
      <c r="BT27" s="265"/>
      <c r="BU27" s="265"/>
      <c r="BV27" s="265"/>
      <c r="BW27" s="265"/>
      <c r="BX27" s="265"/>
      <c r="BY27" s="265"/>
      <c r="BZ27" s="265"/>
      <c r="CA27" s="265"/>
      <c r="CB27" s="265"/>
      <c r="CC27" s="265"/>
      <c r="CD27" s="265"/>
      <c r="CE27" s="265"/>
      <c r="CF27" s="265"/>
      <c r="CG27" s="265"/>
      <c r="CH27" s="265"/>
      <c r="CI27" s="265"/>
      <c r="CJ27" s="265"/>
      <c r="CK27" s="265"/>
      <c r="CL27" s="265"/>
      <c r="CM27" s="265"/>
      <c r="CN27" s="265"/>
    </row>
    <row r="28" spans="1:93" ht="27.75" customHeight="1" x14ac:dyDescent="0.2">
      <c r="A28" s="105"/>
      <c r="B28" s="105"/>
      <c r="C28" s="105"/>
      <c r="D28" s="105"/>
      <c r="E28" s="105"/>
      <c r="F28" s="105"/>
      <c r="G28" s="105"/>
      <c r="H28" s="105"/>
      <c r="I28" s="105"/>
      <c r="J28" s="105"/>
      <c r="K28" s="105"/>
      <c r="L28" s="105"/>
      <c r="M28" s="105"/>
      <c r="N28" s="105"/>
      <c r="O28" s="105"/>
      <c r="P28" s="264"/>
      <c r="Q28" s="264"/>
      <c r="R28" s="264"/>
      <c r="S28" s="264"/>
      <c r="T28" s="264"/>
      <c r="U28" s="264"/>
      <c r="V28" s="264"/>
      <c r="W28" s="264"/>
      <c r="X28" s="264"/>
      <c r="Y28" s="264"/>
      <c r="Z28" s="264"/>
      <c r="AA28" s="264"/>
      <c r="AB28" s="264"/>
      <c r="AC28" s="105"/>
      <c r="AD28" s="105"/>
      <c r="AE28" s="105"/>
      <c r="AF28" s="105"/>
      <c r="AG28" s="105"/>
      <c r="AH28" s="105"/>
      <c r="AI28" s="105"/>
      <c r="AJ28" s="105"/>
      <c r="AK28" s="105"/>
      <c r="AL28" s="105"/>
      <c r="AM28" s="105"/>
      <c r="AN28" s="105"/>
      <c r="AO28" s="105"/>
      <c r="AP28" s="105"/>
      <c r="AQ28" s="105"/>
      <c r="AR28" s="264"/>
      <c r="AS28" s="105"/>
      <c r="AT28" s="105"/>
      <c r="AU28" s="105"/>
      <c r="AV28" s="105"/>
      <c r="AW28" s="105"/>
      <c r="AX28" s="105"/>
      <c r="AY28" s="105"/>
      <c r="AZ28" s="105"/>
      <c r="BA28" s="105"/>
      <c r="BB28" s="105"/>
      <c r="BC28" s="105"/>
      <c r="BD28" s="265"/>
      <c r="BE28" s="265"/>
      <c r="BF28" s="265"/>
      <c r="BG28" s="265"/>
      <c r="BH28" s="265"/>
      <c r="BI28" s="265"/>
      <c r="BJ28" s="265"/>
      <c r="BK28" s="265"/>
      <c r="BL28" s="265"/>
      <c r="BM28" s="265"/>
      <c r="BN28" s="265"/>
      <c r="BO28" s="265"/>
      <c r="BP28" s="265"/>
      <c r="BQ28" s="265"/>
      <c r="BR28" s="265"/>
      <c r="BS28" s="265"/>
      <c r="BT28" s="265"/>
      <c r="BU28" s="265"/>
      <c r="BV28" s="265"/>
      <c r="BW28" s="265"/>
      <c r="BX28" s="265"/>
      <c r="BY28" s="265"/>
      <c r="BZ28" s="265"/>
      <c r="CA28" s="265"/>
      <c r="CB28" s="265"/>
      <c r="CC28" s="265"/>
      <c r="CD28" s="265"/>
      <c r="CE28" s="265"/>
      <c r="CF28" s="265"/>
      <c r="CG28" s="265"/>
      <c r="CH28" s="265"/>
      <c r="CI28" s="265"/>
      <c r="CJ28" s="265"/>
      <c r="CK28" s="265"/>
      <c r="CL28" s="265"/>
      <c r="CM28" s="265"/>
      <c r="CN28" s="265"/>
    </row>
    <row r="29" spans="1:93" ht="27.75" customHeight="1" x14ac:dyDescent="0.2">
      <c r="A29" s="105"/>
      <c r="B29" s="105"/>
      <c r="C29" s="105"/>
      <c r="D29" s="105"/>
      <c r="E29" s="105"/>
      <c r="F29" s="105"/>
      <c r="G29" s="105"/>
      <c r="H29" s="105"/>
      <c r="I29" s="105"/>
      <c r="J29" s="105"/>
      <c r="K29" s="105"/>
      <c r="L29" s="105"/>
      <c r="M29" s="105"/>
      <c r="N29" s="105"/>
      <c r="O29" s="105"/>
      <c r="P29" s="264"/>
      <c r="Q29" s="264"/>
      <c r="R29" s="264"/>
      <c r="S29" s="264"/>
      <c r="T29" s="264"/>
      <c r="U29" s="264"/>
      <c r="V29" s="264"/>
      <c r="W29" s="264"/>
      <c r="X29" s="264"/>
      <c r="Y29" s="264"/>
      <c r="Z29" s="264"/>
      <c r="AA29" s="264"/>
      <c r="AB29" s="264"/>
      <c r="AC29" s="105"/>
      <c r="AD29" s="105"/>
      <c r="AE29" s="105"/>
      <c r="AF29" s="105"/>
      <c r="AG29" s="105"/>
      <c r="AH29" s="105"/>
      <c r="AI29" s="105"/>
      <c r="AJ29" s="105"/>
      <c r="AK29" s="105"/>
      <c r="AL29" s="105"/>
      <c r="AM29" s="105"/>
      <c r="AN29" s="105"/>
      <c r="AO29" s="105"/>
      <c r="AP29" s="105"/>
      <c r="AQ29" s="105"/>
      <c r="AR29" s="264"/>
      <c r="AS29" s="105"/>
      <c r="AT29" s="105"/>
      <c r="AU29" s="105"/>
      <c r="AV29" s="105"/>
      <c r="AW29" s="105"/>
      <c r="AX29" s="105"/>
      <c r="AY29" s="105"/>
      <c r="AZ29" s="105"/>
      <c r="BA29" s="105"/>
      <c r="BB29" s="105"/>
      <c r="BC29" s="105"/>
      <c r="BD29" s="265"/>
      <c r="BE29" s="265"/>
      <c r="BF29" s="265"/>
      <c r="BG29" s="265"/>
      <c r="BH29" s="265"/>
      <c r="BI29" s="265"/>
      <c r="BJ29" s="265"/>
      <c r="BK29" s="265"/>
      <c r="BL29" s="265"/>
      <c r="BM29" s="265"/>
      <c r="BN29" s="265"/>
      <c r="BO29" s="265"/>
      <c r="BP29" s="265"/>
      <c r="BQ29" s="265"/>
      <c r="BR29" s="265"/>
      <c r="BS29" s="265"/>
      <c r="BT29" s="265"/>
      <c r="BU29" s="265"/>
      <c r="BV29" s="265"/>
      <c r="BW29" s="265"/>
      <c r="BX29" s="265"/>
      <c r="BY29" s="265"/>
      <c r="BZ29" s="265"/>
      <c r="CA29" s="265"/>
      <c r="CB29" s="265"/>
      <c r="CC29" s="265"/>
      <c r="CD29" s="265"/>
      <c r="CE29" s="265"/>
      <c r="CF29" s="265"/>
      <c r="CG29" s="265"/>
      <c r="CH29" s="265"/>
      <c r="CI29" s="265"/>
      <c r="CJ29" s="265"/>
      <c r="CK29" s="265"/>
      <c r="CL29" s="265"/>
      <c r="CM29" s="265"/>
      <c r="CN29" s="265"/>
    </row>
    <row r="30" spans="1:93" s="81" customFormat="1" ht="24.75" customHeight="1" x14ac:dyDescent="0.2">
      <c r="A30" s="411" t="s">
        <v>138</v>
      </c>
      <c r="B30" s="411"/>
      <c r="C30" s="411"/>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1"/>
      <c r="BN30" s="411"/>
      <c r="BO30" s="411"/>
      <c r="BP30" s="411"/>
      <c r="BQ30" s="411"/>
      <c r="BR30" s="411"/>
      <c r="BS30" s="411"/>
      <c r="BT30" s="411"/>
      <c r="BU30" s="411"/>
      <c r="BV30" s="411"/>
      <c r="BW30" s="411"/>
      <c r="BX30" s="411"/>
      <c r="BY30" s="411"/>
      <c r="BZ30" s="411"/>
      <c r="CA30" s="411"/>
      <c r="CB30" s="411"/>
      <c r="CC30" s="411"/>
      <c r="CD30" s="411"/>
      <c r="CE30" s="411"/>
      <c r="CF30" s="411"/>
      <c r="CG30" s="411"/>
      <c r="CH30" s="411"/>
      <c r="CI30" s="411"/>
      <c r="CJ30" s="411"/>
      <c r="CK30" s="411"/>
      <c r="CL30" s="411"/>
      <c r="CM30" s="411"/>
      <c r="CN30" s="411"/>
    </row>
    <row r="31" spans="1:93" s="81" customFormat="1" ht="24.75" customHeight="1" x14ac:dyDescent="0.2">
      <c r="A31" s="412" t="s">
        <v>139</v>
      </c>
      <c r="B31" s="412"/>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2"/>
      <c r="BR31" s="412"/>
      <c r="BS31" s="412"/>
      <c r="BT31" s="412"/>
      <c r="BU31" s="412"/>
      <c r="BV31" s="412"/>
      <c r="BW31" s="412"/>
      <c r="BX31" s="412"/>
      <c r="BY31" s="412"/>
      <c r="BZ31" s="412"/>
      <c r="CA31" s="412"/>
      <c r="CB31" s="412"/>
      <c r="CC31" s="412"/>
      <c r="CD31" s="412"/>
      <c r="CE31" s="412"/>
      <c r="CF31" s="412"/>
      <c r="CG31" s="412"/>
      <c r="CH31" s="412"/>
      <c r="CI31" s="412"/>
      <c r="CJ31" s="412"/>
      <c r="CK31" s="412"/>
      <c r="CL31" s="412"/>
      <c r="CM31" s="412"/>
      <c r="CN31" s="412"/>
    </row>
    <row r="32" spans="1:93" s="81" customFormat="1" ht="24.75" customHeight="1" x14ac:dyDescent="0.2">
      <c r="A32" s="412" t="s">
        <v>140</v>
      </c>
      <c r="B32" s="412"/>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c r="BP32" s="412"/>
      <c r="BQ32" s="412"/>
      <c r="BR32" s="412"/>
      <c r="BS32" s="412"/>
      <c r="BT32" s="412"/>
      <c r="BU32" s="412"/>
      <c r="BV32" s="412"/>
      <c r="BW32" s="412"/>
      <c r="BX32" s="412"/>
      <c r="BY32" s="412"/>
      <c r="BZ32" s="412"/>
      <c r="CA32" s="412"/>
      <c r="CB32" s="412"/>
      <c r="CC32" s="412"/>
      <c r="CD32" s="412"/>
      <c r="CE32" s="412"/>
      <c r="CF32" s="412"/>
      <c r="CG32" s="412"/>
      <c r="CH32" s="412"/>
      <c r="CI32" s="412"/>
      <c r="CJ32" s="412"/>
      <c r="CK32" s="412"/>
      <c r="CL32" s="412"/>
      <c r="CM32" s="412"/>
      <c r="CN32" s="412"/>
    </row>
    <row r="33" spans="1:93" s="81" customFormat="1" ht="24.75" customHeight="1" x14ac:dyDescent="0.2">
      <c r="A33" s="423" t="s">
        <v>209</v>
      </c>
      <c r="B33" s="423"/>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3"/>
      <c r="AY33" s="423"/>
      <c r="AZ33" s="423"/>
      <c r="BA33" s="423"/>
      <c r="BB33" s="423"/>
      <c r="BC33" s="423"/>
      <c r="BD33" s="423"/>
      <c r="BE33" s="423"/>
      <c r="BF33" s="423"/>
      <c r="BG33" s="423"/>
      <c r="BH33" s="423"/>
      <c r="BI33" s="423"/>
      <c r="BJ33" s="423"/>
      <c r="BK33" s="423"/>
      <c r="BL33" s="423"/>
      <c r="BM33" s="423"/>
      <c r="BN33" s="423"/>
      <c r="BO33" s="423"/>
      <c r="BP33" s="423"/>
      <c r="BQ33" s="423"/>
      <c r="BR33" s="423"/>
      <c r="BS33" s="423"/>
      <c r="BT33" s="423"/>
      <c r="BU33" s="423"/>
      <c r="BV33" s="423"/>
      <c r="BW33" s="423"/>
      <c r="BX33" s="423"/>
      <c r="BY33" s="423"/>
      <c r="BZ33" s="423"/>
      <c r="CA33" s="423"/>
      <c r="CB33" s="423"/>
      <c r="CC33" s="423"/>
      <c r="CD33" s="423"/>
      <c r="CE33" s="423"/>
      <c r="CF33" s="423"/>
      <c r="CG33" s="423"/>
      <c r="CH33" s="423"/>
      <c r="CI33" s="423"/>
      <c r="CJ33" s="423"/>
      <c r="CK33" s="423"/>
      <c r="CL33" s="423"/>
      <c r="CM33" s="423"/>
      <c r="CN33" s="423"/>
    </row>
    <row r="34" spans="1:93" s="81" customFormat="1" ht="24.75" customHeight="1" x14ac:dyDescent="0.2">
      <c r="A34" s="423"/>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C34" s="423"/>
      <c r="CD34" s="423"/>
      <c r="CE34" s="423"/>
      <c r="CF34" s="423"/>
      <c r="CG34" s="423"/>
      <c r="CH34" s="423"/>
      <c r="CI34" s="423"/>
      <c r="CJ34" s="423"/>
      <c r="CK34" s="423"/>
      <c r="CL34" s="423"/>
      <c r="CM34" s="423"/>
      <c r="CN34" s="423"/>
    </row>
    <row r="35" spans="1:93" s="81" customFormat="1" ht="36" customHeight="1" x14ac:dyDescent="0.2">
      <c r="A35" s="266"/>
      <c r="B35" s="266"/>
      <c r="C35" s="266"/>
      <c r="F35" s="46"/>
      <c r="G35" s="262"/>
      <c r="H35" s="262"/>
      <c r="I35" s="46"/>
      <c r="J35" s="46"/>
    </row>
    <row r="36" spans="1:93" ht="24.75" customHeight="1" x14ac:dyDescent="0.2">
      <c r="A36" s="256"/>
      <c r="B36" s="418">
        <v>2021</v>
      </c>
      <c r="C36" s="418"/>
      <c r="D36" s="418"/>
      <c r="E36" s="418"/>
      <c r="F36" s="418"/>
      <c r="G36" s="418"/>
      <c r="H36" s="418" t="s">
        <v>7</v>
      </c>
      <c r="I36" s="418"/>
      <c r="J36" s="418"/>
      <c r="K36" s="424"/>
      <c r="L36" s="424"/>
      <c r="M36" s="424"/>
      <c r="N36" s="424"/>
      <c r="O36" s="424"/>
      <c r="P36" s="418" t="s">
        <v>210</v>
      </c>
      <c r="Q36" s="418"/>
      <c r="R36" s="418"/>
      <c r="S36" s="424"/>
      <c r="T36" s="424"/>
      <c r="U36" s="424"/>
      <c r="V36" s="424"/>
      <c r="W36" s="424"/>
      <c r="X36" s="418" t="s">
        <v>211</v>
      </c>
      <c r="Y36" s="418"/>
      <c r="Z36" s="418"/>
      <c r="AA36" s="425" t="s">
        <v>212</v>
      </c>
      <c r="AB36" s="425"/>
      <c r="AC36" s="425"/>
      <c r="AD36" s="425"/>
      <c r="AE36" s="425"/>
      <c r="AF36" s="425"/>
      <c r="AG36" s="425"/>
      <c r="AH36" s="425"/>
      <c r="AI36" s="425"/>
      <c r="AJ36" s="425"/>
      <c r="AK36" s="425"/>
      <c r="AL36" s="425"/>
      <c r="AM36" s="425"/>
      <c r="AN36" s="425"/>
      <c r="AO36" s="425"/>
      <c r="AP36" s="425"/>
      <c r="AQ36" s="425"/>
      <c r="AR36" s="425"/>
      <c r="AS36" s="418" t="s">
        <v>213</v>
      </c>
      <c r="AT36" s="418"/>
      <c r="AU36" s="418"/>
      <c r="AV36" s="418"/>
      <c r="AW36" s="418"/>
      <c r="AX36" s="418"/>
      <c r="AY36" s="418"/>
      <c r="AZ36" s="418"/>
      <c r="BA36" s="418"/>
      <c r="BB36" s="418"/>
      <c r="BC36" s="418"/>
      <c r="BD36" s="418"/>
      <c r="BE36" s="418"/>
      <c r="BF36" s="418"/>
      <c r="BG36" s="418"/>
      <c r="BH36" s="416"/>
      <c r="BI36" s="416"/>
      <c r="BJ36" s="416"/>
      <c r="BK36" s="416"/>
      <c r="BL36" s="416"/>
      <c r="BM36" s="416"/>
      <c r="BN36" s="416"/>
      <c r="BO36" s="416"/>
      <c r="BP36" s="417" t="s">
        <v>214</v>
      </c>
      <c r="BQ36" s="417"/>
      <c r="BR36" s="417"/>
      <c r="BS36" s="417"/>
      <c r="BT36" s="418" t="s">
        <v>215</v>
      </c>
      <c r="BU36" s="418"/>
      <c r="BV36" s="418"/>
      <c r="BW36" s="418"/>
      <c r="BX36" s="418"/>
      <c r="BY36" s="418"/>
      <c r="BZ36" s="418"/>
      <c r="CA36" s="418"/>
      <c r="CB36" s="418"/>
      <c r="CC36" s="418"/>
      <c r="CD36" s="418"/>
      <c r="CE36" s="418"/>
      <c r="CF36" s="418"/>
      <c r="CG36" s="418"/>
      <c r="CH36" s="418"/>
      <c r="CI36" s="418"/>
      <c r="CJ36" s="418"/>
      <c r="CK36" s="418"/>
      <c r="CL36" s="418"/>
      <c r="CM36" s="418"/>
      <c r="CN36" s="418"/>
    </row>
    <row r="37" spans="1:93" s="81" customFormat="1" ht="51.75" customHeight="1" x14ac:dyDescent="0.2">
      <c r="A37" s="419" t="s">
        <v>216</v>
      </c>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19"/>
      <c r="AY37" s="419"/>
      <c r="AZ37" s="419"/>
      <c r="BA37" s="419"/>
      <c r="BB37" s="419"/>
      <c r="BC37" s="419"/>
      <c r="BD37" s="419"/>
      <c r="BE37" s="419"/>
      <c r="BF37" s="419"/>
      <c r="BG37" s="419"/>
      <c r="BH37" s="419"/>
      <c r="BI37" s="419"/>
      <c r="BJ37" s="419"/>
      <c r="BK37" s="419"/>
      <c r="BL37" s="419"/>
      <c r="BM37" s="419"/>
      <c r="BN37" s="419"/>
      <c r="BO37" s="419"/>
      <c r="BP37" s="419"/>
      <c r="BQ37" s="419"/>
      <c r="BR37" s="419"/>
      <c r="BS37" s="419"/>
      <c r="BT37" s="419"/>
      <c r="BU37" s="419"/>
      <c r="BV37" s="419"/>
      <c r="BW37" s="419"/>
      <c r="BX37" s="419"/>
      <c r="BY37" s="419"/>
      <c r="BZ37" s="419"/>
      <c r="CA37" s="419"/>
      <c r="CB37" s="419"/>
      <c r="CC37" s="419"/>
      <c r="CD37" s="419"/>
      <c r="CE37" s="419"/>
      <c r="CF37" s="419"/>
      <c r="CG37" s="419"/>
      <c r="CH37" s="419"/>
      <c r="CI37" s="419"/>
      <c r="CJ37" s="419"/>
      <c r="CK37" s="419"/>
      <c r="CL37" s="419"/>
      <c r="CM37" s="419"/>
      <c r="CN37" s="419"/>
    </row>
    <row r="38" spans="1:93" ht="51.75" customHeight="1" x14ac:dyDescent="0.2">
      <c r="A38" s="419"/>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19"/>
      <c r="AX38" s="419"/>
      <c r="AY38" s="419"/>
      <c r="AZ38" s="419"/>
      <c r="BA38" s="419"/>
      <c r="BB38" s="419"/>
      <c r="BC38" s="419"/>
      <c r="BD38" s="419"/>
      <c r="BE38" s="419"/>
      <c r="BF38" s="419"/>
      <c r="BG38" s="419"/>
      <c r="BH38" s="419"/>
      <c r="BI38" s="419"/>
      <c r="BJ38" s="419"/>
      <c r="BK38" s="419"/>
      <c r="BL38" s="419"/>
      <c r="BM38" s="419"/>
      <c r="BN38" s="419"/>
      <c r="BO38" s="419"/>
      <c r="BP38" s="419"/>
      <c r="BQ38" s="419"/>
      <c r="BR38" s="419"/>
      <c r="BS38" s="419"/>
      <c r="BT38" s="419"/>
      <c r="BU38" s="419"/>
      <c r="BV38" s="419"/>
      <c r="BW38" s="419"/>
      <c r="BX38" s="419"/>
      <c r="BY38" s="419"/>
      <c r="BZ38" s="419"/>
      <c r="CA38" s="419"/>
      <c r="CB38" s="419"/>
      <c r="CC38" s="419"/>
      <c r="CD38" s="419"/>
      <c r="CE38" s="419"/>
      <c r="CF38" s="419"/>
      <c r="CG38" s="419"/>
      <c r="CH38" s="419"/>
      <c r="CI38" s="419"/>
      <c r="CJ38" s="419"/>
      <c r="CK38" s="419"/>
      <c r="CL38" s="419"/>
      <c r="CM38" s="419"/>
      <c r="CN38" s="419"/>
    </row>
    <row r="39" spans="1:93" ht="27.75" customHeight="1" x14ac:dyDescent="0.2">
      <c r="A39" s="267"/>
      <c r="B39" s="267"/>
      <c r="C39" s="267"/>
      <c r="D39" s="267"/>
      <c r="E39" s="267"/>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9"/>
      <c r="AX39" s="269"/>
      <c r="AY39" s="269"/>
      <c r="AZ39" s="269"/>
      <c r="BA39" s="269"/>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270"/>
      <c r="CE39" s="270"/>
      <c r="CF39" s="270"/>
      <c r="CG39" s="270"/>
      <c r="CH39" s="270"/>
      <c r="CI39" s="270"/>
      <c r="CJ39" s="270"/>
      <c r="CK39" s="270"/>
      <c r="CL39" s="270"/>
      <c r="CM39" s="270"/>
      <c r="CN39" s="270"/>
    </row>
    <row r="40" spans="1:93" ht="27.75" customHeight="1" x14ac:dyDescent="0.2">
      <c r="A40" s="267"/>
      <c r="B40" s="267"/>
      <c r="C40" s="267"/>
      <c r="D40" s="267"/>
      <c r="E40" s="267"/>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9"/>
      <c r="AX40" s="269"/>
      <c r="AY40" s="269"/>
      <c r="AZ40" s="269"/>
      <c r="BA40" s="269"/>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270"/>
      <c r="CE40" s="270"/>
      <c r="CF40" s="270"/>
      <c r="CG40" s="270"/>
      <c r="CH40" s="270"/>
      <c r="CI40" s="270"/>
      <c r="CJ40" s="270"/>
      <c r="CK40" s="270"/>
      <c r="CL40" s="270"/>
      <c r="CM40" s="270"/>
      <c r="CN40" s="270"/>
    </row>
    <row r="41" spans="1:93" ht="27.75" customHeight="1" x14ac:dyDescent="0.2">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row>
    <row r="42" spans="1:93" ht="27.75" customHeight="1" x14ac:dyDescent="0.2">
      <c r="A42" s="104"/>
      <c r="B42" s="104"/>
      <c r="C42" s="104"/>
      <c r="D42" s="104"/>
      <c r="E42" s="104"/>
      <c r="F42" s="104"/>
      <c r="G42" s="104"/>
      <c r="H42" s="104"/>
      <c r="I42" s="104"/>
      <c r="J42" s="104"/>
      <c r="K42" s="104"/>
      <c r="L42" s="104"/>
      <c r="M42" s="104"/>
      <c r="N42" s="104"/>
      <c r="O42" s="103"/>
      <c r="P42" s="103"/>
      <c r="Q42" s="103"/>
      <c r="R42" s="103"/>
      <c r="S42" s="103"/>
      <c r="T42" s="93"/>
      <c r="U42" s="93"/>
      <c r="V42" s="93"/>
      <c r="W42" s="93"/>
      <c r="X42" s="93"/>
      <c r="Y42" s="103"/>
      <c r="Z42" s="103"/>
      <c r="AA42" s="103"/>
      <c r="AB42" s="103"/>
      <c r="AC42" s="93"/>
      <c r="AD42" s="93"/>
      <c r="AE42" s="93"/>
      <c r="AF42" s="93"/>
      <c r="AG42" s="93"/>
      <c r="AH42" s="103"/>
      <c r="AI42" s="103"/>
      <c r="AJ42" s="103"/>
      <c r="AK42" s="103"/>
      <c r="AL42" s="93"/>
      <c r="AM42" s="93"/>
      <c r="AN42" s="93"/>
      <c r="AO42" s="93"/>
      <c r="AP42" s="93"/>
      <c r="AQ42" s="103"/>
      <c r="AR42" s="103"/>
      <c r="AS42" s="103"/>
      <c r="AT42" s="103"/>
      <c r="AV42" s="104"/>
      <c r="AW42" s="104"/>
      <c r="AX42" s="104"/>
      <c r="AY42" s="104"/>
      <c r="AZ42" s="104"/>
      <c r="BA42" s="104"/>
      <c r="BB42" s="104"/>
      <c r="BC42" s="104"/>
      <c r="BD42" s="104"/>
      <c r="BE42" s="104"/>
      <c r="BF42" s="104"/>
      <c r="BG42" s="104"/>
      <c r="BH42" s="105"/>
      <c r="BM42" s="105"/>
      <c r="BN42" s="105"/>
      <c r="BO42" s="105"/>
      <c r="BP42" s="105"/>
      <c r="BQ42" s="105"/>
      <c r="BV42" s="105"/>
      <c r="BW42" s="105"/>
      <c r="BX42" s="105"/>
      <c r="BY42" s="105"/>
      <c r="BZ42" s="105"/>
      <c r="CE42" s="105"/>
      <c r="CF42" s="105"/>
      <c r="CG42" s="105"/>
      <c r="CH42" s="105"/>
      <c r="CI42" s="105"/>
      <c r="CN42" s="105"/>
    </row>
    <row r="43" spans="1:93" ht="27.75" customHeight="1" x14ac:dyDescent="0.2">
      <c r="A43" s="270"/>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row>
    <row r="44" spans="1:93" ht="27.75" customHeight="1" x14ac:dyDescent="0.2">
      <c r="A44" s="272"/>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3"/>
      <c r="AT44" s="273"/>
      <c r="AU44" s="273"/>
      <c r="AV44" s="273"/>
      <c r="AW44" s="273"/>
      <c r="AX44" s="273"/>
      <c r="AY44" s="273"/>
      <c r="AZ44" s="273"/>
      <c r="BA44" s="273"/>
      <c r="BB44" s="273"/>
      <c r="BC44" s="273"/>
      <c r="BD44" s="272"/>
      <c r="BE44" s="272"/>
      <c r="BF44" s="272"/>
      <c r="BG44" s="272"/>
      <c r="BH44" s="272"/>
      <c r="BI44" s="272"/>
      <c r="BJ44" s="272"/>
      <c r="BK44" s="272"/>
      <c r="BL44" s="272"/>
      <c r="BM44" s="272"/>
      <c r="BN44" s="272"/>
      <c r="BO44" s="272"/>
      <c r="BP44" s="272"/>
      <c r="BQ44" s="272"/>
      <c r="BR44" s="272"/>
      <c r="BS44" s="273"/>
      <c r="BT44" s="273"/>
      <c r="BU44" s="272"/>
      <c r="BV44" s="272"/>
      <c r="BW44" s="272"/>
      <c r="BX44" s="272"/>
      <c r="BY44" s="272"/>
      <c r="BZ44" s="272"/>
      <c r="CA44" s="272"/>
      <c r="CB44" s="272"/>
      <c r="CC44" s="272"/>
      <c r="CD44" s="272"/>
      <c r="CE44" s="272"/>
      <c r="CF44" s="272"/>
      <c r="CG44" s="272"/>
      <c r="CH44" s="272"/>
      <c r="CI44" s="272"/>
      <c r="CJ44" s="272"/>
      <c r="CK44" s="272"/>
      <c r="CL44" s="272"/>
      <c r="CM44" s="272"/>
      <c r="CN44" s="272"/>
    </row>
    <row r="45" spans="1:93" ht="27.75" customHeight="1" x14ac:dyDescent="0.2">
      <c r="A45" s="272"/>
      <c r="B45" s="272"/>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4"/>
      <c r="BR45" s="274"/>
      <c r="BS45" s="274"/>
      <c r="BT45" s="274"/>
      <c r="BU45" s="274"/>
      <c r="BV45" s="274"/>
      <c r="BW45" s="274"/>
      <c r="BX45" s="274"/>
      <c r="BY45" s="274"/>
      <c r="BZ45" s="274"/>
      <c r="CA45" s="274"/>
      <c r="CB45" s="274"/>
      <c r="CC45" s="274"/>
      <c r="CD45" s="274"/>
      <c r="CE45" s="274"/>
      <c r="CF45" s="274"/>
      <c r="CG45" s="273"/>
      <c r="CH45" s="273"/>
      <c r="CI45" s="273"/>
      <c r="CJ45" s="273"/>
      <c r="CK45" s="273"/>
      <c r="CL45" s="273"/>
      <c r="CM45" s="273"/>
      <c r="CN45" s="273"/>
      <c r="CO45" s="270"/>
    </row>
    <row r="46" spans="1:93" ht="18" customHeight="1" x14ac:dyDescent="0.2">
      <c r="C46" s="260"/>
      <c r="D46" s="260"/>
      <c r="E46" s="275"/>
      <c r="F46" s="275"/>
      <c r="G46" s="276"/>
      <c r="H46" s="276"/>
      <c r="I46" s="260"/>
      <c r="J46" s="277"/>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BN46" s="278"/>
      <c r="BO46" s="278"/>
      <c r="BP46" s="278"/>
      <c r="BQ46" s="278"/>
      <c r="BR46" s="278"/>
      <c r="BS46" s="278"/>
      <c r="BT46" s="278"/>
      <c r="BU46" s="278"/>
      <c r="BV46" s="278"/>
      <c r="BW46" s="278"/>
      <c r="BX46" s="278"/>
      <c r="BY46" s="278"/>
      <c r="BZ46" s="278"/>
      <c r="CA46" s="278"/>
      <c r="CB46" s="278"/>
      <c r="CC46" s="278"/>
      <c r="CD46" s="278"/>
      <c r="CE46" s="278"/>
      <c r="CF46" s="278"/>
      <c r="CG46" s="278"/>
      <c r="CH46" s="278"/>
      <c r="CI46" s="278"/>
      <c r="CJ46" s="278"/>
      <c r="CK46" s="278"/>
      <c r="CL46" s="278"/>
      <c r="CM46" s="279"/>
    </row>
    <row r="47" spans="1:93" ht="18" customHeight="1" x14ac:dyDescent="0.2">
      <c r="A47" s="420" t="s">
        <v>27</v>
      </c>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20"/>
      <c r="AQ47" s="420"/>
      <c r="AR47" s="420"/>
      <c r="AS47" s="420"/>
      <c r="AT47" s="420"/>
      <c r="AU47" s="420"/>
      <c r="AV47" s="420"/>
      <c r="AW47" s="420"/>
      <c r="AX47" s="420"/>
      <c r="AY47" s="420"/>
      <c r="AZ47" s="420"/>
      <c r="BA47" s="420"/>
      <c r="BB47" s="420"/>
      <c r="BC47" s="420"/>
      <c r="BD47" s="420"/>
      <c r="BE47" s="420"/>
      <c r="BF47" s="420"/>
      <c r="BG47" s="420"/>
      <c r="BH47" s="420"/>
      <c r="BI47" s="420"/>
      <c r="BJ47" s="420"/>
      <c r="BK47" s="420"/>
      <c r="BL47" s="420"/>
      <c r="BM47" s="420"/>
      <c r="BN47" s="420"/>
      <c r="BO47" s="420"/>
      <c r="BP47" s="420"/>
      <c r="BQ47" s="420"/>
      <c r="BR47" s="420"/>
      <c r="BS47" s="420"/>
      <c r="BT47" s="420"/>
      <c r="BU47" s="420"/>
      <c r="BV47" s="420"/>
      <c r="BW47" s="420"/>
      <c r="BX47" s="420"/>
      <c r="BY47" s="420"/>
      <c r="BZ47" s="420"/>
      <c r="CA47" s="420"/>
      <c r="CB47" s="420"/>
      <c r="CC47" s="420"/>
      <c r="CD47" s="420"/>
      <c r="CE47" s="420"/>
      <c r="CF47" s="420"/>
      <c r="CG47" s="420"/>
      <c r="CH47" s="420"/>
      <c r="CI47" s="420"/>
      <c r="CJ47" s="420"/>
      <c r="CK47" s="420"/>
      <c r="CL47" s="420"/>
      <c r="CM47" s="420"/>
      <c r="CN47" s="420"/>
    </row>
    <row r="48" spans="1:93" ht="15.75" customHeight="1" x14ac:dyDescent="0.2">
      <c r="A48" s="270"/>
      <c r="B48" s="270"/>
      <c r="C48" s="280"/>
      <c r="D48" s="280"/>
      <c r="E48" s="280"/>
      <c r="F48" s="280"/>
      <c r="G48" s="280"/>
      <c r="H48" s="280"/>
      <c r="I48" s="280"/>
      <c r="J48" s="281"/>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77"/>
      <c r="AJ48" s="260"/>
      <c r="AK48" s="260"/>
      <c r="AL48" s="260"/>
      <c r="AM48" s="260"/>
      <c r="AN48" s="260"/>
      <c r="AO48" s="260"/>
      <c r="AP48" s="260"/>
      <c r="AQ48" s="260"/>
      <c r="AR48" s="260"/>
    </row>
    <row r="49" spans="1:95" ht="16.5" customHeight="1" x14ac:dyDescent="0.2">
      <c r="A49" s="421" t="s">
        <v>217</v>
      </c>
      <c r="B49" s="421"/>
      <c r="C49" s="421"/>
      <c r="D49" s="421"/>
      <c r="E49" s="421"/>
      <c r="F49" s="421"/>
      <c r="G49" s="421"/>
      <c r="H49" s="421"/>
      <c r="I49" s="421"/>
      <c r="J49" s="421"/>
      <c r="K49" s="421"/>
      <c r="L49" s="422"/>
      <c r="M49" s="422"/>
      <c r="N49" s="422"/>
      <c r="O49" s="422"/>
      <c r="P49" s="422"/>
      <c r="Q49" s="422"/>
      <c r="R49" s="422"/>
      <c r="S49" s="422"/>
      <c r="T49" s="422"/>
      <c r="U49" s="422"/>
      <c r="V49" s="422"/>
      <c r="W49" s="422"/>
      <c r="X49" s="422"/>
      <c r="Y49" s="103"/>
      <c r="Z49" s="103"/>
      <c r="AA49" s="103"/>
      <c r="AB49" s="103"/>
      <c r="AC49" s="93"/>
      <c r="AD49" s="93"/>
      <c r="AE49" s="93"/>
      <c r="AF49" s="93"/>
      <c r="AG49" s="93"/>
      <c r="AH49" s="103"/>
      <c r="AI49" s="103"/>
      <c r="AJ49" s="103"/>
      <c r="AK49" s="103"/>
      <c r="AL49" s="93"/>
      <c r="AM49" s="93"/>
      <c r="AN49" s="93"/>
      <c r="AO49" s="93"/>
      <c r="AP49" s="93"/>
      <c r="AQ49" s="103"/>
      <c r="AR49" s="103"/>
      <c r="AS49" s="103"/>
      <c r="AT49" s="103"/>
      <c r="AV49" s="104"/>
      <c r="AW49" s="104"/>
      <c r="AX49" s="104"/>
      <c r="AY49" s="104"/>
      <c r="AZ49" s="104"/>
      <c r="BA49" s="104"/>
      <c r="BB49" s="104"/>
      <c r="BC49" s="104"/>
      <c r="BD49" s="104"/>
      <c r="BE49" s="104"/>
      <c r="BF49" s="104"/>
      <c r="BG49" s="104"/>
      <c r="BH49" s="105"/>
      <c r="BM49" s="105"/>
      <c r="BN49" s="105"/>
      <c r="BO49" s="105"/>
      <c r="BP49" s="105"/>
      <c r="BQ49" s="105"/>
      <c r="BV49" s="105"/>
      <c r="BW49" s="105"/>
      <c r="BX49" s="105"/>
      <c r="BY49" s="105"/>
      <c r="BZ49" s="105"/>
      <c r="CE49" s="105"/>
      <c r="CF49" s="105"/>
      <c r="CG49" s="105"/>
      <c r="CH49" s="105"/>
      <c r="CI49" s="105"/>
      <c r="CN49" s="105"/>
    </row>
    <row r="50" spans="1:95" ht="33" customHeight="1" x14ac:dyDescent="0.2">
      <c r="A50" s="426" t="s">
        <v>218</v>
      </c>
      <c r="B50" s="427"/>
      <c r="C50" s="427"/>
      <c r="D50" s="427"/>
      <c r="E50" s="427"/>
      <c r="F50" s="427"/>
      <c r="G50" s="427"/>
      <c r="H50" s="427"/>
      <c r="I50" s="427"/>
      <c r="J50" s="427"/>
      <c r="K50" s="428"/>
      <c r="L50" s="429" t="str">
        <f>IF(BD15="","",BD15)</f>
        <v/>
      </c>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0"/>
      <c r="AK50" s="430"/>
      <c r="AL50" s="430"/>
      <c r="AM50" s="430"/>
      <c r="AN50" s="430"/>
      <c r="AO50" s="430"/>
      <c r="AP50" s="430"/>
      <c r="AQ50" s="430"/>
      <c r="AR50" s="430"/>
      <c r="AS50" s="106"/>
      <c r="AT50" s="107"/>
      <c r="AU50" s="107"/>
      <c r="AV50" s="107"/>
      <c r="AW50" s="107"/>
      <c r="AX50" s="107"/>
      <c r="AY50" s="107"/>
      <c r="AZ50" s="107"/>
      <c r="BA50" s="107"/>
      <c r="BB50" s="107"/>
      <c r="BC50" s="107"/>
      <c r="BD50" s="107"/>
      <c r="BE50" s="108" t="s">
        <v>258</v>
      </c>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row>
    <row r="51" spans="1:95" s="101" customFormat="1" ht="33" customHeight="1" x14ac:dyDescent="0.2">
      <c r="A51" s="426" t="s">
        <v>30</v>
      </c>
      <c r="B51" s="427"/>
      <c r="C51" s="427"/>
      <c r="D51" s="427"/>
      <c r="E51" s="427"/>
      <c r="F51" s="427"/>
      <c r="G51" s="427"/>
      <c r="H51" s="427"/>
      <c r="I51" s="427"/>
      <c r="J51" s="427"/>
      <c r="K51" s="428"/>
      <c r="L51" s="431" t="s">
        <v>38</v>
      </c>
      <c r="M51" s="432"/>
      <c r="N51" s="433"/>
      <c r="O51" s="433"/>
      <c r="P51" s="433"/>
      <c r="Q51" s="433"/>
      <c r="R51" s="433"/>
      <c r="S51" s="433"/>
      <c r="T51" s="433"/>
      <c r="U51" s="433"/>
      <c r="V51" s="433"/>
      <c r="W51" s="432" t="s">
        <v>39</v>
      </c>
      <c r="X51" s="432"/>
      <c r="Y51" s="433"/>
      <c r="Z51" s="433"/>
      <c r="AA51" s="433"/>
      <c r="AB51" s="433"/>
      <c r="AC51" s="433"/>
      <c r="AD51" s="433"/>
      <c r="AE51" s="433"/>
      <c r="AF51" s="433"/>
      <c r="AG51" s="433"/>
      <c r="AH51" s="432" t="s">
        <v>37</v>
      </c>
      <c r="AI51" s="432"/>
      <c r="AJ51" s="433"/>
      <c r="AK51" s="433"/>
      <c r="AL51" s="433"/>
      <c r="AM51" s="433"/>
      <c r="AN51" s="433"/>
      <c r="AO51" s="433"/>
      <c r="AP51" s="433"/>
      <c r="AQ51" s="433"/>
      <c r="AR51" s="434"/>
      <c r="AS51" s="435" t="s">
        <v>31</v>
      </c>
      <c r="AT51" s="436"/>
      <c r="AU51" s="436"/>
      <c r="AV51" s="436"/>
      <c r="AW51" s="436"/>
      <c r="AX51" s="436"/>
      <c r="AY51" s="436"/>
      <c r="AZ51" s="436"/>
      <c r="BA51" s="436"/>
      <c r="BB51" s="436"/>
      <c r="BC51" s="437"/>
      <c r="BD51" s="438"/>
      <c r="BE51" s="439"/>
      <c r="BF51" s="439"/>
      <c r="BG51" s="439"/>
      <c r="BH51" s="439"/>
      <c r="BI51" s="439"/>
      <c r="BJ51" s="439"/>
      <c r="BK51" s="439"/>
      <c r="BL51" s="439"/>
      <c r="BM51" s="439"/>
      <c r="BN51" s="439"/>
      <c r="BO51" s="439"/>
      <c r="BP51" s="439"/>
      <c r="BQ51" s="439"/>
      <c r="BR51" s="439"/>
      <c r="BS51" s="440" t="s">
        <v>40</v>
      </c>
      <c r="BT51" s="440"/>
      <c r="BU51" s="439"/>
      <c r="BV51" s="439"/>
      <c r="BW51" s="439"/>
      <c r="BX51" s="439"/>
      <c r="BY51" s="439"/>
      <c r="BZ51" s="439"/>
      <c r="CA51" s="439"/>
      <c r="CB51" s="439"/>
      <c r="CC51" s="439"/>
      <c r="CD51" s="439"/>
      <c r="CE51" s="439"/>
      <c r="CF51" s="439"/>
      <c r="CG51" s="439"/>
      <c r="CH51" s="439"/>
      <c r="CI51" s="439"/>
      <c r="CJ51" s="439"/>
      <c r="CK51" s="439"/>
      <c r="CL51" s="439"/>
      <c r="CM51" s="439"/>
      <c r="CN51" s="441"/>
      <c r="CO51" s="85"/>
    </row>
    <row r="52" spans="1:95" ht="33" customHeight="1" x14ac:dyDescent="0.2">
      <c r="A52" s="442" t="s">
        <v>32</v>
      </c>
      <c r="B52" s="443"/>
      <c r="C52" s="427"/>
      <c r="D52" s="427"/>
      <c r="E52" s="427"/>
      <c r="F52" s="427"/>
      <c r="G52" s="427"/>
      <c r="H52" s="427"/>
      <c r="I52" s="427"/>
      <c r="J52" s="427"/>
      <c r="K52" s="428"/>
      <c r="L52" s="431" t="s">
        <v>38</v>
      </c>
      <c r="M52" s="432"/>
      <c r="N52" s="433"/>
      <c r="O52" s="433"/>
      <c r="P52" s="433"/>
      <c r="Q52" s="433"/>
      <c r="R52" s="433"/>
      <c r="S52" s="433"/>
      <c r="T52" s="433"/>
      <c r="U52" s="433"/>
      <c r="V52" s="433"/>
      <c r="W52" s="432" t="s">
        <v>39</v>
      </c>
      <c r="X52" s="432"/>
      <c r="Y52" s="433"/>
      <c r="Z52" s="433"/>
      <c r="AA52" s="433"/>
      <c r="AB52" s="433"/>
      <c r="AC52" s="433"/>
      <c r="AD52" s="433"/>
      <c r="AE52" s="433"/>
      <c r="AF52" s="433"/>
      <c r="AG52" s="433"/>
      <c r="AH52" s="432" t="s">
        <v>37</v>
      </c>
      <c r="AI52" s="432"/>
      <c r="AJ52" s="433"/>
      <c r="AK52" s="433"/>
      <c r="AL52" s="433"/>
      <c r="AM52" s="433"/>
      <c r="AN52" s="433"/>
      <c r="AO52" s="433"/>
      <c r="AP52" s="433"/>
      <c r="AQ52" s="433"/>
      <c r="AR52" s="434"/>
      <c r="AS52" s="456" t="s">
        <v>33</v>
      </c>
      <c r="AT52" s="457"/>
      <c r="AU52" s="457"/>
      <c r="AV52" s="457"/>
      <c r="AW52" s="457"/>
      <c r="AX52" s="457"/>
      <c r="AY52" s="457"/>
      <c r="AZ52" s="457"/>
      <c r="BA52" s="457"/>
      <c r="BB52" s="457"/>
      <c r="BC52" s="458"/>
      <c r="BD52" s="431" t="s">
        <v>38</v>
      </c>
      <c r="BE52" s="432"/>
      <c r="BF52" s="434"/>
      <c r="BG52" s="444"/>
      <c r="BH52" s="444"/>
      <c r="BI52" s="444"/>
      <c r="BJ52" s="444"/>
      <c r="BK52" s="444"/>
      <c r="BL52" s="444"/>
      <c r="BM52" s="444"/>
      <c r="BN52" s="446"/>
      <c r="BO52" s="445" t="s">
        <v>41</v>
      </c>
      <c r="BP52" s="445"/>
      <c r="BQ52" s="434"/>
      <c r="BR52" s="444"/>
      <c r="BS52" s="444"/>
      <c r="BT52" s="444"/>
      <c r="BU52" s="444"/>
      <c r="BV52" s="444"/>
      <c r="BW52" s="444"/>
      <c r="BX52" s="444"/>
      <c r="BY52" s="444"/>
      <c r="BZ52" s="446"/>
      <c r="CA52" s="432" t="s">
        <v>37</v>
      </c>
      <c r="CB52" s="432"/>
      <c r="CC52" s="434"/>
      <c r="CD52" s="444"/>
      <c r="CE52" s="444"/>
      <c r="CF52" s="444"/>
      <c r="CG52" s="444"/>
      <c r="CH52" s="444"/>
      <c r="CI52" s="444"/>
      <c r="CJ52" s="444"/>
      <c r="CK52" s="444"/>
      <c r="CL52" s="444"/>
      <c r="CM52" s="444"/>
      <c r="CN52" s="444"/>
    </row>
    <row r="53" spans="1:95" ht="33" customHeight="1" x14ac:dyDescent="0.2">
      <c r="A53" s="426" t="s">
        <v>219</v>
      </c>
      <c r="B53" s="427"/>
      <c r="C53" s="427"/>
      <c r="D53" s="427"/>
      <c r="E53" s="427"/>
      <c r="F53" s="427"/>
      <c r="G53" s="427"/>
      <c r="H53" s="427"/>
      <c r="I53" s="427"/>
      <c r="J53" s="427"/>
      <c r="K53" s="428"/>
      <c r="L53" s="448" t="s">
        <v>4</v>
      </c>
      <c r="M53" s="449"/>
      <c r="N53" s="449"/>
      <c r="O53" s="450" t="s">
        <v>220</v>
      </c>
      <c r="P53" s="450"/>
      <c r="Q53" s="450"/>
      <c r="R53" s="450"/>
      <c r="S53" s="450"/>
      <c r="T53" s="450"/>
      <c r="U53" s="450"/>
      <c r="V53" s="450"/>
      <c r="W53" s="450"/>
      <c r="X53" s="450"/>
      <c r="Y53" s="450"/>
      <c r="Z53" s="450"/>
      <c r="AA53" s="450"/>
      <c r="AB53" s="450"/>
      <c r="AC53" s="451" t="s">
        <v>4</v>
      </c>
      <c r="AD53" s="452"/>
      <c r="AE53" s="452"/>
      <c r="AF53" s="453" t="s">
        <v>221</v>
      </c>
      <c r="AG53" s="453"/>
      <c r="AH53" s="453"/>
      <c r="AI53" s="453"/>
      <c r="AJ53" s="453"/>
      <c r="AK53" s="453"/>
      <c r="AL53" s="453"/>
      <c r="AM53" s="453"/>
      <c r="AN53" s="453"/>
      <c r="AO53" s="453"/>
      <c r="AP53" s="453"/>
      <c r="AQ53" s="453"/>
      <c r="AR53" s="454"/>
      <c r="AS53" s="452" t="s">
        <v>4</v>
      </c>
      <c r="AT53" s="452"/>
      <c r="AU53" s="452"/>
      <c r="AV53" s="455" t="s">
        <v>222</v>
      </c>
      <c r="AW53" s="455"/>
      <c r="AX53" s="455"/>
      <c r="AY53" s="455"/>
      <c r="AZ53" s="455"/>
      <c r="BA53" s="455"/>
      <c r="BB53" s="455"/>
      <c r="BC53" s="455"/>
      <c r="BD53" s="455"/>
      <c r="BE53" s="455"/>
      <c r="BF53" s="455"/>
      <c r="BG53" s="455"/>
      <c r="BH53" s="455"/>
      <c r="BI53" s="455"/>
      <c r="BJ53" s="455"/>
      <c r="BK53" s="455"/>
      <c r="BL53" s="455"/>
      <c r="BM53" s="258"/>
      <c r="BN53" s="258"/>
      <c r="BO53" s="258"/>
      <c r="BP53" s="258"/>
      <c r="BQ53" s="258"/>
      <c r="BR53" s="258"/>
      <c r="BS53" s="258"/>
      <c r="BT53" s="258"/>
      <c r="BU53" s="258"/>
      <c r="BV53" s="258"/>
      <c r="BW53" s="258"/>
      <c r="BX53" s="258"/>
      <c r="BY53" s="258"/>
      <c r="BZ53" s="258"/>
      <c r="CA53" s="258"/>
      <c r="CB53" s="258"/>
      <c r="CC53" s="258"/>
      <c r="CD53" s="258"/>
      <c r="CE53" s="258"/>
      <c r="CF53" s="258"/>
      <c r="CG53" s="258"/>
      <c r="CH53" s="258"/>
      <c r="CI53" s="258"/>
      <c r="CJ53" s="258"/>
      <c r="CK53" s="258"/>
      <c r="CL53" s="258"/>
      <c r="CM53" s="258"/>
      <c r="CN53" s="114"/>
    </row>
    <row r="54" spans="1:95" ht="18" customHeight="1" x14ac:dyDescent="0.2">
      <c r="A54" s="109"/>
      <c r="B54" s="109"/>
      <c r="C54" s="110"/>
      <c r="D54" s="110"/>
      <c r="E54" s="110"/>
      <c r="F54" s="110"/>
      <c r="G54" s="110"/>
      <c r="H54" s="110"/>
      <c r="I54" s="110"/>
      <c r="J54" s="110"/>
      <c r="K54" s="110"/>
      <c r="L54" s="111"/>
      <c r="M54" s="111"/>
      <c r="N54" s="112"/>
      <c r="O54" s="112"/>
      <c r="P54" s="112"/>
      <c r="Q54" s="112"/>
      <c r="R54" s="112"/>
      <c r="S54" s="112"/>
      <c r="T54" s="112"/>
      <c r="U54" s="112"/>
      <c r="V54" s="112"/>
      <c r="W54" s="111"/>
      <c r="X54" s="111"/>
      <c r="Y54" s="112"/>
      <c r="Z54" s="112"/>
      <c r="AA54" s="112"/>
      <c r="AB54" s="112"/>
      <c r="AC54" s="112"/>
      <c r="AD54" s="112"/>
      <c r="AE54" s="112"/>
      <c r="AF54" s="112"/>
      <c r="AG54" s="112"/>
      <c r="AH54" s="111"/>
      <c r="AI54" s="111"/>
      <c r="AJ54" s="112"/>
      <c r="AK54" s="112"/>
      <c r="AL54" s="112"/>
      <c r="AM54" s="112"/>
      <c r="AN54" s="112"/>
      <c r="AO54" s="112"/>
      <c r="AP54" s="112"/>
      <c r="AQ54" s="112"/>
      <c r="AR54" s="112"/>
      <c r="AS54" s="110"/>
      <c r="AT54" s="110"/>
      <c r="AU54" s="110"/>
      <c r="AV54" s="110"/>
      <c r="AW54" s="110"/>
      <c r="AX54" s="110"/>
      <c r="AY54" s="110"/>
      <c r="AZ54" s="110"/>
      <c r="BA54" s="110"/>
      <c r="BB54" s="110"/>
      <c r="BC54" s="110"/>
      <c r="BD54" s="113"/>
      <c r="BE54" s="111"/>
      <c r="BF54" s="111"/>
      <c r="BG54" s="112"/>
      <c r="BH54" s="112"/>
      <c r="BI54" s="112"/>
      <c r="BJ54" s="112"/>
      <c r="BK54" s="112"/>
      <c r="BL54" s="112"/>
      <c r="BM54" s="112"/>
      <c r="BN54" s="112"/>
      <c r="BO54" s="112"/>
      <c r="BP54" s="111"/>
      <c r="BQ54" s="111"/>
      <c r="BR54" s="112"/>
      <c r="BS54" s="112"/>
      <c r="BT54" s="112"/>
      <c r="BU54" s="112"/>
      <c r="BV54" s="112"/>
      <c r="BW54" s="112"/>
      <c r="BX54" s="112"/>
      <c r="BY54" s="112"/>
      <c r="BZ54" s="112"/>
      <c r="CA54" s="112"/>
      <c r="CB54" s="111"/>
      <c r="CC54" s="111"/>
      <c r="CD54" s="112"/>
      <c r="CE54" s="112"/>
      <c r="CF54" s="112"/>
      <c r="CG54" s="112"/>
      <c r="CH54" s="112"/>
      <c r="CI54" s="112"/>
      <c r="CJ54" s="112"/>
      <c r="CK54" s="112"/>
      <c r="CL54" s="112"/>
      <c r="CM54" s="112"/>
      <c r="CN54" s="112"/>
    </row>
    <row r="55" spans="1:95" ht="18" customHeight="1" x14ac:dyDescent="0.2">
      <c r="A55" s="109"/>
      <c r="B55" s="109"/>
      <c r="C55" s="110"/>
      <c r="D55" s="110"/>
      <c r="E55" s="110"/>
      <c r="F55" s="110"/>
      <c r="G55" s="110"/>
      <c r="H55" s="110"/>
      <c r="I55" s="110"/>
      <c r="J55" s="110"/>
      <c r="K55" s="110"/>
      <c r="L55" s="111"/>
      <c r="M55" s="111"/>
      <c r="N55" s="112"/>
      <c r="O55" s="112"/>
      <c r="P55" s="112"/>
      <c r="Q55" s="112"/>
      <c r="R55" s="112"/>
      <c r="S55" s="112"/>
      <c r="T55" s="112"/>
      <c r="U55" s="112"/>
      <c r="V55" s="112"/>
      <c r="W55" s="111"/>
      <c r="X55" s="111"/>
      <c r="Y55" s="112"/>
      <c r="Z55" s="112"/>
      <c r="AA55" s="112"/>
      <c r="AB55" s="112"/>
      <c r="AC55" s="112"/>
      <c r="AD55" s="112"/>
      <c r="AE55" s="112"/>
      <c r="AF55" s="112"/>
      <c r="AG55" s="112"/>
      <c r="AH55" s="111"/>
      <c r="AI55" s="111"/>
      <c r="AJ55" s="112"/>
      <c r="AK55" s="112"/>
      <c r="AL55" s="112"/>
      <c r="AM55" s="112"/>
      <c r="AN55" s="112"/>
      <c r="AO55" s="112"/>
      <c r="AP55" s="112"/>
      <c r="AQ55" s="112"/>
      <c r="AR55" s="112"/>
      <c r="AS55" s="110"/>
      <c r="AT55" s="110"/>
      <c r="AU55" s="110"/>
      <c r="AV55" s="110"/>
      <c r="AW55" s="110"/>
      <c r="AX55" s="110"/>
      <c r="AY55" s="110"/>
      <c r="AZ55" s="110"/>
      <c r="BA55" s="110"/>
      <c r="BB55" s="110"/>
      <c r="BC55" s="110"/>
      <c r="BD55" s="113"/>
      <c r="BE55" s="111"/>
      <c r="BF55" s="111"/>
      <c r="BG55" s="112"/>
      <c r="BH55" s="112"/>
      <c r="BI55" s="112"/>
      <c r="BJ55" s="112"/>
      <c r="BK55" s="112"/>
      <c r="BL55" s="112"/>
      <c r="BM55" s="112"/>
      <c r="BN55" s="112"/>
      <c r="BO55" s="112"/>
      <c r="BP55" s="111"/>
      <c r="BQ55" s="111"/>
      <c r="BR55" s="112"/>
      <c r="BS55" s="112"/>
      <c r="BT55" s="112"/>
      <c r="BU55" s="112"/>
      <c r="BV55" s="112"/>
      <c r="BW55" s="112"/>
      <c r="BX55" s="112"/>
      <c r="BY55" s="112"/>
      <c r="BZ55" s="112"/>
      <c r="CA55" s="112"/>
      <c r="CB55" s="111"/>
      <c r="CC55" s="111"/>
      <c r="CD55" s="112"/>
      <c r="CE55" s="112"/>
      <c r="CF55" s="112"/>
      <c r="CG55" s="112"/>
      <c r="CH55" s="112"/>
      <c r="CI55" s="112"/>
      <c r="CJ55" s="112"/>
      <c r="CK55" s="112"/>
      <c r="CL55" s="112"/>
      <c r="CM55" s="112"/>
      <c r="CN55" s="112"/>
    </row>
    <row r="56" spans="1:95" ht="18" customHeight="1" x14ac:dyDescent="0.2">
      <c r="E56" s="95"/>
      <c r="F56" s="95"/>
      <c r="G56" s="95"/>
      <c r="H56" s="95"/>
      <c r="Y56" s="105"/>
      <c r="Z56" s="105"/>
      <c r="AA56" s="105"/>
      <c r="AB56" s="105"/>
    </row>
    <row r="57" spans="1:95" ht="40.5" customHeight="1" x14ac:dyDescent="0.2">
      <c r="A57" s="475" t="s">
        <v>223</v>
      </c>
      <c r="B57" s="475"/>
      <c r="C57" s="475"/>
      <c r="D57" s="475"/>
      <c r="E57" s="475"/>
      <c r="F57" s="475"/>
      <c r="G57" s="475"/>
      <c r="H57" s="475"/>
      <c r="I57" s="475"/>
      <c r="J57" s="475"/>
      <c r="K57" s="475"/>
      <c r="L57" s="475"/>
      <c r="M57" s="475"/>
      <c r="N57" s="475"/>
      <c r="O57" s="475"/>
      <c r="P57" s="475"/>
      <c r="Q57" s="475"/>
      <c r="R57" s="475"/>
      <c r="S57" s="475"/>
      <c r="T57" s="475"/>
      <c r="U57" s="475"/>
      <c r="V57" s="475"/>
      <c r="W57" s="475"/>
      <c r="Y57" s="476"/>
      <c r="Z57" s="476"/>
      <c r="AA57" s="476"/>
      <c r="AB57" s="476"/>
      <c r="AC57" s="476"/>
      <c r="AD57" s="476"/>
      <c r="AE57" s="476"/>
      <c r="AF57" s="476"/>
      <c r="AG57" s="476"/>
      <c r="AH57" s="476"/>
      <c r="AI57" s="476"/>
      <c r="AJ57" s="476"/>
      <c r="AK57" s="470" t="s">
        <v>7</v>
      </c>
      <c r="AL57" s="470"/>
      <c r="AM57" s="470"/>
      <c r="AN57" s="470"/>
      <c r="AO57" s="470"/>
      <c r="AP57" s="477"/>
      <c r="AQ57" s="477"/>
      <c r="AR57" s="477"/>
      <c r="AS57" s="477"/>
      <c r="AT57" s="477"/>
      <c r="AU57" s="477"/>
      <c r="AV57" s="470" t="s">
        <v>6</v>
      </c>
      <c r="AW57" s="470"/>
      <c r="AX57" s="470"/>
      <c r="AY57" s="470"/>
      <c r="AZ57" s="470"/>
      <c r="BA57" s="477"/>
      <c r="BB57" s="477"/>
      <c r="BC57" s="477"/>
      <c r="BD57" s="477"/>
      <c r="BE57" s="477"/>
      <c r="BF57" s="477"/>
      <c r="BG57" s="470" t="s">
        <v>5</v>
      </c>
      <c r="BH57" s="470"/>
      <c r="BI57" s="470"/>
      <c r="BJ57" s="470"/>
      <c r="BK57" s="470"/>
      <c r="BL57" s="282"/>
      <c r="BM57" s="282"/>
      <c r="BN57" s="282"/>
      <c r="BO57" s="282"/>
      <c r="BP57" s="282"/>
      <c r="BQ57" s="282"/>
      <c r="BR57" s="282"/>
      <c r="BS57" s="282"/>
      <c r="BT57" s="282"/>
      <c r="BU57" s="92"/>
      <c r="BV57" s="92"/>
      <c r="BW57" s="92"/>
      <c r="BX57" s="92"/>
      <c r="BY57" s="92"/>
      <c r="BZ57" s="92"/>
      <c r="CA57" s="92"/>
      <c r="CB57" s="92"/>
      <c r="CC57" s="92"/>
      <c r="CD57" s="92"/>
      <c r="CE57" s="92"/>
      <c r="CF57" s="92"/>
      <c r="CG57" s="92"/>
      <c r="CH57" s="92"/>
      <c r="CI57" s="92"/>
      <c r="CJ57" s="92"/>
      <c r="CK57" s="92"/>
      <c r="CL57" s="92"/>
      <c r="CM57" s="92"/>
      <c r="CN57" s="92"/>
    </row>
    <row r="58" spans="1:95" ht="18" customHeight="1" x14ac:dyDescent="0.2">
      <c r="A58" s="447" t="str">
        <f>IF(OR(BT5="",CA5="",CH5="",BT5="",Y57="",AP57="",AP57="",BA57=""),"",IF(DATE(BT5,CA5,CH5)&lt;DATE(Y57,AP57,BA57),"「書類の作成日」及び「事業完了日」を確認してください。「書類の作成日」は「２.事業完了日」以降の日付を記入してください。",""))</f>
        <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c r="AW58" s="447"/>
      <c r="AX58" s="447"/>
      <c r="AY58" s="447"/>
      <c r="AZ58" s="447"/>
      <c r="BA58" s="447"/>
      <c r="BB58" s="447"/>
      <c r="BC58" s="447"/>
      <c r="BD58" s="447"/>
      <c r="BE58" s="447"/>
      <c r="BF58" s="447"/>
      <c r="BG58" s="447"/>
      <c r="BH58" s="447"/>
      <c r="BI58" s="447"/>
      <c r="BJ58" s="447"/>
      <c r="BK58" s="447"/>
      <c r="BL58" s="447"/>
      <c r="BM58" s="447"/>
      <c r="BN58" s="447"/>
      <c r="BO58" s="447"/>
      <c r="BP58" s="447"/>
      <c r="BQ58" s="447"/>
      <c r="BR58" s="447"/>
      <c r="BS58" s="447"/>
      <c r="BT58" s="447"/>
      <c r="BU58" s="447"/>
      <c r="BV58" s="447"/>
      <c r="BW58" s="447"/>
      <c r="BX58" s="447"/>
      <c r="BY58" s="447"/>
      <c r="BZ58" s="447"/>
      <c r="CA58" s="447"/>
      <c r="CB58" s="447"/>
      <c r="CC58" s="447"/>
      <c r="CD58" s="447"/>
      <c r="CE58" s="447"/>
      <c r="CF58" s="447"/>
      <c r="CG58" s="447"/>
      <c r="CH58" s="447"/>
      <c r="CI58" s="447"/>
      <c r="CJ58" s="447"/>
      <c r="CK58" s="447"/>
      <c r="CL58" s="447"/>
      <c r="CM58" s="447"/>
      <c r="CN58" s="447"/>
    </row>
    <row r="59" spans="1:95" ht="18" customHeight="1" x14ac:dyDescent="0.2">
      <c r="A59" s="267"/>
      <c r="B59" s="267"/>
      <c r="C59" s="267"/>
      <c r="D59" s="267"/>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9"/>
      <c r="AW59" s="269"/>
      <c r="AX59" s="269"/>
      <c r="AY59" s="269"/>
      <c r="AZ59" s="269"/>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270"/>
      <c r="CE59" s="270"/>
      <c r="CF59" s="270"/>
      <c r="CG59" s="270"/>
      <c r="CH59" s="270"/>
      <c r="CI59" s="270"/>
      <c r="CJ59" s="270"/>
      <c r="CK59" s="270"/>
      <c r="CL59" s="270"/>
      <c r="CM59" s="270"/>
      <c r="CN59" s="270"/>
    </row>
    <row r="60" spans="1:95" ht="18" customHeight="1" x14ac:dyDescent="0.2">
      <c r="A60" s="484" t="s">
        <v>224</v>
      </c>
      <c r="B60" s="484"/>
      <c r="C60" s="484"/>
      <c r="D60" s="484"/>
      <c r="E60" s="484"/>
      <c r="F60" s="484"/>
      <c r="G60" s="484"/>
      <c r="H60" s="484"/>
      <c r="I60" s="484"/>
      <c r="J60" s="484"/>
      <c r="K60" s="484"/>
      <c r="L60" s="484"/>
      <c r="M60" s="484"/>
      <c r="N60" s="484"/>
      <c r="O60" s="484"/>
      <c r="P60" s="484"/>
      <c r="Q60" s="484"/>
      <c r="R60" s="484"/>
      <c r="S60" s="484"/>
      <c r="T60" s="484"/>
      <c r="U60" s="484"/>
      <c r="V60" s="484"/>
      <c r="W60" s="484"/>
      <c r="X60" s="484"/>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9"/>
      <c r="AW60" s="269"/>
      <c r="AX60" s="269"/>
      <c r="AY60" s="269"/>
      <c r="AZ60" s="269"/>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270"/>
      <c r="CE60" s="270"/>
      <c r="CF60" s="270"/>
      <c r="CG60" s="270"/>
      <c r="CH60" s="270"/>
      <c r="CI60" s="270"/>
      <c r="CJ60" s="270"/>
      <c r="CK60" s="270"/>
      <c r="CL60" s="270"/>
      <c r="CM60" s="270"/>
      <c r="CN60" s="270"/>
    </row>
    <row r="61" spans="1:95" ht="18" customHeight="1" x14ac:dyDescent="0.2">
      <c r="A61" s="344"/>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9"/>
      <c r="AW61" s="269"/>
      <c r="AX61" s="269"/>
      <c r="AY61" s="269"/>
      <c r="AZ61" s="269"/>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105"/>
      <c r="BZ61" s="105"/>
      <c r="CA61" s="105"/>
      <c r="CB61" s="105"/>
      <c r="CC61" s="105"/>
      <c r="CD61" s="270"/>
      <c r="CE61" s="270"/>
      <c r="CF61" s="270"/>
      <c r="CG61" s="270"/>
      <c r="CH61" s="270"/>
      <c r="CI61" s="270"/>
      <c r="CJ61" s="270"/>
      <c r="CK61" s="270"/>
      <c r="CL61" s="270"/>
      <c r="CM61" s="270"/>
      <c r="CN61" s="270"/>
    </row>
    <row r="62" spans="1:95" ht="36" customHeight="1" x14ac:dyDescent="0.2">
      <c r="A62" s="487" t="s">
        <v>289</v>
      </c>
      <c r="B62" s="487"/>
      <c r="C62" s="487"/>
      <c r="D62" s="487"/>
      <c r="E62" s="487"/>
      <c r="F62" s="487"/>
      <c r="G62" s="487"/>
      <c r="H62" s="487"/>
      <c r="I62" s="487"/>
      <c r="J62" s="487"/>
      <c r="K62" s="487"/>
      <c r="L62" s="487"/>
      <c r="M62" s="487"/>
      <c r="N62" s="487"/>
      <c r="O62" s="487"/>
      <c r="P62" s="487"/>
      <c r="Q62" s="487"/>
      <c r="R62" s="487"/>
      <c r="S62" s="487"/>
      <c r="T62" s="487"/>
      <c r="U62" s="487"/>
      <c r="V62" s="487"/>
      <c r="W62" s="487"/>
      <c r="X62" s="487"/>
      <c r="Y62" s="487"/>
      <c r="Z62" s="487"/>
      <c r="AA62" s="488"/>
      <c r="AB62" s="471" t="str">
        <f>IF(総括表!T41=0,"",総括表!T41)</f>
        <v/>
      </c>
      <c r="AC62" s="472"/>
      <c r="AD62" s="472"/>
      <c r="AE62" s="472"/>
      <c r="AF62" s="472"/>
      <c r="AG62" s="472"/>
      <c r="AH62" s="472"/>
      <c r="AI62" s="472"/>
      <c r="AJ62" s="472"/>
      <c r="AK62" s="472"/>
      <c r="AL62" s="472"/>
      <c r="AM62" s="472"/>
      <c r="AN62" s="472"/>
      <c r="AO62" s="472"/>
      <c r="AP62" s="472"/>
      <c r="AQ62" s="472"/>
      <c r="AR62" s="472"/>
      <c r="AS62" s="472"/>
      <c r="AT62" s="472"/>
      <c r="AU62" s="472"/>
      <c r="AV62" s="472"/>
      <c r="AW62" s="472"/>
      <c r="AX62" s="472"/>
      <c r="AY62" s="472"/>
      <c r="AZ62" s="472"/>
      <c r="BA62" s="472"/>
      <c r="BB62" s="472"/>
      <c r="BC62" s="472"/>
      <c r="BD62" s="472"/>
      <c r="BE62" s="472"/>
      <c r="BF62" s="472"/>
      <c r="BG62" s="472"/>
      <c r="BH62" s="472"/>
      <c r="BI62" s="472"/>
      <c r="BJ62" s="472"/>
      <c r="BK62" s="472"/>
      <c r="BL62" s="472"/>
      <c r="BM62" s="472"/>
      <c r="BN62" s="472"/>
      <c r="BO62" s="472"/>
      <c r="BP62" s="472"/>
      <c r="BQ62" s="472"/>
      <c r="BR62" s="473"/>
      <c r="BS62" s="485" t="s">
        <v>29</v>
      </c>
      <c r="BT62" s="486"/>
      <c r="BU62" s="486"/>
      <c r="BV62" s="486"/>
      <c r="BW62" s="486"/>
      <c r="BX62" s="486"/>
      <c r="BY62" s="486"/>
      <c r="BZ62" s="486"/>
      <c r="CA62" s="486"/>
      <c r="CB62" s="486"/>
      <c r="CC62" s="486"/>
      <c r="CD62" s="486"/>
      <c r="CE62" s="486"/>
      <c r="CF62" s="486"/>
      <c r="CG62" s="486"/>
      <c r="CH62" s="486"/>
      <c r="CI62" s="486"/>
      <c r="CJ62" s="486"/>
      <c r="CK62" s="486"/>
      <c r="CL62" s="486"/>
      <c r="CM62" s="486"/>
      <c r="CN62" s="486"/>
      <c r="CO62" s="105"/>
      <c r="CP62" s="105"/>
      <c r="CQ62" s="105"/>
    </row>
    <row r="63" spans="1:95" ht="18" customHeight="1" x14ac:dyDescent="0.2">
      <c r="A63" s="342"/>
      <c r="B63" s="342"/>
      <c r="C63" s="342"/>
      <c r="D63" s="342"/>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269"/>
      <c r="AZ63" s="269"/>
      <c r="BA63" s="269"/>
      <c r="BB63" s="269"/>
      <c r="BC63" s="269"/>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105"/>
      <c r="CD63" s="105"/>
      <c r="CE63" s="105"/>
      <c r="CF63" s="105"/>
      <c r="CG63" s="270"/>
      <c r="CH63" s="270"/>
      <c r="CI63" s="270"/>
      <c r="CJ63" s="270"/>
      <c r="CK63" s="270"/>
      <c r="CL63" s="270"/>
      <c r="CM63" s="270"/>
      <c r="CN63" s="270"/>
      <c r="CO63" s="270"/>
      <c r="CP63" s="270"/>
      <c r="CQ63" s="270"/>
    </row>
    <row r="64" spans="1:95" ht="36" customHeight="1" x14ac:dyDescent="0.2">
      <c r="A64" s="489" t="s">
        <v>290</v>
      </c>
      <c r="B64" s="489"/>
      <c r="C64" s="489"/>
      <c r="D64" s="489"/>
      <c r="E64" s="489"/>
      <c r="F64" s="489"/>
      <c r="G64" s="489"/>
      <c r="H64" s="489"/>
      <c r="I64" s="489"/>
      <c r="J64" s="489"/>
      <c r="K64" s="489"/>
      <c r="L64" s="489"/>
      <c r="M64" s="489"/>
      <c r="N64" s="489"/>
      <c r="O64" s="489"/>
      <c r="P64" s="489"/>
      <c r="Q64" s="489"/>
      <c r="R64" s="489"/>
      <c r="S64" s="489"/>
      <c r="T64" s="489"/>
      <c r="U64" s="489"/>
      <c r="V64" s="489"/>
      <c r="W64" s="489"/>
      <c r="X64" s="489"/>
      <c r="Y64" s="489"/>
      <c r="Z64" s="489"/>
      <c r="AA64" s="490"/>
      <c r="AB64" s="478"/>
      <c r="AC64" s="479"/>
      <c r="AD64" s="479"/>
      <c r="AE64" s="479"/>
      <c r="AF64" s="479"/>
      <c r="AG64" s="479"/>
      <c r="AH64" s="479"/>
      <c r="AI64" s="479"/>
      <c r="AJ64" s="479"/>
      <c r="AK64" s="479"/>
      <c r="AL64" s="479"/>
      <c r="AM64" s="479"/>
      <c r="AN64" s="479"/>
      <c r="AO64" s="479"/>
      <c r="AP64" s="479"/>
      <c r="AQ64" s="479"/>
      <c r="AR64" s="479"/>
      <c r="AS64" s="479"/>
      <c r="AT64" s="479"/>
      <c r="AU64" s="479"/>
      <c r="AV64" s="479"/>
      <c r="AW64" s="479"/>
      <c r="AX64" s="479"/>
      <c r="AY64" s="479"/>
      <c r="AZ64" s="479"/>
      <c r="BA64" s="479"/>
      <c r="BB64" s="479"/>
      <c r="BC64" s="479"/>
      <c r="BD64" s="479"/>
      <c r="BE64" s="479"/>
      <c r="BF64" s="479"/>
      <c r="BG64" s="479"/>
      <c r="BH64" s="479"/>
      <c r="BI64" s="479"/>
      <c r="BJ64" s="479"/>
      <c r="BK64" s="479"/>
      <c r="BL64" s="479"/>
      <c r="BM64" s="479"/>
      <c r="BN64" s="479"/>
      <c r="BO64" s="479"/>
      <c r="BP64" s="479"/>
      <c r="BQ64" s="479"/>
      <c r="BR64" s="480"/>
      <c r="BS64" s="485" t="s">
        <v>29</v>
      </c>
      <c r="BT64" s="486"/>
      <c r="BU64" s="486"/>
      <c r="BV64" s="486"/>
      <c r="BW64" s="486"/>
      <c r="BX64" s="486"/>
      <c r="BY64" s="486"/>
      <c r="BZ64" s="486"/>
      <c r="CA64" s="486"/>
      <c r="CB64" s="486"/>
      <c r="CC64" s="486"/>
      <c r="CD64" s="486"/>
      <c r="CE64" s="486"/>
      <c r="CF64" s="486"/>
      <c r="CG64" s="486"/>
      <c r="CH64" s="486"/>
      <c r="CI64" s="486"/>
      <c r="CJ64" s="486"/>
      <c r="CK64" s="486"/>
      <c r="CL64" s="486"/>
      <c r="CM64" s="486"/>
      <c r="CN64" s="486"/>
      <c r="CO64" s="105"/>
      <c r="CP64" s="105"/>
      <c r="CQ64" s="105"/>
    </row>
    <row r="65" spans="1:95" ht="18" customHeight="1" x14ac:dyDescent="0.2">
      <c r="A65" s="342"/>
      <c r="B65" s="342"/>
      <c r="C65" s="342"/>
      <c r="D65" s="342"/>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9"/>
      <c r="AZ65" s="269"/>
      <c r="BA65" s="269"/>
      <c r="BB65" s="269"/>
      <c r="BC65" s="269"/>
      <c r="BD65" s="105"/>
      <c r="BE65" s="105"/>
      <c r="BF65" s="105"/>
      <c r="BG65" s="105"/>
      <c r="BH65" s="105"/>
      <c r="BI65" s="105"/>
      <c r="BJ65" s="105"/>
      <c r="BK65" s="105"/>
      <c r="BL65" s="105"/>
      <c r="BM65" s="105"/>
      <c r="BN65" s="105"/>
      <c r="BO65" s="105"/>
      <c r="BP65" s="105"/>
      <c r="BQ65" s="105"/>
      <c r="BR65" s="105"/>
      <c r="BS65" s="105"/>
      <c r="BT65" s="105"/>
      <c r="BU65" s="105"/>
      <c r="BV65" s="105"/>
      <c r="BW65" s="105"/>
      <c r="BX65" s="105"/>
      <c r="BY65" s="105"/>
      <c r="BZ65" s="105"/>
      <c r="CA65" s="105"/>
      <c r="CB65" s="105"/>
      <c r="CC65" s="105"/>
      <c r="CD65" s="105"/>
      <c r="CE65" s="105"/>
      <c r="CF65" s="105"/>
      <c r="CG65" s="270"/>
      <c r="CH65" s="270"/>
      <c r="CI65" s="270"/>
      <c r="CJ65" s="270"/>
      <c r="CK65" s="270"/>
      <c r="CL65" s="270"/>
      <c r="CM65" s="270"/>
      <c r="CN65" s="270"/>
      <c r="CO65" s="270"/>
      <c r="CP65" s="270"/>
      <c r="CQ65" s="270"/>
    </row>
    <row r="66" spans="1:95" ht="45" customHeight="1" x14ac:dyDescent="0.2">
      <c r="A66" s="489" t="s">
        <v>291</v>
      </c>
      <c r="B66" s="489"/>
      <c r="C66" s="489"/>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90"/>
      <c r="AB66" s="481" t="str">
        <f>IF(OR(AB62="",AB64=""),"",MIN(AB62,AB64))</f>
        <v/>
      </c>
      <c r="AC66" s="482"/>
      <c r="AD66" s="482"/>
      <c r="AE66" s="482"/>
      <c r="AF66" s="482"/>
      <c r="AG66" s="482"/>
      <c r="AH66" s="482"/>
      <c r="AI66" s="482"/>
      <c r="AJ66" s="482"/>
      <c r="AK66" s="482"/>
      <c r="AL66" s="482"/>
      <c r="AM66" s="482"/>
      <c r="AN66" s="482"/>
      <c r="AO66" s="482"/>
      <c r="AP66" s="482"/>
      <c r="AQ66" s="482"/>
      <c r="AR66" s="482"/>
      <c r="AS66" s="482"/>
      <c r="AT66" s="482"/>
      <c r="AU66" s="482"/>
      <c r="AV66" s="482"/>
      <c r="AW66" s="482"/>
      <c r="AX66" s="482"/>
      <c r="AY66" s="482"/>
      <c r="AZ66" s="482"/>
      <c r="BA66" s="482"/>
      <c r="BB66" s="482"/>
      <c r="BC66" s="482"/>
      <c r="BD66" s="482"/>
      <c r="BE66" s="482"/>
      <c r="BF66" s="482"/>
      <c r="BG66" s="482"/>
      <c r="BH66" s="482"/>
      <c r="BI66" s="482"/>
      <c r="BJ66" s="482"/>
      <c r="BK66" s="482"/>
      <c r="BL66" s="482"/>
      <c r="BM66" s="482"/>
      <c r="BN66" s="482"/>
      <c r="BO66" s="482"/>
      <c r="BP66" s="482"/>
      <c r="BQ66" s="482"/>
      <c r="BR66" s="483"/>
      <c r="BS66" s="485" t="s">
        <v>29</v>
      </c>
      <c r="BT66" s="486"/>
      <c r="BU66" s="486"/>
      <c r="BV66" s="486"/>
      <c r="BW66" s="486"/>
      <c r="BX66" s="486"/>
      <c r="BY66" s="486"/>
      <c r="BZ66" s="486"/>
      <c r="CA66" s="486"/>
      <c r="CB66" s="486"/>
      <c r="CC66" s="486"/>
      <c r="CD66" s="486"/>
      <c r="CE66" s="486"/>
      <c r="CF66" s="486"/>
      <c r="CG66" s="486"/>
      <c r="CH66" s="486"/>
      <c r="CI66" s="486"/>
      <c r="CJ66" s="486"/>
      <c r="CK66" s="486"/>
      <c r="CL66" s="486"/>
      <c r="CM66" s="486"/>
      <c r="CN66" s="486"/>
      <c r="CO66" s="105"/>
      <c r="CP66" s="105"/>
      <c r="CQ66" s="105"/>
    </row>
    <row r="67" spans="1:95" ht="18" customHeight="1" x14ac:dyDescent="0.2">
      <c r="A67" s="283"/>
      <c r="B67" s="283"/>
      <c r="C67" s="283"/>
      <c r="D67" s="284"/>
      <c r="E67" s="284"/>
      <c r="F67" s="285"/>
      <c r="G67" s="285"/>
      <c r="H67" s="285"/>
      <c r="I67" s="284"/>
      <c r="J67" s="284"/>
      <c r="K67" s="96"/>
      <c r="L67" s="96"/>
      <c r="M67" s="96"/>
      <c r="N67" s="96"/>
      <c r="O67" s="96"/>
      <c r="P67" s="96"/>
      <c r="Q67" s="96"/>
      <c r="R67" s="96"/>
      <c r="S67" s="96"/>
      <c r="T67" s="96"/>
      <c r="U67" s="96"/>
      <c r="V67" s="96"/>
      <c r="W67" s="96"/>
      <c r="X67" s="96"/>
      <c r="Y67" s="96"/>
      <c r="Z67" s="96"/>
      <c r="AA67" s="96"/>
      <c r="AB67" s="96"/>
      <c r="AC67" s="96"/>
      <c r="AP67" s="96"/>
      <c r="AQ67" s="96"/>
      <c r="AR67" s="96"/>
      <c r="BI67" s="286"/>
      <c r="BJ67" s="286"/>
      <c r="BK67" s="286"/>
      <c r="BL67" s="286"/>
      <c r="BM67" s="286"/>
      <c r="BN67" s="286"/>
      <c r="BP67" s="286"/>
      <c r="BQ67" s="474"/>
      <c r="BR67" s="474"/>
      <c r="BS67" s="474"/>
      <c r="BT67" s="474"/>
      <c r="BU67" s="474"/>
      <c r="BV67" s="474"/>
      <c r="BW67" s="474"/>
      <c r="BX67" s="474"/>
      <c r="BY67" s="474"/>
      <c r="BZ67" s="474"/>
      <c r="CA67" s="474"/>
      <c r="CB67" s="474"/>
      <c r="CC67" s="474"/>
      <c r="CD67" s="474"/>
      <c r="CE67" s="474"/>
      <c r="CF67" s="474"/>
      <c r="CG67" s="474"/>
      <c r="CH67" s="474"/>
      <c r="CI67" s="474"/>
      <c r="CJ67" s="474"/>
      <c r="CK67" s="474"/>
      <c r="CL67" s="474"/>
      <c r="CM67" s="474"/>
      <c r="CN67" s="474"/>
    </row>
    <row r="68" spans="1:95" ht="18" customHeight="1" x14ac:dyDescent="0.2">
      <c r="E68" s="95"/>
      <c r="F68" s="95"/>
      <c r="G68" s="95"/>
      <c r="H68" s="95"/>
      <c r="Y68" s="105"/>
      <c r="Z68" s="105"/>
      <c r="AA68" s="105"/>
      <c r="AB68" s="105"/>
    </row>
    <row r="69" spans="1:95" ht="18" customHeight="1" x14ac:dyDescent="0.2">
      <c r="E69" s="95"/>
      <c r="F69" s="95"/>
      <c r="G69" s="95"/>
      <c r="H69" s="95"/>
      <c r="Y69" s="105"/>
      <c r="Z69" s="105"/>
      <c r="AA69" s="105"/>
      <c r="AB69" s="105"/>
    </row>
    <row r="70" spans="1:95" ht="16.5" customHeight="1" x14ac:dyDescent="0.2">
      <c r="A70" s="421" t="s">
        <v>225</v>
      </c>
      <c r="B70" s="421"/>
      <c r="C70" s="421"/>
      <c r="D70" s="421"/>
      <c r="E70" s="421"/>
      <c r="F70" s="421"/>
      <c r="G70" s="421"/>
      <c r="H70" s="421"/>
      <c r="I70" s="421"/>
      <c r="J70" s="421"/>
      <c r="K70" s="421"/>
      <c r="L70" s="421"/>
      <c r="M70" s="421"/>
      <c r="N70" s="421"/>
      <c r="O70" s="421"/>
      <c r="P70" s="421"/>
      <c r="Q70" s="421"/>
      <c r="R70" s="421"/>
      <c r="S70" s="421"/>
      <c r="T70" s="421"/>
      <c r="U70" s="421"/>
      <c r="V70" s="421"/>
      <c r="W70" s="421"/>
      <c r="X70" s="421"/>
      <c r="Y70" s="107"/>
      <c r="Z70" s="107"/>
      <c r="AA70" s="107"/>
      <c r="AB70" s="107"/>
    </row>
    <row r="71" spans="1:95" ht="33" customHeight="1" x14ac:dyDescent="0.2">
      <c r="A71" s="461" t="s">
        <v>25</v>
      </c>
      <c r="B71" s="462"/>
      <c r="C71" s="462"/>
      <c r="D71" s="462"/>
      <c r="E71" s="462"/>
      <c r="F71" s="462"/>
      <c r="G71" s="462"/>
      <c r="H71" s="462"/>
      <c r="I71" s="462"/>
      <c r="J71" s="462"/>
      <c r="K71" s="463"/>
      <c r="L71" s="464"/>
      <c r="M71" s="465"/>
      <c r="N71" s="465"/>
      <c r="O71" s="465"/>
      <c r="P71" s="465"/>
      <c r="Q71" s="465"/>
      <c r="R71" s="465"/>
      <c r="S71" s="465"/>
      <c r="T71" s="465"/>
      <c r="U71" s="465"/>
      <c r="V71" s="465"/>
      <c r="W71" s="465"/>
      <c r="X71" s="465"/>
      <c r="Y71" s="465"/>
      <c r="Z71" s="465"/>
      <c r="AA71" s="465"/>
      <c r="AB71" s="465"/>
      <c r="AC71" s="465"/>
      <c r="AD71" s="465"/>
      <c r="AE71" s="465"/>
      <c r="AF71" s="465"/>
      <c r="AG71" s="465"/>
      <c r="AH71" s="465"/>
      <c r="AI71" s="465"/>
      <c r="AJ71" s="465"/>
      <c r="AK71" s="465"/>
      <c r="AL71" s="465"/>
      <c r="AM71" s="465"/>
      <c r="AN71" s="465"/>
      <c r="AO71" s="465"/>
      <c r="AP71" s="465"/>
      <c r="AQ71" s="465"/>
      <c r="AR71" s="466"/>
      <c r="AS71" s="467" t="s">
        <v>34</v>
      </c>
      <c r="AT71" s="468"/>
      <c r="AU71" s="468"/>
      <c r="AV71" s="468"/>
      <c r="AW71" s="468"/>
      <c r="AX71" s="468"/>
      <c r="AY71" s="468"/>
      <c r="AZ71" s="468"/>
      <c r="BA71" s="468"/>
      <c r="BB71" s="468"/>
      <c r="BC71" s="469"/>
      <c r="BD71" s="464"/>
      <c r="BE71" s="465"/>
      <c r="BF71" s="465"/>
      <c r="BG71" s="465"/>
      <c r="BH71" s="465"/>
      <c r="BI71" s="465"/>
      <c r="BJ71" s="465"/>
      <c r="BK71" s="465"/>
      <c r="BL71" s="465"/>
      <c r="BM71" s="465"/>
      <c r="BN71" s="465"/>
      <c r="BO71" s="465"/>
      <c r="BP71" s="465"/>
      <c r="BQ71" s="465"/>
      <c r="BR71" s="465"/>
      <c r="BS71" s="465"/>
      <c r="BT71" s="465"/>
      <c r="BU71" s="465"/>
      <c r="BV71" s="465"/>
      <c r="BW71" s="465"/>
      <c r="BX71" s="465"/>
      <c r="BY71" s="465"/>
      <c r="BZ71" s="465"/>
      <c r="CA71" s="465"/>
      <c r="CB71" s="465"/>
      <c r="CC71" s="465"/>
      <c r="CD71" s="465"/>
      <c r="CE71" s="465"/>
      <c r="CF71" s="465"/>
      <c r="CG71" s="465"/>
      <c r="CH71" s="465"/>
      <c r="CI71" s="465"/>
      <c r="CJ71" s="465"/>
      <c r="CK71" s="465"/>
      <c r="CL71" s="465"/>
      <c r="CM71" s="465"/>
      <c r="CN71" s="466"/>
    </row>
    <row r="72" spans="1:95" ht="33" customHeight="1" x14ac:dyDescent="0.2">
      <c r="A72" s="461" t="s">
        <v>35</v>
      </c>
      <c r="B72" s="462"/>
      <c r="C72" s="462"/>
      <c r="D72" s="462"/>
      <c r="E72" s="462"/>
      <c r="F72" s="462"/>
      <c r="G72" s="462"/>
      <c r="H72" s="462"/>
      <c r="I72" s="462"/>
      <c r="J72" s="462"/>
      <c r="K72" s="463"/>
      <c r="L72" s="464"/>
      <c r="M72" s="465"/>
      <c r="N72" s="465"/>
      <c r="O72" s="465"/>
      <c r="P72" s="465"/>
      <c r="Q72" s="465"/>
      <c r="R72" s="465"/>
      <c r="S72" s="465"/>
      <c r="T72" s="465"/>
      <c r="U72" s="465"/>
      <c r="V72" s="465"/>
      <c r="W72" s="465"/>
      <c r="X72" s="465"/>
      <c r="Y72" s="465"/>
      <c r="Z72" s="465"/>
      <c r="AA72" s="465"/>
      <c r="AB72" s="465"/>
      <c r="AC72" s="465"/>
      <c r="AD72" s="465"/>
      <c r="AE72" s="465"/>
      <c r="AF72" s="465"/>
      <c r="AG72" s="465"/>
      <c r="AH72" s="465"/>
      <c r="AI72" s="465"/>
      <c r="AJ72" s="465"/>
      <c r="AK72" s="465"/>
      <c r="AL72" s="465"/>
      <c r="AM72" s="465"/>
      <c r="AN72" s="465"/>
      <c r="AO72" s="465"/>
      <c r="AP72" s="465"/>
      <c r="AQ72" s="465"/>
      <c r="AR72" s="466"/>
      <c r="AS72" s="467" t="s">
        <v>31</v>
      </c>
      <c r="AT72" s="468"/>
      <c r="AU72" s="468"/>
      <c r="AV72" s="468"/>
      <c r="AW72" s="468"/>
      <c r="AX72" s="468"/>
      <c r="AY72" s="468"/>
      <c r="AZ72" s="468"/>
      <c r="BA72" s="468"/>
      <c r="BB72" s="468"/>
      <c r="BC72" s="469"/>
      <c r="BD72" s="491"/>
      <c r="BE72" s="492"/>
      <c r="BF72" s="492"/>
      <c r="BG72" s="492"/>
      <c r="BH72" s="492"/>
      <c r="BI72" s="492"/>
      <c r="BJ72" s="492"/>
      <c r="BK72" s="492"/>
      <c r="BL72" s="492"/>
      <c r="BM72" s="492"/>
      <c r="BN72" s="492"/>
      <c r="BO72" s="492"/>
      <c r="BP72" s="492"/>
      <c r="BQ72" s="492"/>
      <c r="BR72" s="492"/>
      <c r="BS72" s="440" t="s">
        <v>40</v>
      </c>
      <c r="BT72" s="440"/>
      <c r="BU72" s="492"/>
      <c r="BV72" s="492"/>
      <c r="BW72" s="492"/>
      <c r="BX72" s="492"/>
      <c r="BY72" s="492"/>
      <c r="BZ72" s="492"/>
      <c r="CA72" s="492"/>
      <c r="CB72" s="492"/>
      <c r="CC72" s="492"/>
      <c r="CD72" s="492"/>
      <c r="CE72" s="492"/>
      <c r="CF72" s="492"/>
      <c r="CG72" s="492"/>
      <c r="CH72" s="492"/>
      <c r="CI72" s="492"/>
      <c r="CJ72" s="492"/>
      <c r="CK72" s="492"/>
      <c r="CL72" s="492"/>
      <c r="CM72" s="492"/>
      <c r="CN72" s="493"/>
    </row>
    <row r="73" spans="1:95" ht="23.25" customHeight="1" x14ac:dyDescent="0.2">
      <c r="A73" s="494" t="s">
        <v>36</v>
      </c>
      <c r="B73" s="495"/>
      <c r="C73" s="495"/>
      <c r="D73" s="495"/>
      <c r="E73" s="495"/>
      <c r="F73" s="495"/>
      <c r="G73" s="495"/>
      <c r="H73" s="495"/>
      <c r="I73" s="495"/>
      <c r="J73" s="495"/>
      <c r="K73" s="496"/>
      <c r="L73" s="500" t="s">
        <v>28</v>
      </c>
      <c r="M73" s="501"/>
      <c r="N73" s="501"/>
      <c r="O73" s="502"/>
      <c r="P73" s="502"/>
      <c r="Q73" s="502"/>
      <c r="R73" s="502"/>
      <c r="S73" s="502"/>
      <c r="T73" s="502"/>
      <c r="U73" s="502"/>
      <c r="V73" s="502"/>
      <c r="W73" s="502"/>
      <c r="X73" s="502"/>
      <c r="Y73" s="501" t="s">
        <v>37</v>
      </c>
      <c r="Z73" s="501"/>
      <c r="AA73" s="501"/>
      <c r="AB73" s="502"/>
      <c r="AC73" s="502"/>
      <c r="AD73" s="502"/>
      <c r="AE73" s="502"/>
      <c r="AF73" s="502"/>
      <c r="AG73" s="502"/>
      <c r="AH73" s="502"/>
      <c r="AI73" s="502"/>
      <c r="AJ73" s="502"/>
      <c r="AK73" s="502"/>
      <c r="AL73" s="287"/>
      <c r="AM73" s="287"/>
      <c r="AN73" s="287"/>
      <c r="AO73" s="287"/>
      <c r="AP73" s="287"/>
      <c r="AQ73" s="287"/>
      <c r="AR73" s="287"/>
      <c r="AS73" s="287"/>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88"/>
      <c r="BZ73" s="288"/>
      <c r="CA73" s="288"/>
      <c r="CB73" s="288"/>
      <c r="CC73" s="288"/>
      <c r="CD73" s="288"/>
      <c r="CE73" s="288"/>
      <c r="CF73" s="288"/>
      <c r="CG73" s="289"/>
      <c r="CH73" s="289"/>
      <c r="CI73" s="289"/>
      <c r="CJ73" s="289"/>
      <c r="CK73" s="289"/>
      <c r="CL73" s="289"/>
      <c r="CM73" s="289"/>
      <c r="CN73" s="290"/>
    </row>
    <row r="74" spans="1:95" ht="45" customHeight="1" x14ac:dyDescent="0.2">
      <c r="A74" s="497"/>
      <c r="B74" s="498"/>
      <c r="C74" s="498"/>
      <c r="D74" s="498"/>
      <c r="E74" s="498"/>
      <c r="F74" s="498"/>
      <c r="G74" s="498"/>
      <c r="H74" s="498"/>
      <c r="I74" s="498"/>
      <c r="J74" s="498"/>
      <c r="K74" s="499"/>
      <c r="L74" s="503"/>
      <c r="M74" s="504"/>
      <c r="N74" s="504"/>
      <c r="O74" s="504"/>
      <c r="P74" s="504"/>
      <c r="Q74" s="504"/>
      <c r="R74" s="504"/>
      <c r="S74" s="504"/>
      <c r="T74" s="504"/>
      <c r="U74" s="504"/>
      <c r="V74" s="504"/>
      <c r="W74" s="504"/>
      <c r="X74" s="504"/>
      <c r="Y74" s="504"/>
      <c r="Z74" s="504"/>
      <c r="AA74" s="504"/>
      <c r="AB74" s="504"/>
      <c r="AC74" s="505"/>
      <c r="AD74" s="504"/>
      <c r="AE74" s="504"/>
      <c r="AF74" s="504"/>
      <c r="AG74" s="504"/>
      <c r="AH74" s="504"/>
      <c r="AI74" s="504"/>
      <c r="AJ74" s="504"/>
      <c r="AK74" s="504"/>
      <c r="AL74" s="504"/>
      <c r="AM74" s="504"/>
      <c r="AN74" s="504"/>
      <c r="AO74" s="504"/>
      <c r="AP74" s="504"/>
      <c r="AQ74" s="504"/>
      <c r="AR74" s="504"/>
      <c r="AS74" s="504"/>
      <c r="AT74" s="504"/>
      <c r="AU74" s="504"/>
      <c r="AV74" s="504"/>
      <c r="AW74" s="504"/>
      <c r="AX74" s="504"/>
      <c r="AY74" s="504"/>
      <c r="AZ74" s="504"/>
      <c r="BA74" s="504"/>
      <c r="BB74" s="504"/>
      <c r="BC74" s="504"/>
      <c r="BD74" s="506"/>
      <c r="BE74" s="459"/>
      <c r="BF74" s="459"/>
      <c r="BG74" s="459"/>
      <c r="BH74" s="459"/>
      <c r="BI74" s="459"/>
      <c r="BJ74" s="459"/>
      <c r="BK74" s="459"/>
      <c r="BL74" s="459"/>
      <c r="BM74" s="459"/>
      <c r="BN74" s="459"/>
      <c r="BO74" s="459"/>
      <c r="BP74" s="459"/>
      <c r="BQ74" s="459"/>
      <c r="BR74" s="459"/>
      <c r="BS74" s="459"/>
      <c r="BT74" s="459"/>
      <c r="BU74" s="459"/>
      <c r="BV74" s="459"/>
      <c r="BW74" s="459"/>
      <c r="BX74" s="459"/>
      <c r="BY74" s="459"/>
      <c r="BZ74" s="459"/>
      <c r="CA74" s="459"/>
      <c r="CB74" s="459"/>
      <c r="CC74" s="459"/>
      <c r="CD74" s="459"/>
      <c r="CE74" s="459"/>
      <c r="CF74" s="459"/>
      <c r="CG74" s="459"/>
      <c r="CH74" s="459"/>
      <c r="CI74" s="459"/>
      <c r="CJ74" s="459"/>
      <c r="CK74" s="459"/>
      <c r="CL74" s="459"/>
      <c r="CM74" s="459"/>
      <c r="CN74" s="460"/>
    </row>
    <row r="75" spans="1:95" ht="33" customHeight="1" x14ac:dyDescent="0.2">
      <c r="A75" s="461" t="s">
        <v>30</v>
      </c>
      <c r="B75" s="462"/>
      <c r="C75" s="462"/>
      <c r="D75" s="462"/>
      <c r="E75" s="462"/>
      <c r="F75" s="462"/>
      <c r="G75" s="462"/>
      <c r="H75" s="462"/>
      <c r="I75" s="462"/>
      <c r="J75" s="462"/>
      <c r="K75" s="463"/>
      <c r="L75" s="519" t="s">
        <v>38</v>
      </c>
      <c r="M75" s="445"/>
      <c r="N75" s="433"/>
      <c r="O75" s="433"/>
      <c r="P75" s="433"/>
      <c r="Q75" s="433"/>
      <c r="R75" s="433"/>
      <c r="S75" s="433"/>
      <c r="T75" s="433"/>
      <c r="U75" s="433"/>
      <c r="V75" s="433"/>
      <c r="W75" s="445" t="s">
        <v>39</v>
      </c>
      <c r="X75" s="445"/>
      <c r="Y75" s="433"/>
      <c r="Z75" s="433"/>
      <c r="AA75" s="433"/>
      <c r="AB75" s="433"/>
      <c r="AC75" s="433"/>
      <c r="AD75" s="433"/>
      <c r="AE75" s="433"/>
      <c r="AF75" s="433"/>
      <c r="AG75" s="433"/>
      <c r="AH75" s="445" t="s">
        <v>37</v>
      </c>
      <c r="AI75" s="445"/>
      <c r="AJ75" s="433"/>
      <c r="AK75" s="433"/>
      <c r="AL75" s="433"/>
      <c r="AM75" s="433"/>
      <c r="AN75" s="433"/>
      <c r="AO75" s="433"/>
      <c r="AP75" s="433"/>
      <c r="AQ75" s="433"/>
      <c r="AR75" s="434"/>
      <c r="AS75" s="520" t="s">
        <v>33</v>
      </c>
      <c r="AT75" s="521"/>
      <c r="AU75" s="521"/>
      <c r="AV75" s="521"/>
      <c r="AW75" s="521"/>
      <c r="AX75" s="521"/>
      <c r="AY75" s="521"/>
      <c r="AZ75" s="521"/>
      <c r="BA75" s="521"/>
      <c r="BB75" s="521"/>
      <c r="BC75" s="522"/>
      <c r="BD75" s="291"/>
      <c r="BE75" s="513" t="s">
        <v>38</v>
      </c>
      <c r="BF75" s="513"/>
      <c r="BG75" s="511"/>
      <c r="BH75" s="511"/>
      <c r="BI75" s="511"/>
      <c r="BJ75" s="511"/>
      <c r="BK75" s="511"/>
      <c r="BL75" s="511"/>
      <c r="BM75" s="511"/>
      <c r="BN75" s="511"/>
      <c r="BO75" s="511"/>
      <c r="BP75" s="513" t="s">
        <v>39</v>
      </c>
      <c r="BQ75" s="513"/>
      <c r="BR75" s="511"/>
      <c r="BS75" s="511"/>
      <c r="BT75" s="511"/>
      <c r="BU75" s="511"/>
      <c r="BV75" s="511"/>
      <c r="BW75" s="511"/>
      <c r="BX75" s="511"/>
      <c r="BY75" s="511"/>
      <c r="BZ75" s="511"/>
      <c r="CA75" s="511"/>
      <c r="CB75" s="513" t="s">
        <v>37</v>
      </c>
      <c r="CC75" s="513"/>
      <c r="CD75" s="511"/>
      <c r="CE75" s="511"/>
      <c r="CF75" s="511"/>
      <c r="CG75" s="511"/>
      <c r="CH75" s="511"/>
      <c r="CI75" s="511"/>
      <c r="CJ75" s="511"/>
      <c r="CK75" s="511"/>
      <c r="CL75" s="511"/>
      <c r="CM75" s="511"/>
      <c r="CN75" s="515"/>
    </row>
    <row r="76" spans="1:95" ht="33" customHeight="1" x14ac:dyDescent="0.2">
      <c r="A76" s="517" t="s">
        <v>32</v>
      </c>
      <c r="B76" s="518"/>
      <c r="C76" s="462"/>
      <c r="D76" s="462"/>
      <c r="E76" s="462"/>
      <c r="F76" s="462"/>
      <c r="G76" s="462"/>
      <c r="H76" s="462"/>
      <c r="I76" s="462"/>
      <c r="J76" s="462"/>
      <c r="K76" s="463"/>
      <c r="L76" s="519" t="s">
        <v>38</v>
      </c>
      <c r="M76" s="445"/>
      <c r="N76" s="433"/>
      <c r="O76" s="433"/>
      <c r="P76" s="433"/>
      <c r="Q76" s="433"/>
      <c r="R76" s="433"/>
      <c r="S76" s="433"/>
      <c r="T76" s="433"/>
      <c r="U76" s="433"/>
      <c r="V76" s="433"/>
      <c r="W76" s="445" t="s">
        <v>39</v>
      </c>
      <c r="X76" s="445"/>
      <c r="Y76" s="433"/>
      <c r="Z76" s="433"/>
      <c r="AA76" s="433"/>
      <c r="AB76" s="433"/>
      <c r="AC76" s="433"/>
      <c r="AD76" s="433"/>
      <c r="AE76" s="433"/>
      <c r="AF76" s="433"/>
      <c r="AG76" s="433"/>
      <c r="AH76" s="445" t="s">
        <v>37</v>
      </c>
      <c r="AI76" s="445"/>
      <c r="AJ76" s="433"/>
      <c r="AK76" s="433"/>
      <c r="AL76" s="433"/>
      <c r="AM76" s="433"/>
      <c r="AN76" s="433"/>
      <c r="AO76" s="433"/>
      <c r="AP76" s="433"/>
      <c r="AQ76" s="433"/>
      <c r="AR76" s="434"/>
      <c r="AS76" s="523"/>
      <c r="AT76" s="524"/>
      <c r="AU76" s="524"/>
      <c r="AV76" s="524"/>
      <c r="AW76" s="524"/>
      <c r="AX76" s="524"/>
      <c r="AY76" s="524"/>
      <c r="AZ76" s="524"/>
      <c r="BA76" s="524"/>
      <c r="BB76" s="524"/>
      <c r="BC76" s="525"/>
      <c r="BD76" s="292"/>
      <c r="BE76" s="514"/>
      <c r="BF76" s="514"/>
      <c r="BG76" s="512"/>
      <c r="BH76" s="512"/>
      <c r="BI76" s="512"/>
      <c r="BJ76" s="512"/>
      <c r="BK76" s="512"/>
      <c r="BL76" s="512"/>
      <c r="BM76" s="512"/>
      <c r="BN76" s="512"/>
      <c r="BO76" s="512"/>
      <c r="BP76" s="514"/>
      <c r="BQ76" s="514"/>
      <c r="BR76" s="512"/>
      <c r="BS76" s="512"/>
      <c r="BT76" s="512"/>
      <c r="BU76" s="512"/>
      <c r="BV76" s="512"/>
      <c r="BW76" s="512"/>
      <c r="BX76" s="512"/>
      <c r="BY76" s="512"/>
      <c r="BZ76" s="512"/>
      <c r="CA76" s="512"/>
      <c r="CB76" s="514"/>
      <c r="CC76" s="514"/>
      <c r="CD76" s="512"/>
      <c r="CE76" s="512"/>
      <c r="CF76" s="512"/>
      <c r="CG76" s="512"/>
      <c r="CH76" s="512"/>
      <c r="CI76" s="512"/>
      <c r="CJ76" s="512"/>
      <c r="CK76" s="512"/>
      <c r="CL76" s="512"/>
      <c r="CM76" s="512"/>
      <c r="CN76" s="516"/>
    </row>
    <row r="77" spans="1:95" ht="18" customHeight="1" x14ac:dyDescent="0.2">
      <c r="A77" s="260"/>
      <c r="B77" s="260"/>
      <c r="C77" s="260"/>
      <c r="D77" s="293"/>
      <c r="E77" s="293"/>
      <c r="F77" s="293"/>
      <c r="G77" s="293"/>
      <c r="H77" s="293"/>
      <c r="I77" s="293"/>
      <c r="J77" s="293"/>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row>
    <row r="78" spans="1:95" ht="18" customHeight="1" x14ac:dyDescent="0.2">
      <c r="E78" s="95"/>
      <c r="F78" s="95"/>
      <c r="G78" s="95"/>
      <c r="H78" s="95"/>
      <c r="Y78" s="105"/>
      <c r="Z78" s="105"/>
      <c r="AA78" s="105"/>
      <c r="AB78" s="105"/>
    </row>
    <row r="79" spans="1:95" ht="18" customHeight="1" x14ac:dyDescent="0.2">
      <c r="E79" s="95"/>
      <c r="F79" s="95"/>
      <c r="G79" s="95"/>
      <c r="H79" s="95"/>
      <c r="Y79" s="105"/>
      <c r="Z79" s="105"/>
      <c r="AA79" s="105"/>
      <c r="AB79" s="105"/>
    </row>
    <row r="80" spans="1:95" s="101" customFormat="1" ht="18" customHeight="1" x14ac:dyDescent="0.2">
      <c r="A80" s="507" t="s">
        <v>226</v>
      </c>
      <c r="B80" s="507"/>
      <c r="C80" s="507"/>
      <c r="D80" s="507"/>
      <c r="E80" s="507"/>
      <c r="F80" s="507"/>
      <c r="G80" s="507"/>
      <c r="H80" s="507"/>
      <c r="I80" s="507"/>
      <c r="J80" s="507"/>
      <c r="K80" s="507"/>
      <c r="L80" s="507"/>
      <c r="M80" s="507"/>
      <c r="N80" s="507"/>
      <c r="O80" s="507"/>
      <c r="P80" s="507"/>
      <c r="Q80" s="507"/>
      <c r="R80" s="507"/>
      <c r="S80" s="507"/>
      <c r="T80" s="507"/>
      <c r="U80" s="507"/>
      <c r="V80" s="507"/>
      <c r="W80" s="507"/>
      <c r="X80" s="507"/>
      <c r="Y80" s="507"/>
      <c r="Z80" s="507"/>
      <c r="AA80" s="507"/>
      <c r="AB80" s="507"/>
      <c r="AC80" s="507"/>
      <c r="AD80" s="507"/>
      <c r="AE80" s="507"/>
      <c r="AF80" s="507"/>
      <c r="AG80" s="507"/>
      <c r="AH80" s="507"/>
      <c r="AI80" s="507"/>
      <c r="AJ80" s="507"/>
      <c r="AK80" s="507"/>
      <c r="AL80" s="507"/>
      <c r="AM80" s="507"/>
      <c r="AN80" s="507"/>
      <c r="AO80" s="507"/>
      <c r="AP80" s="507"/>
    </row>
    <row r="81" spans="1:92" s="101" customFormat="1" ht="8.25" customHeight="1" x14ac:dyDescent="0.2">
      <c r="A81" s="294"/>
      <c r="B81" s="294"/>
      <c r="C81" s="294"/>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c r="AP81" s="294"/>
    </row>
    <row r="82" spans="1:92" s="101" customFormat="1" ht="18" customHeight="1" x14ac:dyDescent="0.2">
      <c r="A82" s="508" t="s">
        <v>227</v>
      </c>
      <c r="B82" s="508"/>
      <c r="C82" s="508"/>
      <c r="D82" s="508"/>
      <c r="E82" s="508"/>
      <c r="F82" s="508"/>
      <c r="G82" s="508"/>
      <c r="H82" s="508"/>
      <c r="I82" s="508"/>
      <c r="J82" s="508"/>
      <c r="K82" s="508"/>
      <c r="L82" s="508"/>
      <c r="M82" s="508"/>
      <c r="N82" s="508"/>
      <c r="O82" s="508"/>
      <c r="P82" s="508"/>
      <c r="Q82" s="508"/>
      <c r="R82" s="508"/>
      <c r="S82" s="508"/>
      <c r="T82" s="508"/>
      <c r="U82" s="508"/>
      <c r="V82" s="508"/>
      <c r="W82" s="508"/>
      <c r="X82" s="508"/>
      <c r="Y82" s="508"/>
      <c r="Z82" s="508"/>
      <c r="AA82" s="508"/>
      <c r="AB82" s="508"/>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8"/>
      <c r="AY82" s="508"/>
      <c r="AZ82" s="508"/>
      <c r="BA82" s="508"/>
      <c r="BB82" s="508"/>
      <c r="BC82" s="508"/>
      <c r="BD82" s="508"/>
      <c r="BE82" s="508"/>
      <c r="BF82" s="508"/>
      <c r="BG82" s="508"/>
      <c r="BH82" s="508"/>
      <c r="BI82" s="508"/>
      <c r="BJ82" s="508"/>
      <c r="BK82" s="508"/>
      <c r="BL82" s="508"/>
      <c r="BM82" s="508"/>
      <c r="BN82" s="508"/>
      <c r="BO82" s="508"/>
      <c r="BP82" s="508"/>
      <c r="BQ82" s="508"/>
      <c r="BR82" s="508"/>
      <c r="BS82" s="508"/>
      <c r="BT82" s="508"/>
      <c r="BU82" s="508"/>
      <c r="BV82" s="508"/>
      <c r="BW82" s="508"/>
      <c r="BX82" s="508"/>
      <c r="BY82" s="508"/>
      <c r="BZ82" s="508"/>
      <c r="CA82" s="508"/>
      <c r="CB82" s="508"/>
      <c r="CC82" s="508"/>
      <c r="CD82" s="508"/>
      <c r="CE82" s="508"/>
      <c r="CF82" s="508"/>
      <c r="CG82" s="508"/>
      <c r="CH82" s="508"/>
      <c r="CI82" s="508"/>
      <c r="CJ82" s="508"/>
      <c r="CK82" s="508"/>
      <c r="CL82" s="508"/>
      <c r="CM82" s="508"/>
      <c r="CN82" s="508"/>
    </row>
    <row r="83" spans="1:92" s="101" customFormat="1" ht="18" customHeight="1" x14ac:dyDescent="0.2">
      <c r="C83" s="509" t="s">
        <v>4</v>
      </c>
      <c r="D83" s="509"/>
      <c r="E83" s="509"/>
      <c r="F83" s="510" t="s">
        <v>228</v>
      </c>
      <c r="G83" s="510"/>
      <c r="H83" s="510"/>
      <c r="I83" s="510"/>
      <c r="J83" s="510"/>
      <c r="K83" s="510"/>
      <c r="L83" s="510"/>
      <c r="M83" s="510"/>
      <c r="N83" s="510"/>
      <c r="O83" s="510"/>
      <c r="P83" s="510"/>
      <c r="Q83" s="510"/>
      <c r="R83" s="510"/>
      <c r="S83" s="510"/>
      <c r="T83" s="510"/>
      <c r="U83" s="510"/>
      <c r="V83" s="510"/>
      <c r="W83" s="510"/>
      <c r="X83" s="510"/>
      <c r="Y83" s="510"/>
      <c r="Z83" s="510"/>
      <c r="AA83" s="510"/>
      <c r="AB83" s="510"/>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0"/>
      <c r="AY83" s="510"/>
      <c r="AZ83" s="510"/>
      <c r="BA83" s="510"/>
      <c r="BB83" s="510"/>
      <c r="BC83" s="510"/>
      <c r="BD83" s="510"/>
      <c r="BE83" s="510"/>
      <c r="BF83" s="510"/>
      <c r="BG83" s="510"/>
      <c r="BH83" s="510"/>
      <c r="BI83" s="510"/>
      <c r="BJ83" s="510"/>
      <c r="BK83" s="510"/>
      <c r="BL83" s="510"/>
      <c r="BM83" s="510"/>
      <c r="BN83" s="510"/>
      <c r="BO83" s="510"/>
      <c r="BP83" s="510"/>
      <c r="BQ83" s="510"/>
      <c r="BR83" s="510"/>
      <c r="BS83" s="510"/>
      <c r="BT83" s="510"/>
      <c r="BU83" s="510"/>
      <c r="BV83" s="510"/>
      <c r="BW83" s="510"/>
      <c r="BX83" s="510"/>
      <c r="BY83" s="510"/>
      <c r="BZ83" s="510"/>
      <c r="CA83" s="510"/>
      <c r="CB83" s="510"/>
      <c r="CC83" s="510"/>
      <c r="CD83" s="510"/>
      <c r="CE83" s="510"/>
      <c r="CF83" s="510"/>
      <c r="CG83" s="510"/>
      <c r="CH83" s="510"/>
      <c r="CI83" s="510"/>
      <c r="CJ83" s="510"/>
      <c r="CK83" s="510"/>
      <c r="CL83" s="510"/>
      <c r="CM83" s="510"/>
      <c r="CN83" s="510"/>
    </row>
    <row r="84" spans="1:92" s="101" customFormat="1" ht="18" customHeight="1" x14ac:dyDescent="0.2">
      <c r="C84" s="295"/>
      <c r="D84" s="295"/>
      <c r="E84" s="295"/>
      <c r="F84" s="510"/>
      <c r="G84" s="510"/>
      <c r="H84" s="510"/>
      <c r="I84" s="510"/>
      <c r="J84" s="510"/>
      <c r="K84" s="510"/>
      <c r="L84" s="510"/>
      <c r="M84" s="510"/>
      <c r="N84" s="510"/>
      <c r="O84" s="510"/>
      <c r="P84" s="510"/>
      <c r="Q84" s="510"/>
      <c r="R84" s="510"/>
      <c r="S84" s="510"/>
      <c r="T84" s="510"/>
      <c r="U84" s="510"/>
      <c r="V84" s="510"/>
      <c r="W84" s="510"/>
      <c r="X84" s="510"/>
      <c r="Y84" s="510"/>
      <c r="Z84" s="510"/>
      <c r="AA84" s="510"/>
      <c r="AB84" s="510"/>
      <c r="AC84" s="510"/>
      <c r="AD84" s="510"/>
      <c r="AE84" s="510"/>
      <c r="AF84" s="510"/>
      <c r="AG84" s="510"/>
      <c r="AH84" s="510"/>
      <c r="AI84" s="510"/>
      <c r="AJ84" s="510"/>
      <c r="AK84" s="510"/>
      <c r="AL84" s="510"/>
      <c r="AM84" s="510"/>
      <c r="AN84" s="510"/>
      <c r="AO84" s="510"/>
      <c r="AP84" s="510"/>
      <c r="AQ84" s="510"/>
      <c r="AR84" s="510"/>
      <c r="AS84" s="510"/>
      <c r="AT84" s="510"/>
      <c r="AU84" s="510"/>
      <c r="AV84" s="510"/>
      <c r="AW84" s="510"/>
      <c r="AX84" s="510"/>
      <c r="AY84" s="510"/>
      <c r="AZ84" s="510"/>
      <c r="BA84" s="510"/>
      <c r="BB84" s="510"/>
      <c r="BC84" s="510"/>
      <c r="BD84" s="510"/>
      <c r="BE84" s="510"/>
      <c r="BF84" s="510"/>
      <c r="BG84" s="510"/>
      <c r="BH84" s="510"/>
      <c r="BI84" s="510"/>
      <c r="BJ84" s="510"/>
      <c r="BK84" s="510"/>
      <c r="BL84" s="510"/>
      <c r="BM84" s="510"/>
      <c r="BN84" s="510"/>
      <c r="BO84" s="510"/>
      <c r="BP84" s="510"/>
      <c r="BQ84" s="510"/>
      <c r="BR84" s="510"/>
      <c r="BS84" s="510"/>
      <c r="BT84" s="510"/>
      <c r="BU84" s="510"/>
      <c r="BV84" s="510"/>
      <c r="BW84" s="510"/>
      <c r="BX84" s="510"/>
      <c r="BY84" s="510"/>
      <c r="BZ84" s="510"/>
      <c r="CA84" s="510"/>
      <c r="CB84" s="510"/>
      <c r="CC84" s="510"/>
      <c r="CD84" s="510"/>
      <c r="CE84" s="510"/>
      <c r="CF84" s="510"/>
      <c r="CG84" s="510"/>
      <c r="CH84" s="510"/>
      <c r="CI84" s="510"/>
      <c r="CJ84" s="510"/>
      <c r="CK84" s="510"/>
      <c r="CL84" s="510"/>
      <c r="CM84" s="510"/>
      <c r="CN84" s="510"/>
    </row>
    <row r="85" spans="1:92" s="101" customFormat="1" ht="18" customHeight="1" x14ac:dyDescent="0.2">
      <c r="C85" s="295"/>
      <c r="D85" s="295"/>
      <c r="E85" s="295"/>
      <c r="F85" s="510"/>
      <c r="G85" s="510"/>
      <c r="H85" s="510"/>
      <c r="I85" s="510"/>
      <c r="J85" s="510"/>
      <c r="K85" s="510"/>
      <c r="L85" s="510"/>
      <c r="M85" s="510"/>
      <c r="N85" s="510"/>
      <c r="O85" s="510"/>
      <c r="P85" s="510"/>
      <c r="Q85" s="510"/>
      <c r="R85" s="510"/>
      <c r="S85" s="510"/>
      <c r="T85" s="510"/>
      <c r="U85" s="510"/>
      <c r="V85" s="510"/>
      <c r="W85" s="510"/>
      <c r="X85" s="510"/>
      <c r="Y85" s="510"/>
      <c r="Z85" s="510"/>
      <c r="AA85" s="510"/>
      <c r="AB85" s="510"/>
      <c r="AC85" s="510"/>
      <c r="AD85" s="510"/>
      <c r="AE85" s="510"/>
      <c r="AF85" s="510"/>
      <c r="AG85" s="510"/>
      <c r="AH85" s="510"/>
      <c r="AI85" s="510"/>
      <c r="AJ85" s="510"/>
      <c r="AK85" s="510"/>
      <c r="AL85" s="510"/>
      <c r="AM85" s="510"/>
      <c r="AN85" s="510"/>
      <c r="AO85" s="510"/>
      <c r="AP85" s="510"/>
      <c r="AQ85" s="510"/>
      <c r="AR85" s="510"/>
      <c r="AS85" s="510"/>
      <c r="AT85" s="510"/>
      <c r="AU85" s="510"/>
      <c r="AV85" s="510"/>
      <c r="AW85" s="510"/>
      <c r="AX85" s="510"/>
      <c r="AY85" s="510"/>
      <c r="AZ85" s="510"/>
      <c r="BA85" s="510"/>
      <c r="BB85" s="510"/>
      <c r="BC85" s="510"/>
      <c r="BD85" s="510"/>
      <c r="BE85" s="510"/>
      <c r="BF85" s="510"/>
      <c r="BG85" s="510"/>
      <c r="BH85" s="510"/>
      <c r="BI85" s="510"/>
      <c r="BJ85" s="510"/>
      <c r="BK85" s="510"/>
      <c r="BL85" s="510"/>
      <c r="BM85" s="510"/>
      <c r="BN85" s="510"/>
      <c r="BO85" s="510"/>
      <c r="BP85" s="510"/>
      <c r="BQ85" s="510"/>
      <c r="BR85" s="510"/>
      <c r="BS85" s="510"/>
      <c r="BT85" s="510"/>
      <c r="BU85" s="510"/>
      <c r="BV85" s="510"/>
      <c r="BW85" s="510"/>
      <c r="BX85" s="510"/>
      <c r="BY85" s="510"/>
      <c r="BZ85" s="510"/>
      <c r="CA85" s="510"/>
      <c r="CB85" s="510"/>
      <c r="CC85" s="510"/>
      <c r="CD85" s="510"/>
      <c r="CE85" s="510"/>
      <c r="CF85" s="510"/>
      <c r="CG85" s="510"/>
      <c r="CH85" s="510"/>
      <c r="CI85" s="510"/>
      <c r="CJ85" s="510"/>
      <c r="CK85" s="510"/>
      <c r="CL85" s="510"/>
      <c r="CM85" s="510"/>
      <c r="CN85" s="510"/>
    </row>
    <row r="86" spans="1:92" s="101" customFormat="1" ht="18" customHeight="1" x14ac:dyDescent="0.2">
      <c r="C86" s="295"/>
      <c r="D86" s="295"/>
      <c r="E86" s="295"/>
      <c r="F86" s="510"/>
      <c r="G86" s="510"/>
      <c r="H86" s="510"/>
      <c r="I86" s="510"/>
      <c r="J86" s="510"/>
      <c r="K86" s="510"/>
      <c r="L86" s="510"/>
      <c r="M86" s="510"/>
      <c r="N86" s="510"/>
      <c r="O86" s="510"/>
      <c r="P86" s="510"/>
      <c r="Q86" s="510"/>
      <c r="R86" s="510"/>
      <c r="S86" s="510"/>
      <c r="T86" s="510"/>
      <c r="U86" s="510"/>
      <c r="V86" s="510"/>
      <c r="W86" s="510"/>
      <c r="X86" s="510"/>
      <c r="Y86" s="510"/>
      <c r="Z86" s="510"/>
      <c r="AA86" s="510"/>
      <c r="AB86" s="510"/>
      <c r="AC86" s="510"/>
      <c r="AD86" s="510"/>
      <c r="AE86" s="510"/>
      <c r="AF86" s="510"/>
      <c r="AG86" s="510"/>
      <c r="AH86" s="510"/>
      <c r="AI86" s="510"/>
      <c r="AJ86" s="510"/>
      <c r="AK86" s="510"/>
      <c r="AL86" s="510"/>
      <c r="AM86" s="510"/>
      <c r="AN86" s="510"/>
      <c r="AO86" s="510"/>
      <c r="AP86" s="510"/>
      <c r="AQ86" s="510"/>
      <c r="AR86" s="510"/>
      <c r="AS86" s="510"/>
      <c r="AT86" s="510"/>
      <c r="AU86" s="510"/>
      <c r="AV86" s="510"/>
      <c r="AW86" s="510"/>
      <c r="AX86" s="510"/>
      <c r="AY86" s="510"/>
      <c r="AZ86" s="510"/>
      <c r="BA86" s="510"/>
      <c r="BB86" s="510"/>
      <c r="BC86" s="510"/>
      <c r="BD86" s="510"/>
      <c r="BE86" s="510"/>
      <c r="BF86" s="510"/>
      <c r="BG86" s="510"/>
      <c r="BH86" s="510"/>
      <c r="BI86" s="510"/>
      <c r="BJ86" s="510"/>
      <c r="BK86" s="510"/>
      <c r="BL86" s="510"/>
      <c r="BM86" s="510"/>
      <c r="BN86" s="510"/>
      <c r="BO86" s="510"/>
      <c r="BP86" s="510"/>
      <c r="BQ86" s="510"/>
      <c r="BR86" s="510"/>
      <c r="BS86" s="510"/>
      <c r="BT86" s="510"/>
      <c r="BU86" s="510"/>
      <c r="BV86" s="510"/>
      <c r="BW86" s="510"/>
      <c r="BX86" s="510"/>
      <c r="BY86" s="510"/>
      <c r="BZ86" s="510"/>
      <c r="CA86" s="510"/>
      <c r="CB86" s="510"/>
      <c r="CC86" s="510"/>
      <c r="CD86" s="510"/>
      <c r="CE86" s="510"/>
      <c r="CF86" s="510"/>
      <c r="CG86" s="510"/>
      <c r="CH86" s="510"/>
      <c r="CI86" s="510"/>
      <c r="CJ86" s="510"/>
      <c r="CK86" s="510"/>
      <c r="CL86" s="510"/>
      <c r="CM86" s="510"/>
      <c r="CN86" s="510"/>
    </row>
  </sheetData>
  <sheetProtection algorithmName="SHA-512" hashValue="DBIvwlYZftI4E6NaFKGdQhwc203Czq12wuVRcmpyv+eN5WXGOSWsitmEDZDqfpVWWEYIjkRrYAu5cxpOYg36Cw==" saltValue="8NA6TJBFgyEhLTkuxbSGuA==" spinCount="100000" sheet="1" objects="1" scenarios="1"/>
  <mergeCells count="153">
    <mergeCell ref="A80:AP80"/>
    <mergeCell ref="A82:CN82"/>
    <mergeCell ref="C83:E83"/>
    <mergeCell ref="F83:CN86"/>
    <mergeCell ref="BG75:BO76"/>
    <mergeCell ref="BP75:BQ76"/>
    <mergeCell ref="BR75:CA76"/>
    <mergeCell ref="CB75:CC76"/>
    <mergeCell ref="CD75:CN76"/>
    <mergeCell ref="A76:K76"/>
    <mergeCell ref="L76:M76"/>
    <mergeCell ref="N76:V76"/>
    <mergeCell ref="W76:X76"/>
    <mergeCell ref="Y76:AG76"/>
    <mergeCell ref="A75:K75"/>
    <mergeCell ref="L75:M75"/>
    <mergeCell ref="N75:V75"/>
    <mergeCell ref="W75:X75"/>
    <mergeCell ref="Y75:AG75"/>
    <mergeCell ref="AH75:AI75"/>
    <mergeCell ref="AJ75:AR75"/>
    <mergeCell ref="AS75:BC76"/>
    <mergeCell ref="BE75:BF76"/>
    <mergeCell ref="AH76:AI76"/>
    <mergeCell ref="BD71:CN71"/>
    <mergeCell ref="A72:K72"/>
    <mergeCell ref="L72:AR72"/>
    <mergeCell ref="AS72:BC72"/>
    <mergeCell ref="BD72:BR72"/>
    <mergeCell ref="BS72:BT72"/>
    <mergeCell ref="BU72:CN72"/>
    <mergeCell ref="A73:K74"/>
    <mergeCell ref="L73:N73"/>
    <mergeCell ref="O73:X73"/>
    <mergeCell ref="Y73:AA73"/>
    <mergeCell ref="AB73:AK73"/>
    <mergeCell ref="L74:AB74"/>
    <mergeCell ref="AC74:BD74"/>
    <mergeCell ref="AJ76:AR76"/>
    <mergeCell ref="BE74:CN74"/>
    <mergeCell ref="A71:K71"/>
    <mergeCell ref="L71:AR71"/>
    <mergeCell ref="AS71:BC71"/>
    <mergeCell ref="BG57:BK57"/>
    <mergeCell ref="AB62:BR62"/>
    <mergeCell ref="BQ67:CN67"/>
    <mergeCell ref="A70:X70"/>
    <mergeCell ref="A57:W57"/>
    <mergeCell ref="Y57:AJ57"/>
    <mergeCell ref="AK57:AO57"/>
    <mergeCell ref="AP57:AU57"/>
    <mergeCell ref="AV57:AZ57"/>
    <mergeCell ref="BA57:BF57"/>
    <mergeCell ref="AB64:BR64"/>
    <mergeCell ref="AB66:BR66"/>
    <mergeCell ref="A60:X60"/>
    <mergeCell ref="BS62:CN62"/>
    <mergeCell ref="BS64:CN64"/>
    <mergeCell ref="BS66:CN66"/>
    <mergeCell ref="A62:AA62"/>
    <mergeCell ref="A64:AA64"/>
    <mergeCell ref="A66:AA66"/>
    <mergeCell ref="A58:CN58"/>
    <mergeCell ref="A53:K53"/>
    <mergeCell ref="L53:N53"/>
    <mergeCell ref="O53:AB53"/>
    <mergeCell ref="AC53:AE53"/>
    <mergeCell ref="AF53:AR53"/>
    <mergeCell ref="AS53:AU53"/>
    <mergeCell ref="AV53:BL53"/>
    <mergeCell ref="AJ52:AR52"/>
    <mergeCell ref="AS52:BC52"/>
    <mergeCell ref="BD52:BE52"/>
    <mergeCell ref="BF52:BN52"/>
    <mergeCell ref="AS51:BC51"/>
    <mergeCell ref="BD51:BR51"/>
    <mergeCell ref="BS51:BT51"/>
    <mergeCell ref="BU51:CN51"/>
    <mergeCell ref="A52:K52"/>
    <mergeCell ref="L52:M52"/>
    <mergeCell ref="N52:V52"/>
    <mergeCell ref="W52:X52"/>
    <mergeCell ref="Y52:AG52"/>
    <mergeCell ref="AH52:AI52"/>
    <mergeCell ref="CA52:CB52"/>
    <mergeCell ref="CC52:CN52"/>
    <mergeCell ref="BO52:BP52"/>
    <mergeCell ref="BQ52:BZ52"/>
    <mergeCell ref="A50:K50"/>
    <mergeCell ref="L50:AR50"/>
    <mergeCell ref="A51:K51"/>
    <mergeCell ref="L51:M51"/>
    <mergeCell ref="N51:V51"/>
    <mergeCell ref="W51:X51"/>
    <mergeCell ref="Y51:AG51"/>
    <mergeCell ref="AH51:AI51"/>
    <mergeCell ref="AJ51:AR51"/>
    <mergeCell ref="BH36:BO36"/>
    <mergeCell ref="BP36:BS36"/>
    <mergeCell ref="BT36:CN36"/>
    <mergeCell ref="A37:CN38"/>
    <mergeCell ref="A47:CN47"/>
    <mergeCell ref="A49:X49"/>
    <mergeCell ref="A33:CN33"/>
    <mergeCell ref="A34:CN34"/>
    <mergeCell ref="B36:G36"/>
    <mergeCell ref="H36:J36"/>
    <mergeCell ref="K36:O36"/>
    <mergeCell ref="P36:R36"/>
    <mergeCell ref="S36:W36"/>
    <mergeCell ref="X36:Z36"/>
    <mergeCell ref="AA36:AR36"/>
    <mergeCell ref="AS36:BG36"/>
    <mergeCell ref="AT24:BC24"/>
    <mergeCell ref="BD24:CJ24"/>
    <mergeCell ref="CK24:CN24"/>
    <mergeCell ref="A30:CN30"/>
    <mergeCell ref="A31:CN31"/>
    <mergeCell ref="A32:CN32"/>
    <mergeCell ref="AT21:BC22"/>
    <mergeCell ref="BD21:BK21"/>
    <mergeCell ref="BL21:CL21"/>
    <mergeCell ref="BD22:CL22"/>
    <mergeCell ref="AT23:BC23"/>
    <mergeCell ref="BD23:CL23"/>
    <mergeCell ref="AT15:BC15"/>
    <mergeCell ref="BD15:CJ15"/>
    <mergeCell ref="CK15:CN15"/>
    <mergeCell ref="AJ20:AR20"/>
    <mergeCell ref="AT20:BC20"/>
    <mergeCell ref="BD20:BH20"/>
    <mergeCell ref="BI20:BJ20"/>
    <mergeCell ref="BK20:BO20"/>
    <mergeCell ref="AT12:BC13"/>
    <mergeCell ref="BD12:BK12"/>
    <mergeCell ref="BL12:CL12"/>
    <mergeCell ref="BD13:CL13"/>
    <mergeCell ref="AT14:BC14"/>
    <mergeCell ref="BD14:CJ14"/>
    <mergeCell ref="O8:AA8"/>
    <mergeCell ref="AJ11:AR11"/>
    <mergeCell ref="AT11:BC11"/>
    <mergeCell ref="BD11:BH11"/>
    <mergeCell ref="BI11:BJ11"/>
    <mergeCell ref="BK11:BO11"/>
    <mergeCell ref="CA1:CN1"/>
    <mergeCell ref="BT5:BX5"/>
    <mergeCell ref="BY5:BZ5"/>
    <mergeCell ref="CA5:CE5"/>
    <mergeCell ref="CF5:CG5"/>
    <mergeCell ref="CH5:CL5"/>
    <mergeCell ref="CM5:CN5"/>
    <mergeCell ref="A5:BS5"/>
  </mergeCells>
  <phoneticPr fontId="51"/>
  <conditionalFormatting sqref="BD12:BK12">
    <cfRule type="expression" dxfId="103" priority="29" stopIfTrue="1">
      <formula>$BD$12=""</formula>
    </cfRule>
  </conditionalFormatting>
  <conditionalFormatting sqref="BL12:CL12">
    <cfRule type="expression" dxfId="102" priority="28" stopIfTrue="1">
      <formula>$BL$12=""</formula>
    </cfRule>
  </conditionalFormatting>
  <conditionalFormatting sqref="BD13:CL13">
    <cfRule type="expression" dxfId="101" priority="27" stopIfTrue="1">
      <formula>$BL$12=""</formula>
    </cfRule>
  </conditionalFormatting>
  <conditionalFormatting sqref="BD14:CJ14">
    <cfRule type="expression" dxfId="100" priority="26" stopIfTrue="1">
      <formula>$BD$14=""</formula>
    </cfRule>
  </conditionalFormatting>
  <conditionalFormatting sqref="BD15:CJ15">
    <cfRule type="expression" dxfId="99" priority="25" stopIfTrue="1">
      <formula>$BD$15=""</formula>
    </cfRule>
  </conditionalFormatting>
  <conditionalFormatting sqref="CA5:CE5">
    <cfRule type="expression" dxfId="98" priority="24" stopIfTrue="1">
      <formula>$CA$5=""</formula>
    </cfRule>
  </conditionalFormatting>
  <conditionalFormatting sqref="CH5:CL5">
    <cfRule type="expression" dxfId="97" priority="23" stopIfTrue="1">
      <formula>$CH$5=""</formula>
    </cfRule>
  </conditionalFormatting>
  <conditionalFormatting sqref="BD11:BH11">
    <cfRule type="expression" dxfId="96" priority="22" stopIfTrue="1">
      <formula>$BD$11=""</formula>
    </cfRule>
  </conditionalFormatting>
  <conditionalFormatting sqref="BK11:BO11">
    <cfRule type="expression" dxfId="95" priority="21" stopIfTrue="1">
      <formula>$BK$11=""</formula>
    </cfRule>
  </conditionalFormatting>
  <conditionalFormatting sqref="L50:AR50">
    <cfRule type="expression" dxfId="94" priority="20" stopIfTrue="1">
      <formula>$L$50=""</formula>
    </cfRule>
  </conditionalFormatting>
  <conditionalFormatting sqref="N51:V51">
    <cfRule type="expression" dxfId="93" priority="19" stopIfTrue="1">
      <formula>$N$51=""</formula>
    </cfRule>
  </conditionalFormatting>
  <conditionalFormatting sqref="Y51:AG51">
    <cfRule type="expression" dxfId="92" priority="18" stopIfTrue="1">
      <formula>$Y$51=""</formula>
    </cfRule>
  </conditionalFormatting>
  <conditionalFormatting sqref="AJ51:AR51">
    <cfRule type="expression" dxfId="91" priority="17" stopIfTrue="1">
      <formula>$AJ$51=""</formula>
    </cfRule>
  </conditionalFormatting>
  <conditionalFormatting sqref="K36:O36">
    <cfRule type="expression" dxfId="90" priority="16" stopIfTrue="1">
      <formula>$K$36=""</formula>
    </cfRule>
  </conditionalFormatting>
  <conditionalFormatting sqref="S36:W36">
    <cfRule type="expression" dxfId="89" priority="15" stopIfTrue="1">
      <formula>$S$36=""</formula>
    </cfRule>
  </conditionalFormatting>
  <conditionalFormatting sqref="Y57:AJ57">
    <cfRule type="expression" dxfId="88" priority="14" stopIfTrue="1">
      <formula>$Y$57=""</formula>
    </cfRule>
  </conditionalFormatting>
  <conditionalFormatting sqref="AP57:AU57">
    <cfRule type="expression" dxfId="87" priority="13" stopIfTrue="1">
      <formula>$AP$57=""</formula>
    </cfRule>
  </conditionalFormatting>
  <conditionalFormatting sqref="BA57:BF57">
    <cfRule type="expression" dxfId="86" priority="12" stopIfTrue="1">
      <formula>$BA$57=""</formula>
    </cfRule>
  </conditionalFormatting>
  <conditionalFormatting sqref="C83:E83">
    <cfRule type="expression" dxfId="85" priority="11" stopIfTrue="1">
      <formula>$C$83="□"</formula>
    </cfRule>
  </conditionalFormatting>
  <conditionalFormatting sqref="L53:N53 AC53:AE53 AS53:AU53">
    <cfRule type="expression" dxfId="84" priority="10" stopIfTrue="1">
      <formula>AND($L$53="□",$AC$53="□",$AS$53="□")</formula>
    </cfRule>
  </conditionalFormatting>
  <conditionalFormatting sqref="BT5:BX5">
    <cfRule type="expression" dxfId="83" priority="9" stopIfTrue="1">
      <formula>$BT$5=""</formula>
    </cfRule>
  </conditionalFormatting>
  <conditionalFormatting sqref="BH36:BO36">
    <cfRule type="expression" dxfId="82" priority="8">
      <formula>$BH$36=""</formula>
    </cfRule>
  </conditionalFormatting>
  <conditionalFormatting sqref="B36:G36">
    <cfRule type="expression" dxfId="81" priority="7">
      <formula>$B$36=""</formula>
    </cfRule>
  </conditionalFormatting>
  <conditionalFormatting sqref="AB62:BR62">
    <cfRule type="expression" dxfId="80" priority="6">
      <formula>AB62=""</formula>
    </cfRule>
  </conditionalFormatting>
  <conditionalFormatting sqref="AB64:BR64">
    <cfRule type="expression" dxfId="79" priority="5">
      <formula>AB64=""</formula>
    </cfRule>
  </conditionalFormatting>
  <conditionalFormatting sqref="BD51:BR51">
    <cfRule type="expression" dxfId="78" priority="4" stopIfTrue="1">
      <formula>$BD$51=""</formula>
    </cfRule>
  </conditionalFormatting>
  <conditionalFormatting sqref="BU51:CN51">
    <cfRule type="expression" dxfId="77" priority="3" stopIfTrue="1">
      <formula>$BU$51=""</formula>
    </cfRule>
  </conditionalFormatting>
  <conditionalFormatting sqref="A58:CN58">
    <cfRule type="expression" dxfId="76" priority="2">
      <formula>$A$58&lt;&gt;""</formula>
    </cfRule>
  </conditionalFormatting>
  <conditionalFormatting sqref="BT5 CA5 CH5">
    <cfRule type="expression" dxfId="75" priority="1">
      <formula>$A$5&lt;&gt;""</formula>
    </cfRule>
  </conditionalFormatting>
  <dataValidations count="16">
    <dataValidation type="textLength" imeMode="disabled" operator="equal" allowBlank="1" showInputMessage="1" showErrorMessage="1" error="入力された桁数が不正です。_x000a_6ケタで再度入力してください。" sqref="BH36:BO36" xr:uid="{0FDC3C4D-AC27-4200-AA5E-AD26DBBE6E2A}">
      <formula1>6</formula1>
    </dataValidation>
    <dataValidation type="textLength" operator="equal" allowBlank="1" showInputMessage="1" showErrorMessage="1" error="西暦4桁で入力してください。" sqref="BT5:BX5" xr:uid="{368D065D-8991-4FED-8E28-FCFADF991D91}">
      <formula1>4</formula1>
    </dataValidation>
    <dataValidation type="textLength" imeMode="disabled" operator="equal" allowBlank="1" showInputMessage="1" showErrorMessage="1" error="西暦4桁で入力してください。" sqref="B36:G36 Y57:AJ57" xr:uid="{DE45202C-0C88-4D7D-BEE0-F6B8E2D7E01A}">
      <formula1>4</formula1>
    </dataValidation>
    <dataValidation type="list" allowBlank="1" showInputMessage="1" showErrorMessage="1" sqref="K36:O36 AP57:AU57 CA5:CE5" xr:uid="{93C4486B-1E40-4D1F-98B7-67CB6B504ADF}">
      <formula1>"1,2,3,4,5,6,7,8,9,10,11,12"</formula1>
    </dataValidation>
    <dataValidation type="list" allowBlank="1" showInputMessage="1" showErrorMessage="1" sqref="C83:E83 L53:N53 AS53:AU53 AC53:AE53" xr:uid="{895CC0A6-196C-447C-B25A-24B13DA1D2B6}">
      <formula1>"□,■"</formula1>
    </dataValidation>
    <dataValidation type="list" imeMode="disabled" allowBlank="1" showInputMessage="1" showErrorMessage="1" sqref="WWX57:WXC57 WNB57:WNG57 KL57:KQ57 UH57:UM57 AED57:AEI57 ANZ57:AOE57 AXV57:AYA57 BHR57:BHW57 BRN57:BRS57 CBJ57:CBO57 CLF57:CLK57 CVB57:CVG57 DEX57:DFC57 DOT57:DOY57 DYP57:DYU57 EIL57:EIQ57 ESH57:ESM57 FCD57:FCI57 FLZ57:FME57 FVV57:FWA57 GFR57:GFW57 GPN57:GPS57 GZJ57:GZO57 HJF57:HJK57 HTB57:HTG57 ICX57:IDC57 IMT57:IMY57 IWP57:IWU57 JGL57:JGQ57 JQH57:JQM57 KAD57:KAI57 KJZ57:KKE57 KTV57:KUA57 LDR57:LDW57 LNN57:LNS57 LXJ57:LXO57 MHF57:MHK57 MRB57:MRG57 NAX57:NBC57 NKT57:NKY57 NUP57:NUU57 OEL57:OEQ57 OOH57:OOM57 OYD57:OYI57 PHZ57:PIE57 PRV57:PSA57 QBR57:QBW57 QLN57:QLS57 QVJ57:QVO57 RFF57:RFK57 RPB57:RPG57 RYX57:RZC57 SIT57:SIY57 SSP57:SSU57 TCL57:TCQ57 TMH57:TMM57 TWD57:TWI57 UFZ57:UGE57 UPV57:UQA57 UZR57:UZW57 VJN57:VJS57 VTJ57:VTO57 WDF57:WDK57" xr:uid="{58AFF7CC-534A-47D8-9AC1-DE7C8492E90B}">
      <formula1>"6,7,8,9,10,11,12,1"</formula1>
    </dataValidation>
    <dataValidation type="list" allowBlank="1" showInputMessage="1" showErrorMessage="1" sqref="WWG57:WWR57 JU57:KF57 TQ57:UB57 ADM57:ADX57 ANI57:ANT57 AXE57:AXP57 BHA57:BHL57 BQW57:BRH57 CAS57:CBD57 CKO57:CKZ57 CUK57:CUV57 DEG57:DER57 DOC57:DON57 DXY57:DYJ57 EHU57:EIF57 ERQ57:ESB57 FBM57:FBX57 FLI57:FLT57 FVE57:FVP57 GFA57:GFL57 GOW57:GPH57 GYS57:GZD57 HIO57:HIZ57 HSK57:HSV57 ICG57:ICR57 IMC57:IMN57 IVY57:IWJ57 JFU57:JGF57 JPQ57:JQB57 JZM57:JZX57 KJI57:KJT57 KTE57:KTP57 LDA57:LDL57 LMW57:LNH57 LWS57:LXD57 MGO57:MGZ57 MQK57:MQV57 NAG57:NAR57 NKC57:NKN57 NTY57:NUJ57 ODU57:OEF57 ONQ57:OOB57 OXM57:OXX57 PHI57:PHT57 PRE57:PRP57 QBA57:QBL57 QKW57:QLH57 QUS57:QVD57 REO57:REZ57 ROK57:ROV57 RYG57:RYR57 SIC57:SIN57 SRY57:SSJ57 TBU57:TCF57 TLQ57:TMB57 TVM57:TVX57 UFI57:UFT57 UPE57:UPP57 UZA57:UZL57 VIW57:VJH57 VSS57:VTD57 WCO57:WCZ57 WMK57:WMV57" xr:uid="{06F85A9E-7372-442C-8891-B695F02651CF}">
      <formula1>"2019,2020"</formula1>
    </dataValidation>
    <dataValidation type="list" allowBlank="1" showInputMessage="1" showErrorMessage="1" sqref="WVP36:WVT36 JD36:JH36 SZ36:TD36 ACV36:ACZ36 AMR36:AMV36 AWN36:AWR36 BGJ36:BGN36 BQF36:BQJ36 CAB36:CAF36 CJX36:CKB36 CTT36:CTX36 DDP36:DDT36 DNL36:DNP36 DXH36:DXL36 EHD36:EHH36 EQZ36:ERD36 FAV36:FAZ36 FKR36:FKV36 FUN36:FUR36 GEJ36:GEN36 GOF36:GOJ36 GYB36:GYF36 HHX36:HIB36 HRT36:HRX36 IBP36:IBT36 ILL36:ILP36 IVH36:IVL36 JFD36:JFH36 JOZ36:JPD36 JYV36:JYZ36 KIR36:KIV36 KSN36:KSR36 LCJ36:LCN36 LMF36:LMJ36 LWB36:LWF36 MFX36:MGB36 MPT36:MPX36 MZP36:MZT36 NJL36:NJP36 NTH36:NTL36 ODD36:ODH36 OMZ36:OND36 OWV36:OWZ36 PGR36:PGV36 PQN36:PQR36 QAJ36:QAN36 QKF36:QKJ36 QUB36:QUF36 RDX36:REB36 RNT36:RNX36 RXP36:RXT36 SHL36:SHP36 SRH36:SRL36 TBD36:TBH36 TKZ36:TLD36 TUV36:TUZ36 UER36:UEV36 UON36:UOR36 UYJ36:UYN36 VIF36:VIJ36 VSB36:VSF36 WBX36:WCB36 WLT36:WLX36" xr:uid="{E189C40C-CB36-4750-83B5-2EB40A9CF05F}">
      <formula1>"6,7,8,9,10"</formula1>
    </dataValidation>
    <dataValidation type="list" allowBlank="1" showInputMessage="1" showErrorMessage="1" sqref="S36:W36 JL36:JP36 TH36:TL36 ADD36:ADH36 AMZ36:AND36 AWV36:AWZ36 BGR36:BGV36 BQN36:BQR36 CAJ36:CAN36 CKF36:CKJ36 CUB36:CUF36 DDX36:DEB36 DNT36:DNX36 DXP36:DXT36 EHL36:EHP36 ERH36:ERL36 FBD36:FBH36 FKZ36:FLD36 FUV36:FUZ36 GER36:GEV36 GON36:GOR36 GYJ36:GYN36 HIF36:HIJ36 HSB36:HSF36 IBX36:ICB36 ILT36:ILX36 IVP36:IVT36 JFL36:JFP36 JPH36:JPL36 JZD36:JZH36 KIZ36:KJD36 KSV36:KSZ36 LCR36:LCV36 LMN36:LMR36 LWJ36:LWN36 MGF36:MGJ36 MQB36:MQF36 MZX36:NAB36 NJT36:NJX36 NTP36:NTT36 ODL36:ODP36 ONH36:ONL36 OXD36:OXH36 PGZ36:PHD36 PQV36:PQZ36 QAR36:QAV36 QKN36:QKR36 QUJ36:QUN36 REF36:REJ36 ROB36:ROF36 RXX36:RYB36 SHT36:SHX36 SRP36:SRT36 TBL36:TBP36 TLH36:TLL36 TVD36:TVH36 UEZ36:UFD36 UOV36:UOZ36 UYR36:UYV36 VIN36:VIR36 VSJ36:VSN36 WCF36:WCJ36 WMB36:WMF36 WVX36:WWB36" xr:uid="{11E8C55A-4DD0-40F6-A687-263FC9195445}">
      <formula1>"1,2,3,4,5,6,7,8,9,10,11,12,13,14,15,16,17,18,19,20,21,22,23,24,25,26,27,28,29,30,31"</formula1>
    </dataValidation>
    <dataValidation type="textLength" imeMode="halfAlpha" operator="equal" allowBlank="1" showInputMessage="1" showErrorMessage="1" sqref="WXJ36 KX36 UT36 AEP36 AOL36 AYH36 BID36 BRZ36 CBV36 CLR36 CVN36 DFJ36 DPF36 DZB36 EIX36 EST36 FCP36 FML36 FWH36 GGD36 GPZ36 GZV36 HJR36 HTN36 IDJ36 INF36 IXB36 JGX36 JQT36 KAP36 KKL36 KUH36 LED36 LNZ36 LXV36 MHR36 MRN36 NBJ36 NLF36 NVB36 OEX36 OOT36 OYP36 PIL36 PSH36 QCD36 QLZ36 QVV36 RFR36 RPN36 RZJ36 SJF36 STB36 TCX36 TMT36 TWP36 UGL36 UQH36 VAD36 VJZ36 VTV36 WDR36 WNN36" xr:uid="{396F5492-EB8F-404C-9931-199F25A0E12A}">
      <formula1>4</formula1>
    </dataValidation>
    <dataValidation type="textLength" imeMode="halfAlpha" operator="equal" allowBlank="1" showInputMessage="1" showErrorMessage="1" sqref="WXT36:WYA36 LH36:LO36 VD36:VK36 AEZ36:AFG36 AOV36:APC36 AYR36:AYY36 BIN36:BIU36 BSJ36:BSQ36 CCF36:CCM36 CMB36:CMI36 CVX36:CWE36 DFT36:DGA36 DPP36:DPW36 DZL36:DZS36 EJH36:EJO36 ETD36:ETK36 FCZ36:FDG36 FMV36:FNC36 FWR36:FWY36 GGN36:GGU36 GQJ36:GQQ36 HAF36:HAM36 HKB36:HKI36 HTX36:HUE36 IDT36:IEA36 INP36:INW36 IXL36:IXS36 JHH36:JHO36 JRD36:JRK36 KAZ36:KBG36 KKV36:KLC36 KUR36:KUY36 LEN36:LEU36 LOJ36:LOQ36 LYF36:LYM36 MIB36:MII36 MRX36:MSE36 NBT36:NCA36 NLP36:NLW36 NVL36:NVS36 OFH36:OFO36 OPD36:OPK36 OYZ36:OZG36 PIV36:PJC36 PSR36:PSY36 QCN36:QCU36 QMJ36:QMQ36 QWF36:QWM36 RGB36:RGI36 RPX36:RQE36 RZT36:SAA36 SJP36:SJW36 STL36:STS36 TDH36:TDO36 TND36:TNK36 TWZ36:TXG36 UGV36:UHC36 UQR36:UQY36 VAN36:VAU36 VKJ36:VKQ36 VUF36:VUM36 WEB36:WEI36 WNX36:WOE36" xr:uid="{B77250FA-A1B1-4751-98EF-728DD673B249}">
      <formula1>5</formula1>
    </dataValidation>
    <dataValidation imeMode="hiragana" allowBlank="1" showInputMessage="1" showErrorMessage="1" sqref="BD14:CJ14" xr:uid="{246DF92E-0E18-46B8-B32D-29E40193D23B}"/>
    <dataValidation type="textLength" imeMode="disabled" operator="equal" allowBlank="1" showInputMessage="1" showErrorMessage="1" error="入力された桁数が不正です。_x000a_4ケタで再度入力してください。" sqref="AB73:AK73 BK20:BO20 BK11:BO11" xr:uid="{60E10F84-95E3-44C9-8CC2-F072732A8517}">
      <formula1>4</formula1>
    </dataValidation>
    <dataValidation type="textLength" imeMode="disabled" operator="equal" allowBlank="1" showInputMessage="1" showErrorMessage="1" error="入力された桁数が不正です。_x000a_3ケタで再度入力してください。" sqref="O73:X73 BD20:BH20 BD11:BH11" xr:uid="{19E8F855-549F-4421-8118-977753178CEB}">
      <formula1>3</formula1>
    </dataValidation>
    <dataValidation type="list" imeMode="disabled" allowBlank="1" showInputMessage="1" showErrorMessage="1" sqref="CH5:CL5 BA57:BF57 KW57:LB57 US57:UX57 AEO57:AET57 AOK57:AOP57 AYG57:AYL57 BIC57:BIH57 BRY57:BSD57 CBU57:CBZ57 CLQ57:CLV57 CVM57:CVR57 DFI57:DFN57 DPE57:DPJ57 DZA57:DZF57 EIW57:EJB57 ESS57:ESX57 FCO57:FCT57 FMK57:FMP57 FWG57:FWL57 GGC57:GGH57 GPY57:GQD57 GZU57:GZZ57 HJQ57:HJV57 HTM57:HTR57 IDI57:IDN57 INE57:INJ57 IXA57:IXF57 JGW57:JHB57 JQS57:JQX57 KAO57:KAT57 KKK57:KKP57 KUG57:KUL57 LEC57:LEH57 LNY57:LOD57 LXU57:LXZ57 MHQ57:MHV57 MRM57:MRR57 NBI57:NBN57 NLE57:NLJ57 NVA57:NVF57 OEW57:OFB57 OOS57:OOX57 OYO57:OYT57 PIK57:PIP57 PSG57:PSL57 QCC57:QCH57 QLY57:QMD57 QVU57:QVZ57 RFQ57:RFV57 RPM57:RPR57 RZI57:RZN57 SJE57:SJJ57 STA57:STF57 TCW57:TDB57 TMS57:TMX57 TWO57:TWT57 UGK57:UGP57 UQG57:UQL57 VAC57:VAH57 VJY57:VKD57 VTU57:VTZ57 WDQ57:WDV57 WNM57:WNR57 WXI57:WXN57" xr:uid="{02DB8011-8190-4481-9188-5302E549541A}">
      <formula1>"1,2,3,4,5,6,7,8,9,10,11,12,13,14,15,16,17,18,19,20,21,22,23,24,25,26,27,28,29,30,31"</formula1>
    </dataValidation>
    <dataValidation imeMode="disabled" allowBlank="1" showInputMessage="1" showErrorMessage="1" sqref="BU72 Y75:AG76 AJ75:AR76 BG75:BO76 BR75:CA76 CD75:CN76 BD72 N75:V76 N51:V52 Y51:AG52 AJ51:AR52 BF52:BN52 BQ52:BZ52 CC52:CN52 BD51:BR51 BU51:CN51" xr:uid="{011303EE-685F-41F7-9AB2-F8DDEFD178F7}"/>
  </dataValidations>
  <printOptions horizontalCentered="1"/>
  <pageMargins left="0.27559055118110237" right="0.27559055118110237" top="0.39370078740157483" bottom="0.19685039370078741" header="0.39370078740157483" footer="0.11811023622047245"/>
  <pageSetup paperSize="9" scale="69" orientation="portrait" r:id="rId1"/>
  <headerFooter alignWithMargins="0">
    <oddFooter>&amp;L（備考）用紙は日本産業規格Ａ４とし、縦位置とする。</oddFooter>
  </headerFooter>
  <rowBreaks count="1" manualBreakCount="1">
    <brk id="45" max="9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33A91-2502-4039-9EAC-546F0821CDA6}">
  <dimension ref="A1:AW51"/>
  <sheetViews>
    <sheetView view="pageBreakPreview" zoomScale="60" zoomScaleNormal="70" workbookViewId="0"/>
  </sheetViews>
  <sheetFormatPr defaultColWidth="9" defaultRowHeight="13.2" x14ac:dyDescent="0.2"/>
  <cols>
    <col min="1" max="1" width="2" style="349" customWidth="1"/>
    <col min="2" max="47" width="3.6640625" style="349" customWidth="1"/>
    <col min="48" max="48" width="2" style="349" customWidth="1"/>
    <col min="49" max="50" width="9" style="349" customWidth="1"/>
    <col min="51" max="16384" width="9" style="349"/>
  </cols>
  <sheetData>
    <row r="1" spans="1:48" ht="19.2" x14ac:dyDescent="0.2">
      <c r="AU1" s="379"/>
      <c r="AV1" s="130" t="s">
        <v>293</v>
      </c>
    </row>
    <row r="2" spans="1:48" x14ac:dyDescent="0.2">
      <c r="AU2" s="390"/>
      <c r="AV2" s="390" t="str">
        <f>IF(OR(実績報告書!$BD$15&lt;&gt;"",実績報告書!$AJ$51&lt;&gt;""),実績報告書!$BD$15&amp;"邸"&amp;RIGHT(TRIM(実績報告書!$N$51&amp;実績報告書!$Y$51&amp;実績報告書!$AJ$51),4),"")</f>
        <v/>
      </c>
    </row>
    <row r="3" spans="1:48" ht="15" customHeight="1" x14ac:dyDescent="0.2">
      <c r="AU3" s="178"/>
    </row>
    <row r="4" spans="1:48" s="378" customFormat="1" ht="26.25" customHeight="1" x14ac:dyDescent="0.2">
      <c r="B4" s="1466" t="s">
        <v>284</v>
      </c>
      <c r="C4" s="1467"/>
      <c r="D4" s="1467"/>
      <c r="E4" s="1467"/>
      <c r="F4" s="1467"/>
      <c r="G4" s="1467"/>
      <c r="H4" s="1467"/>
      <c r="I4" s="1467"/>
      <c r="J4" s="1467"/>
      <c r="K4" s="1467"/>
      <c r="L4" s="1467"/>
      <c r="M4" s="1467"/>
      <c r="N4" s="1467"/>
      <c r="O4" s="1467"/>
      <c r="P4" s="1467"/>
      <c r="Q4" s="1467"/>
      <c r="R4" s="1467"/>
      <c r="S4" s="1467"/>
      <c r="T4" s="1467"/>
      <c r="U4" s="1467"/>
      <c r="V4" s="1467"/>
      <c r="W4" s="1467"/>
      <c r="X4" s="1467"/>
      <c r="Y4" s="1467"/>
      <c r="Z4" s="1467"/>
      <c r="AA4" s="1467"/>
      <c r="AB4" s="1467"/>
      <c r="AC4" s="1467"/>
      <c r="AD4" s="1467"/>
      <c r="AE4" s="1467"/>
      <c r="AF4" s="1467"/>
      <c r="AG4" s="1467"/>
      <c r="AH4" s="1467"/>
      <c r="AI4" s="1467"/>
      <c r="AJ4" s="1467"/>
      <c r="AK4" s="1467"/>
      <c r="AL4" s="1467"/>
      <c r="AM4" s="1467"/>
      <c r="AN4" s="1467"/>
      <c r="AO4" s="1467"/>
      <c r="AP4" s="1467"/>
      <c r="AQ4" s="1467"/>
      <c r="AR4" s="1467"/>
      <c r="AS4" s="1467"/>
      <c r="AT4" s="1467"/>
      <c r="AU4" s="1468"/>
    </row>
    <row r="5" spans="1:48" ht="9.9" customHeight="1" x14ac:dyDescent="0.2">
      <c r="C5" s="377"/>
      <c r="D5" s="376"/>
      <c r="E5" s="376"/>
      <c r="F5" s="376"/>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row>
    <row r="6" spans="1:48" ht="19.5" customHeight="1" x14ac:dyDescent="0.2">
      <c r="B6" s="389" t="s">
        <v>283</v>
      </c>
      <c r="C6" s="372"/>
      <c r="D6" s="371"/>
      <c r="E6" s="371"/>
      <c r="F6" s="371"/>
      <c r="AM6" s="374" t="s">
        <v>38</v>
      </c>
      <c r="AN6" s="1469"/>
      <c r="AO6" s="1469"/>
      <c r="AP6" s="140" t="s">
        <v>276</v>
      </c>
      <c r="AQ6" s="1469"/>
      <c r="AR6" s="1469"/>
      <c r="AS6" s="1470" t="s">
        <v>92</v>
      </c>
      <c r="AT6" s="1470"/>
      <c r="AU6" s="1470"/>
    </row>
    <row r="7" spans="1:48" ht="19.5" customHeight="1" x14ac:dyDescent="0.2">
      <c r="B7" s="349" t="s">
        <v>275</v>
      </c>
      <c r="C7" s="377"/>
      <c r="D7" s="376"/>
      <c r="E7" s="376"/>
      <c r="F7" s="376"/>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row>
    <row r="8" spans="1:48" ht="19.5" customHeight="1" x14ac:dyDescent="0.2">
      <c r="B8" s="349" t="s">
        <v>274</v>
      </c>
      <c r="C8" s="372"/>
      <c r="D8" s="371"/>
      <c r="E8" s="371"/>
      <c r="F8" s="371"/>
      <c r="AM8" s="375"/>
      <c r="AN8" s="375"/>
      <c r="AO8" s="375"/>
      <c r="AP8" s="375"/>
      <c r="AQ8" s="375"/>
      <c r="AR8" s="375"/>
      <c r="AS8" s="375"/>
      <c r="AT8" s="375"/>
      <c r="AU8" s="375"/>
      <c r="AV8" s="375"/>
    </row>
    <row r="9" spans="1:48" ht="9.75" customHeight="1" thickBot="1" x14ac:dyDescent="0.25">
      <c r="C9" s="372"/>
      <c r="D9" s="371"/>
      <c r="E9" s="371"/>
      <c r="F9" s="371"/>
    </row>
    <row r="10" spans="1:48" ht="30" customHeight="1" x14ac:dyDescent="0.2">
      <c r="B10" s="1471" t="s">
        <v>282</v>
      </c>
      <c r="C10" s="1472"/>
      <c r="D10" s="1472"/>
      <c r="E10" s="1472"/>
      <c r="F10" s="1472"/>
      <c r="G10" s="1473"/>
      <c r="H10" s="1474"/>
      <c r="I10" s="1475"/>
      <c r="J10" s="1475"/>
      <c r="K10" s="1475"/>
      <c r="L10" s="1475"/>
      <c r="M10" s="1475"/>
      <c r="N10" s="1475"/>
      <c r="O10" s="1475"/>
      <c r="P10" s="1475"/>
      <c r="Q10" s="1475"/>
      <c r="R10" s="1475"/>
      <c r="S10" s="1475"/>
      <c r="T10" s="1475"/>
      <c r="U10" s="1475"/>
      <c r="V10" s="1475"/>
      <c r="W10" s="1476"/>
      <c r="X10" s="388"/>
      <c r="Y10" s="391"/>
      <c r="Z10" s="1471" t="s">
        <v>282</v>
      </c>
      <c r="AA10" s="1472"/>
      <c r="AB10" s="1472"/>
      <c r="AC10" s="1472"/>
      <c r="AD10" s="1472"/>
      <c r="AE10" s="1473"/>
      <c r="AF10" s="1474"/>
      <c r="AG10" s="1475"/>
      <c r="AH10" s="1475"/>
      <c r="AI10" s="1475"/>
      <c r="AJ10" s="1475"/>
      <c r="AK10" s="1475"/>
      <c r="AL10" s="1475"/>
      <c r="AM10" s="1475"/>
      <c r="AN10" s="1475"/>
      <c r="AO10" s="1475"/>
      <c r="AP10" s="1475"/>
      <c r="AQ10" s="1475"/>
      <c r="AR10" s="1475"/>
      <c r="AS10" s="1475"/>
      <c r="AT10" s="1475"/>
      <c r="AU10" s="1476"/>
    </row>
    <row r="11" spans="1:48" ht="30" customHeight="1" x14ac:dyDescent="0.2">
      <c r="B11" s="1477" t="s">
        <v>51</v>
      </c>
      <c r="C11" s="1478"/>
      <c r="D11" s="1478"/>
      <c r="E11" s="1478"/>
      <c r="F11" s="1478"/>
      <c r="G11" s="1479"/>
      <c r="H11" s="1480"/>
      <c r="I11" s="1480"/>
      <c r="J11" s="1480"/>
      <c r="K11" s="1480"/>
      <c r="L11" s="1480"/>
      <c r="M11" s="1480"/>
      <c r="N11" s="1480"/>
      <c r="O11" s="1480"/>
      <c r="P11" s="1480"/>
      <c r="Q11" s="1480"/>
      <c r="R11" s="1480"/>
      <c r="S11" s="1480"/>
      <c r="T11" s="1480"/>
      <c r="U11" s="1480"/>
      <c r="V11" s="1480"/>
      <c r="W11" s="1481"/>
      <c r="X11" s="388"/>
      <c r="Y11" s="391"/>
      <c r="Z11" s="1477" t="s">
        <v>51</v>
      </c>
      <c r="AA11" s="1478"/>
      <c r="AB11" s="1478"/>
      <c r="AC11" s="1478"/>
      <c r="AD11" s="1478"/>
      <c r="AE11" s="1479"/>
      <c r="AF11" s="1480"/>
      <c r="AG11" s="1480"/>
      <c r="AH11" s="1480"/>
      <c r="AI11" s="1480"/>
      <c r="AJ11" s="1480"/>
      <c r="AK11" s="1480"/>
      <c r="AL11" s="1480"/>
      <c r="AM11" s="1480"/>
      <c r="AN11" s="1480"/>
      <c r="AO11" s="1480"/>
      <c r="AP11" s="1480"/>
      <c r="AQ11" s="1480"/>
      <c r="AR11" s="1480"/>
      <c r="AS11" s="1480"/>
      <c r="AT11" s="1480"/>
      <c r="AU11" s="1481"/>
    </row>
    <row r="12" spans="1:48" ht="30" customHeight="1" thickBot="1" x14ac:dyDescent="0.25">
      <c r="B12" s="1482" t="s">
        <v>281</v>
      </c>
      <c r="C12" s="1483"/>
      <c r="D12" s="1483"/>
      <c r="E12" s="1483"/>
      <c r="F12" s="1483"/>
      <c r="G12" s="1484"/>
      <c r="H12" s="1485"/>
      <c r="I12" s="1485"/>
      <c r="J12" s="1485"/>
      <c r="K12" s="1485"/>
      <c r="L12" s="1485"/>
      <c r="M12" s="1485"/>
      <c r="N12" s="1485"/>
      <c r="O12" s="1485"/>
      <c r="P12" s="1485"/>
      <c r="Q12" s="1485"/>
      <c r="R12" s="1485"/>
      <c r="S12" s="1485"/>
      <c r="T12" s="1485"/>
      <c r="U12" s="1485"/>
      <c r="V12" s="1485"/>
      <c r="W12" s="1486"/>
      <c r="X12" s="388"/>
      <c r="Y12" s="391"/>
      <c r="Z12" s="1482" t="s">
        <v>281</v>
      </c>
      <c r="AA12" s="1483"/>
      <c r="AB12" s="1483"/>
      <c r="AC12" s="1483"/>
      <c r="AD12" s="1483"/>
      <c r="AE12" s="1484"/>
      <c r="AF12" s="1485"/>
      <c r="AG12" s="1485"/>
      <c r="AH12" s="1485"/>
      <c r="AI12" s="1485"/>
      <c r="AJ12" s="1485"/>
      <c r="AK12" s="1485"/>
      <c r="AL12" s="1485"/>
      <c r="AM12" s="1485"/>
      <c r="AN12" s="1485"/>
      <c r="AO12" s="1485"/>
      <c r="AP12" s="1485"/>
      <c r="AQ12" s="1485"/>
      <c r="AR12" s="1485"/>
      <c r="AS12" s="1485"/>
      <c r="AT12" s="1485"/>
      <c r="AU12" s="1486"/>
    </row>
    <row r="13" spans="1:48" ht="16.2" x14ac:dyDescent="0.2">
      <c r="B13" s="368"/>
      <c r="C13" s="368"/>
      <c r="D13" s="368"/>
      <c r="E13" s="368"/>
      <c r="F13" s="368"/>
      <c r="G13" s="368"/>
      <c r="H13" s="367"/>
      <c r="I13" s="367"/>
      <c r="J13" s="367"/>
      <c r="K13" s="367"/>
      <c r="L13" s="367"/>
      <c r="M13" s="367"/>
      <c r="N13" s="367"/>
      <c r="O13" s="367"/>
      <c r="P13" s="367"/>
      <c r="Q13" s="367"/>
      <c r="R13" s="367"/>
      <c r="S13" s="367"/>
      <c r="T13" s="367"/>
      <c r="U13" s="367"/>
      <c r="V13" s="367"/>
      <c r="W13" s="367"/>
      <c r="X13" s="367"/>
      <c r="Y13" s="392"/>
      <c r="Z13" s="368"/>
      <c r="AA13" s="368"/>
      <c r="AB13" s="368"/>
      <c r="AC13" s="368"/>
      <c r="AD13" s="368"/>
      <c r="AE13" s="367"/>
      <c r="AF13" s="367"/>
      <c r="AG13" s="367"/>
      <c r="AH13" s="367"/>
      <c r="AI13" s="367"/>
      <c r="AJ13" s="367"/>
      <c r="AK13" s="367"/>
      <c r="AL13" s="367"/>
      <c r="AM13" s="367"/>
      <c r="AN13" s="367"/>
      <c r="AO13" s="367"/>
      <c r="AP13" s="367"/>
      <c r="AQ13" s="367"/>
      <c r="AR13" s="367"/>
      <c r="AS13" s="367"/>
      <c r="AT13" s="367"/>
      <c r="AU13" s="367"/>
    </row>
    <row r="14" spans="1:48" ht="23.4" x14ac:dyDescent="0.2">
      <c r="A14" s="365"/>
      <c r="B14" s="1488" t="s">
        <v>280</v>
      </c>
      <c r="C14" s="1488"/>
      <c r="D14" s="1488"/>
      <c r="E14" s="1488"/>
      <c r="F14" s="361"/>
      <c r="G14" s="387"/>
      <c r="H14" s="361"/>
      <c r="I14" s="1489"/>
      <c r="J14" s="1489"/>
      <c r="K14" s="1489"/>
      <c r="L14" s="1489"/>
      <c r="M14" s="1489"/>
      <c r="N14" s="1489"/>
      <c r="O14" s="1489"/>
      <c r="P14" s="1489"/>
      <c r="Q14" s="1489"/>
      <c r="R14" s="1489"/>
      <c r="S14" s="1489"/>
      <c r="T14" s="1487"/>
      <c r="U14" s="1487"/>
      <c r="V14" s="361"/>
      <c r="W14" s="350"/>
      <c r="X14" s="350"/>
      <c r="Y14" s="393"/>
      <c r="Z14" s="1488" t="s">
        <v>280</v>
      </c>
      <c r="AA14" s="1488"/>
      <c r="AB14" s="1488"/>
      <c r="AC14" s="1488"/>
      <c r="AD14" s="361"/>
      <c r="AE14" s="363"/>
      <c r="AF14" s="361"/>
      <c r="AG14" s="1489"/>
      <c r="AH14" s="1489"/>
      <c r="AI14" s="1489"/>
      <c r="AJ14" s="1489"/>
      <c r="AK14" s="1489"/>
      <c r="AL14" s="1489"/>
      <c r="AM14" s="1489"/>
      <c r="AN14" s="1489"/>
      <c r="AO14" s="1489"/>
      <c r="AP14" s="1489"/>
      <c r="AQ14" s="1489"/>
      <c r="AR14" s="1487"/>
      <c r="AS14" s="1487"/>
      <c r="AT14" s="361"/>
      <c r="AU14" s="360"/>
      <c r="AV14" s="353"/>
    </row>
    <row r="15" spans="1:48" ht="34.5" customHeight="1" x14ac:dyDescent="0.2">
      <c r="A15" s="353"/>
      <c r="B15" s="1490"/>
      <c r="C15" s="1491"/>
      <c r="D15" s="1491"/>
      <c r="E15" s="1491"/>
      <c r="F15" s="1491"/>
      <c r="G15" s="1491"/>
      <c r="H15" s="1491"/>
      <c r="I15" s="1491"/>
      <c r="J15" s="1491"/>
      <c r="K15" s="1491"/>
      <c r="L15" s="1491"/>
      <c r="M15" s="1491"/>
      <c r="N15" s="1491"/>
      <c r="O15" s="1491"/>
      <c r="P15" s="1491"/>
      <c r="Q15" s="1491"/>
      <c r="R15" s="1491"/>
      <c r="S15" s="1491"/>
      <c r="T15" s="1491"/>
      <c r="U15" s="1491"/>
      <c r="V15" s="1491"/>
      <c r="W15" s="1492"/>
      <c r="X15" s="384"/>
      <c r="Y15" s="394"/>
      <c r="Z15" s="1490"/>
      <c r="AA15" s="1491"/>
      <c r="AB15" s="1491"/>
      <c r="AC15" s="1491"/>
      <c r="AD15" s="1491"/>
      <c r="AE15" s="1491"/>
      <c r="AF15" s="1491"/>
      <c r="AG15" s="1491"/>
      <c r="AH15" s="1491"/>
      <c r="AI15" s="1491"/>
      <c r="AJ15" s="1491"/>
      <c r="AK15" s="1491"/>
      <c r="AL15" s="1491"/>
      <c r="AM15" s="1491"/>
      <c r="AN15" s="1491"/>
      <c r="AO15" s="1491"/>
      <c r="AP15" s="1491"/>
      <c r="AQ15" s="1491"/>
      <c r="AR15" s="1491"/>
      <c r="AS15" s="1491"/>
      <c r="AT15" s="1491"/>
      <c r="AU15" s="1492"/>
      <c r="AV15" s="353"/>
    </row>
    <row r="16" spans="1:48" ht="36" customHeight="1" x14ac:dyDescent="0.2">
      <c r="A16" s="353"/>
      <c r="B16" s="1493"/>
      <c r="C16" s="1449"/>
      <c r="D16" s="1449"/>
      <c r="E16" s="1449"/>
      <c r="F16" s="1449"/>
      <c r="G16" s="1449"/>
      <c r="H16" s="1449"/>
      <c r="I16" s="1449"/>
      <c r="J16" s="1449"/>
      <c r="K16" s="1449"/>
      <c r="L16" s="1449"/>
      <c r="M16" s="1449"/>
      <c r="N16" s="1449"/>
      <c r="O16" s="1449"/>
      <c r="P16" s="1449"/>
      <c r="Q16" s="1449"/>
      <c r="R16" s="1449"/>
      <c r="S16" s="1449"/>
      <c r="T16" s="1449"/>
      <c r="U16" s="1449"/>
      <c r="V16" s="1449"/>
      <c r="W16" s="1494"/>
      <c r="X16" s="384"/>
      <c r="Y16" s="394"/>
      <c r="Z16" s="1493"/>
      <c r="AA16" s="1449"/>
      <c r="AB16" s="1449"/>
      <c r="AC16" s="1449"/>
      <c r="AD16" s="1449"/>
      <c r="AE16" s="1449"/>
      <c r="AF16" s="1449"/>
      <c r="AG16" s="1449"/>
      <c r="AH16" s="1449"/>
      <c r="AI16" s="1449"/>
      <c r="AJ16" s="1449"/>
      <c r="AK16" s="1449"/>
      <c r="AL16" s="1449"/>
      <c r="AM16" s="1449"/>
      <c r="AN16" s="1449"/>
      <c r="AO16" s="1449"/>
      <c r="AP16" s="1449"/>
      <c r="AQ16" s="1449"/>
      <c r="AR16" s="1449"/>
      <c r="AS16" s="1449"/>
      <c r="AT16" s="1449"/>
      <c r="AU16" s="1494"/>
      <c r="AV16" s="353"/>
    </row>
    <row r="17" spans="1:48" ht="36" customHeight="1" x14ac:dyDescent="0.2">
      <c r="A17" s="353"/>
      <c r="B17" s="1493"/>
      <c r="C17" s="1449"/>
      <c r="D17" s="1449"/>
      <c r="E17" s="1449"/>
      <c r="F17" s="1449"/>
      <c r="G17" s="1449"/>
      <c r="H17" s="1449"/>
      <c r="I17" s="1449"/>
      <c r="J17" s="1449"/>
      <c r="K17" s="1449"/>
      <c r="L17" s="1449"/>
      <c r="M17" s="1449"/>
      <c r="N17" s="1449"/>
      <c r="O17" s="1449"/>
      <c r="P17" s="1449"/>
      <c r="Q17" s="1449"/>
      <c r="R17" s="1449"/>
      <c r="S17" s="1449"/>
      <c r="T17" s="1449"/>
      <c r="U17" s="1449"/>
      <c r="V17" s="1449"/>
      <c r="W17" s="1494"/>
      <c r="X17" s="384"/>
      <c r="Y17" s="394"/>
      <c r="Z17" s="1493"/>
      <c r="AA17" s="1449"/>
      <c r="AB17" s="1449"/>
      <c r="AC17" s="1449"/>
      <c r="AD17" s="1449"/>
      <c r="AE17" s="1449"/>
      <c r="AF17" s="1449"/>
      <c r="AG17" s="1449"/>
      <c r="AH17" s="1449"/>
      <c r="AI17" s="1449"/>
      <c r="AJ17" s="1449"/>
      <c r="AK17" s="1449"/>
      <c r="AL17" s="1449"/>
      <c r="AM17" s="1449"/>
      <c r="AN17" s="1449"/>
      <c r="AO17" s="1449"/>
      <c r="AP17" s="1449"/>
      <c r="AQ17" s="1449"/>
      <c r="AR17" s="1449"/>
      <c r="AS17" s="1449"/>
      <c r="AT17" s="1449"/>
      <c r="AU17" s="1494"/>
      <c r="AV17" s="353"/>
    </row>
    <row r="18" spans="1:48" ht="36" customHeight="1" x14ac:dyDescent="0.2">
      <c r="A18" s="353"/>
      <c r="B18" s="1493"/>
      <c r="C18" s="1449"/>
      <c r="D18" s="1449"/>
      <c r="E18" s="1449"/>
      <c r="F18" s="1449"/>
      <c r="G18" s="1449"/>
      <c r="H18" s="1449"/>
      <c r="I18" s="1449"/>
      <c r="J18" s="1449"/>
      <c r="K18" s="1449"/>
      <c r="L18" s="1449"/>
      <c r="M18" s="1449"/>
      <c r="N18" s="1449"/>
      <c r="O18" s="1449"/>
      <c r="P18" s="1449"/>
      <c r="Q18" s="1449"/>
      <c r="R18" s="1449"/>
      <c r="S18" s="1449"/>
      <c r="T18" s="1449"/>
      <c r="U18" s="1449"/>
      <c r="V18" s="1449"/>
      <c r="W18" s="1494"/>
      <c r="X18" s="384"/>
      <c r="Y18" s="394"/>
      <c r="Z18" s="1493"/>
      <c r="AA18" s="1449"/>
      <c r="AB18" s="1449"/>
      <c r="AC18" s="1449"/>
      <c r="AD18" s="1449"/>
      <c r="AE18" s="1449"/>
      <c r="AF18" s="1449"/>
      <c r="AG18" s="1449"/>
      <c r="AH18" s="1449"/>
      <c r="AI18" s="1449"/>
      <c r="AJ18" s="1449"/>
      <c r="AK18" s="1449"/>
      <c r="AL18" s="1449"/>
      <c r="AM18" s="1449"/>
      <c r="AN18" s="1449"/>
      <c r="AO18" s="1449"/>
      <c r="AP18" s="1449"/>
      <c r="AQ18" s="1449"/>
      <c r="AR18" s="1449"/>
      <c r="AS18" s="1449"/>
      <c r="AT18" s="1449"/>
      <c r="AU18" s="1494"/>
      <c r="AV18" s="353"/>
    </row>
    <row r="19" spans="1:48" ht="36" customHeight="1" x14ac:dyDescent="0.2">
      <c r="A19" s="353"/>
      <c r="B19" s="1493"/>
      <c r="C19" s="1449"/>
      <c r="D19" s="1449"/>
      <c r="E19" s="1449"/>
      <c r="F19" s="1449"/>
      <c r="G19" s="1449"/>
      <c r="H19" s="1449"/>
      <c r="I19" s="1449"/>
      <c r="J19" s="1449"/>
      <c r="K19" s="1449"/>
      <c r="L19" s="1449"/>
      <c r="M19" s="1449"/>
      <c r="N19" s="1449"/>
      <c r="O19" s="1449"/>
      <c r="P19" s="1449"/>
      <c r="Q19" s="1449"/>
      <c r="R19" s="1449"/>
      <c r="S19" s="1449"/>
      <c r="T19" s="1449"/>
      <c r="U19" s="1449"/>
      <c r="V19" s="1449"/>
      <c r="W19" s="1494"/>
      <c r="X19" s="384"/>
      <c r="Y19" s="394"/>
      <c r="Z19" s="1493"/>
      <c r="AA19" s="1449"/>
      <c r="AB19" s="1449"/>
      <c r="AC19" s="1449"/>
      <c r="AD19" s="1449"/>
      <c r="AE19" s="1449"/>
      <c r="AF19" s="1449"/>
      <c r="AG19" s="1449"/>
      <c r="AH19" s="1449"/>
      <c r="AI19" s="1449"/>
      <c r="AJ19" s="1449"/>
      <c r="AK19" s="1449"/>
      <c r="AL19" s="1449"/>
      <c r="AM19" s="1449"/>
      <c r="AN19" s="1449"/>
      <c r="AO19" s="1449"/>
      <c r="AP19" s="1449"/>
      <c r="AQ19" s="1449"/>
      <c r="AR19" s="1449"/>
      <c r="AS19" s="1449"/>
      <c r="AT19" s="1449"/>
      <c r="AU19" s="1494"/>
      <c r="AV19" s="353"/>
    </row>
    <row r="20" spans="1:48" ht="36" customHeight="1" x14ac:dyDescent="0.2">
      <c r="A20" s="353"/>
      <c r="B20" s="1493"/>
      <c r="C20" s="1449"/>
      <c r="D20" s="1449"/>
      <c r="E20" s="1449"/>
      <c r="F20" s="1449"/>
      <c r="G20" s="1449"/>
      <c r="H20" s="1449"/>
      <c r="I20" s="1449"/>
      <c r="J20" s="1449"/>
      <c r="K20" s="1449"/>
      <c r="L20" s="1449"/>
      <c r="M20" s="1449"/>
      <c r="N20" s="1449"/>
      <c r="O20" s="1449"/>
      <c r="P20" s="1449"/>
      <c r="Q20" s="1449"/>
      <c r="R20" s="1449"/>
      <c r="S20" s="1449"/>
      <c r="T20" s="1449"/>
      <c r="U20" s="1449"/>
      <c r="V20" s="1449"/>
      <c r="W20" s="1494"/>
      <c r="X20" s="384"/>
      <c r="Y20" s="394"/>
      <c r="Z20" s="1493"/>
      <c r="AA20" s="1449"/>
      <c r="AB20" s="1449"/>
      <c r="AC20" s="1449"/>
      <c r="AD20" s="1449"/>
      <c r="AE20" s="1449"/>
      <c r="AF20" s="1449"/>
      <c r="AG20" s="1449"/>
      <c r="AH20" s="1449"/>
      <c r="AI20" s="1449"/>
      <c r="AJ20" s="1449"/>
      <c r="AK20" s="1449"/>
      <c r="AL20" s="1449"/>
      <c r="AM20" s="1449"/>
      <c r="AN20" s="1449"/>
      <c r="AO20" s="1449"/>
      <c r="AP20" s="1449"/>
      <c r="AQ20" s="1449"/>
      <c r="AR20" s="1449"/>
      <c r="AS20" s="1449"/>
      <c r="AT20" s="1449"/>
      <c r="AU20" s="1494"/>
      <c r="AV20" s="353"/>
    </row>
    <row r="21" spans="1:48" ht="36" customHeight="1" x14ac:dyDescent="0.2">
      <c r="A21" s="353"/>
      <c r="B21" s="1493"/>
      <c r="C21" s="1449"/>
      <c r="D21" s="1449"/>
      <c r="E21" s="1449"/>
      <c r="F21" s="1449"/>
      <c r="G21" s="1449"/>
      <c r="H21" s="1449"/>
      <c r="I21" s="1449"/>
      <c r="J21" s="1449"/>
      <c r="K21" s="1449"/>
      <c r="L21" s="1449"/>
      <c r="M21" s="1449"/>
      <c r="N21" s="1449"/>
      <c r="O21" s="1449"/>
      <c r="P21" s="1449"/>
      <c r="Q21" s="1449"/>
      <c r="R21" s="1449"/>
      <c r="S21" s="1449"/>
      <c r="T21" s="1449"/>
      <c r="U21" s="1449"/>
      <c r="V21" s="1449"/>
      <c r="W21" s="1494"/>
      <c r="X21" s="384"/>
      <c r="Y21" s="394"/>
      <c r="Z21" s="1493"/>
      <c r="AA21" s="1449"/>
      <c r="AB21" s="1449"/>
      <c r="AC21" s="1449"/>
      <c r="AD21" s="1449"/>
      <c r="AE21" s="1449"/>
      <c r="AF21" s="1449"/>
      <c r="AG21" s="1449"/>
      <c r="AH21" s="1449"/>
      <c r="AI21" s="1449"/>
      <c r="AJ21" s="1449"/>
      <c r="AK21" s="1449"/>
      <c r="AL21" s="1449"/>
      <c r="AM21" s="1449"/>
      <c r="AN21" s="1449"/>
      <c r="AO21" s="1449"/>
      <c r="AP21" s="1449"/>
      <c r="AQ21" s="1449"/>
      <c r="AR21" s="1449"/>
      <c r="AS21" s="1449"/>
      <c r="AT21" s="1449"/>
      <c r="AU21" s="1494"/>
      <c r="AV21" s="353"/>
    </row>
    <row r="22" spans="1:48" ht="36" customHeight="1" x14ac:dyDescent="0.2">
      <c r="A22" s="353"/>
      <c r="B22" s="1493"/>
      <c r="C22" s="1449"/>
      <c r="D22" s="1449"/>
      <c r="E22" s="1449"/>
      <c r="F22" s="1449"/>
      <c r="G22" s="1449"/>
      <c r="H22" s="1449"/>
      <c r="I22" s="1449"/>
      <c r="J22" s="1449"/>
      <c r="K22" s="1449"/>
      <c r="L22" s="1449"/>
      <c r="M22" s="1449"/>
      <c r="N22" s="1449"/>
      <c r="O22" s="1449"/>
      <c r="P22" s="1449"/>
      <c r="Q22" s="1449"/>
      <c r="R22" s="1449"/>
      <c r="S22" s="1449"/>
      <c r="T22" s="1449"/>
      <c r="U22" s="1449"/>
      <c r="V22" s="1449"/>
      <c r="W22" s="1494"/>
      <c r="X22" s="384"/>
      <c r="Y22" s="394"/>
      <c r="Z22" s="1493"/>
      <c r="AA22" s="1449"/>
      <c r="AB22" s="1449"/>
      <c r="AC22" s="1449"/>
      <c r="AD22" s="1449"/>
      <c r="AE22" s="1449"/>
      <c r="AF22" s="1449"/>
      <c r="AG22" s="1449"/>
      <c r="AH22" s="1449"/>
      <c r="AI22" s="1449"/>
      <c r="AJ22" s="1449"/>
      <c r="AK22" s="1449"/>
      <c r="AL22" s="1449"/>
      <c r="AM22" s="1449"/>
      <c r="AN22" s="1449"/>
      <c r="AO22" s="1449"/>
      <c r="AP22" s="1449"/>
      <c r="AQ22" s="1449"/>
      <c r="AR22" s="1449"/>
      <c r="AS22" s="1449"/>
      <c r="AT22" s="1449"/>
      <c r="AU22" s="1494"/>
      <c r="AV22" s="353"/>
    </row>
    <row r="23" spans="1:48" ht="36" customHeight="1" x14ac:dyDescent="0.2">
      <c r="A23" s="353"/>
      <c r="B23" s="1493"/>
      <c r="C23" s="1449"/>
      <c r="D23" s="1449"/>
      <c r="E23" s="1449"/>
      <c r="F23" s="1449"/>
      <c r="G23" s="1449"/>
      <c r="H23" s="1449"/>
      <c r="I23" s="1449"/>
      <c r="J23" s="1449"/>
      <c r="K23" s="1449"/>
      <c r="L23" s="1449"/>
      <c r="M23" s="1449"/>
      <c r="N23" s="1449"/>
      <c r="O23" s="1449"/>
      <c r="P23" s="1449"/>
      <c r="Q23" s="1449"/>
      <c r="R23" s="1449"/>
      <c r="S23" s="1449"/>
      <c r="T23" s="1449"/>
      <c r="U23" s="1449"/>
      <c r="V23" s="1449"/>
      <c r="W23" s="1494"/>
      <c r="X23" s="384"/>
      <c r="Y23" s="394"/>
      <c r="Z23" s="1493"/>
      <c r="AA23" s="1449"/>
      <c r="AB23" s="1449"/>
      <c r="AC23" s="1449"/>
      <c r="AD23" s="1449"/>
      <c r="AE23" s="1449"/>
      <c r="AF23" s="1449"/>
      <c r="AG23" s="1449"/>
      <c r="AH23" s="1449"/>
      <c r="AI23" s="1449"/>
      <c r="AJ23" s="1449"/>
      <c r="AK23" s="1449"/>
      <c r="AL23" s="1449"/>
      <c r="AM23" s="1449"/>
      <c r="AN23" s="1449"/>
      <c r="AO23" s="1449"/>
      <c r="AP23" s="1449"/>
      <c r="AQ23" s="1449"/>
      <c r="AR23" s="1449"/>
      <c r="AS23" s="1449"/>
      <c r="AT23" s="1449"/>
      <c r="AU23" s="1494"/>
      <c r="AV23" s="353"/>
    </row>
    <row r="24" spans="1:48" ht="36" customHeight="1" x14ac:dyDescent="0.2">
      <c r="A24" s="353"/>
      <c r="B24" s="1495"/>
      <c r="C24" s="1487"/>
      <c r="D24" s="1487"/>
      <c r="E24" s="1487"/>
      <c r="F24" s="1487"/>
      <c r="G24" s="1487"/>
      <c r="H24" s="1487"/>
      <c r="I24" s="1487"/>
      <c r="J24" s="1487"/>
      <c r="K24" s="1487"/>
      <c r="L24" s="1487"/>
      <c r="M24" s="1487"/>
      <c r="N24" s="1487"/>
      <c r="O24" s="1487"/>
      <c r="P24" s="1487"/>
      <c r="Q24" s="1487"/>
      <c r="R24" s="1487"/>
      <c r="S24" s="1487"/>
      <c r="T24" s="1487"/>
      <c r="U24" s="1487"/>
      <c r="V24" s="1487"/>
      <c r="W24" s="1496"/>
      <c r="X24" s="384"/>
      <c r="Y24" s="394"/>
      <c r="Z24" s="1495"/>
      <c r="AA24" s="1487"/>
      <c r="AB24" s="1487"/>
      <c r="AC24" s="1487"/>
      <c r="AD24" s="1487"/>
      <c r="AE24" s="1487"/>
      <c r="AF24" s="1487"/>
      <c r="AG24" s="1487"/>
      <c r="AH24" s="1487"/>
      <c r="AI24" s="1487"/>
      <c r="AJ24" s="1487"/>
      <c r="AK24" s="1487"/>
      <c r="AL24" s="1487"/>
      <c r="AM24" s="1487"/>
      <c r="AN24" s="1487"/>
      <c r="AO24" s="1487"/>
      <c r="AP24" s="1487"/>
      <c r="AQ24" s="1487"/>
      <c r="AR24" s="1487"/>
      <c r="AS24" s="1487"/>
      <c r="AT24" s="1487"/>
      <c r="AU24" s="1496"/>
      <c r="AV24" s="353"/>
    </row>
    <row r="25" spans="1:48" ht="27" customHeight="1" x14ac:dyDescent="0.2">
      <c r="A25" s="353"/>
      <c r="B25" s="350"/>
      <c r="C25" s="350"/>
      <c r="D25" s="350"/>
      <c r="E25" s="350"/>
      <c r="F25" s="350"/>
      <c r="G25" s="350"/>
      <c r="H25" s="384"/>
      <c r="I25" s="384"/>
      <c r="J25" s="384"/>
      <c r="K25" s="384"/>
      <c r="L25" s="384"/>
      <c r="M25" s="384"/>
      <c r="N25" s="384"/>
      <c r="O25" s="384"/>
      <c r="P25" s="384"/>
      <c r="Q25" s="384"/>
      <c r="R25" s="384"/>
      <c r="S25" s="384"/>
      <c r="T25" s="384"/>
      <c r="U25" s="384"/>
      <c r="V25" s="384"/>
      <c r="W25" s="384"/>
      <c r="X25" s="384"/>
      <c r="Y25" s="394"/>
      <c r="Z25" s="384"/>
      <c r="AA25" s="384"/>
      <c r="AB25" s="384"/>
      <c r="AC25" s="384"/>
      <c r="AD25" s="384"/>
      <c r="AE25" s="384"/>
      <c r="AF25" s="384"/>
      <c r="AG25" s="384"/>
      <c r="AH25" s="384"/>
      <c r="AI25" s="360"/>
      <c r="AJ25" s="384"/>
      <c r="AK25" s="384"/>
      <c r="AL25" s="384"/>
      <c r="AM25" s="360"/>
      <c r="AN25" s="360"/>
      <c r="AO25" s="360"/>
      <c r="AP25" s="360"/>
      <c r="AQ25" s="360"/>
      <c r="AR25" s="360"/>
      <c r="AS25" s="360"/>
      <c r="AT25" s="360"/>
      <c r="AU25" s="360"/>
      <c r="AV25" s="353"/>
    </row>
    <row r="26" spans="1:48" ht="25.8" x14ac:dyDescent="0.2">
      <c r="A26" s="365"/>
      <c r="B26" s="1488" t="s">
        <v>279</v>
      </c>
      <c r="C26" s="1488"/>
      <c r="D26" s="1488"/>
      <c r="E26" s="1488"/>
      <c r="F26" s="361"/>
      <c r="G26" s="387"/>
      <c r="H26" s="387"/>
      <c r="I26" s="387"/>
      <c r="J26" s="387"/>
      <c r="K26" s="387"/>
      <c r="L26" s="387"/>
      <c r="M26" s="387"/>
      <c r="N26" s="387"/>
      <c r="O26" s="387"/>
      <c r="P26" s="387"/>
      <c r="Q26" s="386"/>
      <c r="R26" s="350"/>
      <c r="S26" s="350"/>
      <c r="T26" s="350"/>
      <c r="U26" s="350"/>
      <c r="V26" s="350"/>
      <c r="W26" s="350"/>
      <c r="X26" s="350"/>
      <c r="Y26" s="393"/>
      <c r="Z26" s="1488" t="s">
        <v>279</v>
      </c>
      <c r="AA26" s="1488"/>
      <c r="AB26" s="1488"/>
      <c r="AC26" s="1488"/>
      <c r="AD26" s="361"/>
      <c r="AE26" s="363"/>
      <c r="AF26" s="360"/>
      <c r="AG26" s="360"/>
      <c r="AH26" s="360"/>
      <c r="AI26" s="360"/>
      <c r="AJ26" s="360"/>
      <c r="AK26" s="360"/>
      <c r="AL26" s="360"/>
      <c r="AM26" s="360"/>
      <c r="AN26" s="360"/>
      <c r="AO26" s="360"/>
      <c r="AP26" s="360"/>
      <c r="AQ26" s="360"/>
      <c r="AR26" s="360"/>
      <c r="AS26" s="360"/>
      <c r="AT26" s="360"/>
      <c r="AU26" s="360"/>
      <c r="AV26" s="353"/>
    </row>
    <row r="27" spans="1:48" ht="35.1" customHeight="1" x14ac:dyDescent="0.2">
      <c r="A27" s="353"/>
      <c r="B27" s="1490"/>
      <c r="C27" s="1491"/>
      <c r="D27" s="1491"/>
      <c r="E27" s="1491"/>
      <c r="F27" s="1491"/>
      <c r="G27" s="1491"/>
      <c r="H27" s="1491"/>
      <c r="I27" s="1491"/>
      <c r="J27" s="1491"/>
      <c r="K27" s="1491"/>
      <c r="L27" s="1491"/>
      <c r="M27" s="1491"/>
      <c r="N27" s="1491"/>
      <c r="O27" s="1491"/>
      <c r="P27" s="1491"/>
      <c r="Q27" s="1491"/>
      <c r="R27" s="1491"/>
      <c r="S27" s="1491"/>
      <c r="T27" s="1491"/>
      <c r="U27" s="1491"/>
      <c r="V27" s="1491"/>
      <c r="W27" s="1492"/>
      <c r="X27" s="384"/>
      <c r="Y27" s="394"/>
      <c r="Z27" s="1490"/>
      <c r="AA27" s="1491"/>
      <c r="AB27" s="1491"/>
      <c r="AC27" s="1491"/>
      <c r="AD27" s="1491"/>
      <c r="AE27" s="1491"/>
      <c r="AF27" s="1491"/>
      <c r="AG27" s="1491"/>
      <c r="AH27" s="1491"/>
      <c r="AI27" s="1491"/>
      <c r="AJ27" s="1491"/>
      <c r="AK27" s="1491"/>
      <c r="AL27" s="1491"/>
      <c r="AM27" s="1491"/>
      <c r="AN27" s="1491"/>
      <c r="AO27" s="1491"/>
      <c r="AP27" s="1491"/>
      <c r="AQ27" s="1491"/>
      <c r="AR27" s="1491"/>
      <c r="AS27" s="1491"/>
      <c r="AT27" s="1491"/>
      <c r="AU27" s="1492"/>
      <c r="AV27" s="353"/>
    </row>
    <row r="28" spans="1:48" ht="36" customHeight="1" x14ac:dyDescent="0.2">
      <c r="A28" s="353"/>
      <c r="B28" s="1493"/>
      <c r="C28" s="1449"/>
      <c r="D28" s="1449"/>
      <c r="E28" s="1449"/>
      <c r="F28" s="1449"/>
      <c r="G28" s="1449"/>
      <c r="H28" s="1449"/>
      <c r="I28" s="1449"/>
      <c r="J28" s="1449"/>
      <c r="K28" s="1449"/>
      <c r="L28" s="1449"/>
      <c r="M28" s="1449"/>
      <c r="N28" s="1449"/>
      <c r="O28" s="1449"/>
      <c r="P28" s="1449"/>
      <c r="Q28" s="1449"/>
      <c r="R28" s="1449"/>
      <c r="S28" s="1449"/>
      <c r="T28" s="1449"/>
      <c r="U28" s="1449"/>
      <c r="V28" s="1449"/>
      <c r="W28" s="1494"/>
      <c r="X28" s="384"/>
      <c r="Y28" s="394"/>
      <c r="Z28" s="1493"/>
      <c r="AA28" s="1449"/>
      <c r="AB28" s="1449"/>
      <c r="AC28" s="1449"/>
      <c r="AD28" s="1449"/>
      <c r="AE28" s="1449"/>
      <c r="AF28" s="1449"/>
      <c r="AG28" s="1449"/>
      <c r="AH28" s="1449"/>
      <c r="AI28" s="1449"/>
      <c r="AJ28" s="1449"/>
      <c r="AK28" s="1449"/>
      <c r="AL28" s="1449"/>
      <c r="AM28" s="1449"/>
      <c r="AN28" s="1449"/>
      <c r="AO28" s="1449"/>
      <c r="AP28" s="1449"/>
      <c r="AQ28" s="1449"/>
      <c r="AR28" s="1449"/>
      <c r="AS28" s="1449"/>
      <c r="AT28" s="1449"/>
      <c r="AU28" s="1494"/>
      <c r="AV28" s="353"/>
    </row>
    <row r="29" spans="1:48" ht="36" customHeight="1" x14ac:dyDescent="0.2">
      <c r="A29" s="353"/>
      <c r="B29" s="1493"/>
      <c r="C29" s="1449"/>
      <c r="D29" s="1449"/>
      <c r="E29" s="1449"/>
      <c r="F29" s="1449"/>
      <c r="G29" s="1449"/>
      <c r="H29" s="1449"/>
      <c r="I29" s="1449"/>
      <c r="J29" s="1449"/>
      <c r="K29" s="1449"/>
      <c r="L29" s="1449"/>
      <c r="M29" s="1449"/>
      <c r="N29" s="1449"/>
      <c r="O29" s="1449"/>
      <c r="P29" s="1449"/>
      <c r="Q29" s="1449"/>
      <c r="R29" s="1449"/>
      <c r="S29" s="1449"/>
      <c r="T29" s="1449"/>
      <c r="U29" s="1449"/>
      <c r="V29" s="1449"/>
      <c r="W29" s="1494"/>
      <c r="X29" s="384"/>
      <c r="Y29" s="394"/>
      <c r="Z29" s="1493"/>
      <c r="AA29" s="1449"/>
      <c r="AB29" s="1449"/>
      <c r="AC29" s="1449"/>
      <c r="AD29" s="1449"/>
      <c r="AE29" s="1449"/>
      <c r="AF29" s="1449"/>
      <c r="AG29" s="1449"/>
      <c r="AH29" s="1449"/>
      <c r="AI29" s="1449"/>
      <c r="AJ29" s="1449"/>
      <c r="AK29" s="1449"/>
      <c r="AL29" s="1449"/>
      <c r="AM29" s="1449"/>
      <c r="AN29" s="1449"/>
      <c r="AO29" s="1449"/>
      <c r="AP29" s="1449"/>
      <c r="AQ29" s="1449"/>
      <c r="AR29" s="1449"/>
      <c r="AS29" s="1449"/>
      <c r="AT29" s="1449"/>
      <c r="AU29" s="1494"/>
      <c r="AV29" s="353"/>
    </row>
    <row r="30" spans="1:48" ht="36" customHeight="1" x14ac:dyDescent="0.2">
      <c r="A30" s="353"/>
      <c r="B30" s="1493"/>
      <c r="C30" s="1449"/>
      <c r="D30" s="1449"/>
      <c r="E30" s="1449"/>
      <c r="F30" s="1449"/>
      <c r="G30" s="1449"/>
      <c r="H30" s="1449"/>
      <c r="I30" s="1449"/>
      <c r="J30" s="1449"/>
      <c r="K30" s="1449"/>
      <c r="L30" s="1449"/>
      <c r="M30" s="1449"/>
      <c r="N30" s="1449"/>
      <c r="O30" s="1449"/>
      <c r="P30" s="1449"/>
      <c r="Q30" s="1449"/>
      <c r="R30" s="1449"/>
      <c r="S30" s="1449"/>
      <c r="T30" s="1449"/>
      <c r="U30" s="1449"/>
      <c r="V30" s="1449"/>
      <c r="W30" s="1494"/>
      <c r="X30" s="384"/>
      <c r="Y30" s="394"/>
      <c r="Z30" s="1493"/>
      <c r="AA30" s="1449"/>
      <c r="AB30" s="1449"/>
      <c r="AC30" s="1449"/>
      <c r="AD30" s="1449"/>
      <c r="AE30" s="1449"/>
      <c r="AF30" s="1449"/>
      <c r="AG30" s="1449"/>
      <c r="AH30" s="1449"/>
      <c r="AI30" s="1449"/>
      <c r="AJ30" s="1449"/>
      <c r="AK30" s="1449"/>
      <c r="AL30" s="1449"/>
      <c r="AM30" s="1449"/>
      <c r="AN30" s="1449"/>
      <c r="AO30" s="1449"/>
      <c r="AP30" s="1449"/>
      <c r="AQ30" s="1449"/>
      <c r="AR30" s="1449"/>
      <c r="AS30" s="1449"/>
      <c r="AT30" s="1449"/>
      <c r="AU30" s="1494"/>
      <c r="AV30" s="353"/>
    </row>
    <row r="31" spans="1:48" ht="36" customHeight="1" x14ac:dyDescent="0.2">
      <c r="A31" s="353"/>
      <c r="B31" s="1493"/>
      <c r="C31" s="1449"/>
      <c r="D31" s="1449"/>
      <c r="E31" s="1449"/>
      <c r="F31" s="1449"/>
      <c r="G31" s="1449"/>
      <c r="H31" s="1449"/>
      <c r="I31" s="1449"/>
      <c r="J31" s="1449"/>
      <c r="K31" s="1449"/>
      <c r="L31" s="1449"/>
      <c r="M31" s="1449"/>
      <c r="N31" s="1449"/>
      <c r="O31" s="1449"/>
      <c r="P31" s="1449"/>
      <c r="Q31" s="1449"/>
      <c r="R31" s="1449"/>
      <c r="S31" s="1449"/>
      <c r="T31" s="1449"/>
      <c r="U31" s="1449"/>
      <c r="V31" s="1449"/>
      <c r="W31" s="1494"/>
      <c r="X31" s="384"/>
      <c r="Y31" s="394"/>
      <c r="Z31" s="1493"/>
      <c r="AA31" s="1449"/>
      <c r="AB31" s="1449"/>
      <c r="AC31" s="1449"/>
      <c r="AD31" s="1449"/>
      <c r="AE31" s="1449"/>
      <c r="AF31" s="1449"/>
      <c r="AG31" s="1449"/>
      <c r="AH31" s="1449"/>
      <c r="AI31" s="1449"/>
      <c r="AJ31" s="1449"/>
      <c r="AK31" s="1449"/>
      <c r="AL31" s="1449"/>
      <c r="AM31" s="1449"/>
      <c r="AN31" s="1449"/>
      <c r="AO31" s="1449"/>
      <c r="AP31" s="1449"/>
      <c r="AQ31" s="1449"/>
      <c r="AR31" s="1449"/>
      <c r="AS31" s="1449"/>
      <c r="AT31" s="1449"/>
      <c r="AU31" s="1494"/>
      <c r="AV31" s="353"/>
    </row>
    <row r="32" spans="1:48" ht="36" customHeight="1" x14ac:dyDescent="0.2">
      <c r="A32" s="353"/>
      <c r="B32" s="1493"/>
      <c r="C32" s="1449"/>
      <c r="D32" s="1449"/>
      <c r="E32" s="1449"/>
      <c r="F32" s="1449"/>
      <c r="G32" s="1449"/>
      <c r="H32" s="1449"/>
      <c r="I32" s="1449"/>
      <c r="J32" s="1449"/>
      <c r="K32" s="1449"/>
      <c r="L32" s="1449"/>
      <c r="M32" s="1449"/>
      <c r="N32" s="1449"/>
      <c r="O32" s="1449"/>
      <c r="P32" s="1449"/>
      <c r="Q32" s="1449"/>
      <c r="R32" s="1449"/>
      <c r="S32" s="1449"/>
      <c r="T32" s="1449"/>
      <c r="U32" s="1449"/>
      <c r="V32" s="1449"/>
      <c r="W32" s="1494"/>
      <c r="X32" s="384"/>
      <c r="Y32" s="394"/>
      <c r="Z32" s="1493"/>
      <c r="AA32" s="1449"/>
      <c r="AB32" s="1449"/>
      <c r="AC32" s="1449"/>
      <c r="AD32" s="1449"/>
      <c r="AE32" s="1449"/>
      <c r="AF32" s="1449"/>
      <c r="AG32" s="1449"/>
      <c r="AH32" s="1449"/>
      <c r="AI32" s="1449"/>
      <c r="AJ32" s="1449"/>
      <c r="AK32" s="1449"/>
      <c r="AL32" s="1449"/>
      <c r="AM32" s="1449"/>
      <c r="AN32" s="1449"/>
      <c r="AO32" s="1449"/>
      <c r="AP32" s="1449"/>
      <c r="AQ32" s="1449"/>
      <c r="AR32" s="1449"/>
      <c r="AS32" s="1449"/>
      <c r="AT32" s="1449"/>
      <c r="AU32" s="1494"/>
      <c r="AV32" s="353"/>
    </row>
    <row r="33" spans="1:48" ht="36" customHeight="1" x14ac:dyDescent="0.2">
      <c r="A33" s="353"/>
      <c r="B33" s="1493"/>
      <c r="C33" s="1449"/>
      <c r="D33" s="1449"/>
      <c r="E33" s="1449"/>
      <c r="F33" s="1449"/>
      <c r="G33" s="1449"/>
      <c r="H33" s="1449"/>
      <c r="I33" s="1449"/>
      <c r="J33" s="1449"/>
      <c r="K33" s="1449"/>
      <c r="L33" s="1449"/>
      <c r="M33" s="1449"/>
      <c r="N33" s="1449"/>
      <c r="O33" s="1449"/>
      <c r="P33" s="1449"/>
      <c r="Q33" s="1449"/>
      <c r="R33" s="1449"/>
      <c r="S33" s="1449"/>
      <c r="T33" s="1449"/>
      <c r="U33" s="1449"/>
      <c r="V33" s="1449"/>
      <c r="W33" s="1494"/>
      <c r="X33" s="384"/>
      <c r="Y33" s="394"/>
      <c r="Z33" s="1493"/>
      <c r="AA33" s="1449"/>
      <c r="AB33" s="1449"/>
      <c r="AC33" s="1449"/>
      <c r="AD33" s="1449"/>
      <c r="AE33" s="1449"/>
      <c r="AF33" s="1449"/>
      <c r="AG33" s="1449"/>
      <c r="AH33" s="1449"/>
      <c r="AI33" s="1449"/>
      <c r="AJ33" s="1449"/>
      <c r="AK33" s="1449"/>
      <c r="AL33" s="1449"/>
      <c r="AM33" s="1449"/>
      <c r="AN33" s="1449"/>
      <c r="AO33" s="1449"/>
      <c r="AP33" s="1449"/>
      <c r="AQ33" s="1449"/>
      <c r="AR33" s="1449"/>
      <c r="AS33" s="1449"/>
      <c r="AT33" s="1449"/>
      <c r="AU33" s="1494"/>
      <c r="AV33" s="353"/>
    </row>
    <row r="34" spans="1:48" ht="36" customHeight="1" x14ac:dyDescent="0.2">
      <c r="A34" s="353"/>
      <c r="B34" s="1493"/>
      <c r="C34" s="1449"/>
      <c r="D34" s="1449"/>
      <c r="E34" s="1449"/>
      <c r="F34" s="1449"/>
      <c r="G34" s="1449"/>
      <c r="H34" s="1449"/>
      <c r="I34" s="1449"/>
      <c r="J34" s="1449"/>
      <c r="K34" s="1449"/>
      <c r="L34" s="1449"/>
      <c r="M34" s="1449"/>
      <c r="N34" s="1449"/>
      <c r="O34" s="1449"/>
      <c r="P34" s="1449"/>
      <c r="Q34" s="1449"/>
      <c r="R34" s="1449"/>
      <c r="S34" s="1449"/>
      <c r="T34" s="1449"/>
      <c r="U34" s="1449"/>
      <c r="V34" s="1449"/>
      <c r="W34" s="1494"/>
      <c r="X34" s="384"/>
      <c r="Y34" s="394"/>
      <c r="Z34" s="1493"/>
      <c r="AA34" s="1449"/>
      <c r="AB34" s="1449"/>
      <c r="AC34" s="1449"/>
      <c r="AD34" s="1449"/>
      <c r="AE34" s="1449"/>
      <c r="AF34" s="1449"/>
      <c r="AG34" s="1449"/>
      <c r="AH34" s="1449"/>
      <c r="AI34" s="1449"/>
      <c r="AJ34" s="1449"/>
      <c r="AK34" s="1449"/>
      <c r="AL34" s="1449"/>
      <c r="AM34" s="1449"/>
      <c r="AN34" s="1449"/>
      <c r="AO34" s="1449"/>
      <c r="AP34" s="1449"/>
      <c r="AQ34" s="1449"/>
      <c r="AR34" s="1449"/>
      <c r="AS34" s="1449"/>
      <c r="AT34" s="1449"/>
      <c r="AU34" s="1494"/>
      <c r="AV34" s="353"/>
    </row>
    <row r="35" spans="1:48" ht="36" customHeight="1" x14ac:dyDescent="0.2">
      <c r="A35" s="353"/>
      <c r="B35" s="1493"/>
      <c r="C35" s="1449"/>
      <c r="D35" s="1449"/>
      <c r="E35" s="1449"/>
      <c r="F35" s="1449"/>
      <c r="G35" s="1449"/>
      <c r="H35" s="1449"/>
      <c r="I35" s="1449"/>
      <c r="J35" s="1449"/>
      <c r="K35" s="1449"/>
      <c r="L35" s="1449"/>
      <c r="M35" s="1449"/>
      <c r="N35" s="1449"/>
      <c r="O35" s="1449"/>
      <c r="P35" s="1449"/>
      <c r="Q35" s="1449"/>
      <c r="R35" s="1449"/>
      <c r="S35" s="1449"/>
      <c r="T35" s="1449"/>
      <c r="U35" s="1449"/>
      <c r="V35" s="1449"/>
      <c r="W35" s="1494"/>
      <c r="X35" s="384"/>
      <c r="Y35" s="394"/>
      <c r="Z35" s="1493"/>
      <c r="AA35" s="1449"/>
      <c r="AB35" s="1449"/>
      <c r="AC35" s="1449"/>
      <c r="AD35" s="1449"/>
      <c r="AE35" s="1449"/>
      <c r="AF35" s="1449"/>
      <c r="AG35" s="1449"/>
      <c r="AH35" s="1449"/>
      <c r="AI35" s="1449"/>
      <c r="AJ35" s="1449"/>
      <c r="AK35" s="1449"/>
      <c r="AL35" s="1449"/>
      <c r="AM35" s="1449"/>
      <c r="AN35" s="1449"/>
      <c r="AO35" s="1449"/>
      <c r="AP35" s="1449"/>
      <c r="AQ35" s="1449"/>
      <c r="AR35" s="1449"/>
      <c r="AS35" s="1449"/>
      <c r="AT35" s="1449"/>
      <c r="AU35" s="1494"/>
      <c r="AV35" s="353"/>
    </row>
    <row r="36" spans="1:48" ht="36" customHeight="1" x14ac:dyDescent="0.2">
      <c r="A36" s="353"/>
      <c r="B36" s="1495"/>
      <c r="C36" s="1487"/>
      <c r="D36" s="1487"/>
      <c r="E36" s="1487"/>
      <c r="F36" s="1487"/>
      <c r="G36" s="1487"/>
      <c r="H36" s="1487"/>
      <c r="I36" s="1487"/>
      <c r="J36" s="1487"/>
      <c r="K36" s="1487"/>
      <c r="L36" s="1487"/>
      <c r="M36" s="1487"/>
      <c r="N36" s="1487"/>
      <c r="O36" s="1487"/>
      <c r="P36" s="1487"/>
      <c r="Q36" s="1487"/>
      <c r="R36" s="1487"/>
      <c r="S36" s="1487"/>
      <c r="T36" s="1487"/>
      <c r="U36" s="1487"/>
      <c r="V36" s="1487"/>
      <c r="W36" s="1496"/>
      <c r="X36" s="384"/>
      <c r="Y36" s="394"/>
      <c r="Z36" s="1495"/>
      <c r="AA36" s="1487"/>
      <c r="AB36" s="1487"/>
      <c r="AC36" s="1487"/>
      <c r="AD36" s="1487"/>
      <c r="AE36" s="1487"/>
      <c r="AF36" s="1487"/>
      <c r="AG36" s="1487"/>
      <c r="AH36" s="1487"/>
      <c r="AI36" s="1487"/>
      <c r="AJ36" s="1487"/>
      <c r="AK36" s="1487"/>
      <c r="AL36" s="1487"/>
      <c r="AM36" s="1487"/>
      <c r="AN36" s="1487"/>
      <c r="AO36" s="1487"/>
      <c r="AP36" s="1487"/>
      <c r="AQ36" s="1487"/>
      <c r="AR36" s="1487"/>
      <c r="AS36" s="1487"/>
      <c r="AT36" s="1487"/>
      <c r="AU36" s="1496"/>
      <c r="AV36" s="353"/>
    </row>
    <row r="37" spans="1:48" ht="27" customHeight="1" x14ac:dyDescent="0.2">
      <c r="A37" s="353"/>
      <c r="B37" s="350"/>
      <c r="C37" s="350"/>
      <c r="D37" s="350"/>
      <c r="E37" s="350"/>
      <c r="F37" s="350"/>
      <c r="G37" s="350"/>
      <c r="H37" s="384"/>
      <c r="I37" s="384"/>
      <c r="J37" s="384"/>
      <c r="K37" s="384"/>
      <c r="L37" s="384"/>
      <c r="M37" s="384"/>
      <c r="N37" s="384"/>
      <c r="O37" s="384"/>
      <c r="P37" s="384"/>
      <c r="Q37" s="384"/>
      <c r="R37" s="384"/>
      <c r="S37" s="384"/>
      <c r="T37" s="384"/>
      <c r="U37" s="384"/>
      <c r="V37" s="384"/>
      <c r="W37" s="384"/>
      <c r="X37" s="384"/>
      <c r="Y37" s="394"/>
      <c r="Z37" s="384"/>
      <c r="AA37" s="384"/>
      <c r="AB37" s="384"/>
      <c r="AC37" s="384"/>
      <c r="AD37" s="384"/>
      <c r="AE37" s="384"/>
      <c r="AF37" s="384"/>
      <c r="AG37" s="384"/>
      <c r="AH37" s="384"/>
      <c r="AI37" s="360"/>
      <c r="AJ37" s="384"/>
      <c r="AK37" s="384"/>
      <c r="AL37" s="384"/>
      <c r="AM37" s="360"/>
      <c r="AN37" s="360"/>
      <c r="AO37" s="360"/>
      <c r="AP37" s="360"/>
      <c r="AQ37" s="360"/>
      <c r="AR37" s="360"/>
      <c r="AS37" s="360"/>
      <c r="AT37" s="360"/>
      <c r="AU37" s="360"/>
      <c r="AV37" s="353"/>
    </row>
    <row r="38" spans="1:48" ht="21" customHeight="1" x14ac:dyDescent="0.2">
      <c r="A38" s="365"/>
      <c r="B38" s="1497" t="s">
        <v>278</v>
      </c>
      <c r="C38" s="1497"/>
      <c r="D38" s="1497"/>
      <c r="E38" s="1497"/>
      <c r="F38" s="385" t="s">
        <v>38</v>
      </c>
      <c r="G38" s="1498"/>
      <c r="H38" s="1498"/>
      <c r="I38" s="1498"/>
      <c r="J38" s="1498"/>
      <c r="K38" s="1498"/>
      <c r="L38" s="1498"/>
      <c r="M38" s="1498"/>
      <c r="N38" s="1498"/>
      <c r="O38" s="1498"/>
      <c r="P38" s="1498"/>
      <c r="Q38" s="1498"/>
      <c r="R38" s="1498"/>
      <c r="S38" s="1498"/>
      <c r="T38" s="1498"/>
      <c r="U38" s="1498"/>
      <c r="V38" s="1498"/>
      <c r="W38" s="364" t="s">
        <v>39</v>
      </c>
      <c r="X38" s="350"/>
      <c r="Y38" s="393"/>
      <c r="Z38" s="1497" t="s">
        <v>278</v>
      </c>
      <c r="AA38" s="1497"/>
      <c r="AB38" s="1497"/>
      <c r="AC38" s="1497"/>
      <c r="AD38" s="385" t="s">
        <v>38</v>
      </c>
      <c r="AE38" s="1498"/>
      <c r="AF38" s="1498"/>
      <c r="AG38" s="1498"/>
      <c r="AH38" s="1498"/>
      <c r="AI38" s="1498"/>
      <c r="AJ38" s="1498"/>
      <c r="AK38" s="1498"/>
      <c r="AL38" s="1498"/>
      <c r="AM38" s="1498"/>
      <c r="AN38" s="1498"/>
      <c r="AO38" s="1498"/>
      <c r="AP38" s="1498"/>
      <c r="AQ38" s="1498"/>
      <c r="AR38" s="1498"/>
      <c r="AS38" s="1498"/>
      <c r="AT38" s="1498"/>
      <c r="AU38" s="364" t="s">
        <v>39</v>
      </c>
      <c r="AV38" s="353"/>
    </row>
    <row r="39" spans="1:48" ht="35.1" customHeight="1" x14ac:dyDescent="0.2">
      <c r="A39" s="353"/>
      <c r="B39" s="1490"/>
      <c r="C39" s="1491"/>
      <c r="D39" s="1491"/>
      <c r="E39" s="1491"/>
      <c r="F39" s="1491"/>
      <c r="G39" s="1491"/>
      <c r="H39" s="1491"/>
      <c r="I39" s="1491"/>
      <c r="J39" s="1491"/>
      <c r="K39" s="1491"/>
      <c r="L39" s="1491"/>
      <c r="M39" s="1491"/>
      <c r="N39" s="1491"/>
      <c r="O39" s="1491"/>
      <c r="P39" s="1491"/>
      <c r="Q39" s="1491"/>
      <c r="R39" s="1491"/>
      <c r="S39" s="1491"/>
      <c r="T39" s="1491"/>
      <c r="U39" s="1491"/>
      <c r="V39" s="1491"/>
      <c r="W39" s="1492"/>
      <c r="X39" s="384"/>
      <c r="Y39" s="394"/>
      <c r="Z39" s="1490"/>
      <c r="AA39" s="1491"/>
      <c r="AB39" s="1491"/>
      <c r="AC39" s="1491"/>
      <c r="AD39" s="1491"/>
      <c r="AE39" s="1491"/>
      <c r="AF39" s="1491"/>
      <c r="AG39" s="1491"/>
      <c r="AH39" s="1491"/>
      <c r="AI39" s="1491"/>
      <c r="AJ39" s="1491"/>
      <c r="AK39" s="1491"/>
      <c r="AL39" s="1491"/>
      <c r="AM39" s="1491"/>
      <c r="AN39" s="1491"/>
      <c r="AO39" s="1491"/>
      <c r="AP39" s="1491"/>
      <c r="AQ39" s="1491"/>
      <c r="AR39" s="1491"/>
      <c r="AS39" s="1491"/>
      <c r="AT39" s="1491"/>
      <c r="AU39" s="1492"/>
      <c r="AV39" s="353"/>
    </row>
    <row r="40" spans="1:48" ht="36" customHeight="1" x14ac:dyDescent="0.2">
      <c r="A40" s="353"/>
      <c r="B40" s="1493"/>
      <c r="C40" s="1449"/>
      <c r="D40" s="1449"/>
      <c r="E40" s="1449"/>
      <c r="F40" s="1449"/>
      <c r="G40" s="1449"/>
      <c r="H40" s="1449"/>
      <c r="I40" s="1449"/>
      <c r="J40" s="1449"/>
      <c r="K40" s="1449"/>
      <c r="L40" s="1449"/>
      <c r="M40" s="1449"/>
      <c r="N40" s="1449"/>
      <c r="O40" s="1449"/>
      <c r="P40" s="1449"/>
      <c r="Q40" s="1449"/>
      <c r="R40" s="1449"/>
      <c r="S40" s="1449"/>
      <c r="T40" s="1449"/>
      <c r="U40" s="1449"/>
      <c r="V40" s="1449"/>
      <c r="W40" s="1494"/>
      <c r="X40" s="384"/>
      <c r="Y40" s="394"/>
      <c r="Z40" s="1493"/>
      <c r="AA40" s="1449"/>
      <c r="AB40" s="1449"/>
      <c r="AC40" s="1449"/>
      <c r="AD40" s="1449"/>
      <c r="AE40" s="1449"/>
      <c r="AF40" s="1449"/>
      <c r="AG40" s="1449"/>
      <c r="AH40" s="1449"/>
      <c r="AI40" s="1449"/>
      <c r="AJ40" s="1449"/>
      <c r="AK40" s="1449"/>
      <c r="AL40" s="1449"/>
      <c r="AM40" s="1449"/>
      <c r="AN40" s="1449"/>
      <c r="AO40" s="1449"/>
      <c r="AP40" s="1449"/>
      <c r="AQ40" s="1449"/>
      <c r="AR40" s="1449"/>
      <c r="AS40" s="1449"/>
      <c r="AT40" s="1449"/>
      <c r="AU40" s="1494"/>
      <c r="AV40" s="353"/>
    </row>
    <row r="41" spans="1:48" ht="36" customHeight="1" x14ac:dyDescent="0.2">
      <c r="A41" s="353"/>
      <c r="B41" s="1493"/>
      <c r="C41" s="1449"/>
      <c r="D41" s="1449"/>
      <c r="E41" s="1449"/>
      <c r="F41" s="1449"/>
      <c r="G41" s="1449"/>
      <c r="H41" s="1449"/>
      <c r="I41" s="1449"/>
      <c r="J41" s="1449"/>
      <c r="K41" s="1449"/>
      <c r="L41" s="1449"/>
      <c r="M41" s="1449"/>
      <c r="N41" s="1449"/>
      <c r="O41" s="1449"/>
      <c r="P41" s="1449"/>
      <c r="Q41" s="1449"/>
      <c r="R41" s="1449"/>
      <c r="S41" s="1449"/>
      <c r="T41" s="1449"/>
      <c r="U41" s="1449"/>
      <c r="V41" s="1449"/>
      <c r="W41" s="1494"/>
      <c r="X41" s="384"/>
      <c r="Y41" s="394"/>
      <c r="Z41" s="1493"/>
      <c r="AA41" s="1449"/>
      <c r="AB41" s="1449"/>
      <c r="AC41" s="1449"/>
      <c r="AD41" s="1449"/>
      <c r="AE41" s="1449"/>
      <c r="AF41" s="1449"/>
      <c r="AG41" s="1449"/>
      <c r="AH41" s="1449"/>
      <c r="AI41" s="1449"/>
      <c r="AJ41" s="1449"/>
      <c r="AK41" s="1449"/>
      <c r="AL41" s="1449"/>
      <c r="AM41" s="1449"/>
      <c r="AN41" s="1449"/>
      <c r="AO41" s="1449"/>
      <c r="AP41" s="1449"/>
      <c r="AQ41" s="1449"/>
      <c r="AR41" s="1449"/>
      <c r="AS41" s="1449"/>
      <c r="AT41" s="1449"/>
      <c r="AU41" s="1494"/>
      <c r="AV41" s="353"/>
    </row>
    <row r="42" spans="1:48" ht="36" customHeight="1" x14ac:dyDescent="0.2">
      <c r="A42" s="353"/>
      <c r="B42" s="1493"/>
      <c r="C42" s="1449"/>
      <c r="D42" s="1449"/>
      <c r="E42" s="1449"/>
      <c r="F42" s="1449"/>
      <c r="G42" s="1449"/>
      <c r="H42" s="1449"/>
      <c r="I42" s="1449"/>
      <c r="J42" s="1449"/>
      <c r="K42" s="1449"/>
      <c r="L42" s="1449"/>
      <c r="M42" s="1449"/>
      <c r="N42" s="1449"/>
      <c r="O42" s="1449"/>
      <c r="P42" s="1449"/>
      <c r="Q42" s="1449"/>
      <c r="R42" s="1449"/>
      <c r="S42" s="1449"/>
      <c r="T42" s="1449"/>
      <c r="U42" s="1449"/>
      <c r="V42" s="1449"/>
      <c r="W42" s="1494"/>
      <c r="X42" s="384"/>
      <c r="Y42" s="394"/>
      <c r="Z42" s="1493"/>
      <c r="AA42" s="1449"/>
      <c r="AB42" s="1449"/>
      <c r="AC42" s="1449"/>
      <c r="AD42" s="1449"/>
      <c r="AE42" s="1449"/>
      <c r="AF42" s="1449"/>
      <c r="AG42" s="1449"/>
      <c r="AH42" s="1449"/>
      <c r="AI42" s="1449"/>
      <c r="AJ42" s="1449"/>
      <c r="AK42" s="1449"/>
      <c r="AL42" s="1449"/>
      <c r="AM42" s="1449"/>
      <c r="AN42" s="1449"/>
      <c r="AO42" s="1449"/>
      <c r="AP42" s="1449"/>
      <c r="AQ42" s="1449"/>
      <c r="AR42" s="1449"/>
      <c r="AS42" s="1449"/>
      <c r="AT42" s="1449"/>
      <c r="AU42" s="1494"/>
      <c r="AV42" s="353"/>
    </row>
    <row r="43" spans="1:48" ht="36" customHeight="1" x14ac:dyDescent="0.2">
      <c r="A43" s="353"/>
      <c r="B43" s="1493"/>
      <c r="C43" s="1449"/>
      <c r="D43" s="1449"/>
      <c r="E43" s="1449"/>
      <c r="F43" s="1449"/>
      <c r="G43" s="1449"/>
      <c r="H43" s="1449"/>
      <c r="I43" s="1449"/>
      <c r="J43" s="1449"/>
      <c r="K43" s="1449"/>
      <c r="L43" s="1449"/>
      <c r="M43" s="1449"/>
      <c r="N43" s="1449"/>
      <c r="O43" s="1449"/>
      <c r="P43" s="1449"/>
      <c r="Q43" s="1449"/>
      <c r="R43" s="1449"/>
      <c r="S43" s="1449"/>
      <c r="T43" s="1449"/>
      <c r="U43" s="1449"/>
      <c r="V43" s="1449"/>
      <c r="W43" s="1494"/>
      <c r="X43" s="384"/>
      <c r="Y43" s="394"/>
      <c r="Z43" s="1493"/>
      <c r="AA43" s="1449"/>
      <c r="AB43" s="1449"/>
      <c r="AC43" s="1449"/>
      <c r="AD43" s="1449"/>
      <c r="AE43" s="1449"/>
      <c r="AF43" s="1449"/>
      <c r="AG43" s="1449"/>
      <c r="AH43" s="1449"/>
      <c r="AI43" s="1449"/>
      <c r="AJ43" s="1449"/>
      <c r="AK43" s="1449"/>
      <c r="AL43" s="1449"/>
      <c r="AM43" s="1449"/>
      <c r="AN43" s="1449"/>
      <c r="AO43" s="1449"/>
      <c r="AP43" s="1449"/>
      <c r="AQ43" s="1449"/>
      <c r="AR43" s="1449"/>
      <c r="AS43" s="1449"/>
      <c r="AT43" s="1449"/>
      <c r="AU43" s="1494"/>
      <c r="AV43" s="353"/>
    </row>
    <row r="44" spans="1:48" ht="36" customHeight="1" x14ac:dyDescent="0.2">
      <c r="A44" s="353"/>
      <c r="B44" s="1493"/>
      <c r="C44" s="1449"/>
      <c r="D44" s="1449"/>
      <c r="E44" s="1449"/>
      <c r="F44" s="1449"/>
      <c r="G44" s="1449"/>
      <c r="H44" s="1449"/>
      <c r="I44" s="1449"/>
      <c r="J44" s="1449"/>
      <c r="K44" s="1449"/>
      <c r="L44" s="1449"/>
      <c r="M44" s="1449"/>
      <c r="N44" s="1449"/>
      <c r="O44" s="1449"/>
      <c r="P44" s="1449"/>
      <c r="Q44" s="1449"/>
      <c r="R44" s="1449"/>
      <c r="S44" s="1449"/>
      <c r="T44" s="1449"/>
      <c r="U44" s="1449"/>
      <c r="V44" s="1449"/>
      <c r="W44" s="1494"/>
      <c r="X44" s="384"/>
      <c r="Y44" s="394"/>
      <c r="Z44" s="1493"/>
      <c r="AA44" s="1449"/>
      <c r="AB44" s="1449"/>
      <c r="AC44" s="1449"/>
      <c r="AD44" s="1449"/>
      <c r="AE44" s="1449"/>
      <c r="AF44" s="1449"/>
      <c r="AG44" s="1449"/>
      <c r="AH44" s="1449"/>
      <c r="AI44" s="1449"/>
      <c r="AJ44" s="1449"/>
      <c r="AK44" s="1449"/>
      <c r="AL44" s="1449"/>
      <c r="AM44" s="1449"/>
      <c r="AN44" s="1449"/>
      <c r="AO44" s="1449"/>
      <c r="AP44" s="1449"/>
      <c r="AQ44" s="1449"/>
      <c r="AR44" s="1449"/>
      <c r="AS44" s="1449"/>
      <c r="AT44" s="1449"/>
      <c r="AU44" s="1494"/>
      <c r="AV44" s="353"/>
    </row>
    <row r="45" spans="1:48" ht="36" customHeight="1" x14ac:dyDescent="0.2">
      <c r="A45" s="353"/>
      <c r="B45" s="1493"/>
      <c r="C45" s="1449"/>
      <c r="D45" s="1449"/>
      <c r="E45" s="1449"/>
      <c r="F45" s="1449"/>
      <c r="G45" s="1449"/>
      <c r="H45" s="1449"/>
      <c r="I45" s="1449"/>
      <c r="J45" s="1449"/>
      <c r="K45" s="1449"/>
      <c r="L45" s="1449"/>
      <c r="M45" s="1449"/>
      <c r="N45" s="1449"/>
      <c r="O45" s="1449"/>
      <c r="P45" s="1449"/>
      <c r="Q45" s="1449"/>
      <c r="R45" s="1449"/>
      <c r="S45" s="1449"/>
      <c r="T45" s="1449"/>
      <c r="U45" s="1449"/>
      <c r="V45" s="1449"/>
      <c r="W45" s="1494"/>
      <c r="X45" s="384"/>
      <c r="Y45" s="394"/>
      <c r="Z45" s="1493"/>
      <c r="AA45" s="1449"/>
      <c r="AB45" s="1449"/>
      <c r="AC45" s="1449"/>
      <c r="AD45" s="1449"/>
      <c r="AE45" s="1449"/>
      <c r="AF45" s="1449"/>
      <c r="AG45" s="1449"/>
      <c r="AH45" s="1449"/>
      <c r="AI45" s="1449"/>
      <c r="AJ45" s="1449"/>
      <c r="AK45" s="1449"/>
      <c r="AL45" s="1449"/>
      <c r="AM45" s="1449"/>
      <c r="AN45" s="1449"/>
      <c r="AO45" s="1449"/>
      <c r="AP45" s="1449"/>
      <c r="AQ45" s="1449"/>
      <c r="AR45" s="1449"/>
      <c r="AS45" s="1449"/>
      <c r="AT45" s="1449"/>
      <c r="AU45" s="1494"/>
      <c r="AV45" s="353"/>
    </row>
    <row r="46" spans="1:48" ht="36" customHeight="1" x14ac:dyDescent="0.2">
      <c r="A46" s="353"/>
      <c r="B46" s="1493"/>
      <c r="C46" s="1449"/>
      <c r="D46" s="1449"/>
      <c r="E46" s="1449"/>
      <c r="F46" s="1449"/>
      <c r="G46" s="1449"/>
      <c r="H46" s="1449"/>
      <c r="I46" s="1449"/>
      <c r="J46" s="1449"/>
      <c r="K46" s="1449"/>
      <c r="L46" s="1449"/>
      <c r="M46" s="1449"/>
      <c r="N46" s="1449"/>
      <c r="O46" s="1449"/>
      <c r="P46" s="1449"/>
      <c r="Q46" s="1449"/>
      <c r="R46" s="1449"/>
      <c r="S46" s="1449"/>
      <c r="T46" s="1449"/>
      <c r="U46" s="1449"/>
      <c r="V46" s="1449"/>
      <c r="W46" s="1494"/>
      <c r="X46" s="384"/>
      <c r="Y46" s="394"/>
      <c r="Z46" s="1493"/>
      <c r="AA46" s="1449"/>
      <c r="AB46" s="1449"/>
      <c r="AC46" s="1449"/>
      <c r="AD46" s="1449"/>
      <c r="AE46" s="1449"/>
      <c r="AF46" s="1449"/>
      <c r="AG46" s="1449"/>
      <c r="AH46" s="1449"/>
      <c r="AI46" s="1449"/>
      <c r="AJ46" s="1449"/>
      <c r="AK46" s="1449"/>
      <c r="AL46" s="1449"/>
      <c r="AM46" s="1449"/>
      <c r="AN46" s="1449"/>
      <c r="AO46" s="1449"/>
      <c r="AP46" s="1449"/>
      <c r="AQ46" s="1449"/>
      <c r="AR46" s="1449"/>
      <c r="AS46" s="1449"/>
      <c r="AT46" s="1449"/>
      <c r="AU46" s="1494"/>
      <c r="AV46" s="353"/>
    </row>
    <row r="47" spans="1:48" ht="36" customHeight="1" x14ac:dyDescent="0.2">
      <c r="A47" s="353"/>
      <c r="B47" s="1493"/>
      <c r="C47" s="1449"/>
      <c r="D47" s="1449"/>
      <c r="E47" s="1449"/>
      <c r="F47" s="1449"/>
      <c r="G47" s="1449"/>
      <c r="H47" s="1449"/>
      <c r="I47" s="1449"/>
      <c r="J47" s="1449"/>
      <c r="K47" s="1449"/>
      <c r="L47" s="1449"/>
      <c r="M47" s="1449"/>
      <c r="N47" s="1449"/>
      <c r="O47" s="1449"/>
      <c r="P47" s="1449"/>
      <c r="Q47" s="1449"/>
      <c r="R47" s="1449"/>
      <c r="S47" s="1449"/>
      <c r="T47" s="1449"/>
      <c r="U47" s="1449"/>
      <c r="V47" s="1449"/>
      <c r="W47" s="1494"/>
      <c r="X47" s="384"/>
      <c r="Y47" s="394"/>
      <c r="Z47" s="1493"/>
      <c r="AA47" s="1449"/>
      <c r="AB47" s="1449"/>
      <c r="AC47" s="1449"/>
      <c r="AD47" s="1449"/>
      <c r="AE47" s="1449"/>
      <c r="AF47" s="1449"/>
      <c r="AG47" s="1449"/>
      <c r="AH47" s="1449"/>
      <c r="AI47" s="1449"/>
      <c r="AJ47" s="1449"/>
      <c r="AK47" s="1449"/>
      <c r="AL47" s="1449"/>
      <c r="AM47" s="1449"/>
      <c r="AN47" s="1449"/>
      <c r="AO47" s="1449"/>
      <c r="AP47" s="1449"/>
      <c r="AQ47" s="1449"/>
      <c r="AR47" s="1449"/>
      <c r="AS47" s="1449"/>
      <c r="AT47" s="1449"/>
      <c r="AU47" s="1494"/>
      <c r="AV47" s="353"/>
    </row>
    <row r="48" spans="1:48" ht="36" customHeight="1" x14ac:dyDescent="0.2">
      <c r="A48" s="353"/>
      <c r="B48" s="1495"/>
      <c r="C48" s="1487"/>
      <c r="D48" s="1487"/>
      <c r="E48" s="1487"/>
      <c r="F48" s="1487"/>
      <c r="G48" s="1487"/>
      <c r="H48" s="1487"/>
      <c r="I48" s="1487"/>
      <c r="J48" s="1487"/>
      <c r="K48" s="1487"/>
      <c r="L48" s="1487"/>
      <c r="M48" s="1487"/>
      <c r="N48" s="1487"/>
      <c r="O48" s="1487"/>
      <c r="P48" s="1487"/>
      <c r="Q48" s="1487"/>
      <c r="R48" s="1487"/>
      <c r="S48" s="1487"/>
      <c r="T48" s="1487"/>
      <c r="U48" s="1487"/>
      <c r="V48" s="1487"/>
      <c r="W48" s="1496"/>
      <c r="X48" s="384"/>
      <c r="Y48" s="394"/>
      <c r="Z48" s="1495"/>
      <c r="AA48" s="1487"/>
      <c r="AB48" s="1487"/>
      <c r="AC48" s="1487"/>
      <c r="AD48" s="1487"/>
      <c r="AE48" s="1487"/>
      <c r="AF48" s="1487"/>
      <c r="AG48" s="1487"/>
      <c r="AH48" s="1487"/>
      <c r="AI48" s="1487"/>
      <c r="AJ48" s="1487"/>
      <c r="AK48" s="1487"/>
      <c r="AL48" s="1487"/>
      <c r="AM48" s="1487"/>
      <c r="AN48" s="1487"/>
      <c r="AO48" s="1487"/>
      <c r="AP48" s="1487"/>
      <c r="AQ48" s="1487"/>
      <c r="AR48" s="1487"/>
      <c r="AS48" s="1487"/>
      <c r="AT48" s="1487"/>
      <c r="AU48" s="1496"/>
      <c r="AV48" s="353"/>
    </row>
    <row r="49" spans="1:49" ht="36" customHeight="1" x14ac:dyDescent="0.2">
      <c r="A49" s="381"/>
      <c r="B49" s="383"/>
      <c r="C49" s="383"/>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1"/>
      <c r="AP49" s="381"/>
      <c r="AQ49" s="381"/>
      <c r="AR49" s="381"/>
      <c r="AS49" s="381"/>
      <c r="AT49" s="381"/>
      <c r="AU49" s="381"/>
      <c r="AV49" s="381"/>
    </row>
    <row r="50" spans="1:49" ht="21.75" customHeight="1" x14ac:dyDescent="0.2">
      <c r="AW50" s="380"/>
    </row>
    <row r="51" spans="1:49" ht="16.5" customHeight="1" x14ac:dyDescent="0.2">
      <c r="AW51" s="380"/>
    </row>
  </sheetData>
  <sheetProtection algorithmName="SHA-512" hashValue="afKU/ofAhlvxeJR5O/VJk67YEvPM6nCdaTbayIGaUg0giCZYUt80WgQuM2XOVR0GHkRlIIgsZyscWXYO/ka8KA==" saltValue="D84MjG7KK2NgiizY8AYfVA==" spinCount="100000" sheet="1" scenarios="1"/>
  <mergeCells count="34">
    <mergeCell ref="B39:W48"/>
    <mergeCell ref="Z39:AU48"/>
    <mergeCell ref="B38:E38"/>
    <mergeCell ref="G38:V38"/>
    <mergeCell ref="Z38:AC38"/>
    <mergeCell ref="AE38:AT38"/>
    <mergeCell ref="B15:W24"/>
    <mergeCell ref="Z15:AU24"/>
    <mergeCell ref="B26:E26"/>
    <mergeCell ref="Z26:AC26"/>
    <mergeCell ref="B27:W36"/>
    <mergeCell ref="Z27:AU36"/>
    <mergeCell ref="AR14:AS14"/>
    <mergeCell ref="B14:E14"/>
    <mergeCell ref="I14:S14"/>
    <mergeCell ref="T14:U14"/>
    <mergeCell ref="Z14:AC14"/>
    <mergeCell ref="AG14:AQ14"/>
    <mergeCell ref="B11:G11"/>
    <mergeCell ref="H11:W11"/>
    <mergeCell ref="Z11:AE11"/>
    <mergeCell ref="AF11:AU11"/>
    <mergeCell ref="B12:G12"/>
    <mergeCell ref="H12:W12"/>
    <mergeCell ref="Z12:AE12"/>
    <mergeCell ref="AF12:AU12"/>
    <mergeCell ref="B4:AU4"/>
    <mergeCell ref="AN6:AO6"/>
    <mergeCell ref="AQ6:AR6"/>
    <mergeCell ref="AS6:AU6"/>
    <mergeCell ref="B10:G10"/>
    <mergeCell ref="H10:W10"/>
    <mergeCell ref="Z10:AE10"/>
    <mergeCell ref="AF10:AU10"/>
  </mergeCells>
  <phoneticPr fontId="51"/>
  <conditionalFormatting sqref="AN6:AO6">
    <cfRule type="expression" dxfId="39" priority="4" stopIfTrue="1">
      <formula>$AN$6=""</formula>
    </cfRule>
  </conditionalFormatting>
  <conditionalFormatting sqref="AQ6:AR6">
    <cfRule type="expression" dxfId="38" priority="3" stopIfTrue="1">
      <formula>$AQ$6=""</formula>
    </cfRule>
  </conditionalFormatting>
  <conditionalFormatting sqref="H12:W12">
    <cfRule type="expression" dxfId="37" priority="2" stopIfTrue="1">
      <formula>$H$11="玄関ドア"</formula>
    </cfRule>
  </conditionalFormatting>
  <conditionalFormatting sqref="AF12:AU12">
    <cfRule type="expression" dxfId="36" priority="1" stopIfTrue="1">
      <formula>$AF$11="玄関ドア"</formula>
    </cfRule>
  </conditionalFormatting>
  <dataValidations count="3">
    <dataValidation type="list" allowBlank="1" showInputMessage="1" showErrorMessage="1" sqref="H12:W12 AF12:AU12" xr:uid="{9B242616-858D-4104-85CF-52DCD25D5FEA}">
      <formula1>"床,壁,天井"</formula1>
    </dataValidation>
    <dataValidation type="list" allowBlank="1" showInputMessage="1" showErrorMessage="1" sqref="H11:W11 AF11:AU11" xr:uid="{605E0507-3F1A-4CBF-9760-CB7C3FC48922}">
      <formula1>"断熱パネル,潜熱蓄熱建材,断熱材,玄関ドア,調湿建材"</formula1>
    </dataValidation>
    <dataValidation imeMode="disabled" allowBlank="1" showInputMessage="1" showErrorMessage="1" sqref="AN6:AO6 AQ6:AR6" xr:uid="{709584CF-BCF0-484E-AB13-6871F37148D8}"/>
  </dataValidations>
  <printOptions horizontalCentered="1" verticalCentered="1"/>
  <pageMargins left="0.31496062992125984" right="0.31496062992125984" top="0.43307086614173229" bottom="0.15748031496062992" header="0.31496062992125984" footer="0.31496062992125984"/>
  <pageSetup paperSize="9" scale="57" orientation="portrait" r:id="rId1"/>
  <headerFooter>
    <oddHeader>&amp;RVERSION 1.1</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6613D-D6B1-4702-B789-BE39AF5567A5}">
  <dimension ref="A1:AW50"/>
  <sheetViews>
    <sheetView view="pageBreakPreview" zoomScale="60" zoomScaleNormal="70" workbookViewId="0"/>
  </sheetViews>
  <sheetFormatPr defaultColWidth="9" defaultRowHeight="13.2" x14ac:dyDescent="0.2"/>
  <cols>
    <col min="1" max="1" width="2" style="349" customWidth="1"/>
    <col min="2" max="47" width="3.6640625" style="349" customWidth="1"/>
    <col min="48" max="48" width="2" style="349" customWidth="1"/>
    <col min="49" max="50" width="9" style="349" customWidth="1"/>
    <col min="51" max="16384" width="9" style="349"/>
  </cols>
  <sheetData>
    <row r="1" spans="1:48" ht="19.2" x14ac:dyDescent="0.2">
      <c r="AU1" s="379"/>
      <c r="AV1" s="130" t="s">
        <v>293</v>
      </c>
    </row>
    <row r="2" spans="1:48" x14ac:dyDescent="0.2">
      <c r="AU2" s="390"/>
      <c r="AV2" s="390" t="str">
        <f>IF(OR(実績報告書!$BD$15&lt;&gt;"",実績報告書!$AJ$51&lt;&gt;""),実績報告書!$BD$15&amp;"邸"&amp;RIGHT(TRIM(実績報告書!$N$51&amp;実績報告書!$Y$51&amp;実績報告書!$AJ$51),4),"")</f>
        <v/>
      </c>
    </row>
    <row r="3" spans="1:48" ht="15" customHeight="1" x14ac:dyDescent="0.2">
      <c r="AU3" s="178"/>
    </row>
    <row r="4" spans="1:48" s="378" customFormat="1" ht="26.25" customHeight="1" x14ac:dyDescent="0.2">
      <c r="B4" s="1466" t="s">
        <v>287</v>
      </c>
      <c r="C4" s="1467"/>
      <c r="D4" s="1467"/>
      <c r="E4" s="1467"/>
      <c r="F4" s="1467"/>
      <c r="G4" s="1467"/>
      <c r="H4" s="1467"/>
      <c r="I4" s="1467"/>
      <c r="J4" s="1467"/>
      <c r="K4" s="1467"/>
      <c r="L4" s="1467"/>
      <c r="M4" s="1467"/>
      <c r="N4" s="1467"/>
      <c r="O4" s="1467"/>
      <c r="P4" s="1467"/>
      <c r="Q4" s="1467"/>
      <c r="R4" s="1467"/>
      <c r="S4" s="1467"/>
      <c r="T4" s="1467"/>
      <c r="U4" s="1467"/>
      <c r="V4" s="1467"/>
      <c r="W4" s="1467"/>
      <c r="X4" s="1467"/>
      <c r="Y4" s="1467"/>
      <c r="Z4" s="1467"/>
      <c r="AA4" s="1467"/>
      <c r="AB4" s="1467"/>
      <c r="AC4" s="1467"/>
      <c r="AD4" s="1467"/>
      <c r="AE4" s="1467"/>
      <c r="AF4" s="1467"/>
      <c r="AG4" s="1467"/>
      <c r="AH4" s="1467"/>
      <c r="AI4" s="1467"/>
      <c r="AJ4" s="1467"/>
      <c r="AK4" s="1467"/>
      <c r="AL4" s="1467"/>
      <c r="AM4" s="1467"/>
      <c r="AN4" s="1467"/>
      <c r="AO4" s="1467"/>
      <c r="AP4" s="1467"/>
      <c r="AQ4" s="1467"/>
      <c r="AR4" s="1467"/>
      <c r="AS4" s="1467"/>
      <c r="AT4" s="1467"/>
      <c r="AU4" s="1468"/>
    </row>
    <row r="5" spans="1:48" ht="9.9" customHeight="1" x14ac:dyDescent="0.2">
      <c r="C5" s="377"/>
      <c r="D5" s="376"/>
      <c r="E5" s="376"/>
      <c r="F5" s="376"/>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row>
    <row r="6" spans="1:48" ht="21" customHeight="1" x14ac:dyDescent="0.2">
      <c r="B6" s="389" t="s">
        <v>286</v>
      </c>
      <c r="C6" s="372"/>
      <c r="D6" s="371"/>
      <c r="E6" s="371"/>
      <c r="F6" s="371"/>
      <c r="AM6" s="374" t="s">
        <v>38</v>
      </c>
      <c r="AN6" s="1469"/>
      <c r="AO6" s="1469"/>
      <c r="AP6" s="140" t="s">
        <v>276</v>
      </c>
      <c r="AQ6" s="1469"/>
      <c r="AR6" s="1469"/>
      <c r="AS6" s="1470" t="s">
        <v>92</v>
      </c>
      <c r="AT6" s="1470"/>
      <c r="AU6" s="1470"/>
    </row>
    <row r="7" spans="1:48" ht="20.100000000000001" customHeight="1" x14ac:dyDescent="0.2">
      <c r="B7" s="349" t="s">
        <v>275</v>
      </c>
      <c r="C7" s="377"/>
      <c r="D7" s="376"/>
      <c r="E7" s="376"/>
      <c r="F7" s="376"/>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row>
    <row r="8" spans="1:48" ht="19.5" customHeight="1" x14ac:dyDescent="0.2">
      <c r="B8" s="349" t="s">
        <v>274</v>
      </c>
      <c r="C8" s="372"/>
      <c r="D8" s="371"/>
      <c r="E8" s="371"/>
      <c r="F8" s="371"/>
      <c r="AM8" s="375"/>
      <c r="AN8" s="375"/>
      <c r="AO8" s="375"/>
      <c r="AP8" s="375"/>
      <c r="AQ8" s="375"/>
      <c r="AR8" s="375"/>
      <c r="AS8" s="375"/>
      <c r="AT8" s="375"/>
      <c r="AU8" s="375"/>
      <c r="AV8" s="375"/>
    </row>
    <row r="9" spans="1:48" ht="9.75" customHeight="1" thickBot="1" x14ac:dyDescent="0.25">
      <c r="C9" s="372"/>
      <c r="D9" s="371"/>
      <c r="E9" s="371"/>
      <c r="F9" s="371"/>
    </row>
    <row r="10" spans="1:48" ht="30" customHeight="1" x14ac:dyDescent="0.2">
      <c r="B10" s="1471" t="s">
        <v>157</v>
      </c>
      <c r="C10" s="1472"/>
      <c r="D10" s="1472"/>
      <c r="E10" s="1472"/>
      <c r="F10" s="1472"/>
      <c r="G10" s="1473"/>
      <c r="H10" s="1474"/>
      <c r="I10" s="1475"/>
      <c r="J10" s="1475"/>
      <c r="K10" s="1475"/>
      <c r="L10" s="1475"/>
      <c r="M10" s="1475"/>
      <c r="N10" s="1475"/>
      <c r="O10" s="1475"/>
      <c r="P10" s="1475"/>
      <c r="Q10" s="1475"/>
      <c r="R10" s="1475"/>
      <c r="S10" s="1475"/>
      <c r="T10" s="1475"/>
      <c r="U10" s="1475"/>
      <c r="V10" s="1475"/>
      <c r="W10" s="1476"/>
      <c r="X10" s="388"/>
      <c r="Y10" s="391"/>
      <c r="Z10" s="1471" t="s">
        <v>157</v>
      </c>
      <c r="AA10" s="1472"/>
      <c r="AB10" s="1472"/>
      <c r="AC10" s="1472"/>
      <c r="AD10" s="1472"/>
      <c r="AE10" s="1473"/>
      <c r="AF10" s="1474"/>
      <c r="AG10" s="1475"/>
      <c r="AH10" s="1475"/>
      <c r="AI10" s="1475"/>
      <c r="AJ10" s="1475"/>
      <c r="AK10" s="1475"/>
      <c r="AL10" s="1475"/>
      <c r="AM10" s="1475"/>
      <c r="AN10" s="1475"/>
      <c r="AO10" s="1475"/>
      <c r="AP10" s="1475"/>
      <c r="AQ10" s="1475"/>
      <c r="AR10" s="1475"/>
      <c r="AS10" s="1475"/>
      <c r="AT10" s="1475"/>
      <c r="AU10" s="1476"/>
    </row>
    <row r="11" spans="1:48" ht="30" customHeight="1" thickBot="1" x14ac:dyDescent="0.25">
      <c r="B11" s="1482" t="s">
        <v>285</v>
      </c>
      <c r="C11" s="1483"/>
      <c r="D11" s="1483"/>
      <c r="E11" s="1483"/>
      <c r="F11" s="1483"/>
      <c r="G11" s="1484"/>
      <c r="H11" s="1485"/>
      <c r="I11" s="1485"/>
      <c r="J11" s="1485"/>
      <c r="K11" s="1485"/>
      <c r="L11" s="1485"/>
      <c r="M11" s="1485"/>
      <c r="N11" s="1485"/>
      <c r="O11" s="1485"/>
      <c r="P11" s="1485"/>
      <c r="Q11" s="1485"/>
      <c r="R11" s="1485"/>
      <c r="S11" s="1485"/>
      <c r="T11" s="1485"/>
      <c r="U11" s="1485"/>
      <c r="V11" s="1485"/>
      <c r="W11" s="1486"/>
      <c r="X11" s="388"/>
      <c r="Y11" s="391"/>
      <c r="Z11" s="1482" t="s">
        <v>285</v>
      </c>
      <c r="AA11" s="1483"/>
      <c r="AB11" s="1483"/>
      <c r="AC11" s="1483"/>
      <c r="AD11" s="1483"/>
      <c r="AE11" s="1484"/>
      <c r="AF11" s="1485"/>
      <c r="AG11" s="1485"/>
      <c r="AH11" s="1485"/>
      <c r="AI11" s="1485"/>
      <c r="AJ11" s="1485"/>
      <c r="AK11" s="1485"/>
      <c r="AL11" s="1485"/>
      <c r="AM11" s="1485"/>
      <c r="AN11" s="1485"/>
      <c r="AO11" s="1485"/>
      <c r="AP11" s="1485"/>
      <c r="AQ11" s="1485"/>
      <c r="AR11" s="1485"/>
      <c r="AS11" s="1485"/>
      <c r="AT11" s="1485"/>
      <c r="AU11" s="1486"/>
    </row>
    <row r="12" spans="1:48" ht="16.2" x14ac:dyDescent="0.2">
      <c r="B12" s="368"/>
      <c r="C12" s="368"/>
      <c r="D12" s="368"/>
      <c r="E12" s="368"/>
      <c r="F12" s="368"/>
      <c r="G12" s="368"/>
      <c r="H12" s="367"/>
      <c r="I12" s="367"/>
      <c r="J12" s="367"/>
      <c r="K12" s="367"/>
      <c r="L12" s="367"/>
      <c r="M12" s="367"/>
      <c r="N12" s="367"/>
      <c r="O12" s="367"/>
      <c r="P12" s="367"/>
      <c r="Q12" s="367"/>
      <c r="R12" s="367"/>
      <c r="S12" s="367"/>
      <c r="T12" s="367"/>
      <c r="U12" s="367"/>
      <c r="V12" s="367"/>
      <c r="W12" s="367"/>
      <c r="X12" s="367"/>
      <c r="Y12" s="392"/>
      <c r="Z12" s="368"/>
      <c r="AA12" s="368"/>
      <c r="AB12" s="368"/>
      <c r="AC12" s="368"/>
      <c r="AD12" s="368"/>
      <c r="AE12" s="367"/>
      <c r="AF12" s="367"/>
      <c r="AG12" s="367"/>
      <c r="AH12" s="367"/>
      <c r="AI12" s="367"/>
      <c r="AJ12" s="367"/>
      <c r="AK12" s="367"/>
      <c r="AL12" s="367"/>
      <c r="AM12" s="367"/>
      <c r="AN12" s="367"/>
      <c r="AO12" s="367"/>
      <c r="AP12" s="367"/>
      <c r="AQ12" s="367"/>
      <c r="AR12" s="367"/>
      <c r="AS12" s="367"/>
      <c r="AT12" s="367"/>
      <c r="AU12" s="367"/>
    </row>
    <row r="13" spans="1:48" ht="23.4" x14ac:dyDescent="0.2">
      <c r="A13" s="365"/>
      <c r="B13" s="1488" t="s">
        <v>280</v>
      </c>
      <c r="C13" s="1488"/>
      <c r="D13" s="1488"/>
      <c r="E13" s="1488"/>
      <c r="F13" s="361"/>
      <c r="G13" s="387"/>
      <c r="H13" s="361"/>
      <c r="I13" s="1489"/>
      <c r="J13" s="1489"/>
      <c r="K13" s="1489"/>
      <c r="L13" s="1489"/>
      <c r="M13" s="1489"/>
      <c r="N13" s="1489"/>
      <c r="O13" s="1489"/>
      <c r="P13" s="1489"/>
      <c r="Q13" s="1489"/>
      <c r="R13" s="1489"/>
      <c r="S13" s="1489"/>
      <c r="T13" s="1487"/>
      <c r="U13" s="1487"/>
      <c r="V13" s="361"/>
      <c r="W13" s="350"/>
      <c r="X13" s="350"/>
      <c r="Y13" s="393"/>
      <c r="Z13" s="1488" t="s">
        <v>280</v>
      </c>
      <c r="AA13" s="1488"/>
      <c r="AB13" s="1488"/>
      <c r="AC13" s="1488"/>
      <c r="AD13" s="361"/>
      <c r="AE13" s="363"/>
      <c r="AF13" s="361"/>
      <c r="AG13" s="1489"/>
      <c r="AH13" s="1489"/>
      <c r="AI13" s="1489"/>
      <c r="AJ13" s="1489"/>
      <c r="AK13" s="1489"/>
      <c r="AL13" s="1489"/>
      <c r="AM13" s="1489"/>
      <c r="AN13" s="1489"/>
      <c r="AO13" s="1489"/>
      <c r="AP13" s="1489"/>
      <c r="AQ13" s="1489"/>
      <c r="AR13" s="1487"/>
      <c r="AS13" s="1487"/>
      <c r="AT13" s="361"/>
      <c r="AU13" s="360"/>
      <c r="AV13" s="353"/>
    </row>
    <row r="14" spans="1:48" ht="34.5" customHeight="1" x14ac:dyDescent="0.2">
      <c r="A14" s="353"/>
      <c r="B14" s="1490"/>
      <c r="C14" s="1491"/>
      <c r="D14" s="1491"/>
      <c r="E14" s="1491"/>
      <c r="F14" s="1491"/>
      <c r="G14" s="1491"/>
      <c r="H14" s="1491"/>
      <c r="I14" s="1491"/>
      <c r="J14" s="1491"/>
      <c r="K14" s="1491"/>
      <c r="L14" s="1491"/>
      <c r="M14" s="1491"/>
      <c r="N14" s="1491"/>
      <c r="O14" s="1491"/>
      <c r="P14" s="1491"/>
      <c r="Q14" s="1491"/>
      <c r="R14" s="1491"/>
      <c r="S14" s="1491"/>
      <c r="T14" s="1491"/>
      <c r="U14" s="1491"/>
      <c r="V14" s="1491"/>
      <c r="W14" s="1492"/>
      <c r="X14" s="384"/>
      <c r="Y14" s="394"/>
      <c r="Z14" s="1490"/>
      <c r="AA14" s="1491"/>
      <c r="AB14" s="1491"/>
      <c r="AC14" s="1491"/>
      <c r="AD14" s="1491"/>
      <c r="AE14" s="1491"/>
      <c r="AF14" s="1491"/>
      <c r="AG14" s="1491"/>
      <c r="AH14" s="1491"/>
      <c r="AI14" s="1491"/>
      <c r="AJ14" s="1491"/>
      <c r="AK14" s="1491"/>
      <c r="AL14" s="1491"/>
      <c r="AM14" s="1491"/>
      <c r="AN14" s="1491"/>
      <c r="AO14" s="1491"/>
      <c r="AP14" s="1491"/>
      <c r="AQ14" s="1491"/>
      <c r="AR14" s="1491"/>
      <c r="AS14" s="1491"/>
      <c r="AT14" s="1491"/>
      <c r="AU14" s="1492"/>
      <c r="AV14" s="353"/>
    </row>
    <row r="15" spans="1:48" ht="36" customHeight="1" x14ac:dyDescent="0.2">
      <c r="A15" s="353"/>
      <c r="B15" s="1493"/>
      <c r="C15" s="1449"/>
      <c r="D15" s="1449"/>
      <c r="E15" s="1449"/>
      <c r="F15" s="1449"/>
      <c r="G15" s="1449"/>
      <c r="H15" s="1449"/>
      <c r="I15" s="1449"/>
      <c r="J15" s="1449"/>
      <c r="K15" s="1449"/>
      <c r="L15" s="1449"/>
      <c r="M15" s="1449"/>
      <c r="N15" s="1449"/>
      <c r="O15" s="1449"/>
      <c r="P15" s="1449"/>
      <c r="Q15" s="1449"/>
      <c r="R15" s="1449"/>
      <c r="S15" s="1449"/>
      <c r="T15" s="1449"/>
      <c r="U15" s="1449"/>
      <c r="V15" s="1449"/>
      <c r="W15" s="1494"/>
      <c r="X15" s="384"/>
      <c r="Y15" s="394"/>
      <c r="Z15" s="1493"/>
      <c r="AA15" s="1449"/>
      <c r="AB15" s="1449"/>
      <c r="AC15" s="1449"/>
      <c r="AD15" s="1449"/>
      <c r="AE15" s="1449"/>
      <c r="AF15" s="1449"/>
      <c r="AG15" s="1449"/>
      <c r="AH15" s="1449"/>
      <c r="AI15" s="1449"/>
      <c r="AJ15" s="1449"/>
      <c r="AK15" s="1449"/>
      <c r="AL15" s="1449"/>
      <c r="AM15" s="1449"/>
      <c r="AN15" s="1449"/>
      <c r="AO15" s="1449"/>
      <c r="AP15" s="1449"/>
      <c r="AQ15" s="1449"/>
      <c r="AR15" s="1449"/>
      <c r="AS15" s="1449"/>
      <c r="AT15" s="1449"/>
      <c r="AU15" s="1494"/>
      <c r="AV15" s="353"/>
    </row>
    <row r="16" spans="1:48" ht="36" customHeight="1" x14ac:dyDescent="0.2">
      <c r="A16" s="353"/>
      <c r="B16" s="1493"/>
      <c r="C16" s="1449"/>
      <c r="D16" s="1449"/>
      <c r="E16" s="1449"/>
      <c r="F16" s="1449"/>
      <c r="G16" s="1449"/>
      <c r="H16" s="1449"/>
      <c r="I16" s="1449"/>
      <c r="J16" s="1449"/>
      <c r="K16" s="1449"/>
      <c r="L16" s="1449"/>
      <c r="M16" s="1449"/>
      <c r="N16" s="1449"/>
      <c r="O16" s="1449"/>
      <c r="P16" s="1449"/>
      <c r="Q16" s="1449"/>
      <c r="R16" s="1449"/>
      <c r="S16" s="1449"/>
      <c r="T16" s="1449"/>
      <c r="U16" s="1449"/>
      <c r="V16" s="1449"/>
      <c r="W16" s="1494"/>
      <c r="X16" s="384"/>
      <c r="Y16" s="394"/>
      <c r="Z16" s="1493"/>
      <c r="AA16" s="1449"/>
      <c r="AB16" s="1449"/>
      <c r="AC16" s="1449"/>
      <c r="AD16" s="1449"/>
      <c r="AE16" s="1449"/>
      <c r="AF16" s="1449"/>
      <c r="AG16" s="1449"/>
      <c r="AH16" s="1449"/>
      <c r="AI16" s="1449"/>
      <c r="AJ16" s="1449"/>
      <c r="AK16" s="1449"/>
      <c r="AL16" s="1449"/>
      <c r="AM16" s="1449"/>
      <c r="AN16" s="1449"/>
      <c r="AO16" s="1449"/>
      <c r="AP16" s="1449"/>
      <c r="AQ16" s="1449"/>
      <c r="AR16" s="1449"/>
      <c r="AS16" s="1449"/>
      <c r="AT16" s="1449"/>
      <c r="AU16" s="1494"/>
      <c r="AV16" s="353"/>
    </row>
    <row r="17" spans="1:48" ht="36" customHeight="1" x14ac:dyDescent="0.2">
      <c r="A17" s="353"/>
      <c r="B17" s="1493"/>
      <c r="C17" s="1449"/>
      <c r="D17" s="1449"/>
      <c r="E17" s="1449"/>
      <c r="F17" s="1449"/>
      <c r="G17" s="1449"/>
      <c r="H17" s="1449"/>
      <c r="I17" s="1449"/>
      <c r="J17" s="1449"/>
      <c r="K17" s="1449"/>
      <c r="L17" s="1449"/>
      <c r="M17" s="1449"/>
      <c r="N17" s="1449"/>
      <c r="O17" s="1449"/>
      <c r="P17" s="1449"/>
      <c r="Q17" s="1449"/>
      <c r="R17" s="1449"/>
      <c r="S17" s="1449"/>
      <c r="T17" s="1449"/>
      <c r="U17" s="1449"/>
      <c r="V17" s="1449"/>
      <c r="W17" s="1494"/>
      <c r="X17" s="384"/>
      <c r="Y17" s="394"/>
      <c r="Z17" s="1493"/>
      <c r="AA17" s="1449"/>
      <c r="AB17" s="1449"/>
      <c r="AC17" s="1449"/>
      <c r="AD17" s="1449"/>
      <c r="AE17" s="1449"/>
      <c r="AF17" s="1449"/>
      <c r="AG17" s="1449"/>
      <c r="AH17" s="1449"/>
      <c r="AI17" s="1449"/>
      <c r="AJ17" s="1449"/>
      <c r="AK17" s="1449"/>
      <c r="AL17" s="1449"/>
      <c r="AM17" s="1449"/>
      <c r="AN17" s="1449"/>
      <c r="AO17" s="1449"/>
      <c r="AP17" s="1449"/>
      <c r="AQ17" s="1449"/>
      <c r="AR17" s="1449"/>
      <c r="AS17" s="1449"/>
      <c r="AT17" s="1449"/>
      <c r="AU17" s="1494"/>
      <c r="AV17" s="353"/>
    </row>
    <row r="18" spans="1:48" ht="36" customHeight="1" x14ac:dyDescent="0.2">
      <c r="A18" s="353"/>
      <c r="B18" s="1493"/>
      <c r="C18" s="1449"/>
      <c r="D18" s="1449"/>
      <c r="E18" s="1449"/>
      <c r="F18" s="1449"/>
      <c r="G18" s="1449"/>
      <c r="H18" s="1449"/>
      <c r="I18" s="1449"/>
      <c r="J18" s="1449"/>
      <c r="K18" s="1449"/>
      <c r="L18" s="1449"/>
      <c r="M18" s="1449"/>
      <c r="N18" s="1449"/>
      <c r="O18" s="1449"/>
      <c r="P18" s="1449"/>
      <c r="Q18" s="1449"/>
      <c r="R18" s="1449"/>
      <c r="S18" s="1449"/>
      <c r="T18" s="1449"/>
      <c r="U18" s="1449"/>
      <c r="V18" s="1449"/>
      <c r="W18" s="1494"/>
      <c r="X18" s="384"/>
      <c r="Y18" s="394"/>
      <c r="Z18" s="1493"/>
      <c r="AA18" s="1449"/>
      <c r="AB18" s="1449"/>
      <c r="AC18" s="1449"/>
      <c r="AD18" s="1449"/>
      <c r="AE18" s="1449"/>
      <c r="AF18" s="1449"/>
      <c r="AG18" s="1449"/>
      <c r="AH18" s="1449"/>
      <c r="AI18" s="1449"/>
      <c r="AJ18" s="1449"/>
      <c r="AK18" s="1449"/>
      <c r="AL18" s="1449"/>
      <c r="AM18" s="1449"/>
      <c r="AN18" s="1449"/>
      <c r="AO18" s="1449"/>
      <c r="AP18" s="1449"/>
      <c r="AQ18" s="1449"/>
      <c r="AR18" s="1449"/>
      <c r="AS18" s="1449"/>
      <c r="AT18" s="1449"/>
      <c r="AU18" s="1494"/>
      <c r="AV18" s="353"/>
    </row>
    <row r="19" spans="1:48" ht="36" customHeight="1" x14ac:dyDescent="0.2">
      <c r="A19" s="353"/>
      <c r="B19" s="1493"/>
      <c r="C19" s="1449"/>
      <c r="D19" s="1449"/>
      <c r="E19" s="1449"/>
      <c r="F19" s="1449"/>
      <c r="G19" s="1449"/>
      <c r="H19" s="1449"/>
      <c r="I19" s="1449"/>
      <c r="J19" s="1449"/>
      <c r="K19" s="1449"/>
      <c r="L19" s="1449"/>
      <c r="M19" s="1449"/>
      <c r="N19" s="1449"/>
      <c r="O19" s="1449"/>
      <c r="P19" s="1449"/>
      <c r="Q19" s="1449"/>
      <c r="R19" s="1449"/>
      <c r="S19" s="1449"/>
      <c r="T19" s="1449"/>
      <c r="U19" s="1449"/>
      <c r="V19" s="1449"/>
      <c r="W19" s="1494"/>
      <c r="X19" s="384"/>
      <c r="Y19" s="394"/>
      <c r="Z19" s="1493"/>
      <c r="AA19" s="1449"/>
      <c r="AB19" s="1449"/>
      <c r="AC19" s="1449"/>
      <c r="AD19" s="1449"/>
      <c r="AE19" s="1449"/>
      <c r="AF19" s="1449"/>
      <c r="AG19" s="1449"/>
      <c r="AH19" s="1449"/>
      <c r="AI19" s="1449"/>
      <c r="AJ19" s="1449"/>
      <c r="AK19" s="1449"/>
      <c r="AL19" s="1449"/>
      <c r="AM19" s="1449"/>
      <c r="AN19" s="1449"/>
      <c r="AO19" s="1449"/>
      <c r="AP19" s="1449"/>
      <c r="AQ19" s="1449"/>
      <c r="AR19" s="1449"/>
      <c r="AS19" s="1449"/>
      <c r="AT19" s="1449"/>
      <c r="AU19" s="1494"/>
      <c r="AV19" s="353"/>
    </row>
    <row r="20" spans="1:48" ht="36" customHeight="1" x14ac:dyDescent="0.2">
      <c r="A20" s="353"/>
      <c r="B20" s="1493"/>
      <c r="C20" s="1449"/>
      <c r="D20" s="1449"/>
      <c r="E20" s="1449"/>
      <c r="F20" s="1449"/>
      <c r="G20" s="1449"/>
      <c r="H20" s="1449"/>
      <c r="I20" s="1449"/>
      <c r="J20" s="1449"/>
      <c r="K20" s="1449"/>
      <c r="L20" s="1449"/>
      <c r="M20" s="1449"/>
      <c r="N20" s="1449"/>
      <c r="O20" s="1449"/>
      <c r="P20" s="1449"/>
      <c r="Q20" s="1449"/>
      <c r="R20" s="1449"/>
      <c r="S20" s="1449"/>
      <c r="T20" s="1449"/>
      <c r="U20" s="1449"/>
      <c r="V20" s="1449"/>
      <c r="W20" s="1494"/>
      <c r="X20" s="384"/>
      <c r="Y20" s="394"/>
      <c r="Z20" s="1493"/>
      <c r="AA20" s="1449"/>
      <c r="AB20" s="1449"/>
      <c r="AC20" s="1449"/>
      <c r="AD20" s="1449"/>
      <c r="AE20" s="1449"/>
      <c r="AF20" s="1449"/>
      <c r="AG20" s="1449"/>
      <c r="AH20" s="1449"/>
      <c r="AI20" s="1449"/>
      <c r="AJ20" s="1449"/>
      <c r="AK20" s="1449"/>
      <c r="AL20" s="1449"/>
      <c r="AM20" s="1449"/>
      <c r="AN20" s="1449"/>
      <c r="AO20" s="1449"/>
      <c r="AP20" s="1449"/>
      <c r="AQ20" s="1449"/>
      <c r="AR20" s="1449"/>
      <c r="AS20" s="1449"/>
      <c r="AT20" s="1449"/>
      <c r="AU20" s="1494"/>
      <c r="AV20" s="353"/>
    </row>
    <row r="21" spans="1:48" ht="36" customHeight="1" x14ac:dyDescent="0.2">
      <c r="A21" s="353"/>
      <c r="B21" s="1493"/>
      <c r="C21" s="1449"/>
      <c r="D21" s="1449"/>
      <c r="E21" s="1449"/>
      <c r="F21" s="1449"/>
      <c r="G21" s="1449"/>
      <c r="H21" s="1449"/>
      <c r="I21" s="1449"/>
      <c r="J21" s="1449"/>
      <c r="K21" s="1449"/>
      <c r="L21" s="1449"/>
      <c r="M21" s="1449"/>
      <c r="N21" s="1449"/>
      <c r="O21" s="1449"/>
      <c r="P21" s="1449"/>
      <c r="Q21" s="1449"/>
      <c r="R21" s="1449"/>
      <c r="S21" s="1449"/>
      <c r="T21" s="1449"/>
      <c r="U21" s="1449"/>
      <c r="V21" s="1449"/>
      <c r="W21" s="1494"/>
      <c r="X21" s="384"/>
      <c r="Y21" s="394"/>
      <c r="Z21" s="1493"/>
      <c r="AA21" s="1449"/>
      <c r="AB21" s="1449"/>
      <c r="AC21" s="1449"/>
      <c r="AD21" s="1449"/>
      <c r="AE21" s="1449"/>
      <c r="AF21" s="1449"/>
      <c r="AG21" s="1449"/>
      <c r="AH21" s="1449"/>
      <c r="AI21" s="1449"/>
      <c r="AJ21" s="1449"/>
      <c r="AK21" s="1449"/>
      <c r="AL21" s="1449"/>
      <c r="AM21" s="1449"/>
      <c r="AN21" s="1449"/>
      <c r="AO21" s="1449"/>
      <c r="AP21" s="1449"/>
      <c r="AQ21" s="1449"/>
      <c r="AR21" s="1449"/>
      <c r="AS21" s="1449"/>
      <c r="AT21" s="1449"/>
      <c r="AU21" s="1494"/>
      <c r="AV21" s="353"/>
    </row>
    <row r="22" spans="1:48" ht="36" customHeight="1" x14ac:dyDescent="0.2">
      <c r="A22" s="353"/>
      <c r="B22" s="1493"/>
      <c r="C22" s="1449"/>
      <c r="D22" s="1449"/>
      <c r="E22" s="1449"/>
      <c r="F22" s="1449"/>
      <c r="G22" s="1449"/>
      <c r="H22" s="1449"/>
      <c r="I22" s="1449"/>
      <c r="J22" s="1449"/>
      <c r="K22" s="1449"/>
      <c r="L22" s="1449"/>
      <c r="M22" s="1449"/>
      <c r="N22" s="1449"/>
      <c r="O22" s="1449"/>
      <c r="P22" s="1449"/>
      <c r="Q22" s="1449"/>
      <c r="R22" s="1449"/>
      <c r="S22" s="1449"/>
      <c r="T22" s="1449"/>
      <c r="U22" s="1449"/>
      <c r="V22" s="1449"/>
      <c r="W22" s="1494"/>
      <c r="X22" s="384"/>
      <c r="Y22" s="394"/>
      <c r="Z22" s="1493"/>
      <c r="AA22" s="1449"/>
      <c r="AB22" s="1449"/>
      <c r="AC22" s="1449"/>
      <c r="AD22" s="1449"/>
      <c r="AE22" s="1449"/>
      <c r="AF22" s="1449"/>
      <c r="AG22" s="1449"/>
      <c r="AH22" s="1449"/>
      <c r="AI22" s="1449"/>
      <c r="AJ22" s="1449"/>
      <c r="AK22" s="1449"/>
      <c r="AL22" s="1449"/>
      <c r="AM22" s="1449"/>
      <c r="AN22" s="1449"/>
      <c r="AO22" s="1449"/>
      <c r="AP22" s="1449"/>
      <c r="AQ22" s="1449"/>
      <c r="AR22" s="1449"/>
      <c r="AS22" s="1449"/>
      <c r="AT22" s="1449"/>
      <c r="AU22" s="1494"/>
      <c r="AV22" s="353"/>
    </row>
    <row r="23" spans="1:48" ht="36" customHeight="1" x14ac:dyDescent="0.2">
      <c r="A23" s="353"/>
      <c r="B23" s="1495"/>
      <c r="C23" s="1487"/>
      <c r="D23" s="1487"/>
      <c r="E23" s="1487"/>
      <c r="F23" s="1487"/>
      <c r="G23" s="1487"/>
      <c r="H23" s="1487"/>
      <c r="I23" s="1487"/>
      <c r="J23" s="1487"/>
      <c r="K23" s="1487"/>
      <c r="L23" s="1487"/>
      <c r="M23" s="1487"/>
      <c r="N23" s="1487"/>
      <c r="O23" s="1487"/>
      <c r="P23" s="1487"/>
      <c r="Q23" s="1487"/>
      <c r="R23" s="1487"/>
      <c r="S23" s="1487"/>
      <c r="T23" s="1487"/>
      <c r="U23" s="1487"/>
      <c r="V23" s="1487"/>
      <c r="W23" s="1496"/>
      <c r="X23" s="384"/>
      <c r="Y23" s="394"/>
      <c r="Z23" s="1495"/>
      <c r="AA23" s="1487"/>
      <c r="AB23" s="1487"/>
      <c r="AC23" s="1487"/>
      <c r="AD23" s="1487"/>
      <c r="AE23" s="1487"/>
      <c r="AF23" s="1487"/>
      <c r="AG23" s="1487"/>
      <c r="AH23" s="1487"/>
      <c r="AI23" s="1487"/>
      <c r="AJ23" s="1487"/>
      <c r="AK23" s="1487"/>
      <c r="AL23" s="1487"/>
      <c r="AM23" s="1487"/>
      <c r="AN23" s="1487"/>
      <c r="AO23" s="1487"/>
      <c r="AP23" s="1487"/>
      <c r="AQ23" s="1487"/>
      <c r="AR23" s="1487"/>
      <c r="AS23" s="1487"/>
      <c r="AT23" s="1487"/>
      <c r="AU23" s="1496"/>
      <c r="AV23" s="353"/>
    </row>
    <row r="24" spans="1:48" ht="27" customHeight="1" x14ac:dyDescent="0.2">
      <c r="A24" s="353"/>
      <c r="B24" s="350"/>
      <c r="C24" s="350"/>
      <c r="D24" s="350"/>
      <c r="E24" s="350"/>
      <c r="F24" s="350"/>
      <c r="G24" s="350"/>
      <c r="H24" s="384"/>
      <c r="I24" s="384"/>
      <c r="J24" s="384"/>
      <c r="K24" s="384"/>
      <c r="L24" s="384"/>
      <c r="M24" s="384"/>
      <c r="N24" s="384"/>
      <c r="O24" s="384"/>
      <c r="P24" s="384"/>
      <c r="Q24" s="384"/>
      <c r="R24" s="384"/>
      <c r="S24" s="384"/>
      <c r="T24" s="384"/>
      <c r="U24" s="384"/>
      <c r="V24" s="384"/>
      <c r="W24" s="384"/>
      <c r="X24" s="384"/>
      <c r="Y24" s="394"/>
      <c r="Z24" s="384"/>
      <c r="AA24" s="384"/>
      <c r="AB24" s="384"/>
      <c r="AC24" s="384"/>
      <c r="AD24" s="384"/>
      <c r="AE24" s="384"/>
      <c r="AF24" s="384"/>
      <c r="AG24" s="384"/>
      <c r="AH24" s="384"/>
      <c r="AI24" s="360"/>
      <c r="AJ24" s="384"/>
      <c r="AK24" s="384"/>
      <c r="AL24" s="384"/>
      <c r="AM24" s="360"/>
      <c r="AN24" s="360"/>
      <c r="AO24" s="360"/>
      <c r="AP24" s="360"/>
      <c r="AQ24" s="360"/>
      <c r="AR24" s="360"/>
      <c r="AS24" s="360"/>
      <c r="AT24" s="360"/>
      <c r="AU24" s="360"/>
      <c r="AV24" s="353"/>
    </row>
    <row r="25" spans="1:48" ht="25.8" x14ac:dyDescent="0.2">
      <c r="A25" s="365"/>
      <c r="B25" s="1488" t="s">
        <v>279</v>
      </c>
      <c r="C25" s="1488"/>
      <c r="D25" s="1488"/>
      <c r="E25" s="1488"/>
      <c r="F25" s="361"/>
      <c r="G25" s="387"/>
      <c r="H25" s="387"/>
      <c r="I25" s="387"/>
      <c r="J25" s="387"/>
      <c r="K25" s="387"/>
      <c r="L25" s="387"/>
      <c r="M25" s="387"/>
      <c r="N25" s="387"/>
      <c r="O25" s="387"/>
      <c r="P25" s="387"/>
      <c r="Q25" s="386"/>
      <c r="R25" s="350"/>
      <c r="S25" s="350"/>
      <c r="T25" s="350"/>
      <c r="U25" s="350"/>
      <c r="V25" s="350"/>
      <c r="W25" s="350"/>
      <c r="X25" s="350"/>
      <c r="Y25" s="393"/>
      <c r="Z25" s="1488" t="s">
        <v>279</v>
      </c>
      <c r="AA25" s="1488"/>
      <c r="AB25" s="1488"/>
      <c r="AC25" s="1488"/>
      <c r="AD25" s="361"/>
      <c r="AE25" s="363"/>
      <c r="AF25" s="360"/>
      <c r="AG25" s="360"/>
      <c r="AH25" s="360"/>
      <c r="AI25" s="360"/>
      <c r="AJ25" s="360"/>
      <c r="AK25" s="360"/>
      <c r="AL25" s="360"/>
      <c r="AM25" s="360"/>
      <c r="AN25" s="360"/>
      <c r="AO25" s="360"/>
      <c r="AP25" s="360"/>
      <c r="AQ25" s="360"/>
      <c r="AR25" s="360"/>
      <c r="AS25" s="360"/>
      <c r="AT25" s="360"/>
      <c r="AU25" s="360"/>
      <c r="AV25" s="353"/>
    </row>
    <row r="26" spans="1:48" ht="35.1" customHeight="1" x14ac:dyDescent="0.2">
      <c r="A26" s="353"/>
      <c r="B26" s="1490"/>
      <c r="C26" s="1491"/>
      <c r="D26" s="1491"/>
      <c r="E26" s="1491"/>
      <c r="F26" s="1491"/>
      <c r="G26" s="1491"/>
      <c r="H26" s="1491"/>
      <c r="I26" s="1491"/>
      <c r="J26" s="1491"/>
      <c r="K26" s="1491"/>
      <c r="L26" s="1491"/>
      <c r="M26" s="1491"/>
      <c r="N26" s="1491"/>
      <c r="O26" s="1491"/>
      <c r="P26" s="1491"/>
      <c r="Q26" s="1491"/>
      <c r="R26" s="1491"/>
      <c r="S26" s="1491"/>
      <c r="T26" s="1491"/>
      <c r="U26" s="1491"/>
      <c r="V26" s="1491"/>
      <c r="W26" s="1492"/>
      <c r="X26" s="384"/>
      <c r="Y26" s="394"/>
      <c r="Z26" s="1490"/>
      <c r="AA26" s="1491"/>
      <c r="AB26" s="1491"/>
      <c r="AC26" s="1491"/>
      <c r="AD26" s="1491"/>
      <c r="AE26" s="1491"/>
      <c r="AF26" s="1491"/>
      <c r="AG26" s="1491"/>
      <c r="AH26" s="1491"/>
      <c r="AI26" s="1491"/>
      <c r="AJ26" s="1491"/>
      <c r="AK26" s="1491"/>
      <c r="AL26" s="1491"/>
      <c r="AM26" s="1491"/>
      <c r="AN26" s="1491"/>
      <c r="AO26" s="1491"/>
      <c r="AP26" s="1491"/>
      <c r="AQ26" s="1491"/>
      <c r="AR26" s="1491"/>
      <c r="AS26" s="1491"/>
      <c r="AT26" s="1491"/>
      <c r="AU26" s="1492"/>
      <c r="AV26" s="353"/>
    </row>
    <row r="27" spans="1:48" ht="36" customHeight="1" x14ac:dyDescent="0.2">
      <c r="A27" s="353"/>
      <c r="B27" s="1493"/>
      <c r="C27" s="1449"/>
      <c r="D27" s="1449"/>
      <c r="E27" s="1449"/>
      <c r="F27" s="1449"/>
      <c r="G27" s="1449"/>
      <c r="H27" s="1449"/>
      <c r="I27" s="1449"/>
      <c r="J27" s="1449"/>
      <c r="K27" s="1449"/>
      <c r="L27" s="1449"/>
      <c r="M27" s="1449"/>
      <c r="N27" s="1449"/>
      <c r="O27" s="1449"/>
      <c r="P27" s="1449"/>
      <c r="Q27" s="1449"/>
      <c r="R27" s="1449"/>
      <c r="S27" s="1449"/>
      <c r="T27" s="1449"/>
      <c r="U27" s="1449"/>
      <c r="V27" s="1449"/>
      <c r="W27" s="1494"/>
      <c r="X27" s="384"/>
      <c r="Y27" s="394"/>
      <c r="Z27" s="1493"/>
      <c r="AA27" s="1449"/>
      <c r="AB27" s="1449"/>
      <c r="AC27" s="1449"/>
      <c r="AD27" s="1449"/>
      <c r="AE27" s="1449"/>
      <c r="AF27" s="1449"/>
      <c r="AG27" s="1449"/>
      <c r="AH27" s="1449"/>
      <c r="AI27" s="1449"/>
      <c r="AJ27" s="1449"/>
      <c r="AK27" s="1449"/>
      <c r="AL27" s="1449"/>
      <c r="AM27" s="1449"/>
      <c r="AN27" s="1449"/>
      <c r="AO27" s="1449"/>
      <c r="AP27" s="1449"/>
      <c r="AQ27" s="1449"/>
      <c r="AR27" s="1449"/>
      <c r="AS27" s="1449"/>
      <c r="AT27" s="1449"/>
      <c r="AU27" s="1494"/>
      <c r="AV27" s="353"/>
    </row>
    <row r="28" spans="1:48" ht="36" customHeight="1" x14ac:dyDescent="0.2">
      <c r="A28" s="353"/>
      <c r="B28" s="1493"/>
      <c r="C28" s="1449"/>
      <c r="D28" s="1449"/>
      <c r="E28" s="1449"/>
      <c r="F28" s="1449"/>
      <c r="G28" s="1449"/>
      <c r="H28" s="1449"/>
      <c r="I28" s="1449"/>
      <c r="J28" s="1449"/>
      <c r="K28" s="1449"/>
      <c r="L28" s="1449"/>
      <c r="M28" s="1449"/>
      <c r="N28" s="1449"/>
      <c r="O28" s="1449"/>
      <c r="P28" s="1449"/>
      <c r="Q28" s="1449"/>
      <c r="R28" s="1449"/>
      <c r="S28" s="1449"/>
      <c r="T28" s="1449"/>
      <c r="U28" s="1449"/>
      <c r="V28" s="1449"/>
      <c r="W28" s="1494"/>
      <c r="X28" s="384"/>
      <c r="Y28" s="394"/>
      <c r="Z28" s="1493"/>
      <c r="AA28" s="1449"/>
      <c r="AB28" s="1449"/>
      <c r="AC28" s="1449"/>
      <c r="AD28" s="1449"/>
      <c r="AE28" s="1449"/>
      <c r="AF28" s="1449"/>
      <c r="AG28" s="1449"/>
      <c r="AH28" s="1449"/>
      <c r="AI28" s="1449"/>
      <c r="AJ28" s="1449"/>
      <c r="AK28" s="1449"/>
      <c r="AL28" s="1449"/>
      <c r="AM28" s="1449"/>
      <c r="AN28" s="1449"/>
      <c r="AO28" s="1449"/>
      <c r="AP28" s="1449"/>
      <c r="AQ28" s="1449"/>
      <c r="AR28" s="1449"/>
      <c r="AS28" s="1449"/>
      <c r="AT28" s="1449"/>
      <c r="AU28" s="1494"/>
      <c r="AV28" s="353"/>
    </row>
    <row r="29" spans="1:48" ht="36" customHeight="1" x14ac:dyDescent="0.2">
      <c r="A29" s="353"/>
      <c r="B29" s="1493"/>
      <c r="C29" s="1449"/>
      <c r="D29" s="1449"/>
      <c r="E29" s="1449"/>
      <c r="F29" s="1449"/>
      <c r="G29" s="1449"/>
      <c r="H29" s="1449"/>
      <c r="I29" s="1449"/>
      <c r="J29" s="1449"/>
      <c r="K29" s="1449"/>
      <c r="L29" s="1449"/>
      <c r="M29" s="1449"/>
      <c r="N29" s="1449"/>
      <c r="O29" s="1449"/>
      <c r="P29" s="1449"/>
      <c r="Q29" s="1449"/>
      <c r="R29" s="1449"/>
      <c r="S29" s="1449"/>
      <c r="T29" s="1449"/>
      <c r="U29" s="1449"/>
      <c r="V29" s="1449"/>
      <c r="W29" s="1494"/>
      <c r="X29" s="384"/>
      <c r="Y29" s="394"/>
      <c r="Z29" s="1493"/>
      <c r="AA29" s="1449"/>
      <c r="AB29" s="1449"/>
      <c r="AC29" s="1449"/>
      <c r="AD29" s="1449"/>
      <c r="AE29" s="1449"/>
      <c r="AF29" s="1449"/>
      <c r="AG29" s="1449"/>
      <c r="AH29" s="1449"/>
      <c r="AI29" s="1449"/>
      <c r="AJ29" s="1449"/>
      <c r="AK29" s="1449"/>
      <c r="AL29" s="1449"/>
      <c r="AM29" s="1449"/>
      <c r="AN29" s="1449"/>
      <c r="AO29" s="1449"/>
      <c r="AP29" s="1449"/>
      <c r="AQ29" s="1449"/>
      <c r="AR29" s="1449"/>
      <c r="AS29" s="1449"/>
      <c r="AT29" s="1449"/>
      <c r="AU29" s="1494"/>
      <c r="AV29" s="353"/>
    </row>
    <row r="30" spans="1:48" ht="36" customHeight="1" x14ac:dyDescent="0.2">
      <c r="A30" s="353"/>
      <c r="B30" s="1493"/>
      <c r="C30" s="1449"/>
      <c r="D30" s="1449"/>
      <c r="E30" s="1449"/>
      <c r="F30" s="1449"/>
      <c r="G30" s="1449"/>
      <c r="H30" s="1449"/>
      <c r="I30" s="1449"/>
      <c r="J30" s="1449"/>
      <c r="K30" s="1449"/>
      <c r="L30" s="1449"/>
      <c r="M30" s="1449"/>
      <c r="N30" s="1449"/>
      <c r="O30" s="1449"/>
      <c r="P30" s="1449"/>
      <c r="Q30" s="1449"/>
      <c r="R30" s="1449"/>
      <c r="S30" s="1449"/>
      <c r="T30" s="1449"/>
      <c r="U30" s="1449"/>
      <c r="V30" s="1449"/>
      <c r="W30" s="1494"/>
      <c r="X30" s="384"/>
      <c r="Y30" s="394"/>
      <c r="Z30" s="1493"/>
      <c r="AA30" s="1449"/>
      <c r="AB30" s="1449"/>
      <c r="AC30" s="1449"/>
      <c r="AD30" s="1449"/>
      <c r="AE30" s="1449"/>
      <c r="AF30" s="1449"/>
      <c r="AG30" s="1449"/>
      <c r="AH30" s="1449"/>
      <c r="AI30" s="1449"/>
      <c r="AJ30" s="1449"/>
      <c r="AK30" s="1449"/>
      <c r="AL30" s="1449"/>
      <c r="AM30" s="1449"/>
      <c r="AN30" s="1449"/>
      <c r="AO30" s="1449"/>
      <c r="AP30" s="1449"/>
      <c r="AQ30" s="1449"/>
      <c r="AR30" s="1449"/>
      <c r="AS30" s="1449"/>
      <c r="AT30" s="1449"/>
      <c r="AU30" s="1494"/>
      <c r="AV30" s="353"/>
    </row>
    <row r="31" spans="1:48" ht="36" customHeight="1" x14ac:dyDescent="0.2">
      <c r="A31" s="353"/>
      <c r="B31" s="1493"/>
      <c r="C31" s="1449"/>
      <c r="D31" s="1449"/>
      <c r="E31" s="1449"/>
      <c r="F31" s="1449"/>
      <c r="G31" s="1449"/>
      <c r="H31" s="1449"/>
      <c r="I31" s="1449"/>
      <c r="J31" s="1449"/>
      <c r="K31" s="1449"/>
      <c r="L31" s="1449"/>
      <c r="M31" s="1449"/>
      <c r="N31" s="1449"/>
      <c r="O31" s="1449"/>
      <c r="P31" s="1449"/>
      <c r="Q31" s="1449"/>
      <c r="R31" s="1449"/>
      <c r="S31" s="1449"/>
      <c r="T31" s="1449"/>
      <c r="U31" s="1449"/>
      <c r="V31" s="1449"/>
      <c r="W31" s="1494"/>
      <c r="X31" s="384"/>
      <c r="Y31" s="394"/>
      <c r="Z31" s="1493"/>
      <c r="AA31" s="1449"/>
      <c r="AB31" s="1449"/>
      <c r="AC31" s="1449"/>
      <c r="AD31" s="1449"/>
      <c r="AE31" s="1449"/>
      <c r="AF31" s="1449"/>
      <c r="AG31" s="1449"/>
      <c r="AH31" s="1449"/>
      <c r="AI31" s="1449"/>
      <c r="AJ31" s="1449"/>
      <c r="AK31" s="1449"/>
      <c r="AL31" s="1449"/>
      <c r="AM31" s="1449"/>
      <c r="AN31" s="1449"/>
      <c r="AO31" s="1449"/>
      <c r="AP31" s="1449"/>
      <c r="AQ31" s="1449"/>
      <c r="AR31" s="1449"/>
      <c r="AS31" s="1449"/>
      <c r="AT31" s="1449"/>
      <c r="AU31" s="1494"/>
      <c r="AV31" s="353"/>
    </row>
    <row r="32" spans="1:48" ht="36" customHeight="1" x14ac:dyDescent="0.2">
      <c r="A32" s="353"/>
      <c r="B32" s="1493"/>
      <c r="C32" s="1449"/>
      <c r="D32" s="1449"/>
      <c r="E32" s="1449"/>
      <c r="F32" s="1449"/>
      <c r="G32" s="1449"/>
      <c r="H32" s="1449"/>
      <c r="I32" s="1449"/>
      <c r="J32" s="1449"/>
      <c r="K32" s="1449"/>
      <c r="L32" s="1449"/>
      <c r="M32" s="1449"/>
      <c r="N32" s="1449"/>
      <c r="O32" s="1449"/>
      <c r="P32" s="1449"/>
      <c r="Q32" s="1449"/>
      <c r="R32" s="1449"/>
      <c r="S32" s="1449"/>
      <c r="T32" s="1449"/>
      <c r="U32" s="1449"/>
      <c r="V32" s="1449"/>
      <c r="W32" s="1494"/>
      <c r="X32" s="384"/>
      <c r="Y32" s="394"/>
      <c r="Z32" s="1493"/>
      <c r="AA32" s="1449"/>
      <c r="AB32" s="1449"/>
      <c r="AC32" s="1449"/>
      <c r="AD32" s="1449"/>
      <c r="AE32" s="1449"/>
      <c r="AF32" s="1449"/>
      <c r="AG32" s="1449"/>
      <c r="AH32" s="1449"/>
      <c r="AI32" s="1449"/>
      <c r="AJ32" s="1449"/>
      <c r="AK32" s="1449"/>
      <c r="AL32" s="1449"/>
      <c r="AM32" s="1449"/>
      <c r="AN32" s="1449"/>
      <c r="AO32" s="1449"/>
      <c r="AP32" s="1449"/>
      <c r="AQ32" s="1449"/>
      <c r="AR32" s="1449"/>
      <c r="AS32" s="1449"/>
      <c r="AT32" s="1449"/>
      <c r="AU32" s="1494"/>
      <c r="AV32" s="353"/>
    </row>
    <row r="33" spans="1:48" ht="36" customHeight="1" x14ac:dyDescent="0.2">
      <c r="A33" s="353"/>
      <c r="B33" s="1493"/>
      <c r="C33" s="1449"/>
      <c r="D33" s="1449"/>
      <c r="E33" s="1449"/>
      <c r="F33" s="1449"/>
      <c r="G33" s="1449"/>
      <c r="H33" s="1449"/>
      <c r="I33" s="1449"/>
      <c r="J33" s="1449"/>
      <c r="K33" s="1449"/>
      <c r="L33" s="1449"/>
      <c r="M33" s="1449"/>
      <c r="N33" s="1449"/>
      <c r="O33" s="1449"/>
      <c r="P33" s="1449"/>
      <c r="Q33" s="1449"/>
      <c r="R33" s="1449"/>
      <c r="S33" s="1449"/>
      <c r="T33" s="1449"/>
      <c r="U33" s="1449"/>
      <c r="V33" s="1449"/>
      <c r="W33" s="1494"/>
      <c r="X33" s="384"/>
      <c r="Y33" s="394"/>
      <c r="Z33" s="1493"/>
      <c r="AA33" s="1449"/>
      <c r="AB33" s="1449"/>
      <c r="AC33" s="1449"/>
      <c r="AD33" s="1449"/>
      <c r="AE33" s="1449"/>
      <c r="AF33" s="1449"/>
      <c r="AG33" s="1449"/>
      <c r="AH33" s="1449"/>
      <c r="AI33" s="1449"/>
      <c r="AJ33" s="1449"/>
      <c r="AK33" s="1449"/>
      <c r="AL33" s="1449"/>
      <c r="AM33" s="1449"/>
      <c r="AN33" s="1449"/>
      <c r="AO33" s="1449"/>
      <c r="AP33" s="1449"/>
      <c r="AQ33" s="1449"/>
      <c r="AR33" s="1449"/>
      <c r="AS33" s="1449"/>
      <c r="AT33" s="1449"/>
      <c r="AU33" s="1494"/>
      <c r="AV33" s="353"/>
    </row>
    <row r="34" spans="1:48" ht="36" customHeight="1" x14ac:dyDescent="0.2">
      <c r="A34" s="353"/>
      <c r="B34" s="1493"/>
      <c r="C34" s="1449"/>
      <c r="D34" s="1449"/>
      <c r="E34" s="1449"/>
      <c r="F34" s="1449"/>
      <c r="G34" s="1449"/>
      <c r="H34" s="1449"/>
      <c r="I34" s="1449"/>
      <c r="J34" s="1449"/>
      <c r="K34" s="1449"/>
      <c r="L34" s="1449"/>
      <c r="M34" s="1449"/>
      <c r="N34" s="1449"/>
      <c r="O34" s="1449"/>
      <c r="P34" s="1449"/>
      <c r="Q34" s="1449"/>
      <c r="R34" s="1449"/>
      <c r="S34" s="1449"/>
      <c r="T34" s="1449"/>
      <c r="U34" s="1449"/>
      <c r="V34" s="1449"/>
      <c r="W34" s="1494"/>
      <c r="X34" s="384"/>
      <c r="Y34" s="394"/>
      <c r="Z34" s="1493"/>
      <c r="AA34" s="1449"/>
      <c r="AB34" s="1449"/>
      <c r="AC34" s="1449"/>
      <c r="AD34" s="1449"/>
      <c r="AE34" s="1449"/>
      <c r="AF34" s="1449"/>
      <c r="AG34" s="1449"/>
      <c r="AH34" s="1449"/>
      <c r="AI34" s="1449"/>
      <c r="AJ34" s="1449"/>
      <c r="AK34" s="1449"/>
      <c r="AL34" s="1449"/>
      <c r="AM34" s="1449"/>
      <c r="AN34" s="1449"/>
      <c r="AO34" s="1449"/>
      <c r="AP34" s="1449"/>
      <c r="AQ34" s="1449"/>
      <c r="AR34" s="1449"/>
      <c r="AS34" s="1449"/>
      <c r="AT34" s="1449"/>
      <c r="AU34" s="1494"/>
      <c r="AV34" s="353"/>
    </row>
    <row r="35" spans="1:48" ht="36" customHeight="1" x14ac:dyDescent="0.2">
      <c r="A35" s="353"/>
      <c r="B35" s="1495"/>
      <c r="C35" s="1487"/>
      <c r="D35" s="1487"/>
      <c r="E35" s="1487"/>
      <c r="F35" s="1487"/>
      <c r="G35" s="1487"/>
      <c r="H35" s="1487"/>
      <c r="I35" s="1487"/>
      <c r="J35" s="1487"/>
      <c r="K35" s="1487"/>
      <c r="L35" s="1487"/>
      <c r="M35" s="1487"/>
      <c r="N35" s="1487"/>
      <c r="O35" s="1487"/>
      <c r="P35" s="1487"/>
      <c r="Q35" s="1487"/>
      <c r="R35" s="1487"/>
      <c r="S35" s="1487"/>
      <c r="T35" s="1487"/>
      <c r="U35" s="1487"/>
      <c r="V35" s="1487"/>
      <c r="W35" s="1496"/>
      <c r="X35" s="384"/>
      <c r="Y35" s="394"/>
      <c r="Z35" s="1495"/>
      <c r="AA35" s="1487"/>
      <c r="AB35" s="1487"/>
      <c r="AC35" s="1487"/>
      <c r="AD35" s="1487"/>
      <c r="AE35" s="1487"/>
      <c r="AF35" s="1487"/>
      <c r="AG35" s="1487"/>
      <c r="AH35" s="1487"/>
      <c r="AI35" s="1487"/>
      <c r="AJ35" s="1487"/>
      <c r="AK35" s="1487"/>
      <c r="AL35" s="1487"/>
      <c r="AM35" s="1487"/>
      <c r="AN35" s="1487"/>
      <c r="AO35" s="1487"/>
      <c r="AP35" s="1487"/>
      <c r="AQ35" s="1487"/>
      <c r="AR35" s="1487"/>
      <c r="AS35" s="1487"/>
      <c r="AT35" s="1487"/>
      <c r="AU35" s="1496"/>
      <c r="AV35" s="353"/>
    </row>
    <row r="36" spans="1:48" ht="27" customHeight="1" x14ac:dyDescent="0.2">
      <c r="A36" s="353"/>
      <c r="B36" s="350"/>
      <c r="C36" s="350"/>
      <c r="D36" s="350"/>
      <c r="E36" s="350"/>
      <c r="F36" s="350"/>
      <c r="G36" s="350"/>
      <c r="H36" s="384"/>
      <c r="I36" s="384"/>
      <c r="J36" s="384"/>
      <c r="K36" s="384"/>
      <c r="L36" s="384"/>
      <c r="M36" s="384"/>
      <c r="N36" s="384"/>
      <c r="O36" s="384"/>
      <c r="P36" s="384"/>
      <c r="Q36" s="384"/>
      <c r="R36" s="384"/>
      <c r="S36" s="384"/>
      <c r="T36" s="384"/>
      <c r="U36" s="384"/>
      <c r="V36" s="384"/>
      <c r="W36" s="384"/>
      <c r="X36" s="384"/>
      <c r="Y36" s="394"/>
      <c r="Z36" s="384"/>
      <c r="AA36" s="384"/>
      <c r="AB36" s="384"/>
      <c r="AC36" s="384"/>
      <c r="AD36" s="384"/>
      <c r="AE36" s="384"/>
      <c r="AF36" s="384"/>
      <c r="AG36" s="384"/>
      <c r="AH36" s="384"/>
      <c r="AI36" s="360"/>
      <c r="AJ36" s="384"/>
      <c r="AK36" s="384"/>
      <c r="AL36" s="384"/>
      <c r="AM36" s="360"/>
      <c r="AN36" s="360"/>
      <c r="AO36" s="360"/>
      <c r="AP36" s="360"/>
      <c r="AQ36" s="360"/>
      <c r="AR36" s="360"/>
      <c r="AS36" s="360"/>
      <c r="AT36" s="360"/>
      <c r="AU36" s="360"/>
      <c r="AV36" s="353"/>
    </row>
    <row r="37" spans="1:48" ht="21" customHeight="1" x14ac:dyDescent="0.2">
      <c r="A37" s="365"/>
      <c r="B37" s="1497" t="s">
        <v>278</v>
      </c>
      <c r="C37" s="1497"/>
      <c r="D37" s="1497"/>
      <c r="E37" s="1497"/>
      <c r="F37" s="385" t="s">
        <v>38</v>
      </c>
      <c r="G37" s="1498"/>
      <c r="H37" s="1498"/>
      <c r="I37" s="1498"/>
      <c r="J37" s="1498"/>
      <c r="K37" s="1498"/>
      <c r="L37" s="1498"/>
      <c r="M37" s="1498"/>
      <c r="N37" s="1498"/>
      <c r="O37" s="1498"/>
      <c r="P37" s="1498"/>
      <c r="Q37" s="1498"/>
      <c r="R37" s="1498"/>
      <c r="S37" s="1498"/>
      <c r="T37" s="1498"/>
      <c r="U37" s="1498"/>
      <c r="V37" s="1498"/>
      <c r="W37" s="364" t="s">
        <v>39</v>
      </c>
      <c r="X37" s="350"/>
      <c r="Y37" s="393"/>
      <c r="Z37" s="1497" t="s">
        <v>278</v>
      </c>
      <c r="AA37" s="1497"/>
      <c r="AB37" s="1497"/>
      <c r="AC37" s="1497"/>
      <c r="AD37" s="385" t="s">
        <v>38</v>
      </c>
      <c r="AE37" s="1498"/>
      <c r="AF37" s="1498"/>
      <c r="AG37" s="1498"/>
      <c r="AH37" s="1498"/>
      <c r="AI37" s="1498"/>
      <c r="AJ37" s="1498"/>
      <c r="AK37" s="1498"/>
      <c r="AL37" s="1498"/>
      <c r="AM37" s="1498"/>
      <c r="AN37" s="1498"/>
      <c r="AO37" s="1498"/>
      <c r="AP37" s="1498"/>
      <c r="AQ37" s="1498"/>
      <c r="AR37" s="1498"/>
      <c r="AS37" s="1498"/>
      <c r="AT37" s="1498"/>
      <c r="AU37" s="364" t="s">
        <v>39</v>
      </c>
      <c r="AV37" s="353"/>
    </row>
    <row r="38" spans="1:48" ht="35.1" customHeight="1" x14ac:dyDescent="0.2">
      <c r="A38" s="353"/>
      <c r="B38" s="1490"/>
      <c r="C38" s="1491"/>
      <c r="D38" s="1491"/>
      <c r="E38" s="1491"/>
      <c r="F38" s="1491"/>
      <c r="G38" s="1491"/>
      <c r="H38" s="1491"/>
      <c r="I38" s="1491"/>
      <c r="J38" s="1491"/>
      <c r="K38" s="1491"/>
      <c r="L38" s="1491"/>
      <c r="M38" s="1491"/>
      <c r="N38" s="1491"/>
      <c r="O38" s="1491"/>
      <c r="P38" s="1491"/>
      <c r="Q38" s="1491"/>
      <c r="R38" s="1491"/>
      <c r="S38" s="1491"/>
      <c r="T38" s="1491"/>
      <c r="U38" s="1491"/>
      <c r="V38" s="1491"/>
      <c r="W38" s="1492"/>
      <c r="X38" s="384"/>
      <c r="Y38" s="394"/>
      <c r="Z38" s="1490"/>
      <c r="AA38" s="1491"/>
      <c r="AB38" s="1491"/>
      <c r="AC38" s="1491"/>
      <c r="AD38" s="1491"/>
      <c r="AE38" s="1491"/>
      <c r="AF38" s="1491"/>
      <c r="AG38" s="1491"/>
      <c r="AH38" s="1491"/>
      <c r="AI38" s="1491"/>
      <c r="AJ38" s="1491"/>
      <c r="AK38" s="1491"/>
      <c r="AL38" s="1491"/>
      <c r="AM38" s="1491"/>
      <c r="AN38" s="1491"/>
      <c r="AO38" s="1491"/>
      <c r="AP38" s="1491"/>
      <c r="AQ38" s="1491"/>
      <c r="AR38" s="1491"/>
      <c r="AS38" s="1491"/>
      <c r="AT38" s="1491"/>
      <c r="AU38" s="1492"/>
      <c r="AV38" s="353"/>
    </row>
    <row r="39" spans="1:48" ht="36" customHeight="1" x14ac:dyDescent="0.2">
      <c r="A39" s="353"/>
      <c r="B39" s="1493"/>
      <c r="C39" s="1449"/>
      <c r="D39" s="1449"/>
      <c r="E39" s="1449"/>
      <c r="F39" s="1449"/>
      <c r="G39" s="1449"/>
      <c r="H39" s="1449"/>
      <c r="I39" s="1449"/>
      <c r="J39" s="1449"/>
      <c r="K39" s="1449"/>
      <c r="L39" s="1449"/>
      <c r="M39" s="1449"/>
      <c r="N39" s="1449"/>
      <c r="O39" s="1449"/>
      <c r="P39" s="1449"/>
      <c r="Q39" s="1449"/>
      <c r="R39" s="1449"/>
      <c r="S39" s="1449"/>
      <c r="T39" s="1449"/>
      <c r="U39" s="1449"/>
      <c r="V39" s="1449"/>
      <c r="W39" s="1494"/>
      <c r="X39" s="384"/>
      <c r="Y39" s="394"/>
      <c r="Z39" s="1493"/>
      <c r="AA39" s="1449"/>
      <c r="AB39" s="1449"/>
      <c r="AC39" s="1449"/>
      <c r="AD39" s="1449"/>
      <c r="AE39" s="1449"/>
      <c r="AF39" s="1449"/>
      <c r="AG39" s="1449"/>
      <c r="AH39" s="1449"/>
      <c r="AI39" s="1449"/>
      <c r="AJ39" s="1449"/>
      <c r="AK39" s="1449"/>
      <c r="AL39" s="1449"/>
      <c r="AM39" s="1449"/>
      <c r="AN39" s="1449"/>
      <c r="AO39" s="1449"/>
      <c r="AP39" s="1449"/>
      <c r="AQ39" s="1449"/>
      <c r="AR39" s="1449"/>
      <c r="AS39" s="1449"/>
      <c r="AT39" s="1449"/>
      <c r="AU39" s="1494"/>
      <c r="AV39" s="353"/>
    </row>
    <row r="40" spans="1:48" ht="36" customHeight="1" x14ac:dyDescent="0.2">
      <c r="A40" s="353"/>
      <c r="B40" s="1493"/>
      <c r="C40" s="1449"/>
      <c r="D40" s="1449"/>
      <c r="E40" s="1449"/>
      <c r="F40" s="1449"/>
      <c r="G40" s="1449"/>
      <c r="H40" s="1449"/>
      <c r="I40" s="1449"/>
      <c r="J40" s="1449"/>
      <c r="K40" s="1449"/>
      <c r="L40" s="1449"/>
      <c r="M40" s="1449"/>
      <c r="N40" s="1449"/>
      <c r="O40" s="1449"/>
      <c r="P40" s="1449"/>
      <c r="Q40" s="1449"/>
      <c r="R40" s="1449"/>
      <c r="S40" s="1449"/>
      <c r="T40" s="1449"/>
      <c r="U40" s="1449"/>
      <c r="V40" s="1449"/>
      <c r="W40" s="1494"/>
      <c r="X40" s="384"/>
      <c r="Y40" s="394"/>
      <c r="Z40" s="1493"/>
      <c r="AA40" s="1449"/>
      <c r="AB40" s="1449"/>
      <c r="AC40" s="1449"/>
      <c r="AD40" s="1449"/>
      <c r="AE40" s="1449"/>
      <c r="AF40" s="1449"/>
      <c r="AG40" s="1449"/>
      <c r="AH40" s="1449"/>
      <c r="AI40" s="1449"/>
      <c r="AJ40" s="1449"/>
      <c r="AK40" s="1449"/>
      <c r="AL40" s="1449"/>
      <c r="AM40" s="1449"/>
      <c r="AN40" s="1449"/>
      <c r="AO40" s="1449"/>
      <c r="AP40" s="1449"/>
      <c r="AQ40" s="1449"/>
      <c r="AR40" s="1449"/>
      <c r="AS40" s="1449"/>
      <c r="AT40" s="1449"/>
      <c r="AU40" s="1494"/>
      <c r="AV40" s="353"/>
    </row>
    <row r="41" spans="1:48" ht="36" customHeight="1" x14ac:dyDescent="0.2">
      <c r="A41" s="353"/>
      <c r="B41" s="1493"/>
      <c r="C41" s="1449"/>
      <c r="D41" s="1449"/>
      <c r="E41" s="1449"/>
      <c r="F41" s="1449"/>
      <c r="G41" s="1449"/>
      <c r="H41" s="1449"/>
      <c r="I41" s="1449"/>
      <c r="J41" s="1449"/>
      <c r="K41" s="1449"/>
      <c r="L41" s="1449"/>
      <c r="M41" s="1449"/>
      <c r="N41" s="1449"/>
      <c r="O41" s="1449"/>
      <c r="P41" s="1449"/>
      <c r="Q41" s="1449"/>
      <c r="R41" s="1449"/>
      <c r="S41" s="1449"/>
      <c r="T41" s="1449"/>
      <c r="U41" s="1449"/>
      <c r="V41" s="1449"/>
      <c r="W41" s="1494"/>
      <c r="X41" s="384"/>
      <c r="Y41" s="394"/>
      <c r="Z41" s="1493"/>
      <c r="AA41" s="1449"/>
      <c r="AB41" s="1449"/>
      <c r="AC41" s="1449"/>
      <c r="AD41" s="1449"/>
      <c r="AE41" s="1449"/>
      <c r="AF41" s="1449"/>
      <c r="AG41" s="1449"/>
      <c r="AH41" s="1449"/>
      <c r="AI41" s="1449"/>
      <c r="AJ41" s="1449"/>
      <c r="AK41" s="1449"/>
      <c r="AL41" s="1449"/>
      <c r="AM41" s="1449"/>
      <c r="AN41" s="1449"/>
      <c r="AO41" s="1449"/>
      <c r="AP41" s="1449"/>
      <c r="AQ41" s="1449"/>
      <c r="AR41" s="1449"/>
      <c r="AS41" s="1449"/>
      <c r="AT41" s="1449"/>
      <c r="AU41" s="1494"/>
      <c r="AV41" s="353"/>
    </row>
    <row r="42" spans="1:48" ht="36" customHeight="1" x14ac:dyDescent="0.2">
      <c r="A42" s="353"/>
      <c r="B42" s="1493"/>
      <c r="C42" s="1449"/>
      <c r="D42" s="1449"/>
      <c r="E42" s="1449"/>
      <c r="F42" s="1449"/>
      <c r="G42" s="1449"/>
      <c r="H42" s="1449"/>
      <c r="I42" s="1449"/>
      <c r="J42" s="1449"/>
      <c r="K42" s="1449"/>
      <c r="L42" s="1449"/>
      <c r="M42" s="1449"/>
      <c r="N42" s="1449"/>
      <c r="O42" s="1449"/>
      <c r="P42" s="1449"/>
      <c r="Q42" s="1449"/>
      <c r="R42" s="1449"/>
      <c r="S42" s="1449"/>
      <c r="T42" s="1449"/>
      <c r="U42" s="1449"/>
      <c r="V42" s="1449"/>
      <c r="W42" s="1494"/>
      <c r="X42" s="384"/>
      <c r="Y42" s="394"/>
      <c r="Z42" s="1493"/>
      <c r="AA42" s="1449"/>
      <c r="AB42" s="1449"/>
      <c r="AC42" s="1449"/>
      <c r="AD42" s="1449"/>
      <c r="AE42" s="1449"/>
      <c r="AF42" s="1449"/>
      <c r="AG42" s="1449"/>
      <c r="AH42" s="1449"/>
      <c r="AI42" s="1449"/>
      <c r="AJ42" s="1449"/>
      <c r="AK42" s="1449"/>
      <c r="AL42" s="1449"/>
      <c r="AM42" s="1449"/>
      <c r="AN42" s="1449"/>
      <c r="AO42" s="1449"/>
      <c r="AP42" s="1449"/>
      <c r="AQ42" s="1449"/>
      <c r="AR42" s="1449"/>
      <c r="AS42" s="1449"/>
      <c r="AT42" s="1449"/>
      <c r="AU42" s="1494"/>
      <c r="AV42" s="353"/>
    </row>
    <row r="43" spans="1:48" ht="36" customHeight="1" x14ac:dyDescent="0.2">
      <c r="A43" s="353"/>
      <c r="B43" s="1493"/>
      <c r="C43" s="1449"/>
      <c r="D43" s="1449"/>
      <c r="E43" s="1449"/>
      <c r="F43" s="1449"/>
      <c r="G43" s="1449"/>
      <c r="H43" s="1449"/>
      <c r="I43" s="1449"/>
      <c r="J43" s="1449"/>
      <c r="K43" s="1449"/>
      <c r="L43" s="1449"/>
      <c r="M43" s="1449"/>
      <c r="N43" s="1449"/>
      <c r="O43" s="1449"/>
      <c r="P43" s="1449"/>
      <c r="Q43" s="1449"/>
      <c r="R43" s="1449"/>
      <c r="S43" s="1449"/>
      <c r="T43" s="1449"/>
      <c r="U43" s="1449"/>
      <c r="V43" s="1449"/>
      <c r="W43" s="1494"/>
      <c r="X43" s="384"/>
      <c r="Y43" s="394"/>
      <c r="Z43" s="1493"/>
      <c r="AA43" s="1449"/>
      <c r="AB43" s="1449"/>
      <c r="AC43" s="1449"/>
      <c r="AD43" s="1449"/>
      <c r="AE43" s="1449"/>
      <c r="AF43" s="1449"/>
      <c r="AG43" s="1449"/>
      <c r="AH43" s="1449"/>
      <c r="AI43" s="1449"/>
      <c r="AJ43" s="1449"/>
      <c r="AK43" s="1449"/>
      <c r="AL43" s="1449"/>
      <c r="AM43" s="1449"/>
      <c r="AN43" s="1449"/>
      <c r="AO43" s="1449"/>
      <c r="AP43" s="1449"/>
      <c r="AQ43" s="1449"/>
      <c r="AR43" s="1449"/>
      <c r="AS43" s="1449"/>
      <c r="AT43" s="1449"/>
      <c r="AU43" s="1494"/>
      <c r="AV43" s="353"/>
    </row>
    <row r="44" spans="1:48" ht="36" customHeight="1" x14ac:dyDescent="0.2">
      <c r="A44" s="353"/>
      <c r="B44" s="1493"/>
      <c r="C44" s="1449"/>
      <c r="D44" s="1449"/>
      <c r="E44" s="1449"/>
      <c r="F44" s="1449"/>
      <c r="G44" s="1449"/>
      <c r="H44" s="1449"/>
      <c r="I44" s="1449"/>
      <c r="J44" s="1449"/>
      <c r="K44" s="1449"/>
      <c r="L44" s="1449"/>
      <c r="M44" s="1449"/>
      <c r="N44" s="1449"/>
      <c r="O44" s="1449"/>
      <c r="P44" s="1449"/>
      <c r="Q44" s="1449"/>
      <c r="R44" s="1449"/>
      <c r="S44" s="1449"/>
      <c r="T44" s="1449"/>
      <c r="U44" s="1449"/>
      <c r="V44" s="1449"/>
      <c r="W44" s="1494"/>
      <c r="X44" s="384"/>
      <c r="Y44" s="394"/>
      <c r="Z44" s="1493"/>
      <c r="AA44" s="1449"/>
      <c r="AB44" s="1449"/>
      <c r="AC44" s="1449"/>
      <c r="AD44" s="1449"/>
      <c r="AE44" s="1449"/>
      <c r="AF44" s="1449"/>
      <c r="AG44" s="1449"/>
      <c r="AH44" s="1449"/>
      <c r="AI44" s="1449"/>
      <c r="AJ44" s="1449"/>
      <c r="AK44" s="1449"/>
      <c r="AL44" s="1449"/>
      <c r="AM44" s="1449"/>
      <c r="AN44" s="1449"/>
      <c r="AO44" s="1449"/>
      <c r="AP44" s="1449"/>
      <c r="AQ44" s="1449"/>
      <c r="AR44" s="1449"/>
      <c r="AS44" s="1449"/>
      <c r="AT44" s="1449"/>
      <c r="AU44" s="1494"/>
      <c r="AV44" s="353"/>
    </row>
    <row r="45" spans="1:48" ht="36" customHeight="1" x14ac:dyDescent="0.2">
      <c r="A45" s="353"/>
      <c r="B45" s="1493"/>
      <c r="C45" s="1449"/>
      <c r="D45" s="1449"/>
      <c r="E45" s="1449"/>
      <c r="F45" s="1449"/>
      <c r="G45" s="1449"/>
      <c r="H45" s="1449"/>
      <c r="I45" s="1449"/>
      <c r="J45" s="1449"/>
      <c r="K45" s="1449"/>
      <c r="L45" s="1449"/>
      <c r="M45" s="1449"/>
      <c r="N45" s="1449"/>
      <c r="O45" s="1449"/>
      <c r="P45" s="1449"/>
      <c r="Q45" s="1449"/>
      <c r="R45" s="1449"/>
      <c r="S45" s="1449"/>
      <c r="T45" s="1449"/>
      <c r="U45" s="1449"/>
      <c r="V45" s="1449"/>
      <c r="W45" s="1494"/>
      <c r="X45" s="384"/>
      <c r="Y45" s="394"/>
      <c r="Z45" s="1493"/>
      <c r="AA45" s="1449"/>
      <c r="AB45" s="1449"/>
      <c r="AC45" s="1449"/>
      <c r="AD45" s="1449"/>
      <c r="AE45" s="1449"/>
      <c r="AF45" s="1449"/>
      <c r="AG45" s="1449"/>
      <c r="AH45" s="1449"/>
      <c r="AI45" s="1449"/>
      <c r="AJ45" s="1449"/>
      <c r="AK45" s="1449"/>
      <c r="AL45" s="1449"/>
      <c r="AM45" s="1449"/>
      <c r="AN45" s="1449"/>
      <c r="AO45" s="1449"/>
      <c r="AP45" s="1449"/>
      <c r="AQ45" s="1449"/>
      <c r="AR45" s="1449"/>
      <c r="AS45" s="1449"/>
      <c r="AT45" s="1449"/>
      <c r="AU45" s="1494"/>
      <c r="AV45" s="353"/>
    </row>
    <row r="46" spans="1:48" ht="36" customHeight="1" x14ac:dyDescent="0.2">
      <c r="A46" s="353"/>
      <c r="B46" s="1493"/>
      <c r="C46" s="1449"/>
      <c r="D46" s="1449"/>
      <c r="E46" s="1449"/>
      <c r="F46" s="1449"/>
      <c r="G46" s="1449"/>
      <c r="H46" s="1449"/>
      <c r="I46" s="1449"/>
      <c r="J46" s="1449"/>
      <c r="K46" s="1449"/>
      <c r="L46" s="1449"/>
      <c r="M46" s="1449"/>
      <c r="N46" s="1449"/>
      <c r="O46" s="1449"/>
      <c r="P46" s="1449"/>
      <c r="Q46" s="1449"/>
      <c r="R46" s="1449"/>
      <c r="S46" s="1449"/>
      <c r="T46" s="1449"/>
      <c r="U46" s="1449"/>
      <c r="V46" s="1449"/>
      <c r="W46" s="1494"/>
      <c r="X46" s="384"/>
      <c r="Y46" s="394"/>
      <c r="Z46" s="1493"/>
      <c r="AA46" s="1449"/>
      <c r="AB46" s="1449"/>
      <c r="AC46" s="1449"/>
      <c r="AD46" s="1449"/>
      <c r="AE46" s="1449"/>
      <c r="AF46" s="1449"/>
      <c r="AG46" s="1449"/>
      <c r="AH46" s="1449"/>
      <c r="AI46" s="1449"/>
      <c r="AJ46" s="1449"/>
      <c r="AK46" s="1449"/>
      <c r="AL46" s="1449"/>
      <c r="AM46" s="1449"/>
      <c r="AN46" s="1449"/>
      <c r="AO46" s="1449"/>
      <c r="AP46" s="1449"/>
      <c r="AQ46" s="1449"/>
      <c r="AR46" s="1449"/>
      <c r="AS46" s="1449"/>
      <c r="AT46" s="1449"/>
      <c r="AU46" s="1494"/>
      <c r="AV46" s="353"/>
    </row>
    <row r="47" spans="1:48" ht="36" customHeight="1" x14ac:dyDescent="0.2">
      <c r="A47" s="353"/>
      <c r="B47" s="1495"/>
      <c r="C47" s="1487"/>
      <c r="D47" s="1487"/>
      <c r="E47" s="1487"/>
      <c r="F47" s="1487"/>
      <c r="G47" s="1487"/>
      <c r="H47" s="1487"/>
      <c r="I47" s="1487"/>
      <c r="J47" s="1487"/>
      <c r="K47" s="1487"/>
      <c r="L47" s="1487"/>
      <c r="M47" s="1487"/>
      <c r="N47" s="1487"/>
      <c r="O47" s="1487"/>
      <c r="P47" s="1487"/>
      <c r="Q47" s="1487"/>
      <c r="R47" s="1487"/>
      <c r="S47" s="1487"/>
      <c r="T47" s="1487"/>
      <c r="U47" s="1487"/>
      <c r="V47" s="1487"/>
      <c r="W47" s="1496"/>
      <c r="X47" s="384"/>
      <c r="Y47" s="394"/>
      <c r="Z47" s="1495"/>
      <c r="AA47" s="1487"/>
      <c r="AB47" s="1487"/>
      <c r="AC47" s="1487"/>
      <c r="AD47" s="1487"/>
      <c r="AE47" s="1487"/>
      <c r="AF47" s="1487"/>
      <c r="AG47" s="1487"/>
      <c r="AH47" s="1487"/>
      <c r="AI47" s="1487"/>
      <c r="AJ47" s="1487"/>
      <c r="AK47" s="1487"/>
      <c r="AL47" s="1487"/>
      <c r="AM47" s="1487"/>
      <c r="AN47" s="1487"/>
      <c r="AO47" s="1487"/>
      <c r="AP47" s="1487"/>
      <c r="AQ47" s="1487"/>
      <c r="AR47" s="1487"/>
      <c r="AS47" s="1487"/>
      <c r="AT47" s="1487"/>
      <c r="AU47" s="1496"/>
      <c r="AV47" s="353"/>
    </row>
    <row r="48" spans="1:48" ht="36" customHeight="1" x14ac:dyDescent="0.2">
      <c r="A48" s="381"/>
      <c r="B48" s="383"/>
      <c r="C48" s="383"/>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1"/>
      <c r="AP48" s="381"/>
      <c r="AQ48" s="381"/>
      <c r="AR48" s="381"/>
      <c r="AS48" s="381"/>
      <c r="AT48" s="381"/>
      <c r="AU48" s="381"/>
      <c r="AV48" s="381"/>
    </row>
    <row r="49" spans="49:49" ht="21.75" customHeight="1" x14ac:dyDescent="0.2">
      <c r="AW49" s="380"/>
    </row>
    <row r="50" spans="49:49" ht="16.5" customHeight="1" x14ac:dyDescent="0.2">
      <c r="AW50" s="380"/>
    </row>
  </sheetData>
  <sheetProtection algorithmName="SHA-512" hashValue="odgvH/lODhJCdBV2Ev0H/gGwBkOJwGxNKCvyFobKUg3QYlJC9v0B5d24ixsu/q9rPMAKKlBsOS27TdsyIEPkDg==" saltValue="tzcekDEN86PYgnY3cmU6bw==" spinCount="100000" sheet="1" scenarios="1"/>
  <mergeCells count="30">
    <mergeCell ref="B38:W47"/>
    <mergeCell ref="Z38:AU47"/>
    <mergeCell ref="B37:E37"/>
    <mergeCell ref="G37:V37"/>
    <mergeCell ref="Z37:AC37"/>
    <mergeCell ref="AE37:AT37"/>
    <mergeCell ref="B14:W23"/>
    <mergeCell ref="Z14:AU23"/>
    <mergeCell ref="B25:E25"/>
    <mergeCell ref="Z25:AC25"/>
    <mergeCell ref="B26:W35"/>
    <mergeCell ref="Z26:AU35"/>
    <mergeCell ref="AR13:AS13"/>
    <mergeCell ref="Z11:AE11"/>
    <mergeCell ref="B11:G11"/>
    <mergeCell ref="H11:W11"/>
    <mergeCell ref="AF11:AU11"/>
    <mergeCell ref="B13:E13"/>
    <mergeCell ref="I13:S13"/>
    <mergeCell ref="T13:U13"/>
    <mergeCell ref="Z13:AC13"/>
    <mergeCell ref="AG13:AQ13"/>
    <mergeCell ref="B4:AU4"/>
    <mergeCell ref="AN6:AO6"/>
    <mergeCell ref="AQ6:AR6"/>
    <mergeCell ref="AS6:AU6"/>
    <mergeCell ref="B10:G10"/>
    <mergeCell ref="H10:W10"/>
    <mergeCell ref="Z10:AE10"/>
    <mergeCell ref="AF10:AU10"/>
  </mergeCells>
  <phoneticPr fontId="51"/>
  <conditionalFormatting sqref="AN6:AO6">
    <cfRule type="expression" dxfId="35" priority="2" stopIfTrue="1">
      <formula>$AN$6=""</formula>
    </cfRule>
  </conditionalFormatting>
  <conditionalFormatting sqref="AQ6:AR6">
    <cfRule type="expression" dxfId="34" priority="1" stopIfTrue="1">
      <formula>$AQ$6=""</formula>
    </cfRule>
  </conditionalFormatting>
  <dataValidations count="1">
    <dataValidation imeMode="disabled" allowBlank="1" showInputMessage="1" showErrorMessage="1" sqref="AN6:AO6 AQ6:AR6" xr:uid="{788F6000-AE72-4621-BCAE-217841AB52E4}"/>
  </dataValidations>
  <printOptions horizontalCentered="1" verticalCentered="1"/>
  <pageMargins left="0.31496062992125984" right="0.31496062992125984" top="0.43307086614173229" bottom="0.15748031496062992" header="0.31496062992125984" footer="0.31496062992125984"/>
  <pageSetup paperSize="9" scale="57" orientation="portrait" r:id="rId1"/>
  <headerFooter>
    <oddHeader>&amp;RVERSION 1.1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2E93C-6374-446A-ADCD-50A78E4C1E27}">
  <dimension ref="A1:DS106"/>
  <sheetViews>
    <sheetView showGridLines="0" view="pageBreakPreview" zoomScale="85" zoomScaleNormal="70" zoomScaleSheetLayoutView="85" zoomScalePageLayoutView="115" workbookViewId="0"/>
  </sheetViews>
  <sheetFormatPr defaultColWidth="1.33203125" defaultRowHeight="12" x14ac:dyDescent="0.2"/>
  <cols>
    <col min="1" max="3" width="1.33203125" style="297" customWidth="1"/>
    <col min="4" max="5" width="1.33203125" style="298" customWidth="1"/>
    <col min="6" max="7" width="1.33203125" style="299" customWidth="1"/>
    <col min="8" max="11" width="1.33203125" style="297"/>
    <col min="12" max="12" width="1.21875" style="297" customWidth="1"/>
    <col min="13" max="71" width="1.33203125" style="297"/>
    <col min="72" max="72" width="1.33203125" style="297" customWidth="1"/>
    <col min="73" max="91" width="1.33203125" style="297"/>
    <col min="92" max="92" width="1.44140625" style="297" customWidth="1"/>
    <col min="93" max="256" width="1.33203125" style="297"/>
    <col min="257" max="263" width="1.33203125" style="297" customWidth="1"/>
    <col min="264" max="267" width="1.33203125" style="297"/>
    <col min="268" max="268" width="1.21875" style="297" customWidth="1"/>
    <col min="269" max="327" width="1.33203125" style="297"/>
    <col min="328" max="328" width="1.33203125" style="297" customWidth="1"/>
    <col min="329" max="347" width="1.33203125" style="297"/>
    <col min="348" max="348" width="1.44140625" style="297" customWidth="1"/>
    <col min="349" max="512" width="1.33203125" style="297"/>
    <col min="513" max="519" width="1.33203125" style="297" customWidth="1"/>
    <col min="520" max="523" width="1.33203125" style="297"/>
    <col min="524" max="524" width="1.21875" style="297" customWidth="1"/>
    <col min="525" max="583" width="1.33203125" style="297"/>
    <col min="584" max="584" width="1.33203125" style="297" customWidth="1"/>
    <col min="585" max="603" width="1.33203125" style="297"/>
    <col min="604" max="604" width="1.44140625" style="297" customWidth="1"/>
    <col min="605" max="768" width="1.33203125" style="297"/>
    <col min="769" max="775" width="1.33203125" style="297" customWidth="1"/>
    <col min="776" max="779" width="1.33203125" style="297"/>
    <col min="780" max="780" width="1.21875" style="297" customWidth="1"/>
    <col min="781" max="839" width="1.33203125" style="297"/>
    <col min="840" max="840" width="1.33203125" style="297" customWidth="1"/>
    <col min="841" max="859" width="1.33203125" style="297"/>
    <col min="860" max="860" width="1.44140625" style="297" customWidth="1"/>
    <col min="861" max="1024" width="1.33203125" style="297"/>
    <col min="1025" max="1031" width="1.33203125" style="297" customWidth="1"/>
    <col min="1032" max="1035" width="1.33203125" style="297"/>
    <col min="1036" max="1036" width="1.21875" style="297" customWidth="1"/>
    <col min="1037" max="1095" width="1.33203125" style="297"/>
    <col min="1096" max="1096" width="1.33203125" style="297" customWidth="1"/>
    <col min="1097" max="1115" width="1.33203125" style="297"/>
    <col min="1116" max="1116" width="1.44140625" style="297" customWidth="1"/>
    <col min="1117" max="1280" width="1.33203125" style="297"/>
    <col min="1281" max="1287" width="1.33203125" style="297" customWidth="1"/>
    <col min="1288" max="1291" width="1.33203125" style="297"/>
    <col min="1292" max="1292" width="1.21875" style="297" customWidth="1"/>
    <col min="1293" max="1351" width="1.33203125" style="297"/>
    <col min="1352" max="1352" width="1.33203125" style="297" customWidth="1"/>
    <col min="1353" max="1371" width="1.33203125" style="297"/>
    <col min="1372" max="1372" width="1.44140625" style="297" customWidth="1"/>
    <col min="1373" max="1536" width="1.33203125" style="297"/>
    <col min="1537" max="1543" width="1.33203125" style="297" customWidth="1"/>
    <col min="1544" max="1547" width="1.33203125" style="297"/>
    <col min="1548" max="1548" width="1.21875" style="297" customWidth="1"/>
    <col min="1549" max="1607" width="1.33203125" style="297"/>
    <col min="1608" max="1608" width="1.33203125" style="297" customWidth="1"/>
    <col min="1609" max="1627" width="1.33203125" style="297"/>
    <col min="1628" max="1628" width="1.44140625" style="297" customWidth="1"/>
    <col min="1629" max="1792" width="1.33203125" style="297"/>
    <col min="1793" max="1799" width="1.33203125" style="297" customWidth="1"/>
    <col min="1800" max="1803" width="1.33203125" style="297"/>
    <col min="1804" max="1804" width="1.21875" style="297" customWidth="1"/>
    <col min="1805" max="1863" width="1.33203125" style="297"/>
    <col min="1864" max="1864" width="1.33203125" style="297" customWidth="1"/>
    <col min="1865" max="1883" width="1.33203125" style="297"/>
    <col min="1884" max="1884" width="1.44140625" style="297" customWidth="1"/>
    <col min="1885" max="2048" width="1.33203125" style="297"/>
    <col min="2049" max="2055" width="1.33203125" style="297" customWidth="1"/>
    <col min="2056" max="2059" width="1.33203125" style="297"/>
    <col min="2060" max="2060" width="1.21875" style="297" customWidth="1"/>
    <col min="2061" max="2119" width="1.33203125" style="297"/>
    <col min="2120" max="2120" width="1.33203125" style="297" customWidth="1"/>
    <col min="2121" max="2139" width="1.33203125" style="297"/>
    <col min="2140" max="2140" width="1.44140625" style="297" customWidth="1"/>
    <col min="2141" max="2304" width="1.33203125" style="297"/>
    <col min="2305" max="2311" width="1.33203125" style="297" customWidth="1"/>
    <col min="2312" max="2315" width="1.33203125" style="297"/>
    <col min="2316" max="2316" width="1.21875" style="297" customWidth="1"/>
    <col min="2317" max="2375" width="1.33203125" style="297"/>
    <col min="2376" max="2376" width="1.33203125" style="297" customWidth="1"/>
    <col min="2377" max="2395" width="1.33203125" style="297"/>
    <col min="2396" max="2396" width="1.44140625" style="297" customWidth="1"/>
    <col min="2397" max="2560" width="1.33203125" style="297"/>
    <col min="2561" max="2567" width="1.33203125" style="297" customWidth="1"/>
    <col min="2568" max="2571" width="1.33203125" style="297"/>
    <col min="2572" max="2572" width="1.21875" style="297" customWidth="1"/>
    <col min="2573" max="2631" width="1.33203125" style="297"/>
    <col min="2632" max="2632" width="1.33203125" style="297" customWidth="1"/>
    <col min="2633" max="2651" width="1.33203125" style="297"/>
    <col min="2652" max="2652" width="1.44140625" style="297" customWidth="1"/>
    <col min="2653" max="2816" width="1.33203125" style="297"/>
    <col min="2817" max="2823" width="1.33203125" style="297" customWidth="1"/>
    <col min="2824" max="2827" width="1.33203125" style="297"/>
    <col min="2828" max="2828" width="1.21875" style="297" customWidth="1"/>
    <col min="2829" max="2887" width="1.33203125" style="297"/>
    <col min="2888" max="2888" width="1.33203125" style="297" customWidth="1"/>
    <col min="2889" max="2907" width="1.33203125" style="297"/>
    <col min="2908" max="2908" width="1.44140625" style="297" customWidth="1"/>
    <col min="2909" max="3072" width="1.33203125" style="297"/>
    <col min="3073" max="3079" width="1.33203125" style="297" customWidth="1"/>
    <col min="3080" max="3083" width="1.33203125" style="297"/>
    <col min="3084" max="3084" width="1.21875" style="297" customWidth="1"/>
    <col min="3085" max="3143" width="1.33203125" style="297"/>
    <col min="3144" max="3144" width="1.33203125" style="297" customWidth="1"/>
    <col min="3145" max="3163" width="1.33203125" style="297"/>
    <col min="3164" max="3164" width="1.44140625" style="297" customWidth="1"/>
    <col min="3165" max="3328" width="1.33203125" style="297"/>
    <col min="3329" max="3335" width="1.33203125" style="297" customWidth="1"/>
    <col min="3336" max="3339" width="1.33203125" style="297"/>
    <col min="3340" max="3340" width="1.21875" style="297" customWidth="1"/>
    <col min="3341" max="3399" width="1.33203125" style="297"/>
    <col min="3400" max="3400" width="1.33203125" style="297" customWidth="1"/>
    <col min="3401" max="3419" width="1.33203125" style="297"/>
    <col min="3420" max="3420" width="1.44140625" style="297" customWidth="1"/>
    <col min="3421" max="3584" width="1.33203125" style="297"/>
    <col min="3585" max="3591" width="1.33203125" style="297" customWidth="1"/>
    <col min="3592" max="3595" width="1.33203125" style="297"/>
    <col min="3596" max="3596" width="1.21875" style="297" customWidth="1"/>
    <col min="3597" max="3655" width="1.33203125" style="297"/>
    <col min="3656" max="3656" width="1.33203125" style="297" customWidth="1"/>
    <col min="3657" max="3675" width="1.33203125" style="297"/>
    <col min="3676" max="3676" width="1.44140625" style="297" customWidth="1"/>
    <col min="3677" max="3840" width="1.33203125" style="297"/>
    <col min="3841" max="3847" width="1.33203125" style="297" customWidth="1"/>
    <col min="3848" max="3851" width="1.33203125" style="297"/>
    <col min="3852" max="3852" width="1.21875" style="297" customWidth="1"/>
    <col min="3853" max="3911" width="1.33203125" style="297"/>
    <col min="3912" max="3912" width="1.33203125" style="297" customWidth="1"/>
    <col min="3913" max="3931" width="1.33203125" style="297"/>
    <col min="3932" max="3932" width="1.44140625" style="297" customWidth="1"/>
    <col min="3933" max="4096" width="1.33203125" style="297"/>
    <col min="4097" max="4103" width="1.33203125" style="297" customWidth="1"/>
    <col min="4104" max="4107" width="1.33203125" style="297"/>
    <col min="4108" max="4108" width="1.21875" style="297" customWidth="1"/>
    <col min="4109" max="4167" width="1.33203125" style="297"/>
    <col min="4168" max="4168" width="1.33203125" style="297" customWidth="1"/>
    <col min="4169" max="4187" width="1.33203125" style="297"/>
    <col min="4188" max="4188" width="1.44140625" style="297" customWidth="1"/>
    <col min="4189" max="4352" width="1.33203125" style="297"/>
    <col min="4353" max="4359" width="1.33203125" style="297" customWidth="1"/>
    <col min="4360" max="4363" width="1.33203125" style="297"/>
    <col min="4364" max="4364" width="1.21875" style="297" customWidth="1"/>
    <col min="4365" max="4423" width="1.33203125" style="297"/>
    <col min="4424" max="4424" width="1.33203125" style="297" customWidth="1"/>
    <col min="4425" max="4443" width="1.33203125" style="297"/>
    <col min="4444" max="4444" width="1.44140625" style="297" customWidth="1"/>
    <col min="4445" max="4608" width="1.33203125" style="297"/>
    <col min="4609" max="4615" width="1.33203125" style="297" customWidth="1"/>
    <col min="4616" max="4619" width="1.33203125" style="297"/>
    <col min="4620" max="4620" width="1.21875" style="297" customWidth="1"/>
    <col min="4621" max="4679" width="1.33203125" style="297"/>
    <col min="4680" max="4680" width="1.33203125" style="297" customWidth="1"/>
    <col min="4681" max="4699" width="1.33203125" style="297"/>
    <col min="4700" max="4700" width="1.44140625" style="297" customWidth="1"/>
    <col min="4701" max="4864" width="1.33203125" style="297"/>
    <col min="4865" max="4871" width="1.33203125" style="297" customWidth="1"/>
    <col min="4872" max="4875" width="1.33203125" style="297"/>
    <col min="4876" max="4876" width="1.21875" style="297" customWidth="1"/>
    <col min="4877" max="4935" width="1.33203125" style="297"/>
    <col min="4936" max="4936" width="1.33203125" style="297" customWidth="1"/>
    <col min="4937" max="4955" width="1.33203125" style="297"/>
    <col min="4956" max="4956" width="1.44140625" style="297" customWidth="1"/>
    <col min="4957" max="5120" width="1.33203125" style="297"/>
    <col min="5121" max="5127" width="1.33203125" style="297" customWidth="1"/>
    <col min="5128" max="5131" width="1.33203125" style="297"/>
    <col min="5132" max="5132" width="1.21875" style="297" customWidth="1"/>
    <col min="5133" max="5191" width="1.33203125" style="297"/>
    <col min="5192" max="5192" width="1.33203125" style="297" customWidth="1"/>
    <col min="5193" max="5211" width="1.33203125" style="297"/>
    <col min="5212" max="5212" width="1.44140625" style="297" customWidth="1"/>
    <col min="5213" max="5376" width="1.33203125" style="297"/>
    <col min="5377" max="5383" width="1.33203125" style="297" customWidth="1"/>
    <col min="5384" max="5387" width="1.33203125" style="297"/>
    <col min="5388" max="5388" width="1.21875" style="297" customWidth="1"/>
    <col min="5389" max="5447" width="1.33203125" style="297"/>
    <col min="5448" max="5448" width="1.33203125" style="297" customWidth="1"/>
    <col min="5449" max="5467" width="1.33203125" style="297"/>
    <col min="5468" max="5468" width="1.44140625" style="297" customWidth="1"/>
    <col min="5469" max="5632" width="1.33203125" style="297"/>
    <col min="5633" max="5639" width="1.33203125" style="297" customWidth="1"/>
    <col min="5640" max="5643" width="1.33203125" style="297"/>
    <col min="5644" max="5644" width="1.21875" style="297" customWidth="1"/>
    <col min="5645" max="5703" width="1.33203125" style="297"/>
    <col min="5704" max="5704" width="1.33203125" style="297" customWidth="1"/>
    <col min="5705" max="5723" width="1.33203125" style="297"/>
    <col min="5724" max="5724" width="1.44140625" style="297" customWidth="1"/>
    <col min="5725" max="5888" width="1.33203125" style="297"/>
    <col min="5889" max="5895" width="1.33203125" style="297" customWidth="1"/>
    <col min="5896" max="5899" width="1.33203125" style="297"/>
    <col min="5900" max="5900" width="1.21875" style="297" customWidth="1"/>
    <col min="5901" max="5959" width="1.33203125" style="297"/>
    <col min="5960" max="5960" width="1.33203125" style="297" customWidth="1"/>
    <col min="5961" max="5979" width="1.33203125" style="297"/>
    <col min="5980" max="5980" width="1.44140625" style="297" customWidth="1"/>
    <col min="5981" max="6144" width="1.33203125" style="297"/>
    <col min="6145" max="6151" width="1.33203125" style="297" customWidth="1"/>
    <col min="6152" max="6155" width="1.33203125" style="297"/>
    <col min="6156" max="6156" width="1.21875" style="297" customWidth="1"/>
    <col min="6157" max="6215" width="1.33203125" style="297"/>
    <col min="6216" max="6216" width="1.33203125" style="297" customWidth="1"/>
    <col min="6217" max="6235" width="1.33203125" style="297"/>
    <col min="6236" max="6236" width="1.44140625" style="297" customWidth="1"/>
    <col min="6237" max="6400" width="1.33203125" style="297"/>
    <col min="6401" max="6407" width="1.33203125" style="297" customWidth="1"/>
    <col min="6408" max="6411" width="1.33203125" style="297"/>
    <col min="6412" max="6412" width="1.21875" style="297" customWidth="1"/>
    <col min="6413" max="6471" width="1.33203125" style="297"/>
    <col min="6472" max="6472" width="1.33203125" style="297" customWidth="1"/>
    <col min="6473" max="6491" width="1.33203125" style="297"/>
    <col min="6492" max="6492" width="1.44140625" style="297" customWidth="1"/>
    <col min="6493" max="6656" width="1.33203125" style="297"/>
    <col min="6657" max="6663" width="1.33203125" style="297" customWidth="1"/>
    <col min="6664" max="6667" width="1.33203125" style="297"/>
    <col min="6668" max="6668" width="1.21875" style="297" customWidth="1"/>
    <col min="6669" max="6727" width="1.33203125" style="297"/>
    <col min="6728" max="6728" width="1.33203125" style="297" customWidth="1"/>
    <col min="6729" max="6747" width="1.33203125" style="297"/>
    <col min="6748" max="6748" width="1.44140625" style="297" customWidth="1"/>
    <col min="6749" max="6912" width="1.33203125" style="297"/>
    <col min="6913" max="6919" width="1.33203125" style="297" customWidth="1"/>
    <col min="6920" max="6923" width="1.33203125" style="297"/>
    <col min="6924" max="6924" width="1.21875" style="297" customWidth="1"/>
    <col min="6925" max="6983" width="1.33203125" style="297"/>
    <col min="6984" max="6984" width="1.33203125" style="297" customWidth="1"/>
    <col min="6985" max="7003" width="1.33203125" style="297"/>
    <col min="7004" max="7004" width="1.44140625" style="297" customWidth="1"/>
    <col min="7005" max="7168" width="1.33203125" style="297"/>
    <col min="7169" max="7175" width="1.33203125" style="297" customWidth="1"/>
    <col min="7176" max="7179" width="1.33203125" style="297"/>
    <col min="7180" max="7180" width="1.21875" style="297" customWidth="1"/>
    <col min="7181" max="7239" width="1.33203125" style="297"/>
    <col min="7240" max="7240" width="1.33203125" style="297" customWidth="1"/>
    <col min="7241" max="7259" width="1.33203125" style="297"/>
    <col min="7260" max="7260" width="1.44140625" style="297" customWidth="1"/>
    <col min="7261" max="7424" width="1.33203125" style="297"/>
    <col min="7425" max="7431" width="1.33203125" style="297" customWidth="1"/>
    <col min="7432" max="7435" width="1.33203125" style="297"/>
    <col min="7436" max="7436" width="1.21875" style="297" customWidth="1"/>
    <col min="7437" max="7495" width="1.33203125" style="297"/>
    <col min="7496" max="7496" width="1.33203125" style="297" customWidth="1"/>
    <col min="7497" max="7515" width="1.33203125" style="297"/>
    <col min="7516" max="7516" width="1.44140625" style="297" customWidth="1"/>
    <col min="7517" max="7680" width="1.33203125" style="297"/>
    <col min="7681" max="7687" width="1.33203125" style="297" customWidth="1"/>
    <col min="7688" max="7691" width="1.33203125" style="297"/>
    <col min="7692" max="7692" width="1.21875" style="297" customWidth="1"/>
    <col min="7693" max="7751" width="1.33203125" style="297"/>
    <col min="7752" max="7752" width="1.33203125" style="297" customWidth="1"/>
    <col min="7753" max="7771" width="1.33203125" style="297"/>
    <col min="7772" max="7772" width="1.44140625" style="297" customWidth="1"/>
    <col min="7773" max="7936" width="1.33203125" style="297"/>
    <col min="7937" max="7943" width="1.33203125" style="297" customWidth="1"/>
    <col min="7944" max="7947" width="1.33203125" style="297"/>
    <col min="7948" max="7948" width="1.21875" style="297" customWidth="1"/>
    <col min="7949" max="8007" width="1.33203125" style="297"/>
    <col min="8008" max="8008" width="1.33203125" style="297" customWidth="1"/>
    <col min="8009" max="8027" width="1.33203125" style="297"/>
    <col min="8028" max="8028" width="1.44140625" style="297" customWidth="1"/>
    <col min="8029" max="8192" width="1.33203125" style="297"/>
    <col min="8193" max="8199" width="1.33203125" style="297" customWidth="1"/>
    <col min="8200" max="8203" width="1.33203125" style="297"/>
    <col min="8204" max="8204" width="1.21875" style="297" customWidth="1"/>
    <col min="8205" max="8263" width="1.33203125" style="297"/>
    <col min="8264" max="8264" width="1.33203125" style="297" customWidth="1"/>
    <col min="8265" max="8283" width="1.33203125" style="297"/>
    <col min="8284" max="8284" width="1.44140625" style="297" customWidth="1"/>
    <col min="8285" max="8448" width="1.33203125" style="297"/>
    <col min="8449" max="8455" width="1.33203125" style="297" customWidth="1"/>
    <col min="8456" max="8459" width="1.33203125" style="297"/>
    <col min="8460" max="8460" width="1.21875" style="297" customWidth="1"/>
    <col min="8461" max="8519" width="1.33203125" style="297"/>
    <col min="8520" max="8520" width="1.33203125" style="297" customWidth="1"/>
    <col min="8521" max="8539" width="1.33203125" style="297"/>
    <col min="8540" max="8540" width="1.44140625" style="297" customWidth="1"/>
    <col min="8541" max="8704" width="1.33203125" style="297"/>
    <col min="8705" max="8711" width="1.33203125" style="297" customWidth="1"/>
    <col min="8712" max="8715" width="1.33203125" style="297"/>
    <col min="8716" max="8716" width="1.21875" style="297" customWidth="1"/>
    <col min="8717" max="8775" width="1.33203125" style="297"/>
    <col min="8776" max="8776" width="1.33203125" style="297" customWidth="1"/>
    <col min="8777" max="8795" width="1.33203125" style="297"/>
    <col min="8796" max="8796" width="1.44140625" style="297" customWidth="1"/>
    <col min="8797" max="8960" width="1.33203125" style="297"/>
    <col min="8961" max="8967" width="1.33203125" style="297" customWidth="1"/>
    <col min="8968" max="8971" width="1.33203125" style="297"/>
    <col min="8972" max="8972" width="1.21875" style="297" customWidth="1"/>
    <col min="8973" max="9031" width="1.33203125" style="297"/>
    <col min="9032" max="9032" width="1.33203125" style="297" customWidth="1"/>
    <col min="9033" max="9051" width="1.33203125" style="297"/>
    <col min="9052" max="9052" width="1.44140625" style="297" customWidth="1"/>
    <col min="9053" max="9216" width="1.33203125" style="297"/>
    <col min="9217" max="9223" width="1.33203125" style="297" customWidth="1"/>
    <col min="9224" max="9227" width="1.33203125" style="297"/>
    <col min="9228" max="9228" width="1.21875" style="297" customWidth="1"/>
    <col min="9229" max="9287" width="1.33203125" style="297"/>
    <col min="9288" max="9288" width="1.33203125" style="297" customWidth="1"/>
    <col min="9289" max="9307" width="1.33203125" style="297"/>
    <col min="9308" max="9308" width="1.44140625" style="297" customWidth="1"/>
    <col min="9309" max="9472" width="1.33203125" style="297"/>
    <col min="9473" max="9479" width="1.33203125" style="297" customWidth="1"/>
    <col min="9480" max="9483" width="1.33203125" style="297"/>
    <col min="9484" max="9484" width="1.21875" style="297" customWidth="1"/>
    <col min="9485" max="9543" width="1.33203125" style="297"/>
    <col min="9544" max="9544" width="1.33203125" style="297" customWidth="1"/>
    <col min="9545" max="9563" width="1.33203125" style="297"/>
    <col min="9564" max="9564" width="1.44140625" style="297" customWidth="1"/>
    <col min="9565" max="9728" width="1.33203125" style="297"/>
    <col min="9729" max="9735" width="1.33203125" style="297" customWidth="1"/>
    <col min="9736" max="9739" width="1.33203125" style="297"/>
    <col min="9740" max="9740" width="1.21875" style="297" customWidth="1"/>
    <col min="9741" max="9799" width="1.33203125" style="297"/>
    <col min="9800" max="9800" width="1.33203125" style="297" customWidth="1"/>
    <col min="9801" max="9819" width="1.33203125" style="297"/>
    <col min="9820" max="9820" width="1.44140625" style="297" customWidth="1"/>
    <col min="9821" max="9984" width="1.33203125" style="297"/>
    <col min="9985" max="9991" width="1.33203125" style="297" customWidth="1"/>
    <col min="9992" max="9995" width="1.33203125" style="297"/>
    <col min="9996" max="9996" width="1.21875" style="297" customWidth="1"/>
    <col min="9997" max="10055" width="1.33203125" style="297"/>
    <col min="10056" max="10056" width="1.33203125" style="297" customWidth="1"/>
    <col min="10057" max="10075" width="1.33203125" style="297"/>
    <col min="10076" max="10076" width="1.44140625" style="297" customWidth="1"/>
    <col min="10077" max="10240" width="1.33203125" style="297"/>
    <col min="10241" max="10247" width="1.33203125" style="297" customWidth="1"/>
    <col min="10248" max="10251" width="1.33203125" style="297"/>
    <col min="10252" max="10252" width="1.21875" style="297" customWidth="1"/>
    <col min="10253" max="10311" width="1.33203125" style="297"/>
    <col min="10312" max="10312" width="1.33203125" style="297" customWidth="1"/>
    <col min="10313" max="10331" width="1.33203125" style="297"/>
    <col min="10332" max="10332" width="1.44140625" style="297" customWidth="1"/>
    <col min="10333" max="10496" width="1.33203125" style="297"/>
    <col min="10497" max="10503" width="1.33203125" style="297" customWidth="1"/>
    <col min="10504" max="10507" width="1.33203125" style="297"/>
    <col min="10508" max="10508" width="1.21875" style="297" customWidth="1"/>
    <col min="10509" max="10567" width="1.33203125" style="297"/>
    <col min="10568" max="10568" width="1.33203125" style="297" customWidth="1"/>
    <col min="10569" max="10587" width="1.33203125" style="297"/>
    <col min="10588" max="10588" width="1.44140625" style="297" customWidth="1"/>
    <col min="10589" max="10752" width="1.33203125" style="297"/>
    <col min="10753" max="10759" width="1.33203125" style="297" customWidth="1"/>
    <col min="10760" max="10763" width="1.33203125" style="297"/>
    <col min="10764" max="10764" width="1.21875" style="297" customWidth="1"/>
    <col min="10765" max="10823" width="1.33203125" style="297"/>
    <col min="10824" max="10824" width="1.33203125" style="297" customWidth="1"/>
    <col min="10825" max="10843" width="1.33203125" style="297"/>
    <col min="10844" max="10844" width="1.44140625" style="297" customWidth="1"/>
    <col min="10845" max="11008" width="1.33203125" style="297"/>
    <col min="11009" max="11015" width="1.33203125" style="297" customWidth="1"/>
    <col min="11016" max="11019" width="1.33203125" style="297"/>
    <col min="11020" max="11020" width="1.21875" style="297" customWidth="1"/>
    <col min="11021" max="11079" width="1.33203125" style="297"/>
    <col min="11080" max="11080" width="1.33203125" style="297" customWidth="1"/>
    <col min="11081" max="11099" width="1.33203125" style="297"/>
    <col min="11100" max="11100" width="1.44140625" style="297" customWidth="1"/>
    <col min="11101" max="11264" width="1.33203125" style="297"/>
    <col min="11265" max="11271" width="1.33203125" style="297" customWidth="1"/>
    <col min="11272" max="11275" width="1.33203125" style="297"/>
    <col min="11276" max="11276" width="1.21875" style="297" customWidth="1"/>
    <col min="11277" max="11335" width="1.33203125" style="297"/>
    <col min="11336" max="11336" width="1.33203125" style="297" customWidth="1"/>
    <col min="11337" max="11355" width="1.33203125" style="297"/>
    <col min="11356" max="11356" width="1.44140625" style="297" customWidth="1"/>
    <col min="11357" max="11520" width="1.33203125" style="297"/>
    <col min="11521" max="11527" width="1.33203125" style="297" customWidth="1"/>
    <col min="11528" max="11531" width="1.33203125" style="297"/>
    <col min="11532" max="11532" width="1.21875" style="297" customWidth="1"/>
    <col min="11533" max="11591" width="1.33203125" style="297"/>
    <col min="11592" max="11592" width="1.33203125" style="297" customWidth="1"/>
    <col min="11593" max="11611" width="1.33203125" style="297"/>
    <col min="11612" max="11612" width="1.44140625" style="297" customWidth="1"/>
    <col min="11613" max="11776" width="1.33203125" style="297"/>
    <col min="11777" max="11783" width="1.33203125" style="297" customWidth="1"/>
    <col min="11784" max="11787" width="1.33203125" style="297"/>
    <col min="11788" max="11788" width="1.21875" style="297" customWidth="1"/>
    <col min="11789" max="11847" width="1.33203125" style="297"/>
    <col min="11848" max="11848" width="1.33203125" style="297" customWidth="1"/>
    <col min="11849" max="11867" width="1.33203125" style="297"/>
    <col min="11868" max="11868" width="1.44140625" style="297" customWidth="1"/>
    <col min="11869" max="12032" width="1.33203125" style="297"/>
    <col min="12033" max="12039" width="1.33203125" style="297" customWidth="1"/>
    <col min="12040" max="12043" width="1.33203125" style="297"/>
    <col min="12044" max="12044" width="1.21875" style="297" customWidth="1"/>
    <col min="12045" max="12103" width="1.33203125" style="297"/>
    <col min="12104" max="12104" width="1.33203125" style="297" customWidth="1"/>
    <col min="12105" max="12123" width="1.33203125" style="297"/>
    <col min="12124" max="12124" width="1.44140625" style="297" customWidth="1"/>
    <col min="12125" max="12288" width="1.33203125" style="297"/>
    <col min="12289" max="12295" width="1.33203125" style="297" customWidth="1"/>
    <col min="12296" max="12299" width="1.33203125" style="297"/>
    <col min="12300" max="12300" width="1.21875" style="297" customWidth="1"/>
    <col min="12301" max="12359" width="1.33203125" style="297"/>
    <col min="12360" max="12360" width="1.33203125" style="297" customWidth="1"/>
    <col min="12361" max="12379" width="1.33203125" style="297"/>
    <col min="12380" max="12380" width="1.44140625" style="297" customWidth="1"/>
    <col min="12381" max="12544" width="1.33203125" style="297"/>
    <col min="12545" max="12551" width="1.33203125" style="297" customWidth="1"/>
    <col min="12552" max="12555" width="1.33203125" style="297"/>
    <col min="12556" max="12556" width="1.21875" style="297" customWidth="1"/>
    <col min="12557" max="12615" width="1.33203125" style="297"/>
    <col min="12616" max="12616" width="1.33203125" style="297" customWidth="1"/>
    <col min="12617" max="12635" width="1.33203125" style="297"/>
    <col min="12636" max="12636" width="1.44140625" style="297" customWidth="1"/>
    <col min="12637" max="12800" width="1.33203125" style="297"/>
    <col min="12801" max="12807" width="1.33203125" style="297" customWidth="1"/>
    <col min="12808" max="12811" width="1.33203125" style="297"/>
    <col min="12812" max="12812" width="1.21875" style="297" customWidth="1"/>
    <col min="12813" max="12871" width="1.33203125" style="297"/>
    <col min="12872" max="12872" width="1.33203125" style="297" customWidth="1"/>
    <col min="12873" max="12891" width="1.33203125" style="297"/>
    <col min="12892" max="12892" width="1.44140625" style="297" customWidth="1"/>
    <col min="12893" max="13056" width="1.33203125" style="297"/>
    <col min="13057" max="13063" width="1.33203125" style="297" customWidth="1"/>
    <col min="13064" max="13067" width="1.33203125" style="297"/>
    <col min="13068" max="13068" width="1.21875" style="297" customWidth="1"/>
    <col min="13069" max="13127" width="1.33203125" style="297"/>
    <col min="13128" max="13128" width="1.33203125" style="297" customWidth="1"/>
    <col min="13129" max="13147" width="1.33203125" style="297"/>
    <col min="13148" max="13148" width="1.44140625" style="297" customWidth="1"/>
    <col min="13149" max="13312" width="1.33203125" style="297"/>
    <col min="13313" max="13319" width="1.33203125" style="297" customWidth="1"/>
    <col min="13320" max="13323" width="1.33203125" style="297"/>
    <col min="13324" max="13324" width="1.21875" style="297" customWidth="1"/>
    <col min="13325" max="13383" width="1.33203125" style="297"/>
    <col min="13384" max="13384" width="1.33203125" style="297" customWidth="1"/>
    <col min="13385" max="13403" width="1.33203125" style="297"/>
    <col min="13404" max="13404" width="1.44140625" style="297" customWidth="1"/>
    <col min="13405" max="13568" width="1.33203125" style="297"/>
    <col min="13569" max="13575" width="1.33203125" style="297" customWidth="1"/>
    <col min="13576" max="13579" width="1.33203125" style="297"/>
    <col min="13580" max="13580" width="1.21875" style="297" customWidth="1"/>
    <col min="13581" max="13639" width="1.33203125" style="297"/>
    <col min="13640" max="13640" width="1.33203125" style="297" customWidth="1"/>
    <col min="13641" max="13659" width="1.33203125" style="297"/>
    <col min="13660" max="13660" width="1.44140625" style="297" customWidth="1"/>
    <col min="13661" max="13824" width="1.33203125" style="297"/>
    <col min="13825" max="13831" width="1.33203125" style="297" customWidth="1"/>
    <col min="13832" max="13835" width="1.33203125" style="297"/>
    <col min="13836" max="13836" width="1.21875" style="297" customWidth="1"/>
    <col min="13837" max="13895" width="1.33203125" style="297"/>
    <col min="13896" max="13896" width="1.33203125" style="297" customWidth="1"/>
    <col min="13897" max="13915" width="1.33203125" style="297"/>
    <col min="13916" max="13916" width="1.44140625" style="297" customWidth="1"/>
    <col min="13917" max="14080" width="1.33203125" style="297"/>
    <col min="14081" max="14087" width="1.33203125" style="297" customWidth="1"/>
    <col min="14088" max="14091" width="1.33203125" style="297"/>
    <col min="14092" max="14092" width="1.21875" style="297" customWidth="1"/>
    <col min="14093" max="14151" width="1.33203125" style="297"/>
    <col min="14152" max="14152" width="1.33203125" style="297" customWidth="1"/>
    <col min="14153" max="14171" width="1.33203125" style="297"/>
    <col min="14172" max="14172" width="1.44140625" style="297" customWidth="1"/>
    <col min="14173" max="14336" width="1.33203125" style="297"/>
    <col min="14337" max="14343" width="1.33203125" style="297" customWidth="1"/>
    <col min="14344" max="14347" width="1.33203125" style="297"/>
    <col min="14348" max="14348" width="1.21875" style="297" customWidth="1"/>
    <col min="14349" max="14407" width="1.33203125" style="297"/>
    <col min="14408" max="14408" width="1.33203125" style="297" customWidth="1"/>
    <col min="14409" max="14427" width="1.33203125" style="297"/>
    <col min="14428" max="14428" width="1.44140625" style="297" customWidth="1"/>
    <col min="14429" max="14592" width="1.33203125" style="297"/>
    <col min="14593" max="14599" width="1.33203125" style="297" customWidth="1"/>
    <col min="14600" max="14603" width="1.33203125" style="297"/>
    <col min="14604" max="14604" width="1.21875" style="297" customWidth="1"/>
    <col min="14605" max="14663" width="1.33203125" style="297"/>
    <col min="14664" max="14664" width="1.33203125" style="297" customWidth="1"/>
    <col min="14665" max="14683" width="1.33203125" style="297"/>
    <col min="14684" max="14684" width="1.44140625" style="297" customWidth="1"/>
    <col min="14685" max="14848" width="1.33203125" style="297"/>
    <col min="14849" max="14855" width="1.33203125" style="297" customWidth="1"/>
    <col min="14856" max="14859" width="1.33203125" style="297"/>
    <col min="14860" max="14860" width="1.21875" style="297" customWidth="1"/>
    <col min="14861" max="14919" width="1.33203125" style="297"/>
    <col min="14920" max="14920" width="1.33203125" style="297" customWidth="1"/>
    <col min="14921" max="14939" width="1.33203125" style="297"/>
    <col min="14940" max="14940" width="1.44140625" style="297" customWidth="1"/>
    <col min="14941" max="15104" width="1.33203125" style="297"/>
    <col min="15105" max="15111" width="1.33203125" style="297" customWidth="1"/>
    <col min="15112" max="15115" width="1.33203125" style="297"/>
    <col min="15116" max="15116" width="1.21875" style="297" customWidth="1"/>
    <col min="15117" max="15175" width="1.33203125" style="297"/>
    <col min="15176" max="15176" width="1.33203125" style="297" customWidth="1"/>
    <col min="15177" max="15195" width="1.33203125" style="297"/>
    <col min="15196" max="15196" width="1.44140625" style="297" customWidth="1"/>
    <col min="15197" max="15360" width="1.33203125" style="297"/>
    <col min="15361" max="15367" width="1.33203125" style="297" customWidth="1"/>
    <col min="15368" max="15371" width="1.33203125" style="297"/>
    <col min="15372" max="15372" width="1.21875" style="297" customWidth="1"/>
    <col min="15373" max="15431" width="1.33203125" style="297"/>
    <col min="15432" max="15432" width="1.33203125" style="297" customWidth="1"/>
    <col min="15433" max="15451" width="1.33203125" style="297"/>
    <col min="15452" max="15452" width="1.44140625" style="297" customWidth="1"/>
    <col min="15453" max="15616" width="1.33203125" style="297"/>
    <col min="15617" max="15623" width="1.33203125" style="297" customWidth="1"/>
    <col min="15624" max="15627" width="1.33203125" style="297"/>
    <col min="15628" max="15628" width="1.21875" style="297" customWidth="1"/>
    <col min="15629" max="15687" width="1.33203125" style="297"/>
    <col min="15688" max="15688" width="1.33203125" style="297" customWidth="1"/>
    <col min="15689" max="15707" width="1.33203125" style="297"/>
    <col min="15708" max="15708" width="1.44140625" style="297" customWidth="1"/>
    <col min="15709" max="15872" width="1.33203125" style="297"/>
    <col min="15873" max="15879" width="1.33203125" style="297" customWidth="1"/>
    <col min="15880" max="15883" width="1.33203125" style="297"/>
    <col min="15884" max="15884" width="1.21875" style="297" customWidth="1"/>
    <col min="15885" max="15943" width="1.33203125" style="297"/>
    <col min="15944" max="15944" width="1.33203125" style="297" customWidth="1"/>
    <col min="15945" max="15963" width="1.33203125" style="297"/>
    <col min="15964" max="15964" width="1.44140625" style="297" customWidth="1"/>
    <col min="15965" max="16128" width="1.33203125" style="297"/>
    <col min="16129" max="16135" width="1.33203125" style="297" customWidth="1"/>
    <col min="16136" max="16139" width="1.33203125" style="297"/>
    <col min="16140" max="16140" width="1.21875" style="297" customWidth="1"/>
    <col min="16141" max="16199" width="1.33203125" style="297"/>
    <col min="16200" max="16200" width="1.33203125" style="297" customWidth="1"/>
    <col min="16201" max="16219" width="1.33203125" style="297"/>
    <col min="16220" max="16220" width="1.44140625" style="297" customWidth="1"/>
    <col min="16221" max="16384" width="1.33203125" style="297"/>
  </cols>
  <sheetData>
    <row r="1" spans="1:92" ht="17.25" customHeight="1" x14ac:dyDescent="0.2"/>
    <row r="2" spans="1:92" s="81" customFormat="1" ht="19.5" customHeight="1" x14ac:dyDescent="0.2">
      <c r="A2" s="80" t="s">
        <v>229</v>
      </c>
      <c r="C2" s="80"/>
      <c r="D2" s="80"/>
      <c r="E2" s="296"/>
      <c r="F2" s="296"/>
      <c r="G2" s="82"/>
      <c r="H2" s="82"/>
      <c r="I2" s="80"/>
      <c r="J2" s="255"/>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BN2" s="83"/>
      <c r="BP2" s="84"/>
      <c r="BQ2" s="84"/>
      <c r="BR2" s="84"/>
      <c r="BS2" s="84"/>
      <c r="BT2" s="84"/>
      <c r="BU2" s="84"/>
      <c r="BV2" s="84"/>
      <c r="BW2" s="84"/>
      <c r="BX2" s="84"/>
      <c r="BY2" s="84"/>
      <c r="BZ2" s="84"/>
      <c r="CA2" s="84"/>
      <c r="CB2" s="84"/>
      <c r="CC2" s="84"/>
      <c r="CD2" s="84"/>
      <c r="CE2" s="84"/>
      <c r="CF2" s="84"/>
      <c r="CG2" s="84"/>
      <c r="CH2" s="84"/>
      <c r="CI2" s="84"/>
      <c r="CJ2" s="84"/>
      <c r="CK2" s="84"/>
      <c r="CL2" s="84"/>
      <c r="CM2" s="84"/>
      <c r="CN2" s="84"/>
    </row>
    <row r="3" spans="1:92" s="300" customFormat="1" ht="9.75" customHeight="1" x14ac:dyDescent="0.2">
      <c r="B3" s="301"/>
      <c r="C3" s="301"/>
      <c r="D3" s="302"/>
      <c r="E3" s="302"/>
      <c r="F3" s="303"/>
      <c r="G3" s="303"/>
      <c r="H3" s="301"/>
      <c r="I3" s="304"/>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BM3" s="305"/>
      <c r="BN3" s="305"/>
      <c r="BO3" s="305"/>
      <c r="BP3" s="305"/>
      <c r="BQ3" s="305"/>
      <c r="BR3" s="305"/>
      <c r="BS3" s="305"/>
      <c r="BT3" s="305"/>
      <c r="BU3" s="305"/>
      <c r="BV3" s="305"/>
      <c r="BW3" s="305"/>
      <c r="BX3" s="305"/>
      <c r="BY3" s="305"/>
      <c r="BZ3" s="305"/>
      <c r="CA3" s="305"/>
      <c r="CB3" s="305"/>
      <c r="CC3" s="305"/>
      <c r="CD3" s="305"/>
      <c r="CE3" s="305"/>
      <c r="CF3" s="305"/>
      <c r="CG3" s="305"/>
      <c r="CH3" s="305"/>
      <c r="CI3" s="305"/>
      <c r="CJ3" s="305"/>
      <c r="CK3" s="305"/>
    </row>
    <row r="4" spans="1:92" s="300" customFormat="1" ht="18" customHeight="1" x14ac:dyDescent="0.2">
      <c r="A4" s="301"/>
      <c r="B4" s="301"/>
      <c r="C4" s="301"/>
      <c r="D4" s="302"/>
      <c r="E4" s="302"/>
      <c r="F4" s="303"/>
      <c r="G4" s="303"/>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I4" s="1500"/>
      <c r="AJ4" s="1500"/>
      <c r="AK4" s="301"/>
      <c r="AL4" s="301"/>
      <c r="AM4" s="301"/>
      <c r="AN4" s="301"/>
      <c r="AO4" s="301"/>
      <c r="AP4" s="301"/>
      <c r="AQ4" s="301"/>
      <c r="BJ4" s="301"/>
      <c r="BK4" s="301"/>
      <c r="BL4" s="301"/>
      <c r="BM4" s="301"/>
      <c r="BN4" s="301"/>
      <c r="BO4" s="1500"/>
      <c r="BP4" s="1500"/>
      <c r="BQ4" s="1500"/>
      <c r="BR4" s="1500"/>
      <c r="BS4" s="1499"/>
      <c r="BT4" s="1499"/>
      <c r="BU4" s="1499"/>
      <c r="BV4" s="1499"/>
      <c r="BW4" s="1499"/>
      <c r="BX4" s="1500" t="s">
        <v>7</v>
      </c>
      <c r="BY4" s="1500"/>
      <c r="BZ4" s="1499"/>
      <c r="CA4" s="1499"/>
      <c r="CB4" s="1499"/>
      <c r="CC4" s="1499"/>
      <c r="CD4" s="1499"/>
      <c r="CE4" s="1500" t="s">
        <v>6</v>
      </c>
      <c r="CF4" s="1500"/>
      <c r="CG4" s="1499"/>
      <c r="CH4" s="1499"/>
      <c r="CI4" s="1499"/>
      <c r="CJ4" s="1499"/>
      <c r="CK4" s="1499"/>
      <c r="CL4" s="1500" t="s">
        <v>5</v>
      </c>
      <c r="CM4" s="1500"/>
    </row>
    <row r="5" spans="1:92" s="300" customFormat="1" ht="18" customHeight="1" x14ac:dyDescent="0.2">
      <c r="A5" s="306"/>
      <c r="B5" s="301"/>
      <c r="C5" s="301"/>
      <c r="D5" s="302"/>
      <c r="E5" s="302"/>
      <c r="F5" s="303"/>
      <c r="G5" s="303"/>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I5" s="302"/>
      <c r="AJ5" s="302"/>
      <c r="AK5" s="301"/>
      <c r="AL5" s="301"/>
      <c r="AM5" s="301"/>
      <c r="AN5" s="301"/>
      <c r="AO5" s="301"/>
      <c r="AP5" s="301"/>
      <c r="AQ5" s="301"/>
      <c r="BJ5" s="301"/>
      <c r="BK5" s="301"/>
      <c r="BL5" s="301"/>
      <c r="BM5" s="302"/>
      <c r="BN5" s="302"/>
      <c r="BO5" s="302"/>
      <c r="BP5" s="302"/>
      <c r="BQ5" s="307"/>
      <c r="BR5" s="307"/>
      <c r="BS5" s="307"/>
      <c r="BT5" s="307"/>
      <c r="BU5" s="307"/>
      <c r="BV5" s="307"/>
      <c r="BW5" s="307"/>
      <c r="BX5" s="307"/>
      <c r="BY5" s="307"/>
      <c r="BZ5" s="307"/>
      <c r="CA5" s="307"/>
      <c r="CB5" s="307"/>
      <c r="CC5" s="307"/>
      <c r="CD5" s="307"/>
      <c r="CE5" s="307"/>
      <c r="CF5" s="307"/>
      <c r="CG5" s="307"/>
      <c r="CH5" s="307"/>
      <c r="CI5" s="307"/>
      <c r="CJ5" s="307"/>
      <c r="CK5" s="307"/>
    </row>
    <row r="6" spans="1:92" s="300" customFormat="1" ht="18" customHeight="1" x14ac:dyDescent="0.2">
      <c r="A6" s="308" t="s">
        <v>21</v>
      </c>
      <c r="B6" s="309"/>
      <c r="C6" s="309"/>
      <c r="D6" s="309"/>
      <c r="E6" s="309"/>
      <c r="F6" s="309"/>
      <c r="G6" s="309"/>
      <c r="H6" s="309"/>
      <c r="I6" s="310"/>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4"/>
      <c r="AI6" s="301"/>
      <c r="AJ6" s="301"/>
      <c r="AK6" s="301"/>
      <c r="AL6" s="301"/>
      <c r="AM6" s="301"/>
      <c r="AN6" s="301"/>
      <c r="AO6" s="301"/>
      <c r="AP6" s="301"/>
      <c r="AQ6" s="301"/>
    </row>
    <row r="7" spans="1:92" s="300" customFormat="1" ht="18" customHeight="1" x14ac:dyDescent="0.2">
      <c r="A7" s="80"/>
      <c r="B7" s="80"/>
      <c r="C7" s="80"/>
      <c r="D7" s="90"/>
      <c r="E7" s="90"/>
      <c r="F7" s="90"/>
      <c r="G7" s="90"/>
      <c r="H7" s="90"/>
      <c r="I7" s="90"/>
      <c r="J7" s="90"/>
      <c r="K7" s="80"/>
      <c r="L7" s="80"/>
      <c r="M7" s="80"/>
      <c r="N7" s="80"/>
      <c r="O7" s="396" t="s">
        <v>137</v>
      </c>
      <c r="P7" s="396"/>
      <c r="Q7" s="396"/>
      <c r="R7" s="396"/>
      <c r="S7" s="396"/>
      <c r="T7" s="396"/>
      <c r="U7" s="396"/>
      <c r="V7" s="396"/>
      <c r="W7" s="396"/>
      <c r="X7" s="396"/>
      <c r="Y7" s="396"/>
      <c r="Z7" s="396"/>
      <c r="AA7" s="396"/>
      <c r="AB7" s="1500"/>
      <c r="AC7" s="1500"/>
      <c r="AD7" s="1500"/>
      <c r="AE7" s="301"/>
      <c r="AF7" s="301"/>
      <c r="AG7" s="301"/>
      <c r="AH7" s="301"/>
      <c r="AI7" s="301"/>
      <c r="AJ7" s="301"/>
      <c r="AK7" s="301"/>
      <c r="AL7" s="301"/>
      <c r="AM7" s="301"/>
      <c r="AN7" s="301"/>
      <c r="AO7" s="301"/>
      <c r="AP7" s="301"/>
      <c r="AQ7" s="301"/>
    </row>
    <row r="8" spans="1:92" s="300" customFormat="1" ht="14.25" customHeight="1" x14ac:dyDescent="0.2">
      <c r="A8" s="311"/>
      <c r="B8" s="311"/>
      <c r="C8" s="311"/>
      <c r="D8" s="311"/>
      <c r="E8" s="311"/>
      <c r="F8" s="311"/>
      <c r="G8" s="311"/>
      <c r="H8" s="311"/>
      <c r="I8" s="311"/>
      <c r="S8" s="311"/>
      <c r="AC8" s="311"/>
      <c r="AD8" s="311"/>
      <c r="AE8" s="311"/>
      <c r="AF8" s="311"/>
      <c r="AG8" s="311"/>
      <c r="AH8" s="311"/>
      <c r="AI8" s="311"/>
      <c r="AJ8" s="311"/>
      <c r="AK8" s="311"/>
      <c r="AL8" s="311"/>
      <c r="AM8" s="311"/>
      <c r="AN8" s="311"/>
      <c r="AO8" s="311"/>
      <c r="AP8" s="311"/>
      <c r="AQ8" s="311"/>
    </row>
    <row r="9" spans="1:92" s="300" customFormat="1" ht="14.25" customHeight="1" x14ac:dyDescent="0.2">
      <c r="A9" s="311"/>
      <c r="B9" s="311"/>
      <c r="C9" s="311"/>
      <c r="D9" s="311"/>
      <c r="E9" s="311"/>
      <c r="F9" s="311"/>
      <c r="G9" s="311"/>
      <c r="H9" s="311"/>
      <c r="I9" s="311"/>
      <c r="S9" s="311"/>
      <c r="AC9" s="311"/>
      <c r="AD9" s="311"/>
      <c r="AE9" s="311"/>
      <c r="AF9" s="311"/>
      <c r="AG9" s="311"/>
      <c r="AH9" s="311"/>
      <c r="AI9" s="311"/>
      <c r="AJ9" s="311"/>
      <c r="AK9" s="311"/>
      <c r="AL9" s="311"/>
      <c r="AM9" s="311"/>
      <c r="AN9" s="311"/>
      <c r="AO9" s="311"/>
      <c r="AP9" s="311"/>
      <c r="AQ9" s="311"/>
    </row>
    <row r="10" spans="1:92" s="300" customFormat="1" ht="14.25" customHeight="1" x14ac:dyDescent="0.2">
      <c r="A10" s="311"/>
      <c r="B10" s="311"/>
      <c r="C10" s="311"/>
      <c r="D10" s="311"/>
      <c r="E10" s="311"/>
      <c r="F10" s="311"/>
      <c r="G10" s="311"/>
      <c r="H10" s="311"/>
      <c r="I10" s="311"/>
      <c r="S10" s="311"/>
      <c r="AC10" s="311"/>
      <c r="AD10" s="311"/>
      <c r="AE10" s="311"/>
      <c r="AF10" s="311"/>
      <c r="AG10" s="311"/>
      <c r="AH10" s="311"/>
      <c r="AI10" s="311"/>
      <c r="AJ10" s="311"/>
      <c r="AK10" s="311"/>
      <c r="AL10" s="311"/>
      <c r="AM10" s="311"/>
      <c r="AN10" s="311"/>
      <c r="AO10" s="311"/>
      <c r="AP10" s="311"/>
      <c r="AQ10" s="311"/>
    </row>
    <row r="11" spans="1:92" s="300" customFormat="1" ht="14.25" customHeight="1" x14ac:dyDescent="0.2">
      <c r="A11" s="311"/>
      <c r="B11" s="311"/>
      <c r="C11" s="311"/>
      <c r="D11" s="311"/>
      <c r="E11" s="311"/>
      <c r="F11" s="311"/>
      <c r="G11" s="311"/>
      <c r="H11" s="311"/>
      <c r="I11" s="311"/>
      <c r="S11" s="311"/>
      <c r="AC11" s="311"/>
      <c r="AD11" s="311"/>
      <c r="AE11" s="311"/>
      <c r="AF11" s="311"/>
      <c r="AG11" s="311"/>
      <c r="AH11" s="311"/>
      <c r="AI11" s="311"/>
      <c r="AJ11" s="311"/>
      <c r="AK11" s="311"/>
      <c r="AL11" s="311"/>
      <c r="AM11" s="311"/>
      <c r="AN11" s="311"/>
      <c r="AO11" s="311"/>
      <c r="AP11" s="311"/>
      <c r="AQ11" s="311"/>
    </row>
    <row r="12" spans="1:92" s="300" customFormat="1" ht="14.25" customHeight="1" x14ac:dyDescent="0.2">
      <c r="A12" s="311"/>
      <c r="B12" s="311"/>
      <c r="C12" s="311"/>
      <c r="D12" s="311"/>
      <c r="E12" s="311"/>
      <c r="F12" s="311"/>
      <c r="G12" s="311"/>
      <c r="H12" s="311"/>
      <c r="I12" s="311"/>
      <c r="S12" s="311"/>
      <c r="AC12" s="311"/>
      <c r="AD12" s="311"/>
      <c r="AE12" s="311"/>
      <c r="AF12" s="311"/>
      <c r="AG12" s="311"/>
      <c r="AH12" s="311"/>
      <c r="AI12" s="311"/>
      <c r="AJ12" s="311"/>
      <c r="AK12" s="311"/>
      <c r="AL12" s="311"/>
      <c r="AM12" s="311"/>
      <c r="AN12" s="311"/>
      <c r="AO12" s="311"/>
      <c r="AP12" s="311"/>
      <c r="AQ12" s="311"/>
    </row>
    <row r="13" spans="1:92" s="300" customFormat="1" ht="14.25" customHeight="1" x14ac:dyDescent="0.2">
      <c r="A13" s="311"/>
      <c r="B13" s="311"/>
      <c r="C13" s="311"/>
      <c r="D13" s="311"/>
      <c r="E13" s="311"/>
      <c r="F13" s="311"/>
      <c r="G13" s="311"/>
      <c r="H13" s="311"/>
      <c r="I13" s="311"/>
      <c r="S13" s="311"/>
      <c r="AC13" s="311"/>
      <c r="AD13" s="311"/>
      <c r="AE13" s="311"/>
      <c r="AF13" s="311"/>
      <c r="AG13" s="311"/>
      <c r="AH13" s="311"/>
      <c r="AI13" s="311"/>
      <c r="AJ13" s="311"/>
      <c r="AK13" s="311"/>
      <c r="AL13" s="311"/>
      <c r="AM13" s="311"/>
      <c r="AN13" s="311"/>
      <c r="AO13" s="311"/>
      <c r="AP13" s="311"/>
      <c r="AQ13" s="311"/>
    </row>
    <row r="14" spans="1:92" s="300" customFormat="1" ht="21" customHeight="1" x14ac:dyDescent="0.2">
      <c r="A14" s="311"/>
      <c r="B14" s="311"/>
      <c r="C14" s="311"/>
      <c r="D14" s="307"/>
      <c r="E14" s="307"/>
      <c r="F14" s="312"/>
      <c r="G14" s="312"/>
      <c r="S14" s="313"/>
      <c r="T14" s="313"/>
      <c r="U14" s="313"/>
      <c r="V14" s="313"/>
      <c r="W14" s="314"/>
      <c r="X14" s="314"/>
      <c r="Y14" s="314"/>
      <c r="Z14" s="314"/>
      <c r="AA14" s="314"/>
      <c r="AB14" s="314"/>
      <c r="AC14" s="314"/>
      <c r="AD14" s="314"/>
      <c r="AE14" s="314"/>
      <c r="AF14" s="314"/>
      <c r="AG14" s="314"/>
      <c r="AH14" s="314"/>
      <c r="AI14" s="1501" t="s">
        <v>208</v>
      </c>
      <c r="AJ14" s="1501"/>
      <c r="AK14" s="1501"/>
      <c r="AL14" s="1501"/>
      <c r="AM14" s="1501"/>
      <c r="AN14" s="1501"/>
      <c r="AO14" s="1501"/>
      <c r="AP14" s="1501"/>
      <c r="AQ14" s="1501"/>
      <c r="AR14" s="314"/>
      <c r="AS14" s="1502" t="s">
        <v>22</v>
      </c>
      <c r="AT14" s="1502"/>
      <c r="AU14" s="1502"/>
      <c r="AV14" s="1502"/>
      <c r="AW14" s="1502"/>
      <c r="AX14" s="1502"/>
      <c r="AY14" s="1502"/>
      <c r="AZ14" s="1502"/>
      <c r="BA14" s="1502"/>
      <c r="BB14" s="1502"/>
      <c r="BC14" s="1503"/>
      <c r="BD14" s="1503"/>
      <c r="BE14" s="1503"/>
      <c r="BF14" s="1503"/>
      <c r="BG14" s="1503"/>
      <c r="BH14" s="1500" t="s">
        <v>230</v>
      </c>
      <c r="BI14" s="1500"/>
      <c r="BJ14" s="1503"/>
      <c r="BK14" s="1503"/>
      <c r="BL14" s="1503"/>
      <c r="BM14" s="1503"/>
      <c r="BN14" s="1503"/>
      <c r="BO14" s="1503"/>
      <c r="BP14" s="1503"/>
      <c r="BQ14" s="301"/>
      <c r="BR14" s="301"/>
      <c r="BS14" s="301"/>
      <c r="BT14" s="301"/>
      <c r="BU14" s="301"/>
      <c r="BV14" s="301"/>
      <c r="BW14" s="301"/>
      <c r="BX14" s="301"/>
      <c r="BY14" s="301"/>
      <c r="BZ14" s="301"/>
      <c r="CA14" s="301"/>
      <c r="CB14" s="301"/>
      <c r="CC14" s="301"/>
      <c r="CD14" s="301"/>
      <c r="CE14" s="301"/>
      <c r="CF14" s="301"/>
      <c r="CG14" s="301"/>
      <c r="CH14" s="301"/>
      <c r="CI14" s="301"/>
      <c r="CJ14" s="301"/>
      <c r="CK14" s="301"/>
    </row>
    <row r="15" spans="1:92" s="300" customFormat="1" ht="41.25" customHeight="1" x14ac:dyDescent="0.2">
      <c r="A15" s="315"/>
      <c r="B15" s="315"/>
      <c r="C15" s="315"/>
      <c r="D15" s="307"/>
      <c r="E15" s="307"/>
      <c r="F15" s="312"/>
      <c r="G15" s="312"/>
      <c r="S15" s="316"/>
      <c r="T15" s="316"/>
      <c r="U15" s="316"/>
      <c r="V15" s="316"/>
      <c r="W15" s="314"/>
      <c r="X15" s="314"/>
      <c r="Y15" s="314"/>
      <c r="Z15" s="314"/>
      <c r="AA15" s="314"/>
      <c r="AB15" s="314"/>
      <c r="AC15" s="314"/>
      <c r="AD15" s="314"/>
      <c r="AE15" s="314"/>
      <c r="AF15" s="314"/>
      <c r="AG15" s="314"/>
      <c r="AH15" s="314"/>
      <c r="AI15" s="314"/>
      <c r="AJ15" s="314"/>
      <c r="AK15" s="314"/>
      <c r="AL15" s="314"/>
      <c r="AM15" s="314"/>
      <c r="AN15" s="314"/>
      <c r="AO15" s="314"/>
      <c r="AP15" s="314"/>
      <c r="AQ15" s="301"/>
      <c r="AS15" s="1502" t="s">
        <v>23</v>
      </c>
      <c r="AT15" s="1502"/>
      <c r="AU15" s="1502"/>
      <c r="AV15" s="1502"/>
      <c r="AW15" s="1502"/>
      <c r="AX15" s="1502"/>
      <c r="AY15" s="1502"/>
      <c r="AZ15" s="1502"/>
      <c r="BA15" s="1502"/>
      <c r="BB15" s="1502"/>
      <c r="BC15" s="407"/>
      <c r="BD15" s="407"/>
      <c r="BE15" s="407"/>
      <c r="BF15" s="407"/>
      <c r="BG15" s="407"/>
      <c r="BH15" s="407"/>
      <c r="BI15" s="407"/>
      <c r="BJ15" s="407"/>
      <c r="BK15" s="407"/>
      <c r="BL15" s="407"/>
      <c r="BM15" s="407"/>
      <c r="BN15" s="407"/>
      <c r="BO15" s="407"/>
      <c r="BP15" s="407"/>
      <c r="BQ15" s="407"/>
      <c r="BR15" s="407"/>
      <c r="BS15" s="407"/>
      <c r="BT15" s="407"/>
      <c r="BU15" s="407"/>
      <c r="BV15" s="407"/>
      <c r="BW15" s="407"/>
      <c r="BX15" s="407"/>
      <c r="BY15" s="407"/>
      <c r="BZ15" s="407"/>
      <c r="CA15" s="407"/>
      <c r="CB15" s="407"/>
      <c r="CC15" s="407"/>
      <c r="CD15" s="407"/>
      <c r="CE15" s="407"/>
      <c r="CF15" s="407"/>
      <c r="CG15" s="407"/>
      <c r="CH15" s="407"/>
      <c r="CI15" s="407"/>
      <c r="CJ15" s="407"/>
      <c r="CK15" s="407"/>
    </row>
    <row r="16" spans="1:92" s="300" customFormat="1" ht="26.25" customHeight="1" x14ac:dyDescent="0.2">
      <c r="A16" s="315"/>
      <c r="B16" s="315"/>
      <c r="C16" s="315"/>
      <c r="D16" s="307"/>
      <c r="E16" s="307"/>
      <c r="F16" s="312"/>
      <c r="G16" s="312"/>
      <c r="S16" s="316"/>
      <c r="T16" s="316"/>
      <c r="U16" s="316"/>
      <c r="V16" s="316"/>
      <c r="W16" s="314"/>
      <c r="X16" s="314"/>
      <c r="Y16" s="314"/>
      <c r="Z16" s="314"/>
      <c r="AA16" s="314"/>
      <c r="AB16" s="314"/>
      <c r="AC16" s="314"/>
      <c r="AD16" s="314"/>
      <c r="AE16" s="314"/>
      <c r="AF16" s="314"/>
      <c r="AG16" s="314"/>
      <c r="AH16" s="314"/>
      <c r="AI16" s="314"/>
      <c r="AJ16" s="314"/>
      <c r="AK16" s="314"/>
      <c r="AL16" s="314"/>
      <c r="AM16" s="314"/>
      <c r="AN16" s="314"/>
      <c r="AO16" s="314"/>
      <c r="AP16" s="314"/>
      <c r="AQ16" s="301"/>
      <c r="AS16" s="1502"/>
      <c r="AT16" s="1502"/>
      <c r="AU16" s="1502"/>
      <c r="AV16" s="1502"/>
      <c r="AW16" s="1502"/>
      <c r="AX16" s="1502"/>
      <c r="AY16" s="1502"/>
      <c r="AZ16" s="1502"/>
      <c r="BA16" s="1502"/>
      <c r="BB16" s="1502"/>
      <c r="BC16" s="408"/>
      <c r="BD16" s="408"/>
      <c r="BE16" s="408"/>
      <c r="BF16" s="408"/>
      <c r="BG16" s="408"/>
      <c r="BH16" s="408"/>
      <c r="BI16" s="408"/>
      <c r="BJ16" s="408"/>
      <c r="BK16" s="408"/>
      <c r="BL16" s="408"/>
      <c r="BM16" s="408"/>
      <c r="BN16" s="408"/>
      <c r="BO16" s="408"/>
      <c r="BP16" s="408"/>
      <c r="BQ16" s="408"/>
      <c r="BR16" s="408"/>
      <c r="BS16" s="408"/>
      <c r="BT16" s="408"/>
      <c r="BU16" s="408"/>
      <c r="BV16" s="408"/>
      <c r="BW16" s="408"/>
      <c r="BX16" s="408"/>
      <c r="BY16" s="408"/>
      <c r="BZ16" s="408"/>
      <c r="CA16" s="408"/>
      <c r="CB16" s="408"/>
      <c r="CC16" s="408"/>
      <c r="CD16" s="408"/>
      <c r="CE16" s="408"/>
      <c r="CF16" s="408"/>
      <c r="CG16" s="408"/>
      <c r="CH16" s="408"/>
      <c r="CI16" s="408"/>
      <c r="CJ16" s="408"/>
      <c r="CK16" s="408"/>
    </row>
    <row r="17" spans="1:92" s="300" customFormat="1" ht="15" customHeight="1" x14ac:dyDescent="0.2">
      <c r="A17" s="315"/>
      <c r="B17" s="315"/>
      <c r="C17" s="315"/>
      <c r="D17" s="307"/>
      <c r="E17" s="307"/>
      <c r="F17" s="312"/>
      <c r="G17" s="312"/>
      <c r="S17" s="316"/>
      <c r="T17" s="316"/>
      <c r="U17" s="316"/>
      <c r="V17" s="316"/>
      <c r="W17" s="314"/>
      <c r="X17" s="314"/>
      <c r="Y17" s="314"/>
      <c r="Z17" s="314"/>
      <c r="AA17" s="314"/>
      <c r="AB17" s="314"/>
      <c r="AC17" s="314"/>
      <c r="AD17" s="314"/>
      <c r="AE17" s="314"/>
      <c r="AF17" s="314"/>
      <c r="AG17" s="314"/>
      <c r="AH17" s="314"/>
      <c r="AI17" s="314"/>
      <c r="AJ17" s="314"/>
      <c r="AK17" s="314"/>
      <c r="AL17" s="314"/>
      <c r="AM17" s="314"/>
      <c r="AN17" s="314"/>
      <c r="AO17" s="314"/>
      <c r="AP17" s="314"/>
      <c r="AQ17" s="301"/>
      <c r="AS17" s="409" t="s">
        <v>24</v>
      </c>
      <c r="AT17" s="409"/>
      <c r="AU17" s="409"/>
      <c r="AV17" s="409"/>
      <c r="AW17" s="409"/>
      <c r="AX17" s="409"/>
      <c r="AY17" s="409"/>
      <c r="AZ17" s="409"/>
      <c r="BA17" s="409"/>
      <c r="BB17" s="409"/>
      <c r="BC17" s="1504"/>
      <c r="BD17" s="1504"/>
      <c r="BE17" s="1504"/>
      <c r="BF17" s="1504"/>
      <c r="BG17" s="1504"/>
      <c r="BH17" s="1504"/>
      <c r="BI17" s="1504"/>
      <c r="BJ17" s="1504"/>
      <c r="BK17" s="1504"/>
      <c r="BL17" s="1504"/>
      <c r="BM17" s="1504"/>
      <c r="BN17" s="1504"/>
      <c r="BO17" s="1504"/>
      <c r="BP17" s="1504"/>
      <c r="BQ17" s="1504"/>
      <c r="BR17" s="1504"/>
      <c r="BS17" s="1504"/>
      <c r="BT17" s="1504"/>
      <c r="BU17" s="1504"/>
      <c r="BV17" s="1504"/>
      <c r="BW17" s="1504"/>
      <c r="BX17" s="1504"/>
      <c r="BY17" s="1504"/>
      <c r="BZ17" s="1504"/>
      <c r="CA17" s="1504"/>
      <c r="CB17" s="1504"/>
      <c r="CC17" s="1504"/>
      <c r="CD17" s="1504"/>
      <c r="CE17" s="1504"/>
      <c r="CF17" s="1504"/>
      <c r="CG17" s="1504"/>
      <c r="CH17" s="1504"/>
      <c r="CI17" s="1504"/>
      <c r="CJ17" s="1504"/>
      <c r="CK17" s="1504"/>
      <c r="CL17" s="308"/>
      <c r="CM17" s="308"/>
    </row>
    <row r="18" spans="1:92" s="300" customFormat="1" ht="36" customHeight="1" x14ac:dyDescent="0.2">
      <c r="A18" s="315"/>
      <c r="B18" s="315"/>
      <c r="C18" s="315"/>
      <c r="D18" s="307"/>
      <c r="E18" s="307"/>
      <c r="F18" s="312"/>
      <c r="G18" s="312"/>
      <c r="S18" s="316"/>
      <c r="T18" s="316"/>
      <c r="U18" s="316"/>
      <c r="V18" s="316"/>
      <c r="W18" s="314"/>
      <c r="X18" s="314"/>
      <c r="Y18" s="314"/>
      <c r="Z18" s="314"/>
      <c r="AA18" s="314"/>
      <c r="AB18" s="314"/>
      <c r="AC18" s="314"/>
      <c r="AD18" s="314"/>
      <c r="AE18" s="314"/>
      <c r="AF18" s="314"/>
      <c r="AG18" s="314"/>
      <c r="AH18" s="314"/>
      <c r="AI18" s="314"/>
      <c r="AJ18" s="314"/>
      <c r="AK18" s="314"/>
      <c r="AL18" s="301"/>
      <c r="AM18" s="301"/>
      <c r="AN18" s="314"/>
      <c r="AO18" s="314"/>
      <c r="AP18" s="314"/>
      <c r="AQ18" s="314"/>
      <c r="AR18" s="314"/>
      <c r="AS18" s="397" t="s">
        <v>119</v>
      </c>
      <c r="AT18" s="398"/>
      <c r="AU18" s="398"/>
      <c r="AV18" s="398"/>
      <c r="AW18" s="398"/>
      <c r="AX18" s="398"/>
      <c r="AY18" s="398"/>
      <c r="AZ18" s="398"/>
      <c r="BA18" s="398"/>
      <c r="BB18" s="398"/>
      <c r="BC18" s="1505"/>
      <c r="BD18" s="1505"/>
      <c r="BE18" s="1505"/>
      <c r="BF18" s="1505"/>
      <c r="BG18" s="1505"/>
      <c r="BH18" s="1505"/>
      <c r="BI18" s="1505"/>
      <c r="BJ18" s="1505"/>
      <c r="BK18" s="1505"/>
      <c r="BL18" s="1505"/>
      <c r="BM18" s="1505"/>
      <c r="BN18" s="1505"/>
      <c r="BO18" s="1505"/>
      <c r="BP18" s="1505"/>
      <c r="BQ18" s="1505"/>
      <c r="BR18" s="1505"/>
      <c r="BS18" s="1505"/>
      <c r="BT18" s="1505"/>
      <c r="BU18" s="1505"/>
      <c r="BV18" s="1505"/>
      <c r="BW18" s="1505"/>
      <c r="BX18" s="1505"/>
      <c r="BY18" s="1505"/>
      <c r="BZ18" s="1505"/>
      <c r="CA18" s="1505"/>
      <c r="CB18" s="1505"/>
      <c r="CC18" s="1505"/>
      <c r="CD18" s="1505"/>
      <c r="CE18" s="1505"/>
      <c r="CF18" s="1505"/>
      <c r="CG18" s="1505"/>
      <c r="CH18" s="1505"/>
      <c r="CI18" s="1505"/>
      <c r="CJ18" s="1506"/>
      <c r="CK18" s="1506"/>
      <c r="CL18" s="1506"/>
      <c r="CM18" s="1506"/>
    </row>
    <row r="19" spans="1:92" s="300" customFormat="1" ht="21" customHeight="1" x14ac:dyDescent="0.2">
      <c r="A19" s="315"/>
      <c r="B19" s="315"/>
      <c r="C19" s="315"/>
      <c r="D19" s="307"/>
      <c r="E19" s="307"/>
      <c r="F19" s="312"/>
      <c r="G19" s="312"/>
      <c r="S19" s="313"/>
      <c r="T19" s="316"/>
      <c r="U19" s="316"/>
      <c r="V19" s="316"/>
      <c r="W19" s="311"/>
      <c r="X19" s="317"/>
      <c r="Y19" s="317"/>
      <c r="Z19" s="317"/>
      <c r="AA19" s="317"/>
      <c r="AB19" s="317"/>
      <c r="AD19" s="314"/>
      <c r="AE19" s="314"/>
      <c r="AF19" s="314"/>
      <c r="AG19" s="314"/>
      <c r="AH19" s="314"/>
      <c r="AI19" s="314"/>
      <c r="AJ19" s="314"/>
      <c r="AK19" s="314"/>
      <c r="AL19" s="314"/>
      <c r="AM19" s="314"/>
      <c r="AN19" s="314"/>
      <c r="AO19" s="302"/>
      <c r="AP19" s="302"/>
      <c r="AQ19" s="302"/>
    </row>
    <row r="20" spans="1:92" s="300" customFormat="1" ht="21" customHeight="1" x14ac:dyDescent="0.2">
      <c r="A20" s="315"/>
      <c r="B20" s="315"/>
      <c r="C20" s="315"/>
      <c r="D20" s="307"/>
      <c r="E20" s="307"/>
      <c r="F20" s="312"/>
      <c r="G20" s="312"/>
      <c r="S20" s="313"/>
      <c r="T20" s="316"/>
      <c r="U20" s="316"/>
      <c r="V20" s="316"/>
      <c r="W20" s="311"/>
      <c r="X20" s="317"/>
      <c r="Y20" s="317"/>
      <c r="Z20" s="317"/>
      <c r="AA20" s="317"/>
      <c r="AB20" s="317"/>
      <c r="AD20" s="314"/>
      <c r="AE20" s="314"/>
      <c r="AF20" s="314"/>
      <c r="AG20" s="314"/>
      <c r="AH20" s="314"/>
      <c r="AI20" s="314"/>
      <c r="AJ20" s="314"/>
      <c r="AK20" s="314"/>
      <c r="AL20" s="314"/>
      <c r="AM20" s="314"/>
      <c r="AN20" s="314"/>
      <c r="AO20" s="302"/>
      <c r="AP20" s="302"/>
      <c r="AQ20" s="302"/>
    </row>
    <row r="21" spans="1:92" s="300" customFormat="1" ht="21" customHeight="1" x14ac:dyDescent="0.2">
      <c r="A21" s="315"/>
      <c r="B21" s="315"/>
      <c r="C21" s="315"/>
      <c r="D21" s="307"/>
      <c r="E21" s="307"/>
      <c r="F21" s="312"/>
      <c r="G21" s="312"/>
      <c r="Q21" s="318"/>
      <c r="R21" s="318"/>
      <c r="S21" s="318"/>
      <c r="T21" s="318"/>
      <c r="U21" s="318"/>
      <c r="V21" s="318"/>
      <c r="W21" s="318"/>
      <c r="X21" s="318"/>
      <c r="Y21" s="318"/>
      <c r="Z21" s="318"/>
      <c r="AA21" s="318"/>
      <c r="AB21" s="318"/>
      <c r="AC21" s="318"/>
      <c r="AD21" s="318"/>
      <c r="AE21" s="318"/>
      <c r="AF21" s="318"/>
      <c r="AG21" s="318"/>
      <c r="AH21" s="318"/>
      <c r="AI21" s="1501"/>
      <c r="AJ21" s="1501"/>
      <c r="AK21" s="1501"/>
      <c r="AL21" s="1501"/>
      <c r="AM21" s="1501"/>
      <c r="AN21" s="1501"/>
      <c r="AO21" s="1501"/>
      <c r="AP21" s="1501"/>
      <c r="AQ21" s="1501"/>
      <c r="AR21" s="314"/>
      <c r="AS21" s="1502"/>
      <c r="AT21" s="1502"/>
      <c r="AU21" s="1502"/>
      <c r="AV21" s="1502"/>
      <c r="AW21" s="1502"/>
      <c r="AX21" s="1502"/>
      <c r="AY21" s="1502"/>
      <c r="AZ21" s="1502"/>
      <c r="BA21" s="1502"/>
      <c r="BB21" s="1502"/>
      <c r="BC21" s="1507"/>
      <c r="BD21" s="1507"/>
      <c r="BE21" s="1507"/>
      <c r="BF21" s="1507"/>
      <c r="BG21" s="1507"/>
      <c r="BH21" s="1508"/>
      <c r="BI21" s="1508"/>
      <c r="BJ21" s="1507"/>
      <c r="BK21" s="1507"/>
      <c r="BL21" s="1507"/>
      <c r="BM21" s="1507"/>
      <c r="BN21" s="1507"/>
      <c r="BO21" s="319"/>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row>
    <row r="22" spans="1:92" s="300" customFormat="1" ht="27" customHeight="1" x14ac:dyDescent="0.2">
      <c r="A22" s="311"/>
      <c r="B22" s="311"/>
      <c r="C22" s="311"/>
      <c r="F22" s="312"/>
      <c r="G22" s="312"/>
      <c r="Q22" s="318"/>
      <c r="R22" s="318"/>
      <c r="S22" s="318"/>
      <c r="T22" s="318"/>
      <c r="U22" s="318"/>
      <c r="V22" s="318"/>
      <c r="W22" s="318"/>
      <c r="X22" s="318"/>
      <c r="Y22" s="318"/>
      <c r="Z22" s="318"/>
      <c r="AA22" s="318"/>
      <c r="AB22" s="318"/>
      <c r="AC22" s="318"/>
      <c r="AD22" s="318"/>
      <c r="AE22" s="318"/>
      <c r="AF22" s="318"/>
      <c r="AG22" s="320"/>
      <c r="AH22" s="320"/>
      <c r="AI22" s="320"/>
      <c r="AJ22" s="320"/>
      <c r="AK22" s="320"/>
      <c r="AL22" s="320"/>
      <c r="AM22" s="320"/>
      <c r="AN22" s="320"/>
      <c r="AO22" s="320"/>
      <c r="AP22" s="320"/>
      <c r="AQ22" s="320"/>
      <c r="AR22" s="320"/>
      <c r="AS22" s="301"/>
      <c r="AT22" s="301"/>
      <c r="AU22" s="301"/>
      <c r="AV22" s="301"/>
      <c r="AW22" s="301"/>
      <c r="AX22" s="301"/>
      <c r="AY22" s="301"/>
      <c r="AZ22" s="301"/>
      <c r="BA22" s="301"/>
      <c r="BB22" s="301"/>
      <c r="BC22" s="321"/>
      <c r="BD22" s="321"/>
      <c r="BE22" s="321"/>
      <c r="BF22" s="321"/>
      <c r="BG22" s="321"/>
      <c r="BH22" s="321"/>
      <c r="BI22" s="321"/>
      <c r="BJ22" s="321"/>
      <c r="BK22" s="321"/>
      <c r="BL22" s="321"/>
      <c r="BM22" s="321"/>
      <c r="BN22" s="321"/>
      <c r="BO22" s="321"/>
      <c r="BP22" s="321"/>
      <c r="BQ22" s="321"/>
      <c r="BR22" s="321"/>
      <c r="BS22" s="321"/>
      <c r="BT22" s="321"/>
      <c r="BU22" s="321"/>
      <c r="BV22" s="321"/>
      <c r="BW22" s="321"/>
      <c r="BX22" s="321"/>
      <c r="BY22" s="321"/>
      <c r="BZ22" s="321"/>
      <c r="CA22" s="321"/>
      <c r="CB22" s="321"/>
      <c r="CC22" s="321"/>
      <c r="CD22" s="321"/>
      <c r="CE22" s="321"/>
      <c r="CF22" s="321"/>
      <c r="CG22" s="321"/>
      <c r="CH22" s="321"/>
      <c r="CI22" s="321"/>
      <c r="CJ22" s="321"/>
      <c r="CK22" s="321"/>
    </row>
    <row r="23" spans="1:92" s="300" customFormat="1" ht="27" customHeight="1" x14ac:dyDescent="0.2">
      <c r="A23" s="315"/>
      <c r="B23" s="315"/>
      <c r="C23" s="315"/>
      <c r="F23" s="312"/>
      <c r="G23" s="312"/>
      <c r="S23" s="315"/>
      <c r="T23" s="315"/>
      <c r="U23" s="315"/>
      <c r="V23" s="311"/>
      <c r="W23" s="314"/>
      <c r="X23" s="314"/>
      <c r="Y23" s="314"/>
      <c r="Z23" s="314"/>
      <c r="AA23" s="314"/>
      <c r="AB23" s="314"/>
      <c r="AC23" s="314"/>
      <c r="AD23" s="314"/>
      <c r="AE23" s="314"/>
      <c r="AF23" s="314"/>
      <c r="AG23" s="314"/>
      <c r="AH23" s="314"/>
      <c r="AI23" s="314"/>
      <c r="AJ23" s="314"/>
      <c r="AK23" s="314"/>
      <c r="AL23" s="314"/>
      <c r="AM23" s="314"/>
      <c r="AN23" s="314"/>
      <c r="AO23" s="314"/>
      <c r="AP23" s="314"/>
      <c r="AQ23" s="301"/>
      <c r="AS23" s="301"/>
      <c r="AT23" s="301"/>
      <c r="AU23" s="301"/>
      <c r="AV23" s="301"/>
      <c r="AW23" s="301"/>
      <c r="AX23" s="301"/>
      <c r="AY23" s="301"/>
      <c r="AZ23" s="301"/>
      <c r="BA23" s="301"/>
      <c r="BB23" s="301"/>
      <c r="BC23" s="322"/>
      <c r="BD23" s="322"/>
      <c r="BE23" s="322"/>
      <c r="BF23" s="322"/>
      <c r="BG23" s="322"/>
      <c r="BH23" s="322"/>
      <c r="BI23" s="322"/>
      <c r="BJ23" s="322"/>
      <c r="BK23" s="322"/>
      <c r="BL23" s="322"/>
      <c r="BM23" s="322"/>
      <c r="BN23" s="322"/>
      <c r="BO23" s="322"/>
      <c r="BP23" s="322"/>
      <c r="BQ23" s="322"/>
      <c r="BR23" s="322"/>
      <c r="BS23" s="322"/>
      <c r="BT23" s="322"/>
      <c r="BU23" s="322"/>
      <c r="BV23" s="322"/>
      <c r="BW23" s="322"/>
      <c r="BX23" s="322"/>
      <c r="BY23" s="322"/>
      <c r="BZ23" s="322"/>
      <c r="CA23" s="322"/>
      <c r="CB23" s="322"/>
      <c r="CC23" s="322"/>
      <c r="CD23" s="322"/>
      <c r="CE23" s="322"/>
      <c r="CF23" s="322"/>
      <c r="CG23" s="322"/>
      <c r="CH23" s="322"/>
      <c r="CI23" s="322"/>
      <c r="CJ23" s="322"/>
      <c r="CK23" s="322"/>
    </row>
    <row r="24" spans="1:92" s="300" customFormat="1" ht="27" customHeight="1" x14ac:dyDescent="0.2">
      <c r="A24" s="315"/>
      <c r="B24" s="315"/>
      <c r="C24" s="315"/>
      <c r="F24" s="312"/>
      <c r="G24" s="312"/>
      <c r="S24" s="315"/>
      <c r="T24" s="315"/>
      <c r="U24" s="315"/>
      <c r="V24" s="311"/>
      <c r="W24" s="314"/>
      <c r="X24" s="314"/>
      <c r="Y24" s="314"/>
      <c r="Z24" s="314"/>
      <c r="AA24" s="314"/>
      <c r="AB24" s="314"/>
      <c r="AC24" s="314"/>
      <c r="AD24" s="314"/>
      <c r="AE24" s="314"/>
      <c r="AF24" s="314"/>
      <c r="AG24" s="314"/>
      <c r="AH24" s="314"/>
      <c r="AI24" s="314"/>
      <c r="AJ24" s="314"/>
      <c r="AK24" s="314"/>
      <c r="AL24" s="314"/>
      <c r="AM24" s="314"/>
      <c r="AN24" s="314"/>
      <c r="AO24" s="314"/>
      <c r="AP24" s="314"/>
      <c r="AQ24" s="301"/>
      <c r="AS24" s="301"/>
      <c r="AT24" s="301"/>
      <c r="AU24" s="301"/>
      <c r="AV24" s="301"/>
      <c r="AW24" s="301"/>
      <c r="AX24" s="301"/>
      <c r="AY24" s="301"/>
      <c r="AZ24" s="301"/>
      <c r="BA24" s="301"/>
      <c r="BB24" s="301"/>
      <c r="BC24" s="323"/>
      <c r="BD24" s="323"/>
      <c r="BE24" s="323"/>
      <c r="BF24" s="323"/>
      <c r="BG24" s="323"/>
      <c r="BH24" s="323"/>
      <c r="BI24" s="323"/>
      <c r="BJ24" s="323"/>
      <c r="BK24" s="323"/>
      <c r="BL24" s="323"/>
      <c r="BM24" s="323"/>
      <c r="BN24" s="323"/>
      <c r="BO24" s="323"/>
      <c r="BP24" s="323"/>
      <c r="BQ24" s="323"/>
      <c r="BR24" s="323"/>
      <c r="BS24" s="323"/>
      <c r="BT24" s="323"/>
      <c r="BU24" s="323"/>
      <c r="BV24" s="323"/>
      <c r="BW24" s="323"/>
      <c r="BX24" s="323"/>
      <c r="BY24" s="323"/>
      <c r="BZ24" s="323"/>
      <c r="CA24" s="323"/>
      <c r="CB24" s="323"/>
      <c r="CC24" s="323"/>
      <c r="CD24" s="323"/>
      <c r="CE24" s="323"/>
      <c r="CF24" s="323"/>
      <c r="CG24" s="323"/>
      <c r="CH24" s="323"/>
      <c r="CI24" s="323"/>
      <c r="CJ24" s="324"/>
      <c r="CK24" s="324"/>
      <c r="CL24" s="324"/>
      <c r="CM24" s="324"/>
    </row>
    <row r="25" spans="1:92" s="300" customFormat="1" ht="21" customHeight="1" x14ac:dyDescent="0.2">
      <c r="A25" s="315"/>
      <c r="B25" s="315"/>
      <c r="C25" s="315"/>
      <c r="D25" s="307"/>
      <c r="E25" s="307"/>
      <c r="F25" s="312"/>
      <c r="G25" s="312"/>
      <c r="S25" s="313"/>
      <c r="T25" s="316"/>
      <c r="U25" s="316"/>
      <c r="V25" s="316"/>
      <c r="W25" s="311"/>
      <c r="X25" s="317"/>
      <c r="Y25" s="317"/>
      <c r="Z25" s="317"/>
      <c r="AA25" s="317"/>
      <c r="AB25" s="317"/>
      <c r="AD25" s="314"/>
      <c r="AE25" s="314"/>
      <c r="AF25" s="314"/>
      <c r="AG25" s="314"/>
      <c r="AH25" s="314"/>
      <c r="AI25" s="314"/>
      <c r="AJ25" s="314"/>
      <c r="AK25" s="314"/>
      <c r="AL25" s="314"/>
      <c r="AM25" s="314"/>
      <c r="AN25" s="314"/>
      <c r="AO25" s="302"/>
      <c r="AP25" s="302"/>
      <c r="AQ25" s="302"/>
    </row>
    <row r="26" spans="1:92" s="300" customFormat="1" ht="18.75" customHeight="1" x14ac:dyDescent="0.2">
      <c r="W26" s="314"/>
      <c r="X26" s="314"/>
      <c r="Y26" s="314"/>
      <c r="Z26" s="314"/>
      <c r="AA26" s="314"/>
      <c r="AM26" s="314"/>
      <c r="AN26" s="314"/>
      <c r="AO26" s="314"/>
      <c r="AP26" s="314"/>
      <c r="AQ26" s="301"/>
    </row>
    <row r="27" spans="1:92" s="300" customFormat="1" ht="24.75" customHeight="1" x14ac:dyDescent="0.2">
      <c r="A27" s="325"/>
      <c r="B27" s="325"/>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c r="BX27" s="325"/>
      <c r="BY27" s="325"/>
      <c r="BZ27" s="325"/>
      <c r="CA27" s="325"/>
      <c r="CB27" s="325"/>
      <c r="CC27" s="325"/>
      <c r="CD27" s="325"/>
      <c r="CE27" s="325"/>
      <c r="CF27" s="325"/>
      <c r="CG27" s="325"/>
      <c r="CH27" s="325"/>
      <c r="CI27" s="325"/>
      <c r="CJ27" s="325"/>
      <c r="CK27" s="325"/>
      <c r="CL27" s="325"/>
      <c r="CM27" s="325"/>
    </row>
    <row r="28" spans="1:92" s="300" customFormat="1" ht="24.75" customHeight="1" x14ac:dyDescent="0.2">
      <c r="A28" s="325"/>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c r="BD28" s="325"/>
      <c r="BE28" s="325"/>
      <c r="BF28" s="325"/>
      <c r="BG28" s="325"/>
      <c r="BH28" s="325"/>
      <c r="BI28" s="325"/>
      <c r="BJ28" s="325"/>
      <c r="BK28" s="325"/>
      <c r="BL28" s="325"/>
      <c r="BM28" s="325"/>
      <c r="BN28" s="325"/>
      <c r="BO28" s="325"/>
      <c r="BP28" s="325"/>
      <c r="BQ28" s="325"/>
      <c r="BR28" s="325"/>
      <c r="BS28" s="325"/>
      <c r="BT28" s="325"/>
      <c r="BU28" s="325"/>
      <c r="BV28" s="325"/>
      <c r="BW28" s="325"/>
      <c r="BX28" s="325"/>
      <c r="BY28" s="325"/>
      <c r="BZ28" s="325"/>
      <c r="CA28" s="325"/>
      <c r="CB28" s="325"/>
      <c r="CC28" s="325"/>
      <c r="CD28" s="325"/>
      <c r="CE28" s="325"/>
      <c r="CF28" s="325"/>
      <c r="CG28" s="325"/>
      <c r="CH28" s="325"/>
      <c r="CI28" s="325"/>
      <c r="CJ28" s="325"/>
      <c r="CK28" s="325"/>
      <c r="CL28" s="325"/>
      <c r="CM28" s="325"/>
    </row>
    <row r="29" spans="1:92" s="81" customFormat="1" ht="24.75" customHeight="1" x14ac:dyDescent="0.2">
      <c r="A29" s="411" t="s">
        <v>138</v>
      </c>
      <c r="B29" s="411"/>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411"/>
      <c r="AM29" s="411"/>
      <c r="AN29" s="411"/>
      <c r="AO29" s="411"/>
      <c r="AP29" s="411"/>
      <c r="AQ29" s="411"/>
      <c r="AR29" s="411"/>
      <c r="AS29" s="411"/>
      <c r="AT29" s="411"/>
      <c r="AU29" s="411"/>
      <c r="AV29" s="411"/>
      <c r="AW29" s="411"/>
      <c r="AX29" s="411"/>
      <c r="AY29" s="411"/>
      <c r="AZ29" s="411"/>
      <c r="BA29" s="411"/>
      <c r="BB29" s="411"/>
      <c r="BC29" s="411"/>
      <c r="BD29" s="411"/>
      <c r="BE29" s="411"/>
      <c r="BF29" s="411"/>
      <c r="BG29" s="411"/>
      <c r="BH29" s="411"/>
      <c r="BI29" s="411"/>
      <c r="BJ29" s="411"/>
      <c r="BK29" s="411"/>
      <c r="BL29" s="411"/>
      <c r="BM29" s="411"/>
      <c r="BN29" s="411"/>
      <c r="BO29" s="411"/>
      <c r="BP29" s="411"/>
      <c r="BQ29" s="411"/>
      <c r="BR29" s="411"/>
      <c r="BS29" s="411"/>
      <c r="BT29" s="411"/>
      <c r="BU29" s="411"/>
      <c r="BV29" s="411"/>
      <c r="BW29" s="411"/>
      <c r="BX29" s="411"/>
      <c r="BY29" s="411"/>
      <c r="BZ29" s="411"/>
      <c r="CA29" s="411"/>
      <c r="CB29" s="411"/>
      <c r="CC29" s="411"/>
      <c r="CD29" s="411"/>
      <c r="CE29" s="411"/>
      <c r="CF29" s="411"/>
      <c r="CG29" s="411"/>
      <c r="CH29" s="411"/>
      <c r="CI29" s="411"/>
      <c r="CJ29" s="411"/>
      <c r="CK29" s="411"/>
      <c r="CL29" s="411"/>
      <c r="CM29" s="411"/>
      <c r="CN29" s="411"/>
    </row>
    <row r="30" spans="1:92" s="81" customFormat="1" ht="24.75" customHeight="1" x14ac:dyDescent="0.2">
      <c r="A30" s="412" t="s">
        <v>139</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2"/>
      <c r="AY30" s="412"/>
      <c r="AZ30" s="412"/>
      <c r="BA30" s="412"/>
      <c r="BB30" s="412"/>
      <c r="BC30" s="412"/>
      <c r="BD30" s="412"/>
      <c r="BE30" s="412"/>
      <c r="BF30" s="412"/>
      <c r="BG30" s="412"/>
      <c r="BH30" s="412"/>
      <c r="BI30" s="412"/>
      <c r="BJ30" s="412"/>
      <c r="BK30" s="412"/>
      <c r="BL30" s="412"/>
      <c r="BM30" s="412"/>
      <c r="BN30" s="412"/>
      <c r="BO30" s="412"/>
      <c r="BP30" s="412"/>
      <c r="BQ30" s="412"/>
      <c r="BR30" s="412"/>
      <c r="BS30" s="412"/>
      <c r="BT30" s="412"/>
      <c r="BU30" s="412"/>
      <c r="BV30" s="412"/>
      <c r="BW30" s="412"/>
      <c r="BX30" s="412"/>
      <c r="BY30" s="412"/>
      <c r="BZ30" s="412"/>
      <c r="CA30" s="412"/>
      <c r="CB30" s="412"/>
      <c r="CC30" s="412"/>
      <c r="CD30" s="412"/>
      <c r="CE30" s="412"/>
      <c r="CF30" s="412"/>
      <c r="CG30" s="412"/>
      <c r="CH30" s="412"/>
      <c r="CI30" s="412"/>
      <c r="CJ30" s="412"/>
      <c r="CK30" s="412"/>
      <c r="CL30" s="412"/>
      <c r="CM30" s="412"/>
      <c r="CN30" s="412"/>
    </row>
    <row r="31" spans="1:92" s="81" customFormat="1" ht="24.75" customHeight="1" x14ac:dyDescent="0.2">
      <c r="A31" s="412" t="s">
        <v>140</v>
      </c>
      <c r="B31" s="412"/>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2"/>
      <c r="BR31" s="412"/>
      <c r="BS31" s="412"/>
      <c r="BT31" s="412"/>
      <c r="BU31" s="412"/>
      <c r="BV31" s="412"/>
      <c r="BW31" s="412"/>
      <c r="BX31" s="412"/>
      <c r="BY31" s="412"/>
      <c r="BZ31" s="412"/>
      <c r="CA31" s="412"/>
      <c r="CB31" s="412"/>
      <c r="CC31" s="412"/>
      <c r="CD31" s="412"/>
      <c r="CE31" s="412"/>
      <c r="CF31" s="412"/>
      <c r="CG31" s="412"/>
      <c r="CH31" s="412"/>
      <c r="CI31" s="412"/>
      <c r="CJ31" s="412"/>
      <c r="CK31" s="412"/>
      <c r="CL31" s="412"/>
      <c r="CM31" s="412"/>
      <c r="CN31" s="412"/>
    </row>
    <row r="32" spans="1:92" s="81" customFormat="1" ht="24.75" customHeight="1" x14ac:dyDescent="0.2">
      <c r="A32" s="1509" t="s">
        <v>231</v>
      </c>
      <c r="B32" s="1509"/>
      <c r="C32" s="1509"/>
      <c r="D32" s="1509"/>
      <c r="E32" s="1509"/>
      <c r="F32" s="1509"/>
      <c r="G32" s="1509"/>
      <c r="H32" s="1509"/>
      <c r="I32" s="1509"/>
      <c r="J32" s="1509"/>
      <c r="K32" s="1509"/>
      <c r="L32" s="1509"/>
      <c r="M32" s="1509"/>
      <c r="N32" s="1509"/>
      <c r="O32" s="1509"/>
      <c r="P32" s="1509"/>
      <c r="Q32" s="1509"/>
      <c r="R32" s="1509"/>
      <c r="S32" s="1509"/>
      <c r="T32" s="1509"/>
      <c r="U32" s="1509"/>
      <c r="V32" s="1509"/>
      <c r="W32" s="1509"/>
      <c r="X32" s="1509"/>
      <c r="Y32" s="1509"/>
      <c r="Z32" s="1509"/>
      <c r="AA32" s="1509"/>
      <c r="AB32" s="1509"/>
      <c r="AC32" s="1509"/>
      <c r="AD32" s="1509"/>
      <c r="AE32" s="1509"/>
      <c r="AF32" s="1509"/>
      <c r="AG32" s="1509"/>
      <c r="AH32" s="1509"/>
      <c r="AI32" s="1509"/>
      <c r="AJ32" s="1509"/>
      <c r="AK32" s="1509"/>
      <c r="AL32" s="1509"/>
      <c r="AM32" s="1509"/>
      <c r="AN32" s="1509"/>
      <c r="AO32" s="1509"/>
      <c r="AP32" s="1509"/>
      <c r="AQ32" s="1509"/>
      <c r="AR32" s="1509"/>
      <c r="AS32" s="1509"/>
      <c r="AT32" s="1509"/>
      <c r="AU32" s="1509"/>
      <c r="AV32" s="1509"/>
      <c r="AW32" s="1509"/>
      <c r="AX32" s="1509"/>
      <c r="AY32" s="1509"/>
      <c r="AZ32" s="1509"/>
      <c r="BA32" s="1509"/>
      <c r="BB32" s="1509"/>
      <c r="BC32" s="1509"/>
      <c r="BD32" s="1509"/>
      <c r="BE32" s="1509"/>
      <c r="BF32" s="1509"/>
      <c r="BG32" s="1509"/>
      <c r="BH32" s="1509"/>
      <c r="BI32" s="1509"/>
      <c r="BJ32" s="1509"/>
      <c r="BK32" s="1509"/>
      <c r="BL32" s="1509"/>
      <c r="BM32" s="1509"/>
      <c r="BN32" s="1509"/>
      <c r="BO32" s="1509"/>
      <c r="BP32" s="1509"/>
      <c r="BQ32" s="1509"/>
      <c r="BR32" s="1509"/>
      <c r="BS32" s="1509"/>
      <c r="BT32" s="1509"/>
      <c r="BU32" s="1509"/>
      <c r="BV32" s="1509"/>
      <c r="BW32" s="1509"/>
      <c r="BX32" s="1509"/>
      <c r="BY32" s="1509"/>
      <c r="BZ32" s="1509"/>
      <c r="CA32" s="1509"/>
      <c r="CB32" s="1509"/>
      <c r="CC32" s="1509"/>
      <c r="CD32" s="1509"/>
      <c r="CE32" s="1509"/>
      <c r="CF32" s="1509"/>
      <c r="CG32" s="1509"/>
      <c r="CH32" s="1509"/>
      <c r="CI32" s="1509"/>
      <c r="CJ32" s="1509"/>
      <c r="CK32" s="1509"/>
      <c r="CL32" s="1509"/>
      <c r="CM32" s="1509"/>
      <c r="CN32" s="1509"/>
    </row>
    <row r="33" spans="1:92" s="95" customFormat="1" ht="24.75" customHeight="1" x14ac:dyDescent="0.2">
      <c r="A33" s="326"/>
      <c r="B33" s="326"/>
      <c r="C33" s="326"/>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6"/>
      <c r="BH33" s="326"/>
      <c r="BI33" s="326"/>
      <c r="BJ33" s="326"/>
      <c r="BK33" s="326"/>
      <c r="BL33" s="326"/>
      <c r="BM33" s="326"/>
      <c r="BN33" s="326"/>
      <c r="BO33" s="326"/>
      <c r="BP33" s="326"/>
      <c r="BQ33" s="326"/>
      <c r="BR33" s="326"/>
      <c r="BS33" s="326"/>
      <c r="BT33" s="326"/>
      <c r="BU33" s="326"/>
      <c r="BV33" s="326"/>
      <c r="BW33" s="326"/>
      <c r="BX33" s="326"/>
      <c r="BY33" s="326"/>
      <c r="BZ33" s="326"/>
      <c r="CA33" s="326"/>
      <c r="CB33" s="326"/>
      <c r="CC33" s="326"/>
      <c r="CD33" s="326"/>
      <c r="CE33" s="326"/>
      <c r="CF33" s="326"/>
      <c r="CG33" s="326"/>
      <c r="CH33" s="326"/>
      <c r="CI33" s="326"/>
      <c r="CJ33" s="326"/>
      <c r="CK33" s="326"/>
      <c r="CL33" s="326"/>
      <c r="CM33" s="326"/>
      <c r="CN33" s="326"/>
    </row>
    <row r="34" spans="1:92" s="95" customFormat="1" ht="15" customHeight="1" x14ac:dyDescent="0.2">
      <c r="A34" s="327"/>
      <c r="B34" s="327"/>
      <c r="E34" s="93"/>
      <c r="F34" s="94"/>
      <c r="G34" s="94"/>
      <c r="H34" s="93"/>
      <c r="I34" s="93"/>
    </row>
    <row r="35" spans="1:92" s="95" customFormat="1" ht="15" customHeight="1" x14ac:dyDescent="0.2">
      <c r="A35" s="327"/>
      <c r="B35" s="327"/>
      <c r="E35" s="93"/>
      <c r="F35" s="94"/>
      <c r="G35" s="94"/>
      <c r="H35" s="93"/>
      <c r="I35" s="93"/>
    </row>
    <row r="36" spans="1:92" s="95" customFormat="1" ht="24.75" customHeight="1" x14ac:dyDescent="0.2">
      <c r="A36" s="256"/>
      <c r="B36" s="418">
        <v>2021</v>
      </c>
      <c r="C36" s="418"/>
      <c r="D36" s="418"/>
      <c r="E36" s="418"/>
      <c r="F36" s="418"/>
      <c r="G36" s="418"/>
      <c r="H36" s="418" t="s">
        <v>7</v>
      </c>
      <c r="I36" s="418"/>
      <c r="J36" s="418"/>
      <c r="K36" s="424"/>
      <c r="L36" s="424"/>
      <c r="M36" s="424"/>
      <c r="N36" s="424"/>
      <c r="O36" s="424"/>
      <c r="P36" s="418" t="s">
        <v>210</v>
      </c>
      <c r="Q36" s="418"/>
      <c r="R36" s="418"/>
      <c r="S36" s="424"/>
      <c r="T36" s="424"/>
      <c r="U36" s="424"/>
      <c r="V36" s="424"/>
      <c r="W36" s="424"/>
      <c r="X36" s="418" t="s">
        <v>211</v>
      </c>
      <c r="Y36" s="418"/>
      <c r="Z36" s="418"/>
      <c r="AA36" s="425" t="s">
        <v>212</v>
      </c>
      <c r="AB36" s="425"/>
      <c r="AC36" s="425"/>
      <c r="AD36" s="425"/>
      <c r="AE36" s="425"/>
      <c r="AF36" s="425"/>
      <c r="AG36" s="425"/>
      <c r="AH36" s="425"/>
      <c r="AI36" s="425"/>
      <c r="AJ36" s="425"/>
      <c r="AK36" s="425"/>
      <c r="AL36" s="425"/>
      <c r="AM36" s="425"/>
      <c r="AN36" s="425"/>
      <c r="AO36" s="425"/>
      <c r="AP36" s="425"/>
      <c r="AQ36" s="425"/>
      <c r="AR36" s="425"/>
      <c r="AS36" s="418" t="s">
        <v>213</v>
      </c>
      <c r="AT36" s="418"/>
      <c r="AU36" s="418"/>
      <c r="AV36" s="418"/>
      <c r="AW36" s="418"/>
      <c r="AX36" s="418"/>
      <c r="AY36" s="418"/>
      <c r="AZ36" s="418"/>
      <c r="BA36" s="418"/>
      <c r="BB36" s="418"/>
      <c r="BC36" s="418"/>
      <c r="BD36" s="418"/>
      <c r="BE36" s="418"/>
      <c r="BF36" s="418"/>
      <c r="BG36" s="418"/>
      <c r="BH36" s="416"/>
      <c r="BI36" s="416"/>
      <c r="BJ36" s="416"/>
      <c r="BK36" s="416"/>
      <c r="BL36" s="416"/>
      <c r="BM36" s="416"/>
      <c r="BN36" s="416"/>
      <c r="BO36" s="416"/>
      <c r="BP36" s="417" t="s">
        <v>214</v>
      </c>
      <c r="BQ36" s="417"/>
      <c r="BR36" s="417"/>
      <c r="BS36" s="417"/>
      <c r="BT36" s="418" t="s">
        <v>215</v>
      </c>
      <c r="BU36" s="418"/>
      <c r="BV36" s="418"/>
      <c r="BW36" s="418"/>
      <c r="BX36" s="418"/>
      <c r="BY36" s="418"/>
      <c r="BZ36" s="418"/>
      <c r="CA36" s="418"/>
      <c r="CB36" s="418"/>
      <c r="CC36" s="418"/>
      <c r="CD36" s="418"/>
      <c r="CE36" s="418"/>
      <c r="CF36" s="418"/>
      <c r="CG36" s="418"/>
      <c r="CH36" s="418"/>
      <c r="CI36" s="418"/>
      <c r="CJ36" s="418"/>
      <c r="CK36" s="418"/>
      <c r="CL36" s="418"/>
      <c r="CM36" s="418"/>
      <c r="CN36" s="418"/>
    </row>
    <row r="37" spans="1:92" s="81" customFormat="1" ht="51.75" customHeight="1" x14ac:dyDescent="0.2">
      <c r="A37" s="419" t="s">
        <v>232</v>
      </c>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19"/>
      <c r="AY37" s="419"/>
      <c r="AZ37" s="419"/>
      <c r="BA37" s="419"/>
      <c r="BB37" s="419"/>
      <c r="BC37" s="419"/>
      <c r="BD37" s="419"/>
      <c r="BE37" s="419"/>
      <c r="BF37" s="419"/>
      <c r="BG37" s="419"/>
      <c r="BH37" s="419"/>
      <c r="BI37" s="419"/>
      <c r="BJ37" s="419"/>
      <c r="BK37" s="419"/>
      <c r="BL37" s="419"/>
      <c r="BM37" s="419"/>
      <c r="BN37" s="419"/>
      <c r="BO37" s="419"/>
      <c r="BP37" s="419"/>
      <c r="BQ37" s="419"/>
      <c r="BR37" s="419"/>
      <c r="BS37" s="419"/>
      <c r="BT37" s="419"/>
      <c r="BU37" s="419"/>
      <c r="BV37" s="419"/>
      <c r="BW37" s="419"/>
      <c r="BX37" s="419"/>
      <c r="BY37" s="419"/>
      <c r="BZ37" s="419"/>
      <c r="CA37" s="419"/>
      <c r="CB37" s="419"/>
      <c r="CC37" s="419"/>
      <c r="CD37" s="419"/>
      <c r="CE37" s="419"/>
      <c r="CF37" s="419"/>
      <c r="CG37" s="419"/>
      <c r="CH37" s="419"/>
      <c r="CI37" s="419"/>
      <c r="CJ37" s="419"/>
      <c r="CK37" s="419"/>
      <c r="CL37" s="419"/>
      <c r="CM37" s="419"/>
      <c r="CN37" s="419"/>
    </row>
    <row r="38" spans="1:92" s="95" customFormat="1" ht="51.75" customHeight="1" x14ac:dyDescent="0.2">
      <c r="A38" s="419"/>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19"/>
      <c r="AX38" s="419"/>
      <c r="AY38" s="419"/>
      <c r="AZ38" s="419"/>
      <c r="BA38" s="419"/>
      <c r="BB38" s="419"/>
      <c r="BC38" s="419"/>
      <c r="BD38" s="419"/>
      <c r="BE38" s="419"/>
      <c r="BF38" s="419"/>
      <c r="BG38" s="419"/>
      <c r="BH38" s="419"/>
      <c r="BI38" s="419"/>
      <c r="BJ38" s="419"/>
      <c r="BK38" s="419"/>
      <c r="BL38" s="419"/>
      <c r="BM38" s="419"/>
      <c r="BN38" s="419"/>
      <c r="BO38" s="419"/>
      <c r="BP38" s="419"/>
      <c r="BQ38" s="419"/>
      <c r="BR38" s="419"/>
      <c r="BS38" s="419"/>
      <c r="BT38" s="419"/>
      <c r="BU38" s="419"/>
      <c r="BV38" s="419"/>
      <c r="BW38" s="419"/>
      <c r="BX38" s="419"/>
      <c r="BY38" s="419"/>
      <c r="BZ38" s="419"/>
      <c r="CA38" s="419"/>
      <c r="CB38" s="419"/>
      <c r="CC38" s="419"/>
      <c r="CD38" s="419"/>
      <c r="CE38" s="419"/>
      <c r="CF38" s="419"/>
      <c r="CG38" s="419"/>
      <c r="CH38" s="419"/>
      <c r="CI38" s="419"/>
      <c r="CJ38" s="419"/>
      <c r="CK38" s="419"/>
      <c r="CL38" s="419"/>
      <c r="CM38" s="419"/>
      <c r="CN38" s="419"/>
    </row>
    <row r="39" spans="1:92" s="300" customFormat="1" ht="17.25" customHeight="1" x14ac:dyDescent="0.2">
      <c r="A39" s="311"/>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1"/>
      <c r="BR39" s="311"/>
      <c r="BS39" s="311"/>
      <c r="BT39" s="311"/>
      <c r="BU39" s="311"/>
      <c r="BV39" s="311"/>
      <c r="BW39" s="311"/>
      <c r="BX39" s="311"/>
      <c r="BY39" s="311"/>
      <c r="BZ39" s="311"/>
      <c r="CA39" s="311"/>
      <c r="CB39" s="311"/>
      <c r="CC39" s="311"/>
      <c r="CD39" s="311"/>
      <c r="CE39" s="311"/>
      <c r="CF39" s="311"/>
      <c r="CG39" s="311"/>
      <c r="CH39" s="311"/>
      <c r="CI39" s="311"/>
      <c r="CJ39" s="311"/>
      <c r="CK39" s="311"/>
      <c r="CL39" s="311"/>
      <c r="CM39" s="311"/>
    </row>
    <row r="40" spans="1:92" s="300" customFormat="1" ht="17.25" customHeight="1" x14ac:dyDescent="0.2">
      <c r="A40" s="311"/>
      <c r="B40" s="311"/>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1"/>
      <c r="BR40" s="311"/>
      <c r="BS40" s="311"/>
      <c r="BT40" s="311"/>
      <c r="BU40" s="311"/>
      <c r="BV40" s="311"/>
      <c r="BW40" s="311"/>
      <c r="BX40" s="311"/>
      <c r="BY40" s="311"/>
      <c r="BZ40" s="311"/>
      <c r="CA40" s="311"/>
      <c r="CB40" s="311"/>
      <c r="CC40" s="311"/>
      <c r="CD40" s="311"/>
      <c r="CE40" s="311"/>
      <c r="CF40" s="311"/>
      <c r="CG40" s="311"/>
      <c r="CH40" s="311"/>
      <c r="CI40" s="311"/>
      <c r="CJ40" s="311"/>
      <c r="CK40" s="311"/>
      <c r="CL40" s="311"/>
      <c r="CM40" s="311"/>
    </row>
    <row r="41" spans="1:92" s="300" customFormat="1" ht="17.25" customHeight="1" x14ac:dyDescent="0.2">
      <c r="A41" s="311"/>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1"/>
      <c r="BR41" s="311"/>
      <c r="BS41" s="311"/>
      <c r="BT41" s="311"/>
      <c r="BU41" s="311"/>
      <c r="BV41" s="311"/>
      <c r="BW41" s="311"/>
      <c r="BX41" s="311"/>
      <c r="BY41" s="311"/>
      <c r="BZ41" s="311"/>
      <c r="CA41" s="311"/>
      <c r="CB41" s="311"/>
      <c r="CC41" s="311"/>
      <c r="CD41" s="311"/>
      <c r="CE41" s="311"/>
      <c r="CF41" s="311"/>
      <c r="CG41" s="311"/>
      <c r="CH41" s="311"/>
      <c r="CI41" s="311"/>
      <c r="CJ41" s="311"/>
      <c r="CK41" s="311"/>
      <c r="CL41" s="311"/>
      <c r="CM41" s="311"/>
    </row>
    <row r="42" spans="1:92" s="300" customFormat="1" ht="17.25" customHeight="1" x14ac:dyDescent="0.2">
      <c r="A42" s="311"/>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1"/>
      <c r="BR42" s="311"/>
      <c r="BS42" s="311"/>
      <c r="BT42" s="311"/>
      <c r="BU42" s="311"/>
      <c r="BV42" s="311"/>
      <c r="BW42" s="311"/>
      <c r="BX42" s="311"/>
      <c r="BY42" s="311"/>
      <c r="BZ42" s="311"/>
      <c r="CA42" s="311"/>
      <c r="CB42" s="311"/>
      <c r="CC42" s="311"/>
      <c r="CD42" s="311"/>
      <c r="CE42" s="311"/>
      <c r="CF42" s="311"/>
      <c r="CG42" s="311"/>
      <c r="CH42" s="311"/>
      <c r="CI42" s="311"/>
      <c r="CJ42" s="311"/>
      <c r="CK42" s="311"/>
      <c r="CL42" s="311"/>
      <c r="CM42" s="311"/>
    </row>
    <row r="43" spans="1:92" s="300" customFormat="1" ht="17.25" customHeight="1" x14ac:dyDescent="0.2">
      <c r="A43" s="311"/>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1"/>
      <c r="BR43" s="311"/>
      <c r="BS43" s="311"/>
      <c r="BT43" s="311"/>
      <c r="BU43" s="311"/>
      <c r="BV43" s="311"/>
      <c r="BW43" s="311"/>
      <c r="BX43" s="311"/>
      <c r="BY43" s="311"/>
      <c r="BZ43" s="311"/>
      <c r="CA43" s="311"/>
      <c r="CB43" s="311"/>
      <c r="CC43" s="311"/>
      <c r="CD43" s="311"/>
      <c r="CE43" s="311"/>
      <c r="CF43" s="311"/>
      <c r="CG43" s="311"/>
      <c r="CH43" s="311"/>
      <c r="CI43" s="311"/>
      <c r="CJ43" s="311"/>
      <c r="CK43" s="311"/>
      <c r="CL43" s="311"/>
      <c r="CM43" s="311"/>
    </row>
    <row r="44" spans="1:92" ht="23.25" customHeight="1" x14ac:dyDescent="0.2"/>
    <row r="45" spans="1:92" ht="23.25" customHeight="1" x14ac:dyDescent="0.2"/>
    <row r="46" spans="1:92" ht="23.25" customHeight="1" x14ac:dyDescent="0.2"/>
    <row r="47" spans="1:92" ht="23.25" customHeight="1" x14ac:dyDescent="0.2"/>
    <row r="48" spans="1:92" ht="23.25" customHeight="1" x14ac:dyDescent="0.2"/>
    <row r="49" spans="1:123" ht="23.25" customHeight="1" x14ac:dyDescent="0.2"/>
    <row r="50" spans="1:123" ht="23.25" customHeight="1" x14ac:dyDescent="0.2"/>
    <row r="51" spans="1:123" ht="23.25" customHeight="1" x14ac:dyDescent="0.2">
      <c r="A51" s="1510"/>
      <c r="B51" s="1510"/>
      <c r="C51" s="1510"/>
      <c r="D51" s="1510"/>
      <c r="E51" s="1510"/>
      <c r="F51" s="1510"/>
      <c r="G51" s="1510"/>
      <c r="H51" s="1510"/>
      <c r="I51" s="1510"/>
      <c r="J51" s="1510"/>
      <c r="K51" s="1510"/>
      <c r="L51" s="1510"/>
      <c r="M51" s="1510"/>
      <c r="N51" s="1510"/>
      <c r="O51" s="1510"/>
      <c r="P51" s="1510"/>
      <c r="Q51" s="1510"/>
      <c r="R51" s="1510"/>
      <c r="S51" s="1510"/>
      <c r="T51" s="1510"/>
      <c r="U51" s="1510"/>
      <c r="V51" s="1510"/>
      <c r="W51" s="1510"/>
      <c r="X51" s="1510"/>
      <c r="Y51" s="1510"/>
      <c r="Z51" s="1510"/>
      <c r="AA51" s="1510"/>
      <c r="AB51" s="1510"/>
      <c r="AC51" s="1510"/>
      <c r="AD51" s="1510"/>
      <c r="AE51" s="1510"/>
      <c r="AF51" s="1510"/>
      <c r="AG51" s="1510"/>
      <c r="AH51" s="1510"/>
      <c r="AI51" s="1510"/>
      <c r="AJ51" s="1510"/>
      <c r="AK51" s="1510"/>
      <c r="AL51" s="1510"/>
      <c r="AM51" s="1510"/>
      <c r="AN51" s="1510"/>
      <c r="AO51" s="1510"/>
      <c r="AP51" s="1510"/>
      <c r="AQ51" s="1510"/>
      <c r="AR51" s="1510"/>
      <c r="AS51" s="1510"/>
      <c r="AT51" s="1510"/>
      <c r="AU51" s="1510"/>
      <c r="AV51" s="1510"/>
      <c r="AW51" s="1510"/>
      <c r="AX51" s="1510"/>
      <c r="AY51" s="1510"/>
      <c r="AZ51" s="1510"/>
      <c r="BA51" s="1510"/>
      <c r="BB51" s="1510"/>
      <c r="BC51" s="1510"/>
      <c r="BD51" s="1510"/>
      <c r="BE51" s="1510"/>
      <c r="BF51" s="1510"/>
      <c r="BG51" s="1510"/>
      <c r="BH51" s="1510"/>
      <c r="BI51" s="1510"/>
      <c r="BJ51" s="1510"/>
      <c r="BK51" s="1510"/>
      <c r="BL51" s="1510"/>
      <c r="BM51" s="1510"/>
      <c r="BN51" s="1510"/>
      <c r="BO51" s="1510"/>
      <c r="BP51" s="1510"/>
      <c r="BQ51" s="1510"/>
      <c r="BR51" s="1510"/>
      <c r="BS51" s="1510"/>
      <c r="BT51" s="1510"/>
      <c r="BU51" s="1510"/>
      <c r="BV51" s="1510"/>
      <c r="BW51" s="1510"/>
      <c r="BX51" s="1510"/>
      <c r="BY51" s="1510"/>
      <c r="BZ51" s="1510"/>
      <c r="CA51" s="1510"/>
      <c r="CB51" s="1510"/>
      <c r="CC51" s="1510"/>
      <c r="CD51" s="1510"/>
      <c r="CE51" s="1510"/>
      <c r="CF51" s="1510"/>
      <c r="CG51" s="1510"/>
      <c r="CH51" s="1510"/>
      <c r="CI51" s="1510"/>
      <c r="CJ51" s="1510"/>
      <c r="CK51" s="1510"/>
      <c r="CL51" s="1510"/>
      <c r="CM51" s="1510"/>
      <c r="CN51" s="1510"/>
    </row>
    <row r="52" spans="1:123" ht="23.25" customHeight="1" x14ac:dyDescent="0.2">
      <c r="A52" s="308"/>
      <c r="B52" s="308"/>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8"/>
      <c r="BO52" s="308"/>
      <c r="BP52" s="308"/>
      <c r="BQ52" s="308"/>
      <c r="BR52" s="308"/>
      <c r="BS52" s="308"/>
      <c r="BT52" s="308"/>
      <c r="BU52" s="308"/>
      <c r="BV52" s="308"/>
      <c r="BW52" s="308"/>
      <c r="BX52" s="308"/>
      <c r="BY52" s="308"/>
      <c r="BZ52" s="308"/>
      <c r="CA52" s="308"/>
      <c r="CB52" s="308"/>
      <c r="CC52" s="308"/>
      <c r="CD52" s="308"/>
      <c r="CE52" s="308"/>
      <c r="CF52" s="308"/>
      <c r="CG52" s="308"/>
      <c r="CH52" s="308"/>
      <c r="CI52" s="1511"/>
      <c r="CJ52" s="1511"/>
      <c r="CK52" s="1511"/>
      <c r="CL52" s="1511"/>
      <c r="CM52" s="1511"/>
      <c r="CN52" s="1511"/>
    </row>
    <row r="53" spans="1:123" ht="23.25" customHeight="1" x14ac:dyDescent="0.2">
      <c r="A53" s="308"/>
      <c r="B53" s="308"/>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8"/>
      <c r="BR53" s="308"/>
      <c r="BS53" s="308"/>
      <c r="BT53" s="308"/>
      <c r="BU53" s="308"/>
      <c r="BV53" s="308"/>
      <c r="BW53" s="308"/>
      <c r="BX53" s="308"/>
      <c r="BY53" s="308"/>
      <c r="BZ53" s="308"/>
      <c r="CA53" s="308"/>
      <c r="CB53" s="308"/>
      <c r="CC53" s="308"/>
      <c r="CD53" s="308"/>
      <c r="CE53" s="308"/>
      <c r="CF53" s="308"/>
      <c r="CG53" s="308"/>
      <c r="CH53" s="308"/>
      <c r="CI53" s="308"/>
      <c r="CJ53" s="308"/>
      <c r="CK53" s="308"/>
      <c r="CL53" s="308"/>
      <c r="CM53" s="308"/>
      <c r="CN53" s="300"/>
    </row>
    <row r="54" spans="1:123" ht="23.25" customHeight="1" x14ac:dyDescent="0.2">
      <c r="A54" s="1512" t="s">
        <v>27</v>
      </c>
      <c r="B54" s="1512"/>
      <c r="C54" s="1512"/>
      <c r="D54" s="1512"/>
      <c r="E54" s="1512"/>
      <c r="F54" s="1512"/>
      <c r="G54" s="1512"/>
      <c r="H54" s="1512"/>
      <c r="I54" s="1512"/>
      <c r="J54" s="1512"/>
      <c r="K54" s="1512"/>
      <c r="L54" s="1512"/>
      <c r="M54" s="1512"/>
      <c r="N54" s="1512"/>
      <c r="O54" s="1512"/>
      <c r="P54" s="1512"/>
      <c r="Q54" s="1512"/>
      <c r="R54" s="1512"/>
      <c r="S54" s="1512"/>
      <c r="T54" s="1512"/>
      <c r="U54" s="1512"/>
      <c r="V54" s="1512"/>
      <c r="W54" s="1512"/>
      <c r="X54" s="1512"/>
      <c r="Y54" s="1512"/>
      <c r="Z54" s="1512"/>
      <c r="AA54" s="1512"/>
      <c r="AB54" s="1512"/>
      <c r="AC54" s="1512"/>
      <c r="AD54" s="1512"/>
      <c r="AE54" s="1512"/>
      <c r="AF54" s="1512"/>
      <c r="AG54" s="1512"/>
      <c r="AH54" s="1512"/>
      <c r="AI54" s="1512"/>
      <c r="AJ54" s="1512"/>
      <c r="AK54" s="1512"/>
      <c r="AL54" s="1512"/>
      <c r="AM54" s="1512"/>
      <c r="AN54" s="1512"/>
      <c r="AO54" s="1512"/>
      <c r="AP54" s="1512"/>
      <c r="AQ54" s="1512"/>
      <c r="AR54" s="1512"/>
      <c r="AS54" s="1512"/>
      <c r="AT54" s="1512"/>
      <c r="AU54" s="1512"/>
      <c r="AV54" s="1512"/>
      <c r="AW54" s="1512"/>
      <c r="AX54" s="1512"/>
      <c r="AY54" s="1512"/>
      <c r="AZ54" s="1512"/>
      <c r="BA54" s="1512"/>
      <c r="BB54" s="1512"/>
      <c r="BC54" s="1512"/>
      <c r="BD54" s="1512"/>
      <c r="BE54" s="1512"/>
      <c r="BF54" s="1512"/>
      <c r="BG54" s="1512"/>
      <c r="BH54" s="1512"/>
      <c r="BI54" s="1512"/>
      <c r="BJ54" s="1512"/>
      <c r="BK54" s="1512"/>
      <c r="BL54" s="1512"/>
      <c r="BM54" s="1512"/>
      <c r="BN54" s="1512"/>
      <c r="BO54" s="1512"/>
      <c r="BP54" s="1512"/>
      <c r="BQ54" s="1512"/>
      <c r="BR54" s="1512"/>
      <c r="BS54" s="1512"/>
      <c r="BT54" s="1512"/>
      <c r="BU54" s="1512"/>
      <c r="BV54" s="1512"/>
      <c r="BW54" s="1512"/>
      <c r="BX54" s="1512"/>
      <c r="BY54" s="1512"/>
      <c r="BZ54" s="1512"/>
      <c r="CA54" s="1512"/>
      <c r="CB54" s="1512"/>
      <c r="CC54" s="1512"/>
      <c r="CD54" s="1512"/>
      <c r="CE54" s="1512"/>
      <c r="CF54" s="1512"/>
      <c r="CG54" s="1512"/>
      <c r="CH54" s="1512"/>
      <c r="CI54" s="1512"/>
      <c r="CJ54" s="1512"/>
      <c r="CK54" s="1512"/>
      <c r="CL54" s="1512"/>
      <c r="CM54" s="1512"/>
      <c r="CN54" s="300"/>
    </row>
    <row r="55" spans="1:123" ht="23.25" customHeight="1" x14ac:dyDescent="0.2">
      <c r="A55" s="308"/>
      <c r="B55" s="308"/>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308"/>
      <c r="AU55" s="308"/>
      <c r="AV55" s="308"/>
      <c r="AW55" s="308"/>
      <c r="AX55" s="308"/>
      <c r="AY55" s="308"/>
      <c r="AZ55" s="308"/>
      <c r="BA55" s="308"/>
      <c r="BB55" s="308"/>
      <c r="BC55" s="308"/>
      <c r="BD55" s="308"/>
      <c r="BE55" s="308"/>
      <c r="BF55" s="308"/>
      <c r="BG55" s="308"/>
      <c r="BH55" s="308"/>
      <c r="BI55" s="308"/>
      <c r="BJ55" s="308"/>
      <c r="BK55" s="308"/>
      <c r="BL55" s="308"/>
      <c r="BM55" s="308"/>
      <c r="BN55" s="308"/>
      <c r="BO55" s="308"/>
      <c r="BP55" s="308"/>
      <c r="BQ55" s="308"/>
      <c r="BR55" s="308"/>
      <c r="BS55" s="308"/>
      <c r="BT55" s="308"/>
      <c r="BU55" s="308"/>
      <c r="BV55" s="308"/>
      <c r="BW55" s="308"/>
      <c r="BX55" s="308"/>
      <c r="BY55" s="308"/>
      <c r="BZ55" s="308"/>
      <c r="CA55" s="308"/>
      <c r="CB55" s="308"/>
      <c r="CC55" s="308"/>
      <c r="CD55" s="308"/>
      <c r="CE55" s="308"/>
      <c r="CF55" s="308"/>
      <c r="CG55" s="308"/>
      <c r="CH55" s="308"/>
      <c r="CI55" s="308"/>
      <c r="CJ55" s="308"/>
      <c r="CK55" s="308"/>
      <c r="CL55" s="308"/>
      <c r="CM55" s="308"/>
      <c r="CN55" s="300"/>
    </row>
    <row r="56" spans="1:123" ht="23.25" customHeight="1" x14ac:dyDescent="0.2">
      <c r="A56" s="308"/>
      <c r="B56" s="308"/>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8"/>
      <c r="BR56" s="308"/>
      <c r="BS56" s="308"/>
      <c r="BT56" s="308"/>
      <c r="BU56" s="308"/>
      <c r="BV56" s="308"/>
      <c r="BW56" s="308"/>
      <c r="BX56" s="308"/>
      <c r="BY56" s="308"/>
      <c r="BZ56" s="308"/>
      <c r="CA56" s="308"/>
      <c r="CB56" s="308"/>
      <c r="CC56" s="308"/>
      <c r="CD56" s="308"/>
      <c r="CE56" s="308"/>
      <c r="CF56" s="308"/>
      <c r="CG56" s="308"/>
      <c r="CH56" s="308"/>
      <c r="CI56" s="308"/>
      <c r="CJ56" s="308"/>
      <c r="CK56" s="308"/>
      <c r="CL56" s="308"/>
      <c r="CM56" s="308"/>
      <c r="CN56" s="300"/>
    </row>
    <row r="57" spans="1:123" ht="23.25" customHeight="1" x14ac:dyDescent="0.2">
      <c r="A57" s="308" t="s">
        <v>233</v>
      </c>
      <c r="B57" s="308"/>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08"/>
      <c r="AZ57" s="308"/>
      <c r="BA57" s="308"/>
      <c r="BB57" s="308"/>
      <c r="BC57" s="308"/>
      <c r="BD57" s="308"/>
      <c r="BE57" s="308"/>
      <c r="BF57" s="308"/>
      <c r="BG57" s="308"/>
      <c r="BH57" s="308"/>
      <c r="BI57" s="308"/>
      <c r="BJ57" s="308"/>
      <c r="BK57" s="308"/>
      <c r="BL57" s="308"/>
      <c r="BM57" s="308"/>
      <c r="BN57" s="308"/>
      <c r="BO57" s="308"/>
      <c r="BP57" s="308"/>
      <c r="BQ57" s="308"/>
      <c r="BR57" s="308"/>
      <c r="BS57" s="308"/>
      <c r="BT57" s="308"/>
      <c r="BU57" s="308"/>
      <c r="BV57" s="308"/>
      <c r="BW57" s="308"/>
      <c r="BX57" s="308"/>
      <c r="BY57" s="308"/>
      <c r="BZ57" s="308"/>
      <c r="CA57" s="308"/>
      <c r="CB57" s="308"/>
      <c r="CC57" s="308"/>
      <c r="CD57" s="308"/>
      <c r="CE57" s="308"/>
      <c r="CF57" s="308"/>
      <c r="CG57" s="308"/>
      <c r="CH57" s="308"/>
      <c r="CI57" s="308"/>
      <c r="CJ57" s="308"/>
      <c r="CK57" s="308"/>
      <c r="CL57" s="308"/>
      <c r="CM57" s="308"/>
      <c r="CN57" s="300"/>
    </row>
    <row r="58" spans="1:123" ht="30.75" customHeight="1" x14ac:dyDescent="0.2">
      <c r="A58" s="308"/>
      <c r="B58" s="308"/>
      <c r="C58" s="308"/>
      <c r="D58" s="308"/>
      <c r="E58" s="1513" t="s">
        <v>234</v>
      </c>
      <c r="F58" s="1514"/>
      <c r="G58" s="1514"/>
      <c r="H58" s="1514"/>
      <c r="I58" s="1514"/>
      <c r="J58" s="1514"/>
      <c r="K58" s="1514"/>
      <c r="L58" s="1514"/>
      <c r="M58" s="1514"/>
      <c r="N58" s="1514"/>
      <c r="O58" s="1514"/>
      <c r="P58" s="1514"/>
      <c r="Q58" s="1514"/>
      <c r="R58" s="1514"/>
      <c r="S58" s="1514"/>
      <c r="T58" s="1514"/>
      <c r="U58" s="1514"/>
      <c r="V58" s="1514"/>
      <c r="W58" s="1514"/>
      <c r="X58" s="1514"/>
      <c r="Y58" s="1514"/>
      <c r="Z58" s="1514"/>
      <c r="AA58" s="1514"/>
      <c r="AB58" s="1514"/>
      <c r="AC58" s="1514"/>
      <c r="AD58" s="1514"/>
      <c r="AE58" s="1514"/>
      <c r="AF58" s="1515"/>
      <c r="AG58" s="328"/>
      <c r="AH58" s="329"/>
      <c r="AI58" s="329"/>
      <c r="AJ58" s="329"/>
      <c r="AK58" s="329"/>
      <c r="AL58" s="330"/>
      <c r="AM58" s="330"/>
      <c r="AN58" s="1516" t="s">
        <v>213</v>
      </c>
      <c r="AO58" s="1516"/>
      <c r="AP58" s="1516"/>
      <c r="AQ58" s="1516"/>
      <c r="AR58" s="1516"/>
      <c r="AS58" s="1516"/>
      <c r="AT58" s="1516"/>
      <c r="AU58" s="1516"/>
      <c r="AV58" s="1516"/>
      <c r="AW58" s="1516"/>
      <c r="AX58" s="1516"/>
      <c r="AY58" s="1516"/>
      <c r="AZ58" s="1516"/>
      <c r="BA58" s="1516"/>
      <c r="BB58" s="1516"/>
      <c r="BC58" s="1517" t="str">
        <f>IF(BH36="","",BH36)</f>
        <v/>
      </c>
      <c r="BD58" s="1517"/>
      <c r="BE58" s="1517"/>
      <c r="BF58" s="1517"/>
      <c r="BG58" s="1517"/>
      <c r="BH58" s="1517"/>
      <c r="BI58" s="1517"/>
      <c r="BJ58" s="1517"/>
      <c r="BK58" s="1518" t="s">
        <v>214</v>
      </c>
      <c r="BL58" s="1518"/>
      <c r="BM58" s="1518"/>
      <c r="BN58" s="1518"/>
      <c r="BO58" s="331"/>
      <c r="BP58" s="329"/>
      <c r="BQ58" s="329"/>
      <c r="BR58" s="329"/>
      <c r="BS58" s="329"/>
      <c r="BT58" s="329"/>
      <c r="BU58" s="329"/>
      <c r="BV58" s="329"/>
      <c r="BW58" s="329"/>
      <c r="BX58" s="329"/>
      <c r="BY58" s="329"/>
      <c r="BZ58" s="329"/>
      <c r="CA58" s="329"/>
      <c r="CB58" s="329"/>
      <c r="CC58" s="329"/>
      <c r="CD58" s="329"/>
      <c r="CE58" s="329"/>
      <c r="CF58" s="329"/>
      <c r="CG58" s="329"/>
      <c r="CH58" s="329"/>
      <c r="CI58" s="329"/>
      <c r="CJ58" s="332"/>
      <c r="CK58" s="308"/>
      <c r="CL58" s="308"/>
      <c r="CM58" s="308"/>
      <c r="CN58" s="300"/>
    </row>
    <row r="59" spans="1:123" ht="23.25" customHeight="1" x14ac:dyDescent="0.2">
      <c r="A59" s="308"/>
      <c r="B59" s="308"/>
      <c r="C59" s="308"/>
      <c r="D59" s="308"/>
      <c r="E59" s="1513" t="s">
        <v>235</v>
      </c>
      <c r="F59" s="1514"/>
      <c r="G59" s="1514"/>
      <c r="H59" s="1514"/>
      <c r="I59" s="1514"/>
      <c r="J59" s="1514"/>
      <c r="K59" s="1514"/>
      <c r="L59" s="1514"/>
      <c r="M59" s="1514"/>
      <c r="N59" s="1514"/>
      <c r="O59" s="1514"/>
      <c r="P59" s="1514"/>
      <c r="Q59" s="1514"/>
      <c r="R59" s="1514"/>
      <c r="S59" s="1514"/>
      <c r="T59" s="1514"/>
      <c r="U59" s="1514"/>
      <c r="V59" s="1514"/>
      <c r="W59" s="1514"/>
      <c r="X59" s="1514"/>
      <c r="Y59" s="1514"/>
      <c r="Z59" s="1514"/>
      <c r="AA59" s="1514"/>
      <c r="AB59" s="1514"/>
      <c r="AC59" s="1514"/>
      <c r="AD59" s="1514"/>
      <c r="AE59" s="1514"/>
      <c r="AF59" s="1515"/>
      <c r="AG59" s="1519"/>
      <c r="AH59" s="1520"/>
      <c r="AI59" s="1520"/>
      <c r="AJ59" s="1520"/>
      <c r="AK59" s="1520"/>
      <c r="AL59" s="1520"/>
      <c r="AM59" s="1520"/>
      <c r="AN59" s="1520"/>
      <c r="AO59" s="1520"/>
      <c r="AP59" s="1520"/>
      <c r="AQ59" s="1520"/>
      <c r="AR59" s="1520"/>
      <c r="AS59" s="1520"/>
      <c r="AT59" s="1520"/>
      <c r="AU59" s="1520"/>
      <c r="AV59" s="1520"/>
      <c r="AW59" s="1520"/>
      <c r="AX59" s="1520"/>
      <c r="AY59" s="1520"/>
      <c r="AZ59" s="1520"/>
      <c r="BA59" s="1520"/>
      <c r="BB59" s="1520"/>
      <c r="BC59" s="1520"/>
      <c r="BD59" s="1520"/>
      <c r="BE59" s="1520"/>
      <c r="BF59" s="1520"/>
      <c r="BG59" s="1520"/>
      <c r="BH59" s="1520"/>
      <c r="BI59" s="1520"/>
      <c r="BJ59" s="1520"/>
      <c r="BK59" s="1520"/>
      <c r="BL59" s="1520"/>
      <c r="BM59" s="1520"/>
      <c r="BN59" s="1520"/>
      <c r="BO59" s="1520"/>
      <c r="BP59" s="1520"/>
      <c r="BQ59" s="1520"/>
      <c r="BR59" s="1520"/>
      <c r="BS59" s="1520"/>
      <c r="BT59" s="1520"/>
      <c r="BU59" s="1520"/>
      <c r="BV59" s="1520"/>
      <c r="BW59" s="1520"/>
      <c r="BX59" s="1520"/>
      <c r="BY59" s="1520"/>
      <c r="BZ59" s="1520"/>
      <c r="CA59" s="1520"/>
      <c r="CB59" s="1520"/>
      <c r="CC59" s="1520"/>
      <c r="CD59" s="1520"/>
      <c r="CE59" s="1520"/>
      <c r="CF59" s="1520"/>
      <c r="CG59" s="1520"/>
      <c r="CH59" s="1520"/>
      <c r="CI59" s="1520"/>
      <c r="CJ59" s="1521"/>
      <c r="CK59" s="308"/>
      <c r="CL59" s="308"/>
      <c r="CM59" s="308"/>
      <c r="CN59" s="300"/>
    </row>
    <row r="60" spans="1:123" s="300" customFormat="1" ht="30" customHeight="1" x14ac:dyDescent="0.2">
      <c r="A60" s="308"/>
      <c r="B60" s="308"/>
      <c r="C60" s="308"/>
      <c r="D60" s="308"/>
      <c r="E60" s="1513" t="s">
        <v>236</v>
      </c>
      <c r="F60" s="1514"/>
      <c r="G60" s="1514"/>
      <c r="H60" s="1514"/>
      <c r="I60" s="1514"/>
      <c r="J60" s="1514"/>
      <c r="K60" s="1514"/>
      <c r="L60" s="1514"/>
      <c r="M60" s="1514"/>
      <c r="N60" s="1514"/>
      <c r="O60" s="1514"/>
      <c r="P60" s="1514"/>
      <c r="Q60" s="1514"/>
      <c r="R60" s="1514"/>
      <c r="S60" s="1514"/>
      <c r="T60" s="1514"/>
      <c r="U60" s="1514"/>
      <c r="V60" s="1514"/>
      <c r="W60" s="1514"/>
      <c r="X60" s="1514"/>
      <c r="Y60" s="1514"/>
      <c r="Z60" s="1514"/>
      <c r="AA60" s="1514"/>
      <c r="AB60" s="1514"/>
      <c r="AC60" s="1514"/>
      <c r="AD60" s="1514"/>
      <c r="AE60" s="1514"/>
      <c r="AF60" s="1515"/>
      <c r="AG60" s="1522"/>
      <c r="AH60" s="1523"/>
      <c r="AI60" s="1523"/>
      <c r="AJ60" s="1523"/>
      <c r="AK60" s="1523"/>
      <c r="AL60" s="1523"/>
      <c r="AM60" s="1523"/>
      <c r="AN60" s="1523"/>
      <c r="AO60" s="1523"/>
      <c r="AP60" s="1523"/>
      <c r="AQ60" s="1523"/>
      <c r="AR60" s="1523"/>
      <c r="AS60" s="1523"/>
      <c r="AT60" s="1523"/>
      <c r="AU60" s="1523"/>
      <c r="AV60" s="1523"/>
      <c r="AW60" s="1523"/>
      <c r="AX60" s="1523"/>
      <c r="AY60" s="1523"/>
      <c r="AZ60" s="1523"/>
      <c r="BA60" s="1523"/>
      <c r="BB60" s="1523"/>
      <c r="BC60" s="1523"/>
      <c r="BD60" s="1523"/>
      <c r="BE60" s="1523"/>
      <c r="BF60" s="1523"/>
      <c r="BG60" s="1523"/>
      <c r="BH60" s="1523"/>
      <c r="BI60" s="1523"/>
      <c r="BJ60" s="1523"/>
      <c r="BK60" s="1523"/>
      <c r="BL60" s="1523"/>
      <c r="BM60" s="1523"/>
      <c r="BN60" s="1523"/>
      <c r="BO60" s="1523"/>
      <c r="BP60" s="1523"/>
      <c r="BQ60" s="1523"/>
      <c r="BR60" s="1523"/>
      <c r="BS60" s="1523"/>
      <c r="BT60" s="1523"/>
      <c r="BU60" s="1523"/>
      <c r="BV60" s="1523"/>
      <c r="BW60" s="1523"/>
      <c r="BX60" s="1523"/>
      <c r="BY60" s="1523"/>
      <c r="BZ60" s="1523"/>
      <c r="CA60" s="1523"/>
      <c r="CB60" s="1523"/>
      <c r="CC60" s="1523"/>
      <c r="CD60" s="1523"/>
      <c r="CE60" s="1523"/>
      <c r="CF60" s="1523"/>
      <c r="CG60" s="1523"/>
      <c r="CH60" s="1523"/>
      <c r="CI60" s="1523"/>
      <c r="CJ60" s="1524"/>
      <c r="CK60" s="308"/>
      <c r="CL60" s="308"/>
      <c r="CM60" s="308"/>
      <c r="CQ60" s="333"/>
      <c r="CR60" s="333"/>
      <c r="CS60" s="333"/>
      <c r="CT60" s="333"/>
      <c r="CU60" s="333"/>
      <c r="CV60" s="333"/>
      <c r="CW60" s="333"/>
      <c r="CX60" s="333"/>
      <c r="CY60" s="333"/>
      <c r="CZ60" s="333"/>
      <c r="DA60" s="333"/>
      <c r="DB60" s="333"/>
      <c r="DC60" s="333"/>
      <c r="DD60" s="333"/>
      <c r="DE60" s="333"/>
      <c r="DF60" s="333"/>
      <c r="DG60" s="333"/>
      <c r="DH60" s="333"/>
      <c r="DI60" s="333"/>
      <c r="DJ60" s="333"/>
      <c r="DK60" s="333"/>
      <c r="DL60" s="333"/>
      <c r="DM60" s="333"/>
      <c r="DN60" s="333"/>
      <c r="DO60" s="333"/>
      <c r="DP60" s="333"/>
      <c r="DQ60" s="333"/>
      <c r="DR60" s="333"/>
      <c r="DS60" s="333"/>
    </row>
    <row r="61" spans="1:123" s="300" customFormat="1" ht="23.25" customHeight="1" x14ac:dyDescent="0.2">
      <c r="A61" s="308"/>
      <c r="B61" s="308"/>
      <c r="C61" s="308"/>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8"/>
      <c r="AY61" s="308"/>
      <c r="AZ61" s="308"/>
      <c r="BA61" s="308"/>
      <c r="BB61" s="308"/>
      <c r="BC61" s="308"/>
      <c r="BD61" s="308"/>
      <c r="BE61" s="308"/>
      <c r="BF61" s="308"/>
      <c r="BG61" s="308"/>
      <c r="BH61" s="308"/>
      <c r="BI61" s="308"/>
      <c r="BJ61" s="308"/>
      <c r="BK61" s="308"/>
      <c r="BL61" s="308"/>
      <c r="BM61" s="308"/>
      <c r="BN61" s="308"/>
      <c r="BO61" s="308"/>
      <c r="BP61" s="308"/>
      <c r="BQ61" s="308"/>
      <c r="BR61" s="308"/>
      <c r="BS61" s="308"/>
      <c r="BT61" s="308"/>
      <c r="BU61" s="308"/>
      <c r="BV61" s="308"/>
      <c r="BW61" s="308"/>
      <c r="BX61" s="308"/>
      <c r="BY61" s="308"/>
      <c r="BZ61" s="308"/>
      <c r="CA61" s="308"/>
      <c r="CB61" s="308"/>
      <c r="CC61" s="308"/>
      <c r="CD61" s="308"/>
      <c r="CE61" s="308"/>
      <c r="CF61" s="308"/>
      <c r="CG61" s="308"/>
      <c r="CH61" s="308"/>
      <c r="CI61" s="308"/>
      <c r="CJ61" s="308"/>
      <c r="CK61" s="308"/>
      <c r="CL61" s="308"/>
      <c r="CM61" s="308"/>
    </row>
    <row r="62" spans="1:123" s="300" customFormat="1" ht="23.25" customHeight="1" x14ac:dyDescent="0.2">
      <c r="A62" s="308"/>
      <c r="B62" s="308"/>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8"/>
      <c r="AY62" s="308"/>
      <c r="AZ62" s="308"/>
      <c r="BA62" s="308"/>
      <c r="BB62" s="308"/>
      <c r="BC62" s="308"/>
      <c r="BD62" s="308"/>
      <c r="BE62" s="308"/>
      <c r="BF62" s="308"/>
      <c r="BG62" s="308"/>
      <c r="BH62" s="308"/>
      <c r="BI62" s="308"/>
      <c r="BJ62" s="308"/>
      <c r="BK62" s="308"/>
      <c r="BL62" s="308"/>
      <c r="BM62" s="308"/>
      <c r="BN62" s="308"/>
      <c r="BO62" s="308"/>
      <c r="BP62" s="308"/>
      <c r="BQ62" s="308"/>
      <c r="BR62" s="308"/>
      <c r="BS62" s="308"/>
      <c r="BT62" s="308"/>
      <c r="BU62" s="308"/>
      <c r="BV62" s="308"/>
      <c r="BW62" s="308"/>
      <c r="BX62" s="308"/>
      <c r="BY62" s="308"/>
      <c r="BZ62" s="308"/>
      <c r="CA62" s="308"/>
      <c r="CB62" s="308"/>
      <c r="CC62" s="308"/>
      <c r="CD62" s="308"/>
      <c r="CE62" s="308"/>
      <c r="CF62" s="308"/>
      <c r="CG62" s="308"/>
      <c r="CH62" s="308"/>
      <c r="CI62" s="308"/>
      <c r="CJ62" s="308"/>
      <c r="CK62" s="308"/>
      <c r="CL62" s="308"/>
      <c r="CM62" s="308"/>
    </row>
    <row r="63" spans="1:123" ht="23.25" customHeight="1" x14ac:dyDescent="0.2">
      <c r="A63" s="308"/>
      <c r="B63" s="308"/>
      <c r="C63" s="308"/>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c r="AS63" s="308"/>
      <c r="AT63" s="308"/>
      <c r="AU63" s="308"/>
      <c r="AV63" s="308"/>
      <c r="AW63" s="308"/>
      <c r="AX63" s="308"/>
      <c r="AY63" s="308"/>
      <c r="AZ63" s="308"/>
      <c r="BA63" s="308"/>
      <c r="BB63" s="308"/>
      <c r="BC63" s="308"/>
      <c r="BD63" s="308"/>
      <c r="BE63" s="308"/>
      <c r="BF63" s="308"/>
      <c r="BG63" s="308"/>
      <c r="BH63" s="308"/>
      <c r="BI63" s="308"/>
      <c r="BJ63" s="308"/>
      <c r="BK63" s="308"/>
      <c r="BL63" s="308"/>
      <c r="BM63" s="308"/>
      <c r="BN63" s="308"/>
      <c r="BO63" s="308"/>
      <c r="BP63" s="308"/>
      <c r="BQ63" s="308"/>
      <c r="BR63" s="308"/>
      <c r="BS63" s="308"/>
      <c r="BT63" s="308"/>
      <c r="BU63" s="308"/>
      <c r="BV63" s="308"/>
      <c r="BW63" s="308"/>
      <c r="BX63" s="308"/>
      <c r="BY63" s="308"/>
      <c r="BZ63" s="308"/>
      <c r="CA63" s="308"/>
      <c r="CB63" s="308"/>
      <c r="CC63" s="308"/>
      <c r="CD63" s="308"/>
      <c r="CE63" s="308"/>
      <c r="CF63" s="308"/>
      <c r="CG63" s="308"/>
      <c r="CH63" s="308"/>
      <c r="CI63" s="308"/>
      <c r="CJ63" s="308"/>
      <c r="CK63" s="308"/>
      <c r="CL63" s="308"/>
      <c r="CM63" s="308"/>
      <c r="CN63" s="300"/>
    </row>
    <row r="64" spans="1:123" ht="23.25" customHeight="1" x14ac:dyDescent="0.2">
      <c r="A64" s="308" t="s">
        <v>237</v>
      </c>
      <c r="B64" s="308"/>
      <c r="C64" s="308"/>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308"/>
      <c r="AR64" s="308"/>
      <c r="AS64" s="308"/>
      <c r="AT64" s="308"/>
      <c r="AU64" s="308"/>
      <c r="AV64" s="308"/>
      <c r="AW64" s="308"/>
      <c r="AX64" s="308"/>
      <c r="AY64" s="308"/>
      <c r="AZ64" s="308"/>
      <c r="BA64" s="308"/>
      <c r="BB64" s="308"/>
      <c r="BC64" s="308"/>
      <c r="BD64" s="308"/>
      <c r="BE64" s="308"/>
      <c r="BF64" s="308"/>
      <c r="BG64" s="308"/>
      <c r="BH64" s="308"/>
      <c r="BI64" s="308"/>
      <c r="BJ64" s="308"/>
      <c r="BK64" s="308"/>
      <c r="BL64" s="308"/>
      <c r="BM64" s="308"/>
      <c r="BN64" s="308"/>
      <c r="BO64" s="308"/>
      <c r="BP64" s="308"/>
      <c r="BQ64" s="308"/>
      <c r="BR64" s="308"/>
      <c r="BS64" s="308"/>
      <c r="BT64" s="308"/>
      <c r="BU64" s="308"/>
      <c r="BV64" s="308"/>
      <c r="BW64" s="308"/>
      <c r="BX64" s="308"/>
      <c r="BY64" s="308"/>
      <c r="BZ64" s="308"/>
      <c r="CA64" s="308"/>
      <c r="CB64" s="308"/>
      <c r="CC64" s="308"/>
      <c r="CD64" s="308"/>
      <c r="CE64" s="308"/>
      <c r="CF64" s="308"/>
      <c r="CG64" s="308"/>
      <c r="CH64" s="308"/>
      <c r="CI64" s="308"/>
      <c r="CJ64" s="308"/>
      <c r="CK64" s="308"/>
      <c r="CL64" s="308"/>
      <c r="CM64" s="308"/>
      <c r="CN64" s="300"/>
    </row>
    <row r="65" spans="1:92" ht="23.25" customHeight="1" x14ac:dyDescent="0.2">
      <c r="A65" s="308"/>
      <c r="B65" s="308"/>
      <c r="C65" s="308"/>
      <c r="D65" s="308"/>
      <c r="E65" s="308"/>
      <c r="F65" s="308"/>
      <c r="G65" s="308"/>
      <c r="H65" s="308"/>
      <c r="I65" s="308"/>
      <c r="J65" s="308"/>
      <c r="K65" s="308"/>
      <c r="L65" s="308"/>
      <c r="M65" s="308"/>
      <c r="N65" s="308"/>
      <c r="O65" s="308"/>
      <c r="P65" s="308"/>
      <c r="Q65" s="308"/>
      <c r="R65" s="308"/>
      <c r="S65" s="308"/>
      <c r="T65" s="308"/>
      <c r="U65" s="308"/>
      <c r="V65" s="308"/>
      <c r="W65" s="308"/>
      <c r="X65" s="308"/>
      <c r="Y65" s="1525"/>
      <c r="Z65" s="1525"/>
      <c r="AA65" s="1525"/>
      <c r="AB65" s="1525"/>
      <c r="AC65" s="1525"/>
      <c r="AD65" s="1525"/>
      <c r="AE65" s="1525"/>
      <c r="AF65" s="1525"/>
      <c r="AG65" s="1525"/>
      <c r="AH65" s="1525"/>
      <c r="AI65" s="1525"/>
      <c r="AJ65" s="1525"/>
      <c r="AK65" s="1525"/>
      <c r="AL65" s="1525"/>
      <c r="AM65" s="1525"/>
      <c r="AN65" s="1525"/>
      <c r="AO65" s="1525"/>
      <c r="AP65" s="1525"/>
      <c r="AQ65" s="1525"/>
      <c r="AR65" s="1525"/>
      <c r="AS65" s="1525"/>
      <c r="AT65" s="1525"/>
      <c r="AU65" s="1525"/>
      <c r="AV65" s="1525"/>
      <c r="AW65" s="1525"/>
      <c r="AX65" s="1525"/>
      <c r="AY65" s="1525"/>
      <c r="AZ65" s="1525"/>
      <c r="BA65" s="1525"/>
      <c r="BB65" s="1525"/>
      <c r="BC65" s="1525"/>
      <c r="BD65" s="1525"/>
      <c r="BE65" s="1525"/>
      <c r="BF65" s="1525"/>
      <c r="BG65" s="1525"/>
      <c r="BH65" s="1525"/>
      <c r="BI65" s="1525"/>
      <c r="BJ65" s="1525"/>
      <c r="BK65" s="1525"/>
      <c r="BL65" s="1525"/>
      <c r="BM65" s="1525"/>
      <c r="BN65" s="1525"/>
      <c r="BO65" s="1526" t="s">
        <v>238</v>
      </c>
      <c r="BP65" s="1512"/>
      <c r="BQ65" s="1512"/>
      <c r="BR65" s="1512"/>
      <c r="BS65" s="1512"/>
      <c r="BT65" s="1512"/>
      <c r="BU65" s="1512"/>
      <c r="BV65" s="1512"/>
      <c r="BW65" s="1512"/>
      <c r="BX65" s="1512"/>
      <c r="BY65" s="308"/>
      <c r="BZ65" s="308"/>
      <c r="CA65" s="308"/>
      <c r="CB65" s="308"/>
      <c r="CC65" s="308"/>
      <c r="CD65" s="308"/>
      <c r="CE65" s="308"/>
      <c r="CF65" s="308"/>
      <c r="CG65" s="308"/>
      <c r="CH65" s="308"/>
      <c r="CI65" s="308"/>
      <c r="CJ65" s="308"/>
      <c r="CK65" s="308"/>
      <c r="CL65" s="308"/>
      <c r="CM65" s="308"/>
      <c r="CN65" s="300"/>
    </row>
    <row r="66" spans="1:92" s="300" customFormat="1" ht="23.25" customHeight="1" x14ac:dyDescent="0.2">
      <c r="A66" s="308"/>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1525"/>
      <c r="Z66" s="1525"/>
      <c r="AA66" s="1525"/>
      <c r="AB66" s="1525"/>
      <c r="AC66" s="1525"/>
      <c r="AD66" s="1525"/>
      <c r="AE66" s="1525"/>
      <c r="AF66" s="1525"/>
      <c r="AG66" s="1525"/>
      <c r="AH66" s="1525"/>
      <c r="AI66" s="1525"/>
      <c r="AJ66" s="1525"/>
      <c r="AK66" s="1525"/>
      <c r="AL66" s="1525"/>
      <c r="AM66" s="1525"/>
      <c r="AN66" s="1525"/>
      <c r="AO66" s="1525"/>
      <c r="AP66" s="1525"/>
      <c r="AQ66" s="1525"/>
      <c r="AR66" s="1525"/>
      <c r="AS66" s="1525"/>
      <c r="AT66" s="1525"/>
      <c r="AU66" s="1525"/>
      <c r="AV66" s="1525"/>
      <c r="AW66" s="1525"/>
      <c r="AX66" s="1525"/>
      <c r="AY66" s="1525"/>
      <c r="AZ66" s="1525"/>
      <c r="BA66" s="1525"/>
      <c r="BB66" s="1525"/>
      <c r="BC66" s="1525"/>
      <c r="BD66" s="1525"/>
      <c r="BE66" s="1525"/>
      <c r="BF66" s="1525"/>
      <c r="BG66" s="1525"/>
      <c r="BH66" s="1525"/>
      <c r="BI66" s="1525"/>
      <c r="BJ66" s="1525"/>
      <c r="BK66" s="1525"/>
      <c r="BL66" s="1525"/>
      <c r="BM66" s="1525"/>
      <c r="BN66" s="1525"/>
      <c r="BO66" s="1526"/>
      <c r="BP66" s="1512"/>
      <c r="BQ66" s="1512"/>
      <c r="BR66" s="1512"/>
      <c r="BS66" s="1512"/>
      <c r="BT66" s="1512"/>
      <c r="BU66" s="1512"/>
      <c r="BV66" s="1512"/>
      <c r="BW66" s="1512"/>
      <c r="BX66" s="1512"/>
      <c r="BY66" s="308"/>
      <c r="BZ66" s="308"/>
      <c r="CA66" s="308"/>
      <c r="CB66" s="308"/>
      <c r="CC66" s="308"/>
      <c r="CD66" s="308"/>
      <c r="CE66" s="308"/>
      <c r="CF66" s="308"/>
      <c r="CG66" s="308"/>
      <c r="CH66" s="308"/>
      <c r="CI66" s="308"/>
      <c r="CJ66" s="308"/>
      <c r="CK66" s="308"/>
      <c r="CL66" s="308"/>
      <c r="CM66" s="308"/>
    </row>
    <row r="67" spans="1:92" ht="23.25" customHeight="1" x14ac:dyDescent="0.2">
      <c r="A67" s="334"/>
      <c r="B67" s="334"/>
      <c r="C67" s="335"/>
      <c r="D67" s="335"/>
      <c r="E67" s="336"/>
      <c r="F67" s="336"/>
      <c r="G67" s="334"/>
      <c r="H67" s="334"/>
      <c r="I67" s="334"/>
      <c r="J67" s="334"/>
      <c r="K67" s="334"/>
      <c r="L67" s="334"/>
      <c r="M67" s="334"/>
      <c r="N67" s="334"/>
      <c r="O67" s="334"/>
      <c r="P67" s="334"/>
      <c r="Q67" s="334"/>
      <c r="R67" s="334"/>
      <c r="S67" s="334"/>
      <c r="T67" s="334"/>
      <c r="U67" s="334"/>
      <c r="V67" s="334"/>
      <c r="W67" s="334"/>
      <c r="X67" s="334"/>
      <c r="Y67" s="334"/>
      <c r="Z67" s="334"/>
      <c r="AA67" s="334"/>
      <c r="AB67" s="334"/>
      <c r="AC67" s="334"/>
      <c r="AD67" s="334"/>
      <c r="AE67" s="334"/>
      <c r="AF67" s="334"/>
      <c r="AG67" s="334"/>
      <c r="AH67" s="334"/>
      <c r="AI67" s="334"/>
      <c r="AJ67" s="334"/>
      <c r="AK67" s="334"/>
      <c r="AL67" s="334"/>
      <c r="AM67" s="334"/>
      <c r="AN67" s="334"/>
      <c r="AO67" s="334"/>
      <c r="AP67" s="334"/>
      <c r="AQ67" s="334"/>
      <c r="AR67" s="334"/>
      <c r="AS67" s="334"/>
      <c r="AT67" s="334"/>
      <c r="AU67" s="334"/>
      <c r="AV67" s="334"/>
      <c r="AW67" s="334"/>
      <c r="AX67" s="334"/>
      <c r="AY67" s="334"/>
      <c r="AZ67" s="334"/>
      <c r="BA67" s="334"/>
      <c r="BB67" s="334"/>
      <c r="BC67" s="334"/>
      <c r="BD67" s="334"/>
      <c r="BE67" s="334"/>
      <c r="BF67" s="334"/>
      <c r="BG67" s="334"/>
      <c r="BH67" s="334"/>
      <c r="BI67" s="334"/>
      <c r="BJ67" s="334"/>
      <c r="BK67" s="334"/>
      <c r="BL67" s="334"/>
      <c r="BM67" s="334"/>
      <c r="BN67" s="334"/>
      <c r="BO67" s="334"/>
      <c r="BP67" s="334"/>
      <c r="BQ67" s="334"/>
      <c r="BR67" s="334"/>
      <c r="BS67" s="334"/>
      <c r="BT67" s="334"/>
      <c r="BU67" s="334"/>
      <c r="BV67" s="334"/>
      <c r="BW67" s="334"/>
      <c r="BX67" s="334"/>
      <c r="BY67" s="334"/>
      <c r="BZ67" s="334"/>
      <c r="CA67" s="334"/>
      <c r="CB67" s="334"/>
      <c r="CC67" s="334"/>
      <c r="CD67" s="334"/>
      <c r="CE67" s="334"/>
      <c r="CF67" s="334"/>
      <c r="CG67" s="334"/>
      <c r="CH67" s="334"/>
      <c r="CI67" s="334"/>
      <c r="CJ67" s="334"/>
      <c r="CK67" s="334"/>
      <c r="CL67" s="334"/>
      <c r="CM67" s="334"/>
    </row>
    <row r="68" spans="1:92" ht="23.25" customHeight="1" x14ac:dyDescent="0.2">
      <c r="A68" s="334"/>
      <c r="B68" s="334"/>
      <c r="C68" s="335"/>
      <c r="D68" s="335"/>
      <c r="E68" s="336"/>
      <c r="F68" s="336"/>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4"/>
      <c r="BC68" s="334"/>
      <c r="BD68" s="334"/>
      <c r="BE68" s="334"/>
      <c r="BF68" s="334"/>
      <c r="BG68" s="334"/>
      <c r="BH68" s="334"/>
      <c r="BI68" s="334"/>
      <c r="BJ68" s="334"/>
      <c r="BK68" s="334"/>
      <c r="BL68" s="334"/>
      <c r="BM68" s="334"/>
      <c r="BN68" s="334"/>
      <c r="BO68" s="334"/>
      <c r="BP68" s="334"/>
      <c r="BQ68" s="334"/>
      <c r="BR68" s="334"/>
      <c r="BS68" s="334"/>
      <c r="BT68" s="334"/>
      <c r="BU68" s="334"/>
      <c r="BV68" s="334"/>
      <c r="BW68" s="334"/>
      <c r="BX68" s="334"/>
      <c r="BY68" s="334"/>
      <c r="BZ68" s="334"/>
      <c r="CA68" s="334"/>
      <c r="CB68" s="334"/>
      <c r="CC68" s="334"/>
      <c r="CD68" s="334"/>
      <c r="CE68" s="334"/>
      <c r="CF68" s="334"/>
      <c r="CG68" s="334"/>
      <c r="CH68" s="334"/>
      <c r="CI68" s="334"/>
      <c r="CJ68" s="334"/>
      <c r="CK68" s="334"/>
      <c r="CL68" s="334"/>
      <c r="CM68" s="334"/>
    </row>
    <row r="69" spans="1:92" ht="23.25" customHeight="1" x14ac:dyDescent="0.2">
      <c r="A69" s="334"/>
      <c r="B69" s="334"/>
      <c r="C69" s="335"/>
      <c r="D69" s="335"/>
      <c r="E69" s="336"/>
      <c r="F69" s="336"/>
      <c r="G69" s="334"/>
      <c r="H69" s="334"/>
      <c r="I69" s="334"/>
      <c r="J69" s="334"/>
      <c r="K69" s="334"/>
      <c r="L69" s="334"/>
      <c r="M69" s="334"/>
      <c r="N69" s="334"/>
      <c r="O69" s="334"/>
      <c r="P69" s="334"/>
      <c r="Q69" s="334"/>
      <c r="R69" s="334"/>
      <c r="S69" s="334"/>
      <c r="T69" s="334"/>
      <c r="U69" s="334"/>
      <c r="V69" s="334"/>
      <c r="W69" s="334"/>
      <c r="X69" s="334"/>
      <c r="Y69" s="334"/>
      <c r="Z69" s="334"/>
      <c r="AA69" s="334"/>
      <c r="AB69" s="334"/>
      <c r="AC69" s="334"/>
      <c r="AD69" s="334"/>
      <c r="AE69" s="334"/>
      <c r="AF69" s="334"/>
      <c r="AG69" s="334"/>
      <c r="AH69" s="334"/>
      <c r="AI69" s="334"/>
      <c r="AJ69" s="334"/>
      <c r="AK69" s="334"/>
      <c r="AL69" s="334"/>
      <c r="AM69" s="334"/>
      <c r="AN69" s="334"/>
      <c r="AO69" s="334"/>
      <c r="AP69" s="334"/>
      <c r="AQ69" s="334"/>
      <c r="AR69" s="334"/>
      <c r="AS69" s="334"/>
      <c r="AT69" s="334"/>
      <c r="AU69" s="334"/>
      <c r="AV69" s="334"/>
      <c r="AW69" s="334"/>
      <c r="AX69" s="334"/>
      <c r="AY69" s="334"/>
      <c r="AZ69" s="334"/>
      <c r="BA69" s="334"/>
      <c r="BB69" s="334"/>
      <c r="BC69" s="334"/>
      <c r="BD69" s="334"/>
      <c r="BE69" s="334"/>
      <c r="BF69" s="334"/>
      <c r="BG69" s="334"/>
      <c r="BH69" s="334"/>
      <c r="BI69" s="334"/>
      <c r="BJ69" s="334"/>
      <c r="BK69" s="334"/>
      <c r="BL69" s="334"/>
      <c r="BM69" s="334"/>
      <c r="BN69" s="334"/>
      <c r="BO69" s="334"/>
      <c r="BP69" s="334"/>
      <c r="BQ69" s="334"/>
      <c r="BR69" s="334"/>
      <c r="BS69" s="334"/>
      <c r="BT69" s="334"/>
      <c r="BU69" s="334"/>
      <c r="BV69" s="334"/>
      <c r="BW69" s="334"/>
      <c r="BX69" s="334"/>
      <c r="BY69" s="334"/>
      <c r="BZ69" s="334"/>
      <c r="CA69" s="334"/>
      <c r="CB69" s="334"/>
      <c r="CC69" s="334"/>
      <c r="CD69" s="334"/>
      <c r="CE69" s="334"/>
      <c r="CF69" s="334"/>
      <c r="CG69" s="334"/>
      <c r="CH69" s="334"/>
      <c r="CI69" s="334"/>
      <c r="CJ69" s="334"/>
      <c r="CK69" s="334"/>
      <c r="CL69" s="334"/>
      <c r="CM69" s="334"/>
    </row>
    <row r="70" spans="1:92" ht="23.25" customHeight="1" x14ac:dyDescent="0.2">
      <c r="A70" s="308" t="s">
        <v>239</v>
      </c>
      <c r="B70" s="308"/>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08"/>
      <c r="AL70" s="308"/>
      <c r="AM70" s="308"/>
      <c r="AN70" s="308"/>
      <c r="AO70" s="308"/>
      <c r="AP70" s="308"/>
      <c r="AQ70" s="308"/>
      <c r="AR70" s="308"/>
      <c r="AS70" s="337"/>
      <c r="AT70" s="337"/>
      <c r="AU70" s="337"/>
      <c r="AV70" s="337"/>
      <c r="AW70" s="337"/>
      <c r="AX70" s="337"/>
      <c r="AY70" s="337"/>
      <c r="AZ70" s="337"/>
      <c r="BA70" s="337"/>
      <c r="BB70" s="337"/>
      <c r="BC70" s="337"/>
      <c r="BD70" s="337"/>
      <c r="BE70" s="337"/>
      <c r="BF70" s="337"/>
      <c r="BG70" s="337"/>
      <c r="BH70" s="337"/>
      <c r="BI70" s="337"/>
      <c r="BJ70" s="337"/>
      <c r="BK70" s="337"/>
      <c r="BL70" s="337"/>
      <c r="BM70" s="337"/>
      <c r="BN70" s="337"/>
      <c r="BO70" s="337"/>
      <c r="BP70" s="337"/>
      <c r="BQ70" s="337"/>
      <c r="BR70" s="337"/>
      <c r="BS70" s="337"/>
      <c r="BT70" s="337"/>
      <c r="BU70" s="337"/>
      <c r="BV70" s="337"/>
      <c r="BW70" s="337"/>
      <c r="BX70" s="337"/>
      <c r="BY70" s="337"/>
      <c r="BZ70" s="337"/>
      <c r="CA70" s="337"/>
      <c r="CB70" s="337"/>
      <c r="CC70" s="337"/>
      <c r="CD70" s="337"/>
      <c r="CE70" s="337"/>
      <c r="CF70" s="308"/>
      <c r="CG70" s="308"/>
      <c r="CH70" s="308"/>
      <c r="CI70" s="308"/>
      <c r="CJ70" s="308"/>
      <c r="CK70" s="308"/>
      <c r="CL70" s="308"/>
      <c r="CM70" s="308"/>
      <c r="CN70" s="308"/>
    </row>
    <row r="71" spans="1:92" ht="23.25" customHeight="1" x14ac:dyDescent="0.2">
      <c r="A71" s="308"/>
      <c r="B71" s="308"/>
      <c r="C71" s="308"/>
      <c r="D71" s="308"/>
      <c r="E71" s="1527" t="s">
        <v>240</v>
      </c>
      <c r="F71" s="1527"/>
      <c r="G71" s="1527"/>
      <c r="H71" s="1527"/>
      <c r="I71" s="1527"/>
      <c r="J71" s="1527"/>
      <c r="K71" s="1527"/>
      <c r="L71" s="1527"/>
      <c r="M71" s="1527"/>
      <c r="N71" s="1527"/>
      <c r="O71" s="1527"/>
      <c r="P71" s="1527"/>
      <c r="Q71" s="1527"/>
      <c r="R71" s="1527"/>
      <c r="S71" s="1527"/>
      <c r="T71" s="1527"/>
      <c r="U71" s="1527"/>
      <c r="V71" s="1527"/>
      <c r="W71" s="1527"/>
      <c r="X71" s="1527"/>
      <c r="Y71" s="1527"/>
      <c r="Z71" s="1527"/>
      <c r="AA71" s="1527"/>
      <c r="AB71" s="1527"/>
      <c r="AC71" s="1527"/>
      <c r="AD71" s="1527"/>
      <c r="AE71" s="1527"/>
      <c r="AF71" s="1527"/>
      <c r="AG71" s="1528" t="s">
        <v>241</v>
      </c>
      <c r="AH71" s="1529"/>
      <c r="AI71" s="1529"/>
      <c r="AJ71" s="1529"/>
      <c r="AK71" s="1529"/>
      <c r="AL71" s="1529"/>
      <c r="AM71" s="1529"/>
      <c r="AN71" s="1529"/>
      <c r="AO71" s="1529"/>
      <c r="AP71" s="1529"/>
      <c r="AQ71" s="1529"/>
      <c r="AR71" s="1529"/>
      <c r="AS71" s="1529"/>
      <c r="AT71" s="1529"/>
      <c r="AU71" s="1529"/>
      <c r="AV71" s="1529"/>
      <c r="AW71" s="1529"/>
      <c r="AX71" s="1529"/>
      <c r="AY71" s="1529"/>
      <c r="AZ71" s="1529"/>
      <c r="BA71" s="1529"/>
      <c r="BB71" s="1529"/>
      <c r="BC71" s="1529"/>
      <c r="BD71" s="1529"/>
      <c r="BE71" s="1529"/>
      <c r="BF71" s="1529"/>
      <c r="BG71" s="1529"/>
      <c r="BH71" s="1529"/>
      <c r="BI71" s="1529"/>
      <c r="BJ71" s="1529"/>
      <c r="BK71" s="1529"/>
      <c r="BL71" s="1529"/>
      <c r="BM71" s="1529"/>
      <c r="BN71" s="1529"/>
      <c r="BO71" s="1529"/>
      <c r="BP71" s="1529"/>
      <c r="BQ71" s="1529"/>
      <c r="BR71" s="1529"/>
      <c r="BS71" s="1529"/>
      <c r="BT71" s="1529"/>
      <c r="BU71" s="1529"/>
      <c r="BV71" s="1529"/>
      <c r="BW71" s="1529"/>
      <c r="BX71" s="1529"/>
      <c r="BY71" s="1529"/>
      <c r="BZ71" s="1529"/>
      <c r="CA71" s="1529"/>
      <c r="CB71" s="1529"/>
      <c r="CC71" s="1529"/>
      <c r="CD71" s="1529"/>
      <c r="CE71" s="1529"/>
      <c r="CF71" s="1529"/>
      <c r="CG71" s="1529"/>
      <c r="CH71" s="1529"/>
      <c r="CI71" s="1529"/>
      <c r="CJ71" s="1530"/>
      <c r="CK71" s="308"/>
      <c r="CL71" s="308"/>
      <c r="CM71" s="308"/>
      <c r="CN71" s="300"/>
    </row>
    <row r="72" spans="1:92" ht="30" customHeight="1" x14ac:dyDescent="0.2">
      <c r="A72" s="334"/>
      <c r="B72" s="334"/>
      <c r="C72" s="334"/>
      <c r="D72" s="334"/>
      <c r="E72" s="1531"/>
      <c r="F72" s="1531"/>
      <c r="G72" s="1531"/>
      <c r="H72" s="1531"/>
      <c r="I72" s="1531"/>
      <c r="J72" s="1531"/>
      <c r="K72" s="1531"/>
      <c r="L72" s="1531"/>
      <c r="M72" s="1531"/>
      <c r="N72" s="1531"/>
      <c r="O72" s="1531"/>
      <c r="P72" s="1531"/>
      <c r="Q72" s="1531"/>
      <c r="R72" s="1531"/>
      <c r="S72" s="1531"/>
      <c r="T72" s="1531"/>
      <c r="U72" s="1531"/>
      <c r="V72" s="1531"/>
      <c r="W72" s="1531"/>
      <c r="X72" s="1531"/>
      <c r="Y72" s="1531"/>
      <c r="Z72" s="1531"/>
      <c r="AA72" s="1531"/>
      <c r="AB72" s="1531"/>
      <c r="AC72" s="1531"/>
      <c r="AD72" s="1531"/>
      <c r="AE72" s="1531"/>
      <c r="AF72" s="1531"/>
      <c r="AG72" s="1532"/>
      <c r="AH72" s="1533"/>
      <c r="AI72" s="1533"/>
      <c r="AJ72" s="1533"/>
      <c r="AK72" s="1533"/>
      <c r="AL72" s="1533"/>
      <c r="AM72" s="1533"/>
      <c r="AN72" s="1533"/>
      <c r="AO72" s="1533"/>
      <c r="AP72" s="1533"/>
      <c r="AQ72" s="1533"/>
      <c r="AR72" s="1533"/>
      <c r="AS72" s="1533"/>
      <c r="AT72" s="1533"/>
      <c r="AU72" s="1533"/>
      <c r="AV72" s="1533"/>
      <c r="AW72" s="1533"/>
      <c r="AX72" s="1533"/>
      <c r="AY72" s="1533"/>
      <c r="AZ72" s="1533"/>
      <c r="BA72" s="1533"/>
      <c r="BB72" s="1533"/>
      <c r="BC72" s="1533"/>
      <c r="BD72" s="1533"/>
      <c r="BE72" s="1533"/>
      <c r="BF72" s="1533"/>
      <c r="BG72" s="1533"/>
      <c r="BH72" s="1533"/>
      <c r="BI72" s="1533"/>
      <c r="BJ72" s="1533"/>
      <c r="BK72" s="1533"/>
      <c r="BL72" s="1533"/>
      <c r="BM72" s="1533"/>
      <c r="BN72" s="1533"/>
      <c r="BO72" s="1533"/>
      <c r="BP72" s="1533"/>
      <c r="BQ72" s="1533"/>
      <c r="BR72" s="1533"/>
      <c r="BS72" s="1533"/>
      <c r="BT72" s="1533"/>
      <c r="BU72" s="1533"/>
      <c r="BV72" s="1533"/>
      <c r="BW72" s="1533"/>
      <c r="BX72" s="1533"/>
      <c r="BY72" s="1533"/>
      <c r="BZ72" s="1533"/>
      <c r="CA72" s="1533"/>
      <c r="CB72" s="1533"/>
      <c r="CC72" s="1533"/>
      <c r="CD72" s="1533"/>
      <c r="CE72" s="1533"/>
      <c r="CF72" s="1533"/>
      <c r="CG72" s="1533"/>
      <c r="CH72" s="1533"/>
      <c r="CI72" s="1533"/>
      <c r="CJ72" s="1534"/>
      <c r="CK72" s="334"/>
      <c r="CL72" s="334"/>
      <c r="CM72" s="334"/>
    </row>
    <row r="73" spans="1:92" ht="23.25" customHeight="1" x14ac:dyDescent="0.2">
      <c r="A73" s="334"/>
      <c r="B73" s="334"/>
      <c r="C73" s="335"/>
      <c r="D73" s="335"/>
      <c r="E73" s="1527" t="s">
        <v>242</v>
      </c>
      <c r="F73" s="1527"/>
      <c r="G73" s="1527"/>
      <c r="H73" s="1527"/>
      <c r="I73" s="1527"/>
      <c r="J73" s="1527"/>
      <c r="K73" s="1527"/>
      <c r="L73" s="1527"/>
      <c r="M73" s="1527"/>
      <c r="N73" s="1527"/>
      <c r="O73" s="1527"/>
      <c r="P73" s="1527"/>
      <c r="Q73" s="1527"/>
      <c r="R73" s="1527"/>
      <c r="S73" s="1527"/>
      <c r="T73" s="1527"/>
      <c r="U73" s="1527"/>
      <c r="V73" s="1527"/>
      <c r="W73" s="1527"/>
      <c r="X73" s="1527"/>
      <c r="Y73" s="1527"/>
      <c r="Z73" s="1527"/>
      <c r="AA73" s="1527"/>
      <c r="AB73" s="1527"/>
      <c r="AC73" s="1527"/>
      <c r="AD73" s="1527"/>
      <c r="AE73" s="1527"/>
      <c r="AF73" s="1527"/>
      <c r="AG73" s="1528" t="s">
        <v>243</v>
      </c>
      <c r="AH73" s="1529"/>
      <c r="AI73" s="1529"/>
      <c r="AJ73" s="1529"/>
      <c r="AK73" s="1529"/>
      <c r="AL73" s="1529"/>
      <c r="AM73" s="1529"/>
      <c r="AN73" s="1529"/>
      <c r="AO73" s="1529"/>
      <c r="AP73" s="1529"/>
      <c r="AQ73" s="1529"/>
      <c r="AR73" s="1529"/>
      <c r="AS73" s="1529"/>
      <c r="AT73" s="1529"/>
      <c r="AU73" s="1529"/>
      <c r="AV73" s="1529"/>
      <c r="AW73" s="1529"/>
      <c r="AX73" s="1529"/>
      <c r="AY73" s="1529"/>
      <c r="AZ73" s="1529"/>
      <c r="BA73" s="1529"/>
      <c r="BB73" s="1529"/>
      <c r="BC73" s="1529"/>
      <c r="BD73" s="1529"/>
      <c r="BE73" s="1529"/>
      <c r="BF73" s="1529"/>
      <c r="BG73" s="1529"/>
      <c r="BH73" s="1529"/>
      <c r="BI73" s="1529"/>
      <c r="BJ73" s="1529"/>
      <c r="BK73" s="1529"/>
      <c r="BL73" s="1529"/>
      <c r="BM73" s="1529"/>
      <c r="BN73" s="1529"/>
      <c r="BO73" s="1529"/>
      <c r="BP73" s="1529"/>
      <c r="BQ73" s="1529"/>
      <c r="BR73" s="1529"/>
      <c r="BS73" s="1529"/>
      <c r="BT73" s="1529"/>
      <c r="BU73" s="1529"/>
      <c r="BV73" s="1529"/>
      <c r="BW73" s="1529"/>
      <c r="BX73" s="1529"/>
      <c r="BY73" s="1529"/>
      <c r="BZ73" s="1529"/>
      <c r="CA73" s="1529"/>
      <c r="CB73" s="1529"/>
      <c r="CC73" s="1529"/>
      <c r="CD73" s="1529"/>
      <c r="CE73" s="1529"/>
      <c r="CF73" s="1529"/>
      <c r="CG73" s="1529"/>
      <c r="CH73" s="1529"/>
      <c r="CI73" s="1529"/>
      <c r="CJ73" s="1530"/>
      <c r="CK73" s="334"/>
      <c r="CL73" s="334"/>
      <c r="CM73" s="334"/>
    </row>
    <row r="74" spans="1:92" ht="30" customHeight="1" x14ac:dyDescent="0.2">
      <c r="A74" s="334"/>
      <c r="B74" s="334"/>
      <c r="C74" s="335"/>
      <c r="D74" s="335"/>
      <c r="E74" s="1538"/>
      <c r="F74" s="1538"/>
      <c r="G74" s="1538"/>
      <c r="H74" s="1538"/>
      <c r="I74" s="1538"/>
      <c r="J74" s="1538"/>
      <c r="K74" s="1538"/>
      <c r="L74" s="1531"/>
      <c r="M74" s="1531"/>
      <c r="N74" s="1531"/>
      <c r="O74" s="1531"/>
      <c r="P74" s="1531"/>
      <c r="Q74" s="1531"/>
      <c r="R74" s="1531"/>
      <c r="S74" s="1531"/>
      <c r="T74" s="1531"/>
      <c r="U74" s="1531"/>
      <c r="V74" s="1531"/>
      <c r="W74" s="1531"/>
      <c r="X74" s="1531"/>
      <c r="Y74" s="1531"/>
      <c r="Z74" s="1531"/>
      <c r="AA74" s="1531"/>
      <c r="AB74" s="1531"/>
      <c r="AC74" s="1531"/>
      <c r="AD74" s="1531"/>
      <c r="AE74" s="1531"/>
      <c r="AF74" s="1531"/>
      <c r="AG74" s="1532"/>
      <c r="AH74" s="1533"/>
      <c r="AI74" s="1533"/>
      <c r="AJ74" s="1533"/>
      <c r="AK74" s="1533"/>
      <c r="AL74" s="1533"/>
      <c r="AM74" s="1533"/>
      <c r="AN74" s="1533"/>
      <c r="AO74" s="1533"/>
      <c r="AP74" s="1533"/>
      <c r="AQ74" s="1533"/>
      <c r="AR74" s="1533"/>
      <c r="AS74" s="1533"/>
      <c r="AT74" s="1533"/>
      <c r="AU74" s="1533"/>
      <c r="AV74" s="1533"/>
      <c r="AW74" s="1533"/>
      <c r="AX74" s="1533"/>
      <c r="AY74" s="1533"/>
      <c r="AZ74" s="1533"/>
      <c r="BA74" s="1533"/>
      <c r="BB74" s="1533"/>
      <c r="BC74" s="1533"/>
      <c r="BD74" s="1533"/>
      <c r="BE74" s="1533"/>
      <c r="BF74" s="1533"/>
      <c r="BG74" s="1533"/>
      <c r="BH74" s="1533"/>
      <c r="BI74" s="1533"/>
      <c r="BJ74" s="1533"/>
      <c r="BK74" s="1533"/>
      <c r="BL74" s="1533"/>
      <c r="BM74" s="1533"/>
      <c r="BN74" s="1533"/>
      <c r="BO74" s="1533"/>
      <c r="BP74" s="1533"/>
      <c r="BQ74" s="1533"/>
      <c r="BR74" s="1533"/>
      <c r="BS74" s="1533"/>
      <c r="BT74" s="1533"/>
      <c r="BU74" s="1533"/>
      <c r="BV74" s="1533"/>
      <c r="BW74" s="1533"/>
      <c r="BX74" s="1533"/>
      <c r="BY74" s="1533"/>
      <c r="BZ74" s="1533"/>
      <c r="CA74" s="1533"/>
      <c r="CB74" s="1533"/>
      <c r="CC74" s="1533"/>
      <c r="CD74" s="1533"/>
      <c r="CE74" s="1533"/>
      <c r="CF74" s="1533"/>
      <c r="CG74" s="1533"/>
      <c r="CH74" s="1533"/>
      <c r="CI74" s="1533"/>
      <c r="CJ74" s="1534"/>
      <c r="CK74" s="334"/>
      <c r="CL74" s="334"/>
      <c r="CM74" s="334"/>
    </row>
    <row r="75" spans="1:92" ht="23.25" customHeight="1" x14ac:dyDescent="0.2">
      <c r="A75" s="334"/>
      <c r="B75" s="334"/>
      <c r="C75" s="335"/>
      <c r="D75" s="335"/>
      <c r="E75" s="338" t="s">
        <v>244</v>
      </c>
      <c r="F75" s="339"/>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0"/>
      <c r="AK75" s="340"/>
      <c r="AL75" s="340"/>
      <c r="AM75" s="340"/>
      <c r="AN75" s="340"/>
      <c r="AO75" s="340"/>
      <c r="AP75" s="340"/>
      <c r="AQ75" s="340"/>
      <c r="AR75" s="340"/>
      <c r="AS75" s="340"/>
      <c r="AT75" s="340"/>
      <c r="AU75" s="340"/>
      <c r="AV75" s="340"/>
      <c r="AW75" s="340"/>
      <c r="AX75" s="340"/>
      <c r="AY75" s="340"/>
      <c r="AZ75" s="340"/>
      <c r="BA75" s="340"/>
      <c r="BB75" s="340"/>
      <c r="BC75" s="340"/>
      <c r="BD75" s="340"/>
      <c r="BE75" s="340"/>
      <c r="BF75" s="340"/>
      <c r="BG75" s="340"/>
      <c r="BH75" s="340"/>
      <c r="BI75" s="340"/>
      <c r="BJ75" s="340"/>
      <c r="BK75" s="340"/>
      <c r="BL75" s="340"/>
      <c r="BM75" s="340"/>
      <c r="BN75" s="340"/>
      <c r="BO75" s="340"/>
      <c r="BP75" s="340"/>
      <c r="BQ75" s="340"/>
      <c r="BR75" s="340"/>
      <c r="BS75" s="340"/>
      <c r="BT75" s="340"/>
      <c r="BU75" s="340"/>
      <c r="BV75" s="340"/>
      <c r="BW75" s="340"/>
      <c r="BX75" s="340"/>
      <c r="BY75" s="340"/>
      <c r="BZ75" s="340"/>
      <c r="CA75" s="340"/>
      <c r="CB75" s="340"/>
      <c r="CC75" s="340"/>
      <c r="CD75" s="340"/>
      <c r="CE75" s="340"/>
      <c r="CF75" s="340"/>
      <c r="CG75" s="340"/>
      <c r="CH75" s="340"/>
      <c r="CI75" s="340"/>
      <c r="CJ75" s="341"/>
      <c r="CK75" s="334"/>
      <c r="CL75" s="334"/>
      <c r="CM75" s="334"/>
    </row>
    <row r="76" spans="1:92" ht="30" customHeight="1" x14ac:dyDescent="0.2">
      <c r="A76" s="334"/>
      <c r="B76" s="334"/>
      <c r="C76" s="335"/>
      <c r="D76" s="335"/>
      <c r="E76" s="1535" t="s">
        <v>4</v>
      </c>
      <c r="F76" s="1536"/>
      <c r="G76" s="1536"/>
      <c r="H76" s="1537" t="s">
        <v>245</v>
      </c>
      <c r="I76" s="1537"/>
      <c r="J76" s="1537"/>
      <c r="K76" s="1537"/>
      <c r="L76" s="1537"/>
      <c r="M76" s="1537"/>
      <c r="N76" s="1537"/>
      <c r="O76" s="1537"/>
      <c r="P76" s="1537"/>
      <c r="Q76" s="1537"/>
      <c r="R76" s="1537"/>
      <c r="S76" s="1537"/>
      <c r="T76" s="1537"/>
      <c r="U76" s="1537"/>
      <c r="V76" s="1537"/>
      <c r="W76" s="1537"/>
      <c r="X76" s="1537"/>
      <c r="Y76" s="1537"/>
      <c r="Z76" s="1537"/>
      <c r="AA76" s="1537"/>
      <c r="AB76" s="1537"/>
      <c r="AC76" s="1537"/>
      <c r="AD76" s="1537"/>
      <c r="AE76" s="1537"/>
      <c r="AF76" s="1548"/>
      <c r="AG76" s="1535" t="s">
        <v>4</v>
      </c>
      <c r="AH76" s="1536"/>
      <c r="AI76" s="1536"/>
      <c r="AJ76" s="1537" t="s">
        <v>246</v>
      </c>
      <c r="AK76" s="1537"/>
      <c r="AL76" s="1537"/>
      <c r="AM76" s="1537"/>
      <c r="AN76" s="1537"/>
      <c r="AO76" s="1537"/>
      <c r="AP76" s="1537"/>
      <c r="AQ76" s="1537"/>
      <c r="AR76" s="1537"/>
      <c r="AS76" s="1537"/>
      <c r="AT76" s="1537"/>
      <c r="AU76" s="1537"/>
      <c r="AV76" s="1537"/>
      <c r="AW76" s="1537"/>
      <c r="AX76" s="1537"/>
      <c r="AY76" s="1537"/>
      <c r="AZ76" s="1537"/>
      <c r="BA76" s="1537"/>
      <c r="BB76" s="1537"/>
      <c r="BC76" s="1537"/>
      <c r="BD76" s="1548"/>
      <c r="BE76" s="1535" t="s">
        <v>4</v>
      </c>
      <c r="BF76" s="1536"/>
      <c r="BG76" s="1536"/>
      <c r="BH76" s="1537" t="s">
        <v>247</v>
      </c>
      <c r="BI76" s="1537"/>
      <c r="BJ76" s="1537"/>
      <c r="BK76" s="1537"/>
      <c r="BL76" s="1537"/>
      <c r="BM76" s="1537"/>
      <c r="BN76" s="1537"/>
      <c r="BO76" s="1537"/>
      <c r="BP76" s="1542"/>
      <c r="BQ76" s="1542"/>
      <c r="BR76" s="1542"/>
      <c r="BS76" s="1542"/>
      <c r="BT76" s="1542"/>
      <c r="BU76" s="1542"/>
      <c r="BV76" s="1542"/>
      <c r="BW76" s="1542"/>
      <c r="BX76" s="1542"/>
      <c r="BY76" s="1542"/>
      <c r="BZ76" s="1542"/>
      <c r="CA76" s="1542"/>
      <c r="CB76" s="1542"/>
      <c r="CC76" s="1542"/>
      <c r="CD76" s="1542"/>
      <c r="CE76" s="1542"/>
      <c r="CF76" s="1543" t="s">
        <v>39</v>
      </c>
      <c r="CG76" s="1543"/>
      <c r="CH76" s="1543"/>
      <c r="CI76" s="1543"/>
      <c r="CJ76" s="1544"/>
      <c r="CK76" s="334"/>
      <c r="CL76" s="334"/>
      <c r="CM76" s="334"/>
    </row>
    <row r="77" spans="1:92" ht="30" customHeight="1" x14ac:dyDescent="0.2">
      <c r="A77" s="334"/>
      <c r="B77" s="334"/>
      <c r="C77" s="335"/>
      <c r="D77" s="335"/>
      <c r="E77" s="1527" t="s">
        <v>248</v>
      </c>
      <c r="F77" s="1527"/>
      <c r="G77" s="1527"/>
      <c r="H77" s="1527"/>
      <c r="I77" s="1527"/>
      <c r="J77" s="1527"/>
      <c r="K77" s="1527"/>
      <c r="L77" s="1527"/>
      <c r="M77" s="1527"/>
      <c r="N77" s="1527"/>
      <c r="O77" s="1527"/>
      <c r="P77" s="1527"/>
      <c r="Q77" s="1527"/>
      <c r="R77" s="1527"/>
      <c r="S77" s="1527"/>
      <c r="T77" s="1527"/>
      <c r="U77" s="1527"/>
      <c r="V77" s="1527"/>
      <c r="W77" s="1527"/>
      <c r="X77" s="1527"/>
      <c r="Y77" s="1527"/>
      <c r="Z77" s="1527"/>
      <c r="AA77" s="1527"/>
      <c r="AB77" s="1527"/>
      <c r="AC77" s="1527"/>
      <c r="AD77" s="1527"/>
      <c r="AE77" s="1527"/>
      <c r="AF77" s="1527"/>
      <c r="AG77" s="1545"/>
      <c r="AH77" s="1546"/>
      <c r="AI77" s="1546"/>
      <c r="AJ77" s="1546"/>
      <c r="AK77" s="1546"/>
      <c r="AL77" s="1546"/>
      <c r="AM77" s="1546"/>
      <c r="AN77" s="1547"/>
      <c r="AO77" s="1545"/>
      <c r="AP77" s="1546"/>
      <c r="AQ77" s="1546"/>
      <c r="AR77" s="1546"/>
      <c r="AS77" s="1546"/>
      <c r="AT77" s="1546"/>
      <c r="AU77" s="1546"/>
      <c r="AV77" s="1547"/>
      <c r="AW77" s="1545"/>
      <c r="AX77" s="1546"/>
      <c r="AY77" s="1546"/>
      <c r="AZ77" s="1546"/>
      <c r="BA77" s="1546"/>
      <c r="BB77" s="1546"/>
      <c r="BC77" s="1546"/>
      <c r="BD77" s="1547"/>
      <c r="BE77" s="1545"/>
      <c r="BF77" s="1546"/>
      <c r="BG77" s="1546"/>
      <c r="BH77" s="1546"/>
      <c r="BI77" s="1546"/>
      <c r="BJ77" s="1546"/>
      <c r="BK77" s="1546"/>
      <c r="BL77" s="1547"/>
      <c r="BM77" s="1545"/>
      <c r="BN77" s="1546"/>
      <c r="BO77" s="1546"/>
      <c r="BP77" s="1546"/>
      <c r="BQ77" s="1546"/>
      <c r="BR77" s="1546"/>
      <c r="BS77" s="1546"/>
      <c r="BT77" s="1547"/>
      <c r="BU77" s="1545"/>
      <c r="BV77" s="1546"/>
      <c r="BW77" s="1546"/>
      <c r="BX77" s="1546"/>
      <c r="BY77" s="1546"/>
      <c r="BZ77" s="1546"/>
      <c r="CA77" s="1546"/>
      <c r="CB77" s="1547"/>
      <c r="CC77" s="1545"/>
      <c r="CD77" s="1546"/>
      <c r="CE77" s="1546"/>
      <c r="CF77" s="1546"/>
      <c r="CG77" s="1546"/>
      <c r="CH77" s="1546"/>
      <c r="CI77" s="1546"/>
      <c r="CJ77" s="1547"/>
      <c r="CK77" s="334"/>
      <c r="CL77" s="334"/>
      <c r="CM77" s="334"/>
    </row>
    <row r="78" spans="1:92" ht="30" customHeight="1" x14ac:dyDescent="0.2">
      <c r="A78" s="334"/>
      <c r="B78" s="334"/>
      <c r="C78" s="335"/>
      <c r="D78" s="335"/>
      <c r="E78" s="1527" t="s">
        <v>249</v>
      </c>
      <c r="F78" s="1527"/>
      <c r="G78" s="1527"/>
      <c r="H78" s="1527"/>
      <c r="I78" s="1527"/>
      <c r="J78" s="1527"/>
      <c r="K78" s="1527"/>
      <c r="L78" s="1527"/>
      <c r="M78" s="1527"/>
      <c r="N78" s="1527"/>
      <c r="O78" s="1527"/>
      <c r="P78" s="1527"/>
      <c r="Q78" s="1527"/>
      <c r="R78" s="1527"/>
      <c r="S78" s="1527"/>
      <c r="T78" s="1527"/>
      <c r="U78" s="1527"/>
      <c r="V78" s="1527"/>
      <c r="W78" s="1527"/>
      <c r="X78" s="1527"/>
      <c r="Y78" s="1527"/>
      <c r="Z78" s="1527"/>
      <c r="AA78" s="1527"/>
      <c r="AB78" s="1527"/>
      <c r="AC78" s="1527"/>
      <c r="AD78" s="1527"/>
      <c r="AE78" s="1527"/>
      <c r="AF78" s="1527"/>
      <c r="AG78" s="1539"/>
      <c r="AH78" s="1540"/>
      <c r="AI78" s="1540"/>
      <c r="AJ78" s="1540"/>
      <c r="AK78" s="1540"/>
      <c r="AL78" s="1540"/>
      <c r="AM78" s="1540"/>
      <c r="AN78" s="1540"/>
      <c r="AO78" s="1540"/>
      <c r="AP78" s="1540"/>
      <c r="AQ78" s="1540"/>
      <c r="AR78" s="1540"/>
      <c r="AS78" s="1540"/>
      <c r="AT78" s="1540"/>
      <c r="AU78" s="1540"/>
      <c r="AV78" s="1540"/>
      <c r="AW78" s="1540"/>
      <c r="AX78" s="1540"/>
      <c r="AY78" s="1540"/>
      <c r="AZ78" s="1540"/>
      <c r="BA78" s="1540"/>
      <c r="BB78" s="1540"/>
      <c r="BC78" s="1540"/>
      <c r="BD78" s="1540"/>
      <c r="BE78" s="1540"/>
      <c r="BF78" s="1540"/>
      <c r="BG78" s="1540"/>
      <c r="BH78" s="1540"/>
      <c r="BI78" s="1540"/>
      <c r="BJ78" s="1540"/>
      <c r="BK78" s="1540"/>
      <c r="BL78" s="1540"/>
      <c r="BM78" s="1540"/>
      <c r="BN78" s="1540"/>
      <c r="BO78" s="1540"/>
      <c r="BP78" s="1540"/>
      <c r="BQ78" s="1540"/>
      <c r="BR78" s="1540"/>
      <c r="BS78" s="1540"/>
      <c r="BT78" s="1540"/>
      <c r="BU78" s="1540"/>
      <c r="BV78" s="1540"/>
      <c r="BW78" s="1540"/>
      <c r="BX78" s="1540"/>
      <c r="BY78" s="1540"/>
      <c r="BZ78" s="1540"/>
      <c r="CA78" s="1540"/>
      <c r="CB78" s="1540"/>
      <c r="CC78" s="1540"/>
      <c r="CD78" s="1540"/>
      <c r="CE78" s="1540"/>
      <c r="CF78" s="1540"/>
      <c r="CG78" s="1540"/>
      <c r="CH78" s="1540"/>
      <c r="CI78" s="1540"/>
      <c r="CJ78" s="1541"/>
      <c r="CK78" s="334"/>
      <c r="CL78" s="334"/>
      <c r="CM78" s="334"/>
    </row>
    <row r="79" spans="1:92" ht="23.25" customHeight="1" x14ac:dyDescent="0.2">
      <c r="A79" s="334"/>
      <c r="B79" s="334"/>
      <c r="C79" s="335"/>
      <c r="D79" s="335"/>
      <c r="E79" s="336"/>
      <c r="F79" s="336"/>
      <c r="G79" s="334"/>
      <c r="H79" s="334"/>
      <c r="I79" s="334"/>
      <c r="J79" s="334"/>
      <c r="K79" s="334"/>
      <c r="L79" s="334"/>
      <c r="M79" s="334"/>
      <c r="N79" s="334"/>
      <c r="O79" s="334"/>
      <c r="P79" s="334"/>
      <c r="Q79" s="334"/>
      <c r="R79" s="334"/>
      <c r="S79" s="334"/>
      <c r="T79" s="334"/>
      <c r="U79" s="334"/>
      <c r="V79" s="334"/>
      <c r="W79" s="334"/>
      <c r="X79" s="334"/>
      <c r="Y79" s="334"/>
      <c r="Z79" s="334"/>
      <c r="AA79" s="334"/>
      <c r="AB79" s="334"/>
      <c r="AC79" s="334"/>
      <c r="AD79" s="334"/>
      <c r="AE79" s="334"/>
      <c r="AF79" s="334"/>
      <c r="AG79" s="334"/>
      <c r="AH79" s="334"/>
      <c r="AI79" s="334"/>
      <c r="AJ79" s="334"/>
      <c r="AK79" s="334"/>
      <c r="AL79" s="334"/>
      <c r="AM79" s="334"/>
      <c r="AN79" s="334"/>
      <c r="AO79" s="334"/>
      <c r="AP79" s="334"/>
      <c r="AQ79" s="334"/>
      <c r="AR79" s="334"/>
      <c r="AS79" s="334"/>
      <c r="AT79" s="334"/>
      <c r="AU79" s="334"/>
      <c r="AV79" s="334"/>
      <c r="AW79" s="334"/>
      <c r="AX79" s="334"/>
      <c r="AY79" s="334"/>
      <c r="AZ79" s="334"/>
      <c r="BA79" s="334"/>
      <c r="BB79" s="334"/>
      <c r="BC79" s="334"/>
      <c r="BD79" s="334"/>
      <c r="BE79" s="334"/>
      <c r="BF79" s="334"/>
      <c r="BG79" s="334"/>
      <c r="BH79" s="334"/>
      <c r="BI79" s="334"/>
      <c r="BJ79" s="334"/>
      <c r="BK79" s="334"/>
      <c r="BL79" s="334"/>
      <c r="BM79" s="334"/>
      <c r="BN79" s="334"/>
      <c r="BO79" s="334"/>
      <c r="BP79" s="334"/>
      <c r="BQ79" s="334"/>
      <c r="BR79" s="334"/>
      <c r="BS79" s="334"/>
      <c r="BT79" s="334"/>
      <c r="BU79" s="334"/>
      <c r="BV79" s="334"/>
      <c r="BW79" s="334"/>
      <c r="BX79" s="334"/>
      <c r="BY79" s="334"/>
      <c r="BZ79" s="334"/>
      <c r="CA79" s="334"/>
      <c r="CB79" s="334"/>
      <c r="CC79" s="334"/>
      <c r="CD79" s="334"/>
      <c r="CE79" s="334"/>
      <c r="CF79" s="334"/>
      <c r="CG79" s="334"/>
      <c r="CH79" s="334"/>
      <c r="CI79" s="334"/>
      <c r="CJ79" s="334"/>
      <c r="CK79" s="334"/>
      <c r="CL79" s="334"/>
      <c r="CM79" s="334"/>
    </row>
    <row r="80" spans="1:92" ht="23.25" customHeight="1" x14ac:dyDescent="0.2">
      <c r="A80" s="334"/>
      <c r="B80" s="334"/>
      <c r="C80" s="335"/>
      <c r="D80" s="335"/>
      <c r="E80" s="336"/>
      <c r="F80" s="336"/>
      <c r="G80" s="334"/>
      <c r="H80" s="334"/>
      <c r="I80" s="334"/>
      <c r="J80" s="334"/>
      <c r="K80" s="334"/>
      <c r="L80" s="334"/>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4"/>
      <c r="AQ80" s="334"/>
      <c r="AR80" s="334"/>
      <c r="AS80" s="334"/>
      <c r="AT80" s="334"/>
      <c r="AU80" s="334"/>
      <c r="AV80" s="334"/>
      <c r="AW80" s="334"/>
      <c r="AX80" s="334"/>
      <c r="AY80" s="334"/>
      <c r="AZ80" s="334"/>
      <c r="BA80" s="334"/>
      <c r="BB80" s="334"/>
      <c r="BC80" s="334"/>
      <c r="BD80" s="334"/>
      <c r="BE80" s="334"/>
      <c r="BF80" s="334"/>
      <c r="BG80" s="334"/>
      <c r="BH80" s="334"/>
      <c r="BI80" s="334"/>
      <c r="BJ80" s="334"/>
      <c r="BK80" s="334"/>
      <c r="BL80" s="334"/>
      <c r="BM80" s="334"/>
      <c r="BN80" s="334"/>
      <c r="BO80" s="334"/>
      <c r="BP80" s="334"/>
      <c r="BQ80" s="334"/>
      <c r="BR80" s="334"/>
      <c r="BS80" s="334"/>
      <c r="BT80" s="334"/>
      <c r="BU80" s="334"/>
      <c r="BV80" s="334"/>
      <c r="BW80" s="334"/>
      <c r="BX80" s="334"/>
      <c r="BY80" s="334"/>
      <c r="BZ80" s="334"/>
      <c r="CA80" s="334"/>
      <c r="CB80" s="334"/>
      <c r="CC80" s="334"/>
      <c r="CD80" s="334"/>
      <c r="CE80" s="334"/>
      <c r="CF80" s="334"/>
      <c r="CG80" s="334"/>
      <c r="CH80" s="334"/>
      <c r="CI80" s="334"/>
      <c r="CJ80" s="334"/>
      <c r="CK80" s="334"/>
      <c r="CL80" s="334"/>
      <c r="CM80" s="334"/>
    </row>
    <row r="81" spans="1:91" ht="23.25" customHeight="1" x14ac:dyDescent="0.2">
      <c r="A81" s="334"/>
      <c r="B81" s="334"/>
      <c r="C81" s="335"/>
      <c r="D81" s="335"/>
      <c r="E81" s="336"/>
      <c r="F81" s="336"/>
      <c r="G81" s="334"/>
      <c r="H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334"/>
      <c r="AY81" s="334"/>
      <c r="AZ81" s="334"/>
      <c r="BA81" s="334"/>
      <c r="BB81" s="334"/>
      <c r="BC81" s="334"/>
      <c r="BD81" s="334"/>
      <c r="BE81" s="334"/>
      <c r="BF81" s="334"/>
      <c r="BG81" s="334"/>
      <c r="BH81" s="334"/>
      <c r="BI81" s="334"/>
      <c r="BJ81" s="334"/>
      <c r="BK81" s="334"/>
      <c r="BL81" s="334"/>
      <c r="BM81" s="334"/>
      <c r="BN81" s="334"/>
      <c r="BO81" s="334"/>
      <c r="BP81" s="334"/>
      <c r="BQ81" s="334"/>
      <c r="BR81" s="334"/>
      <c r="BS81" s="334"/>
      <c r="BT81" s="334"/>
      <c r="BU81" s="334"/>
      <c r="BV81" s="334"/>
      <c r="BW81" s="334"/>
      <c r="BX81" s="334"/>
      <c r="BY81" s="334"/>
      <c r="BZ81" s="334"/>
      <c r="CA81" s="334"/>
      <c r="CB81" s="334"/>
      <c r="CC81" s="334"/>
      <c r="CD81" s="334"/>
      <c r="CE81" s="334"/>
      <c r="CF81" s="334"/>
      <c r="CG81" s="334"/>
      <c r="CH81" s="334"/>
      <c r="CI81" s="334"/>
      <c r="CJ81" s="334"/>
      <c r="CK81" s="334"/>
      <c r="CL81" s="334"/>
      <c r="CM81" s="334"/>
    </row>
    <row r="82" spans="1:91" ht="23.25" customHeight="1" x14ac:dyDescent="0.2">
      <c r="A82" s="334"/>
      <c r="B82" s="334"/>
      <c r="C82" s="335"/>
      <c r="D82" s="335"/>
      <c r="E82" s="336"/>
      <c r="F82" s="336"/>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c r="BC82" s="334"/>
      <c r="BD82" s="334"/>
      <c r="BE82" s="334"/>
      <c r="BF82" s="334"/>
      <c r="BG82" s="334"/>
      <c r="BH82" s="334"/>
      <c r="BI82" s="334"/>
      <c r="BJ82" s="334"/>
      <c r="BK82" s="334"/>
      <c r="BL82" s="334"/>
      <c r="BM82" s="334"/>
      <c r="BN82" s="334"/>
      <c r="BO82" s="334"/>
      <c r="BP82" s="334"/>
      <c r="BQ82" s="334"/>
      <c r="BR82" s="334"/>
      <c r="BS82" s="334"/>
      <c r="BT82" s="334"/>
      <c r="BU82" s="334"/>
      <c r="BV82" s="334"/>
      <c r="BW82" s="334"/>
      <c r="BX82" s="334"/>
      <c r="BY82" s="334"/>
      <c r="BZ82" s="334"/>
      <c r="CA82" s="334"/>
      <c r="CB82" s="334"/>
      <c r="CC82" s="334"/>
      <c r="CD82" s="334"/>
      <c r="CE82" s="334"/>
      <c r="CF82" s="334"/>
      <c r="CG82" s="334"/>
      <c r="CH82" s="334"/>
      <c r="CI82" s="334"/>
      <c r="CJ82" s="334"/>
      <c r="CK82" s="334"/>
      <c r="CL82" s="334"/>
      <c r="CM82" s="334"/>
    </row>
    <row r="83" spans="1:91" ht="23.25" customHeight="1" x14ac:dyDescent="0.2">
      <c r="A83" s="334"/>
      <c r="B83" s="334"/>
      <c r="C83" s="335"/>
      <c r="D83" s="335"/>
      <c r="E83" s="336"/>
      <c r="F83" s="336"/>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row>
    <row r="84" spans="1:91" ht="23.25" customHeight="1" x14ac:dyDescent="0.2">
      <c r="A84" s="334"/>
      <c r="B84" s="334"/>
      <c r="C84" s="335"/>
      <c r="D84" s="335"/>
      <c r="E84" s="336"/>
      <c r="F84" s="336"/>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34"/>
      <c r="AV84" s="334"/>
      <c r="AW84" s="334"/>
      <c r="AX84" s="334"/>
      <c r="AY84" s="334"/>
      <c r="AZ84" s="334"/>
      <c r="BA84" s="334"/>
      <c r="BB84" s="334"/>
      <c r="BC84" s="334"/>
      <c r="BD84" s="334"/>
      <c r="BE84" s="334"/>
      <c r="BF84" s="334"/>
      <c r="BG84" s="334"/>
      <c r="BH84" s="334"/>
      <c r="BI84" s="334"/>
      <c r="BJ84" s="334"/>
      <c r="BK84" s="334"/>
      <c r="BL84" s="334"/>
      <c r="BM84" s="334"/>
      <c r="BN84" s="334"/>
      <c r="BO84" s="334"/>
      <c r="BP84" s="334"/>
      <c r="BQ84" s="334"/>
      <c r="BR84" s="334"/>
      <c r="BS84" s="334"/>
      <c r="BT84" s="334"/>
      <c r="BU84" s="334"/>
      <c r="BV84" s="334"/>
      <c r="BW84" s="334"/>
      <c r="BX84" s="334"/>
      <c r="BY84" s="334"/>
      <c r="BZ84" s="334"/>
      <c r="CA84" s="334"/>
      <c r="CB84" s="334"/>
      <c r="CC84" s="334"/>
      <c r="CD84" s="334"/>
      <c r="CE84" s="334"/>
      <c r="CF84" s="334"/>
      <c r="CG84" s="334"/>
      <c r="CH84" s="334"/>
      <c r="CI84" s="334"/>
      <c r="CJ84" s="334"/>
      <c r="CK84" s="334"/>
      <c r="CL84" s="334"/>
      <c r="CM84" s="334"/>
    </row>
    <row r="85" spans="1:91" ht="23.25" customHeight="1" x14ac:dyDescent="0.2">
      <c r="A85" s="334"/>
      <c r="B85" s="334"/>
      <c r="C85" s="335"/>
      <c r="D85" s="335"/>
      <c r="E85" s="336"/>
      <c r="F85" s="336"/>
      <c r="G85" s="334"/>
      <c r="H85" s="334"/>
      <c r="I85" s="334"/>
      <c r="J85" s="334"/>
      <c r="K85" s="334"/>
      <c r="L85" s="334"/>
      <c r="M85" s="334"/>
      <c r="N85" s="334"/>
      <c r="O85" s="334"/>
      <c r="P85" s="334"/>
      <c r="Q85" s="334"/>
      <c r="R85" s="334"/>
      <c r="S85" s="334"/>
      <c r="T85" s="334"/>
      <c r="U85" s="334"/>
      <c r="V85" s="334"/>
      <c r="W85" s="334"/>
      <c r="X85" s="334"/>
      <c r="Y85" s="334"/>
      <c r="Z85" s="334"/>
      <c r="AA85" s="334"/>
      <c r="AB85" s="334"/>
      <c r="AC85" s="334"/>
      <c r="AD85" s="334"/>
      <c r="AE85" s="334"/>
      <c r="AF85" s="334"/>
      <c r="AG85" s="334"/>
      <c r="AH85" s="334"/>
      <c r="AI85" s="334"/>
      <c r="AJ85" s="334"/>
      <c r="AK85" s="334"/>
      <c r="AL85" s="334"/>
      <c r="AM85" s="334"/>
      <c r="AN85" s="334"/>
      <c r="AO85" s="334"/>
      <c r="AP85" s="334"/>
      <c r="AQ85" s="334"/>
      <c r="AR85" s="334"/>
      <c r="AS85" s="334"/>
      <c r="AT85" s="334"/>
      <c r="AU85" s="334"/>
      <c r="AV85" s="334"/>
      <c r="AW85" s="334"/>
      <c r="AX85" s="334"/>
      <c r="AY85" s="334"/>
      <c r="AZ85" s="334"/>
      <c r="BA85" s="334"/>
      <c r="BB85" s="334"/>
      <c r="BC85" s="334"/>
      <c r="BD85" s="334"/>
      <c r="BE85" s="334"/>
      <c r="BF85" s="334"/>
      <c r="BG85" s="334"/>
      <c r="BH85" s="334"/>
      <c r="BI85" s="334"/>
      <c r="BJ85" s="334"/>
      <c r="BK85" s="334"/>
      <c r="BL85" s="334"/>
      <c r="BM85" s="334"/>
      <c r="BN85" s="334"/>
      <c r="BO85" s="334"/>
      <c r="BP85" s="334"/>
      <c r="BQ85" s="334"/>
      <c r="BR85" s="334"/>
      <c r="BS85" s="334"/>
      <c r="BT85" s="334"/>
      <c r="BU85" s="334"/>
      <c r="BV85" s="334"/>
      <c r="BW85" s="334"/>
      <c r="BX85" s="334"/>
      <c r="BY85" s="334"/>
      <c r="BZ85" s="334"/>
      <c r="CA85" s="334"/>
      <c r="CB85" s="334"/>
      <c r="CC85" s="334"/>
      <c r="CD85" s="334"/>
      <c r="CE85" s="334"/>
      <c r="CF85" s="334"/>
      <c r="CG85" s="334"/>
      <c r="CH85" s="334"/>
      <c r="CI85" s="334"/>
      <c r="CJ85" s="334"/>
      <c r="CK85" s="334"/>
      <c r="CL85" s="334"/>
      <c r="CM85" s="334"/>
    </row>
    <row r="86" spans="1:91" ht="23.25" customHeight="1" x14ac:dyDescent="0.2">
      <c r="A86" s="334"/>
      <c r="B86" s="334"/>
      <c r="C86" s="335"/>
      <c r="D86" s="335"/>
      <c r="E86" s="336"/>
      <c r="F86" s="336"/>
      <c r="G86" s="334"/>
      <c r="H86" s="334"/>
      <c r="I86" s="334"/>
      <c r="J86" s="334"/>
      <c r="K86" s="334"/>
      <c r="L86" s="334"/>
      <c r="M86" s="334"/>
      <c r="N86" s="334"/>
      <c r="O86" s="334"/>
      <c r="P86" s="334"/>
      <c r="Q86" s="334"/>
      <c r="R86" s="334"/>
      <c r="S86" s="334"/>
      <c r="T86" s="334"/>
      <c r="U86" s="334"/>
      <c r="V86" s="334"/>
      <c r="W86" s="334"/>
      <c r="X86" s="334"/>
      <c r="Y86" s="334"/>
      <c r="Z86" s="334"/>
      <c r="AA86" s="334"/>
      <c r="AB86" s="334"/>
      <c r="AC86" s="334"/>
      <c r="AD86" s="334"/>
      <c r="AE86" s="334"/>
      <c r="AF86" s="334"/>
      <c r="AG86" s="334"/>
      <c r="AH86" s="334"/>
      <c r="AI86" s="334"/>
      <c r="AJ86" s="334"/>
      <c r="AK86" s="334"/>
      <c r="AL86" s="334"/>
      <c r="AM86" s="334"/>
      <c r="AN86" s="334"/>
      <c r="AO86" s="334"/>
      <c r="AP86" s="334"/>
      <c r="AQ86" s="334"/>
      <c r="AR86" s="334"/>
      <c r="AS86" s="334"/>
      <c r="AT86" s="334"/>
      <c r="AU86" s="334"/>
      <c r="AV86" s="334"/>
      <c r="AW86" s="334"/>
      <c r="AX86" s="334"/>
      <c r="AY86" s="334"/>
      <c r="AZ86" s="334"/>
      <c r="BA86" s="334"/>
      <c r="BB86" s="334"/>
      <c r="BC86" s="334"/>
      <c r="BD86" s="334"/>
      <c r="BE86" s="334"/>
      <c r="BF86" s="334"/>
      <c r="BG86" s="334"/>
      <c r="BH86" s="334"/>
      <c r="BI86" s="334"/>
      <c r="BJ86" s="334"/>
      <c r="BK86" s="334"/>
      <c r="BL86" s="334"/>
      <c r="BM86" s="334"/>
      <c r="BN86" s="334"/>
      <c r="BO86" s="334"/>
      <c r="BP86" s="334"/>
      <c r="BQ86" s="334"/>
      <c r="BR86" s="334"/>
      <c r="BS86" s="334"/>
      <c r="BT86" s="334"/>
      <c r="BU86" s="334"/>
      <c r="BV86" s="334"/>
      <c r="BW86" s="334"/>
      <c r="BX86" s="334"/>
      <c r="BY86" s="334"/>
      <c r="BZ86" s="334"/>
      <c r="CA86" s="334"/>
      <c r="CB86" s="334"/>
      <c r="CC86" s="334"/>
      <c r="CD86" s="334"/>
      <c r="CE86" s="334"/>
      <c r="CF86" s="334"/>
      <c r="CG86" s="334"/>
      <c r="CH86" s="334"/>
      <c r="CI86" s="334"/>
      <c r="CJ86" s="334"/>
      <c r="CK86" s="334"/>
      <c r="CL86" s="334"/>
      <c r="CM86" s="334"/>
    </row>
    <row r="87" spans="1:91" ht="23.25" customHeight="1" x14ac:dyDescent="0.2">
      <c r="A87" s="334"/>
      <c r="B87" s="334"/>
      <c r="C87" s="335"/>
      <c r="D87" s="335"/>
      <c r="E87" s="336"/>
      <c r="F87" s="336"/>
      <c r="G87" s="334"/>
      <c r="H87" s="334"/>
      <c r="I87" s="334"/>
      <c r="J87" s="334"/>
      <c r="K87" s="334"/>
      <c r="L87" s="334"/>
      <c r="M87" s="334"/>
      <c r="N87" s="334"/>
      <c r="O87" s="334"/>
      <c r="P87" s="334"/>
      <c r="Q87" s="334"/>
      <c r="R87" s="334"/>
      <c r="S87" s="334"/>
      <c r="T87" s="334"/>
      <c r="U87" s="334"/>
      <c r="V87" s="334"/>
      <c r="W87" s="334"/>
      <c r="X87" s="334"/>
      <c r="Y87" s="334"/>
      <c r="Z87" s="334"/>
      <c r="AA87" s="334"/>
      <c r="AB87" s="334"/>
      <c r="AC87" s="334"/>
      <c r="AD87" s="334"/>
      <c r="AE87" s="334"/>
      <c r="AF87" s="334"/>
      <c r="AG87" s="334"/>
      <c r="AH87" s="334"/>
      <c r="AI87" s="334"/>
      <c r="AJ87" s="334"/>
      <c r="AK87" s="334"/>
      <c r="AL87" s="334"/>
      <c r="AM87" s="334"/>
      <c r="AN87" s="334"/>
      <c r="AO87" s="334"/>
      <c r="AP87" s="334"/>
      <c r="AQ87" s="334"/>
      <c r="AR87" s="334"/>
      <c r="AS87" s="334"/>
      <c r="AT87" s="334"/>
      <c r="AU87" s="334"/>
      <c r="AV87" s="334"/>
      <c r="AW87" s="334"/>
      <c r="AX87" s="334"/>
      <c r="AY87" s="334"/>
      <c r="AZ87" s="334"/>
      <c r="BA87" s="334"/>
      <c r="BB87" s="334"/>
      <c r="BC87" s="334"/>
      <c r="BD87" s="334"/>
      <c r="BE87" s="334"/>
      <c r="BF87" s="334"/>
      <c r="BG87" s="334"/>
      <c r="BH87" s="334"/>
      <c r="BI87" s="334"/>
      <c r="BJ87" s="334"/>
      <c r="BK87" s="334"/>
      <c r="BL87" s="334"/>
      <c r="BM87" s="334"/>
      <c r="BN87" s="334"/>
      <c r="BO87" s="334"/>
      <c r="BP87" s="334"/>
      <c r="BQ87" s="334"/>
      <c r="BR87" s="334"/>
      <c r="BS87" s="334"/>
      <c r="BT87" s="334"/>
      <c r="BU87" s="334"/>
      <c r="BV87" s="334"/>
      <c r="BW87" s="334"/>
      <c r="BX87" s="334"/>
      <c r="BY87" s="334"/>
      <c r="BZ87" s="334"/>
      <c r="CA87" s="334"/>
      <c r="CB87" s="334"/>
      <c r="CC87" s="334"/>
      <c r="CD87" s="334"/>
      <c r="CE87" s="334"/>
      <c r="CF87" s="334"/>
      <c r="CG87" s="334"/>
      <c r="CH87" s="334"/>
      <c r="CI87" s="334"/>
      <c r="CJ87" s="334"/>
      <c r="CK87" s="334"/>
      <c r="CL87" s="334"/>
      <c r="CM87" s="334"/>
    </row>
    <row r="88" spans="1:91" ht="23.25" customHeight="1" x14ac:dyDescent="0.2">
      <c r="A88" s="334"/>
      <c r="B88" s="334"/>
      <c r="C88" s="335"/>
      <c r="D88" s="335"/>
      <c r="E88" s="336"/>
      <c r="F88" s="336"/>
      <c r="G88" s="334"/>
      <c r="H88" s="334"/>
      <c r="I88" s="334"/>
      <c r="J88" s="334"/>
      <c r="K88" s="334"/>
      <c r="L88" s="334"/>
      <c r="M88" s="334"/>
      <c r="N88" s="334"/>
      <c r="O88" s="334"/>
      <c r="P88" s="334"/>
      <c r="Q88" s="334"/>
      <c r="R88" s="334"/>
      <c r="S88" s="334"/>
      <c r="T88" s="334"/>
      <c r="U88" s="334"/>
      <c r="V88" s="334"/>
      <c r="W88" s="334"/>
      <c r="X88" s="334"/>
      <c r="Y88" s="334"/>
      <c r="Z88" s="334"/>
      <c r="AA88" s="334"/>
      <c r="AB88" s="334"/>
      <c r="AC88" s="334"/>
      <c r="AD88" s="334"/>
      <c r="AE88" s="334"/>
      <c r="AF88" s="334"/>
      <c r="AG88" s="334"/>
      <c r="AH88" s="334"/>
      <c r="AI88" s="334"/>
      <c r="AJ88" s="334"/>
      <c r="AK88" s="334"/>
      <c r="AL88" s="334"/>
      <c r="AM88" s="334"/>
      <c r="AN88" s="334"/>
      <c r="AO88" s="334"/>
      <c r="AP88" s="334"/>
      <c r="AQ88" s="334"/>
      <c r="AR88" s="334"/>
      <c r="AS88" s="334"/>
      <c r="AT88" s="334"/>
      <c r="AU88" s="334"/>
      <c r="AV88" s="334"/>
      <c r="AW88" s="334"/>
      <c r="AX88" s="334"/>
      <c r="AY88" s="334"/>
      <c r="AZ88" s="334"/>
      <c r="BA88" s="334"/>
      <c r="BB88" s="334"/>
      <c r="BC88" s="334"/>
      <c r="BD88" s="334"/>
      <c r="BE88" s="334"/>
      <c r="BF88" s="334"/>
      <c r="BG88" s="334"/>
      <c r="BH88" s="334"/>
      <c r="BI88" s="334"/>
      <c r="BJ88" s="334"/>
      <c r="BK88" s="334"/>
      <c r="BL88" s="334"/>
      <c r="BM88" s="334"/>
      <c r="BN88" s="334"/>
      <c r="BO88" s="334"/>
      <c r="BP88" s="334"/>
      <c r="BQ88" s="334"/>
      <c r="BR88" s="334"/>
      <c r="BS88" s="334"/>
      <c r="BT88" s="334"/>
      <c r="BU88" s="334"/>
      <c r="BV88" s="334"/>
      <c r="BW88" s="334"/>
      <c r="BX88" s="334"/>
      <c r="BY88" s="334"/>
      <c r="BZ88" s="334"/>
      <c r="CA88" s="334"/>
      <c r="CB88" s="334"/>
      <c r="CC88" s="334"/>
      <c r="CD88" s="334"/>
      <c r="CE88" s="334"/>
      <c r="CF88" s="334"/>
      <c r="CG88" s="334"/>
      <c r="CH88" s="334"/>
      <c r="CI88" s="334"/>
      <c r="CJ88" s="334"/>
      <c r="CK88" s="334"/>
      <c r="CL88" s="334"/>
      <c r="CM88" s="334"/>
    </row>
    <row r="89" spans="1:91" ht="23.25" customHeight="1" x14ac:dyDescent="0.2">
      <c r="A89" s="334"/>
      <c r="B89" s="334"/>
      <c r="C89" s="335"/>
      <c r="D89" s="335"/>
      <c r="E89" s="336"/>
      <c r="F89" s="336"/>
      <c r="G89" s="334"/>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334"/>
      <c r="AF89" s="334"/>
      <c r="AG89" s="334"/>
      <c r="AH89" s="334"/>
      <c r="AI89" s="334"/>
      <c r="AJ89" s="334"/>
      <c r="AK89" s="334"/>
      <c r="AL89" s="334"/>
      <c r="AM89" s="334"/>
      <c r="AN89" s="334"/>
      <c r="AO89" s="334"/>
      <c r="AP89" s="334"/>
      <c r="AQ89" s="334"/>
      <c r="AR89" s="334"/>
      <c r="AS89" s="334"/>
      <c r="AT89" s="334"/>
      <c r="AU89" s="334"/>
      <c r="AV89" s="334"/>
      <c r="AW89" s="334"/>
      <c r="AX89" s="334"/>
      <c r="AY89" s="334"/>
      <c r="AZ89" s="334"/>
      <c r="BA89" s="334"/>
      <c r="BB89" s="334"/>
      <c r="BC89" s="334"/>
      <c r="BD89" s="334"/>
      <c r="BE89" s="334"/>
      <c r="BF89" s="334"/>
      <c r="BG89" s="334"/>
      <c r="BH89" s="334"/>
      <c r="BI89" s="334"/>
      <c r="BJ89" s="334"/>
      <c r="BK89" s="334"/>
      <c r="BL89" s="334"/>
      <c r="BM89" s="334"/>
      <c r="BN89" s="334"/>
      <c r="BO89" s="334"/>
      <c r="BP89" s="334"/>
      <c r="BQ89" s="334"/>
      <c r="BR89" s="334"/>
      <c r="BS89" s="334"/>
      <c r="BT89" s="334"/>
      <c r="BU89" s="334"/>
      <c r="BV89" s="334"/>
      <c r="BW89" s="334"/>
      <c r="BX89" s="334"/>
      <c r="BY89" s="334"/>
      <c r="BZ89" s="334"/>
      <c r="CA89" s="334"/>
      <c r="CB89" s="334"/>
      <c r="CC89" s="334"/>
      <c r="CD89" s="334"/>
      <c r="CE89" s="334"/>
      <c r="CF89" s="334"/>
      <c r="CG89" s="334"/>
      <c r="CH89" s="334"/>
      <c r="CI89" s="334"/>
      <c r="CJ89" s="334"/>
      <c r="CK89" s="334"/>
      <c r="CL89" s="334"/>
      <c r="CM89" s="334"/>
    </row>
    <row r="90" spans="1:91" ht="23.25" customHeight="1" x14ac:dyDescent="0.2">
      <c r="A90" s="334"/>
      <c r="B90" s="334"/>
      <c r="C90" s="335"/>
      <c r="D90" s="335"/>
      <c r="E90" s="336"/>
      <c r="F90" s="336"/>
      <c r="G90" s="334"/>
      <c r="H90" s="334"/>
      <c r="I90" s="334"/>
      <c r="J90" s="334"/>
      <c r="K90" s="334"/>
      <c r="L90" s="334"/>
      <c r="M90" s="334"/>
      <c r="N90" s="334"/>
      <c r="O90" s="334"/>
      <c r="P90" s="334"/>
      <c r="Q90" s="334"/>
      <c r="R90" s="334"/>
      <c r="S90" s="334"/>
      <c r="T90" s="334"/>
      <c r="U90" s="334"/>
      <c r="V90" s="334"/>
      <c r="W90" s="334"/>
      <c r="X90" s="334"/>
      <c r="Y90" s="334"/>
      <c r="Z90" s="334"/>
      <c r="AA90" s="334"/>
      <c r="AB90" s="334"/>
      <c r="AC90" s="334"/>
      <c r="AD90" s="334"/>
      <c r="AE90" s="334"/>
      <c r="AF90" s="334"/>
      <c r="AG90" s="334"/>
      <c r="AH90" s="334"/>
      <c r="AI90" s="334"/>
      <c r="AJ90" s="334"/>
      <c r="AK90" s="334"/>
      <c r="AL90" s="334"/>
      <c r="AM90" s="334"/>
      <c r="AN90" s="334"/>
      <c r="AO90" s="334"/>
      <c r="AP90" s="334"/>
      <c r="AQ90" s="334"/>
      <c r="AR90" s="334"/>
      <c r="AS90" s="334"/>
      <c r="AT90" s="334"/>
      <c r="AU90" s="334"/>
      <c r="AV90" s="334"/>
      <c r="AW90" s="334"/>
      <c r="AX90" s="334"/>
      <c r="AY90" s="334"/>
      <c r="AZ90" s="334"/>
      <c r="BA90" s="334"/>
      <c r="BB90" s="334"/>
      <c r="BC90" s="334"/>
      <c r="BD90" s="334"/>
      <c r="BE90" s="334"/>
      <c r="BF90" s="334"/>
      <c r="BG90" s="334"/>
      <c r="BH90" s="334"/>
      <c r="BI90" s="334"/>
      <c r="BJ90" s="334"/>
      <c r="BK90" s="334"/>
      <c r="BL90" s="334"/>
      <c r="BM90" s="334"/>
      <c r="BN90" s="334"/>
      <c r="BO90" s="334"/>
      <c r="BP90" s="334"/>
      <c r="BQ90" s="334"/>
      <c r="BR90" s="334"/>
      <c r="BS90" s="334"/>
      <c r="BT90" s="334"/>
      <c r="BU90" s="334"/>
      <c r="BV90" s="334"/>
      <c r="BW90" s="334"/>
      <c r="BX90" s="334"/>
      <c r="BY90" s="334"/>
      <c r="BZ90" s="334"/>
      <c r="CA90" s="334"/>
      <c r="CB90" s="334"/>
      <c r="CC90" s="334"/>
      <c r="CD90" s="334"/>
      <c r="CE90" s="334"/>
      <c r="CF90" s="334"/>
      <c r="CG90" s="334"/>
      <c r="CH90" s="334"/>
      <c r="CI90" s="334"/>
      <c r="CJ90" s="334"/>
      <c r="CK90" s="334"/>
      <c r="CL90" s="334"/>
      <c r="CM90" s="334"/>
    </row>
    <row r="91" spans="1:91" ht="23.25" customHeight="1" x14ac:dyDescent="0.2">
      <c r="A91" s="334"/>
      <c r="B91" s="334"/>
      <c r="C91" s="335"/>
      <c r="D91" s="335"/>
      <c r="E91" s="336"/>
      <c r="F91" s="336"/>
      <c r="G91" s="334"/>
      <c r="H91" s="334"/>
      <c r="I91" s="334"/>
      <c r="J91" s="334"/>
      <c r="K91" s="334"/>
      <c r="L91" s="334"/>
      <c r="M91" s="334"/>
      <c r="N91" s="334"/>
      <c r="O91" s="334"/>
      <c r="P91" s="334"/>
      <c r="Q91" s="334"/>
      <c r="R91" s="334"/>
      <c r="S91" s="334"/>
      <c r="T91" s="334"/>
      <c r="U91" s="334"/>
      <c r="V91" s="334"/>
      <c r="W91" s="334"/>
      <c r="X91" s="334"/>
      <c r="Y91" s="334"/>
      <c r="Z91" s="334"/>
      <c r="AA91" s="334"/>
      <c r="AB91" s="334"/>
      <c r="AC91" s="334"/>
      <c r="AD91" s="334"/>
      <c r="AE91" s="334"/>
      <c r="AF91" s="334"/>
      <c r="AG91" s="334"/>
      <c r="AH91" s="334"/>
      <c r="AI91" s="334"/>
      <c r="AJ91" s="334"/>
      <c r="AK91" s="334"/>
      <c r="AL91" s="334"/>
      <c r="AM91" s="334"/>
      <c r="AN91" s="334"/>
      <c r="AO91" s="334"/>
      <c r="AP91" s="334"/>
      <c r="AQ91" s="334"/>
      <c r="AR91" s="334"/>
      <c r="AS91" s="334"/>
      <c r="AT91" s="334"/>
      <c r="AU91" s="334"/>
      <c r="AV91" s="334"/>
      <c r="AW91" s="334"/>
      <c r="AX91" s="334"/>
      <c r="AY91" s="334"/>
      <c r="AZ91" s="334"/>
      <c r="BA91" s="334"/>
      <c r="BB91" s="334"/>
      <c r="BC91" s="334"/>
      <c r="BD91" s="334"/>
      <c r="BE91" s="334"/>
      <c r="BF91" s="334"/>
      <c r="BG91" s="334"/>
      <c r="BH91" s="334"/>
      <c r="BI91" s="334"/>
      <c r="BJ91" s="334"/>
      <c r="BK91" s="334"/>
      <c r="BL91" s="334"/>
      <c r="BM91" s="334"/>
      <c r="BN91" s="334"/>
      <c r="BO91" s="334"/>
      <c r="BP91" s="334"/>
      <c r="BQ91" s="334"/>
      <c r="BR91" s="334"/>
      <c r="BS91" s="334"/>
      <c r="BT91" s="334"/>
      <c r="BU91" s="334"/>
      <c r="BV91" s="334"/>
      <c r="BW91" s="334"/>
      <c r="BX91" s="334"/>
      <c r="BY91" s="334"/>
      <c r="BZ91" s="334"/>
      <c r="CA91" s="334"/>
      <c r="CB91" s="334"/>
      <c r="CC91" s="334"/>
      <c r="CD91" s="334"/>
      <c r="CE91" s="334"/>
      <c r="CF91" s="334"/>
      <c r="CG91" s="334"/>
      <c r="CH91" s="334"/>
      <c r="CI91" s="334"/>
      <c r="CJ91" s="334"/>
      <c r="CK91" s="334"/>
      <c r="CL91" s="334"/>
      <c r="CM91" s="334"/>
    </row>
    <row r="92" spans="1:91" ht="23.25" customHeight="1" x14ac:dyDescent="0.2"/>
    <row r="93" spans="1:91" ht="23.25" customHeight="1" x14ac:dyDescent="0.2"/>
    <row r="94" spans="1:91" ht="23.25" customHeight="1" x14ac:dyDescent="0.2"/>
    <row r="95" spans="1:91" ht="23.25" customHeight="1" x14ac:dyDescent="0.2"/>
    <row r="96" spans="1:91" ht="23.25" customHeight="1" x14ac:dyDescent="0.2"/>
    <row r="97" ht="23.25" customHeight="1" x14ac:dyDescent="0.2"/>
    <row r="98" ht="23.25" customHeight="1" x14ac:dyDescent="0.2"/>
    <row r="99" ht="23.25" customHeight="1" x14ac:dyDescent="0.2"/>
    <row r="100" ht="23.25" customHeight="1" x14ac:dyDescent="0.2"/>
    <row r="101" ht="23.25" customHeight="1" x14ac:dyDescent="0.2"/>
    <row r="102" ht="23.25" customHeight="1" x14ac:dyDescent="0.2"/>
    <row r="103" ht="23.25" customHeight="1" x14ac:dyDescent="0.2"/>
    <row r="104" ht="23.25" customHeight="1" x14ac:dyDescent="0.2"/>
    <row r="105" ht="23.25" customHeight="1" x14ac:dyDescent="0.2"/>
    <row r="106" ht="23.25" customHeight="1" x14ac:dyDescent="0.2"/>
  </sheetData>
  <sheetProtection algorithmName="SHA-512" hashValue="DnT0cqJNygr9zFhzmPnzfArOWqyeS3kHlK2iILWw/7zbHk9MCQF5tm81HdbUdj2kEz0eOWZZcJK7NJMIkCnScA==" saltValue="8IQLnwIb/HfEixMa/rotSg==" spinCount="100000" sheet="1" objects="1" scenarios="1"/>
  <mergeCells count="90">
    <mergeCell ref="E78:AF78"/>
    <mergeCell ref="AG78:CJ78"/>
    <mergeCell ref="BP76:CE76"/>
    <mergeCell ref="CF76:CJ76"/>
    <mergeCell ref="E77:AF77"/>
    <mergeCell ref="AG77:AN77"/>
    <mergeCell ref="AO77:AV77"/>
    <mergeCell ref="AW77:BD77"/>
    <mergeCell ref="BE77:BL77"/>
    <mergeCell ref="BM77:BT77"/>
    <mergeCell ref="BU77:CB77"/>
    <mergeCell ref="CC77:CJ77"/>
    <mergeCell ref="E76:G76"/>
    <mergeCell ref="H76:AF76"/>
    <mergeCell ref="AG76:AI76"/>
    <mergeCell ref="AJ76:BD76"/>
    <mergeCell ref="BE76:BG76"/>
    <mergeCell ref="BH76:BO76"/>
    <mergeCell ref="E73:AF73"/>
    <mergeCell ref="AG73:CJ73"/>
    <mergeCell ref="E74:K74"/>
    <mergeCell ref="L74:R74"/>
    <mergeCell ref="S74:Y74"/>
    <mergeCell ref="Z74:AF74"/>
    <mergeCell ref="AG74:CJ74"/>
    <mergeCell ref="E71:AF71"/>
    <mergeCell ref="AG71:CJ71"/>
    <mergeCell ref="E72:K72"/>
    <mergeCell ref="L72:R72"/>
    <mergeCell ref="S72:Y72"/>
    <mergeCell ref="Z72:AF72"/>
    <mergeCell ref="AG72:CJ72"/>
    <mergeCell ref="E59:AF59"/>
    <mergeCell ref="AG59:CJ59"/>
    <mergeCell ref="E60:AF60"/>
    <mergeCell ref="AG60:CJ60"/>
    <mergeCell ref="Y65:BN66"/>
    <mergeCell ref="BO65:BX66"/>
    <mergeCell ref="A51:CN51"/>
    <mergeCell ref="CI52:CN52"/>
    <mergeCell ref="A54:CM54"/>
    <mergeCell ref="E58:AF58"/>
    <mergeCell ref="AN58:BB58"/>
    <mergeCell ref="BC58:BJ58"/>
    <mergeCell ref="BK58:BN58"/>
    <mergeCell ref="A37:CN38"/>
    <mergeCell ref="A29:CN29"/>
    <mergeCell ref="A30:CN30"/>
    <mergeCell ref="A31:CN31"/>
    <mergeCell ref="A32:CN32"/>
    <mergeCell ref="B36:G36"/>
    <mergeCell ref="H36:J36"/>
    <mergeCell ref="K36:O36"/>
    <mergeCell ref="P36:R36"/>
    <mergeCell ref="S36:W36"/>
    <mergeCell ref="X36:Z36"/>
    <mergeCell ref="AA36:AR36"/>
    <mergeCell ref="AS36:BG36"/>
    <mergeCell ref="BH36:BO36"/>
    <mergeCell ref="BP36:BS36"/>
    <mergeCell ref="BT36:CN36"/>
    <mergeCell ref="AS18:BB18"/>
    <mergeCell ref="BC18:CI18"/>
    <mergeCell ref="CJ18:CM18"/>
    <mergeCell ref="AI21:AQ21"/>
    <mergeCell ref="AS21:BB21"/>
    <mergeCell ref="BC21:BG21"/>
    <mergeCell ref="BH21:BI21"/>
    <mergeCell ref="BJ21:BN21"/>
    <mergeCell ref="AS15:BB16"/>
    <mergeCell ref="BC15:BJ15"/>
    <mergeCell ref="BK15:CK15"/>
    <mergeCell ref="BC16:CK16"/>
    <mergeCell ref="AS17:BB17"/>
    <mergeCell ref="BC17:CK17"/>
    <mergeCell ref="CG4:CK4"/>
    <mergeCell ref="CL4:CM4"/>
    <mergeCell ref="O7:AA7"/>
    <mergeCell ref="AB7:AD7"/>
    <mergeCell ref="AI14:AQ14"/>
    <mergeCell ref="AS14:BB14"/>
    <mergeCell ref="BC14:BG14"/>
    <mergeCell ref="BH14:BI14"/>
    <mergeCell ref="BJ14:BP14"/>
    <mergeCell ref="AI4:AJ4"/>
    <mergeCell ref="BO4:BR4"/>
    <mergeCell ref="BS4:BW4"/>
    <mergeCell ref="BX4:BY4"/>
    <mergeCell ref="BZ4:CD4"/>
    <mergeCell ref="CE4:CF4"/>
  </mergeCells>
  <phoneticPr fontId="51"/>
  <conditionalFormatting sqref="BC14:BG14">
    <cfRule type="expression" dxfId="33" priority="34" stopIfTrue="1">
      <formula>$BC$14=""</formula>
    </cfRule>
  </conditionalFormatting>
  <conditionalFormatting sqref="BJ14:BP14">
    <cfRule type="expression" dxfId="32" priority="33" stopIfTrue="1">
      <formula>$BJ$14=""</formula>
    </cfRule>
  </conditionalFormatting>
  <conditionalFormatting sqref="BC17:CK17">
    <cfRule type="expression" dxfId="31" priority="32" stopIfTrue="1">
      <formula>$BC$17=""</formula>
    </cfRule>
  </conditionalFormatting>
  <conditionalFormatting sqref="BC18:CI18">
    <cfRule type="expression" dxfId="30" priority="31" stopIfTrue="1">
      <formula>$BC$18=""</formula>
    </cfRule>
  </conditionalFormatting>
  <conditionalFormatting sqref="AG59:CJ59">
    <cfRule type="expression" dxfId="29" priority="30" stopIfTrue="1">
      <formula>$AG$59=""</formula>
    </cfRule>
  </conditionalFormatting>
  <conditionalFormatting sqref="AG60:CJ60">
    <cfRule type="expression" dxfId="28" priority="29" stopIfTrue="1">
      <formula>$AG$60=""</formula>
    </cfRule>
  </conditionalFormatting>
  <conditionalFormatting sqref="Y65:BN66">
    <cfRule type="expression" dxfId="27" priority="28" stopIfTrue="1">
      <formula>$Y$65=""</formula>
    </cfRule>
  </conditionalFormatting>
  <conditionalFormatting sqref="E72:K72">
    <cfRule type="expression" dxfId="26" priority="27" stopIfTrue="1">
      <formula>$E$72=""</formula>
    </cfRule>
  </conditionalFormatting>
  <conditionalFormatting sqref="L72:R72">
    <cfRule type="expression" dxfId="25" priority="26" stopIfTrue="1">
      <formula>$L$72=""</formula>
    </cfRule>
  </conditionalFormatting>
  <conditionalFormatting sqref="S72:Y72">
    <cfRule type="expression" dxfId="24" priority="25" stopIfTrue="1">
      <formula>$S$72=""</formula>
    </cfRule>
  </conditionalFormatting>
  <conditionalFormatting sqref="Z72:AF72">
    <cfRule type="expression" dxfId="23" priority="24" stopIfTrue="1">
      <formula>$Z$72=""</formula>
    </cfRule>
  </conditionalFormatting>
  <conditionalFormatting sqref="AG72:CJ72">
    <cfRule type="expression" dxfId="22" priority="23" stopIfTrue="1">
      <formula>$AG$72=""</formula>
    </cfRule>
  </conditionalFormatting>
  <conditionalFormatting sqref="L74:R74">
    <cfRule type="expression" dxfId="21" priority="22" stopIfTrue="1">
      <formula>$L$74=""</formula>
    </cfRule>
  </conditionalFormatting>
  <conditionalFormatting sqref="S74:Y74">
    <cfRule type="expression" dxfId="20" priority="21" stopIfTrue="1">
      <formula>$S$74=""</formula>
    </cfRule>
  </conditionalFormatting>
  <conditionalFormatting sqref="Z74:AF74">
    <cfRule type="expression" dxfId="19" priority="20" stopIfTrue="1">
      <formula>$Z$74=""</formula>
    </cfRule>
  </conditionalFormatting>
  <conditionalFormatting sqref="AG74:CJ74">
    <cfRule type="expression" dxfId="18" priority="19" stopIfTrue="1">
      <formula>$AG$74=""</formula>
    </cfRule>
  </conditionalFormatting>
  <conditionalFormatting sqref="E76:G76 AG76:AI76 BE76:BG76">
    <cfRule type="expression" dxfId="17" priority="18" stopIfTrue="1">
      <formula>AND($E$76="□",$AG$76="□",$BE$76="□")</formula>
    </cfRule>
  </conditionalFormatting>
  <conditionalFormatting sqref="AG77:AN77">
    <cfRule type="expression" dxfId="16" priority="17" stopIfTrue="1">
      <formula>$AG$77=""</formula>
    </cfRule>
  </conditionalFormatting>
  <conditionalFormatting sqref="AO77:AV77">
    <cfRule type="expression" dxfId="15" priority="16" stopIfTrue="1">
      <formula>$AO$77=""</formula>
    </cfRule>
  </conditionalFormatting>
  <conditionalFormatting sqref="AW77:BD77">
    <cfRule type="expression" dxfId="14" priority="15" stopIfTrue="1">
      <formula>$AW$77=""</formula>
    </cfRule>
  </conditionalFormatting>
  <conditionalFormatting sqref="BE77:BL77">
    <cfRule type="expression" dxfId="13" priority="14" stopIfTrue="1">
      <formula>$BE$77=""</formula>
    </cfRule>
  </conditionalFormatting>
  <conditionalFormatting sqref="BM77:BT77">
    <cfRule type="expression" dxfId="12" priority="13" stopIfTrue="1">
      <formula>$BM$77=""</formula>
    </cfRule>
  </conditionalFormatting>
  <conditionalFormatting sqref="BU77:CB77">
    <cfRule type="expression" dxfId="11" priority="12" stopIfTrue="1">
      <formula>$BU$77=""</formula>
    </cfRule>
  </conditionalFormatting>
  <conditionalFormatting sqref="CC77:CJ77">
    <cfRule type="expression" dxfId="10" priority="11" stopIfTrue="1">
      <formula>$CC$77=""</formula>
    </cfRule>
  </conditionalFormatting>
  <conditionalFormatting sqref="AG78:CJ78">
    <cfRule type="expression" dxfId="9" priority="10" stopIfTrue="1">
      <formula>$AG$78=""</formula>
    </cfRule>
  </conditionalFormatting>
  <conditionalFormatting sqref="BP76:CE76">
    <cfRule type="expression" dxfId="8" priority="9" stopIfTrue="1">
      <formula>AND($BE$76="■",$BP$76="")</formula>
    </cfRule>
  </conditionalFormatting>
  <conditionalFormatting sqref="BC15:BJ15">
    <cfRule type="expression" dxfId="7" priority="8" stopIfTrue="1">
      <formula>$BC$15=""</formula>
    </cfRule>
  </conditionalFormatting>
  <conditionalFormatting sqref="BK15:CK15">
    <cfRule type="expression" dxfId="6" priority="7" stopIfTrue="1">
      <formula>$BK$15=""</formula>
    </cfRule>
  </conditionalFormatting>
  <conditionalFormatting sqref="BC16:CK16">
    <cfRule type="expression" dxfId="5" priority="6" stopIfTrue="1">
      <formula>$BK$15=""</formula>
    </cfRule>
  </conditionalFormatting>
  <conditionalFormatting sqref="K36:O36">
    <cfRule type="expression" dxfId="4" priority="5" stopIfTrue="1">
      <formula>$K$36=""</formula>
    </cfRule>
  </conditionalFormatting>
  <conditionalFormatting sqref="S36:W36">
    <cfRule type="expression" dxfId="3" priority="4" stopIfTrue="1">
      <formula>$S$36=""</formula>
    </cfRule>
  </conditionalFormatting>
  <conditionalFormatting sqref="BH36:BO36">
    <cfRule type="expression" dxfId="2" priority="3">
      <formula>$BH$36=""</formula>
    </cfRule>
  </conditionalFormatting>
  <conditionalFormatting sqref="B36:G36">
    <cfRule type="expression" dxfId="1" priority="2">
      <formula>$B$36=""</formula>
    </cfRule>
  </conditionalFormatting>
  <conditionalFormatting sqref="BC58:BJ58">
    <cfRule type="expression" dxfId="0" priority="1">
      <formula>BC58=""</formula>
    </cfRule>
  </conditionalFormatting>
  <dataValidations count="19">
    <dataValidation type="list" allowBlank="1" showInputMessage="1" showErrorMessage="1" sqref="K36:O36" xr:uid="{68ED7617-A8E0-4405-ACEC-33756CD1F522}">
      <formula1>"1,2,3,4,5,6,7,8,9,10,11,12"</formula1>
    </dataValidation>
    <dataValidation type="textLength" imeMode="disabled" operator="equal" allowBlank="1" showInputMessage="1" showErrorMessage="1" error="入力された桁数が不正です。_x000a_6ケタで再度入力してください。" sqref="BH36:BO36 BC58:BJ58" xr:uid="{35A16A76-63F5-4F78-AA72-EC2DB74A3DE8}">
      <formula1>6</formula1>
    </dataValidation>
    <dataValidation type="textLength" imeMode="disabled" operator="equal" allowBlank="1" showInputMessage="1" showErrorMessage="1" sqref="E72:AF72 JA72:KB72 SW72:TX72 ACS72:ADT72 AMO72:ANP72 AWK72:AXL72 BGG72:BHH72 BQC72:BRD72 BZY72:CAZ72 CJU72:CKV72 CTQ72:CUR72 DDM72:DEN72 DNI72:DOJ72 DXE72:DYF72 EHA72:EIB72 EQW72:ERX72 FAS72:FBT72 FKO72:FLP72 FUK72:FVL72 GEG72:GFH72 GOC72:GPD72 GXY72:GYZ72 HHU72:HIV72 HRQ72:HSR72 IBM72:ICN72 ILI72:IMJ72 IVE72:IWF72 JFA72:JGB72 JOW72:JPX72 JYS72:JZT72 KIO72:KJP72 KSK72:KTL72 LCG72:LDH72 LMC72:LND72 LVY72:LWZ72 MFU72:MGV72 MPQ72:MQR72 MZM72:NAN72 NJI72:NKJ72 NTE72:NUF72 ODA72:OEB72 OMW72:ONX72 OWS72:OXT72 PGO72:PHP72 PQK72:PRL72 QAG72:QBH72 QKC72:QLD72 QTY72:QUZ72 RDU72:REV72 RNQ72:ROR72 RXM72:RYN72 SHI72:SIJ72 SRE72:SSF72 TBA72:TCB72 TKW72:TLX72 TUS72:TVT72 UEO72:UFP72 UOK72:UPL72 UYG72:UZH72 VIC72:VJD72 VRY72:VSZ72 WBU72:WCV72 WLQ72:WMR72 WVM72:WWN72 E65608:AF65608 JA65608:KB65608 SW65608:TX65608 ACS65608:ADT65608 AMO65608:ANP65608 AWK65608:AXL65608 BGG65608:BHH65608 BQC65608:BRD65608 BZY65608:CAZ65608 CJU65608:CKV65608 CTQ65608:CUR65608 DDM65608:DEN65608 DNI65608:DOJ65608 DXE65608:DYF65608 EHA65608:EIB65608 EQW65608:ERX65608 FAS65608:FBT65608 FKO65608:FLP65608 FUK65608:FVL65608 GEG65608:GFH65608 GOC65608:GPD65608 GXY65608:GYZ65608 HHU65608:HIV65608 HRQ65608:HSR65608 IBM65608:ICN65608 ILI65608:IMJ65608 IVE65608:IWF65608 JFA65608:JGB65608 JOW65608:JPX65608 JYS65608:JZT65608 KIO65608:KJP65608 KSK65608:KTL65608 LCG65608:LDH65608 LMC65608:LND65608 LVY65608:LWZ65608 MFU65608:MGV65608 MPQ65608:MQR65608 MZM65608:NAN65608 NJI65608:NKJ65608 NTE65608:NUF65608 ODA65608:OEB65608 OMW65608:ONX65608 OWS65608:OXT65608 PGO65608:PHP65608 PQK65608:PRL65608 QAG65608:QBH65608 QKC65608:QLD65608 QTY65608:QUZ65608 RDU65608:REV65608 RNQ65608:ROR65608 RXM65608:RYN65608 SHI65608:SIJ65608 SRE65608:SSF65608 TBA65608:TCB65608 TKW65608:TLX65608 TUS65608:TVT65608 UEO65608:UFP65608 UOK65608:UPL65608 UYG65608:UZH65608 VIC65608:VJD65608 VRY65608:VSZ65608 WBU65608:WCV65608 WLQ65608:WMR65608 WVM65608:WWN65608 E131144:AF131144 JA131144:KB131144 SW131144:TX131144 ACS131144:ADT131144 AMO131144:ANP131144 AWK131144:AXL131144 BGG131144:BHH131144 BQC131144:BRD131144 BZY131144:CAZ131144 CJU131144:CKV131144 CTQ131144:CUR131144 DDM131144:DEN131144 DNI131144:DOJ131144 DXE131144:DYF131144 EHA131144:EIB131144 EQW131144:ERX131144 FAS131144:FBT131144 FKO131144:FLP131144 FUK131144:FVL131144 GEG131144:GFH131144 GOC131144:GPD131144 GXY131144:GYZ131144 HHU131144:HIV131144 HRQ131144:HSR131144 IBM131144:ICN131144 ILI131144:IMJ131144 IVE131144:IWF131144 JFA131144:JGB131144 JOW131144:JPX131144 JYS131144:JZT131144 KIO131144:KJP131144 KSK131144:KTL131144 LCG131144:LDH131144 LMC131144:LND131144 LVY131144:LWZ131144 MFU131144:MGV131144 MPQ131144:MQR131144 MZM131144:NAN131144 NJI131144:NKJ131144 NTE131144:NUF131144 ODA131144:OEB131144 OMW131144:ONX131144 OWS131144:OXT131144 PGO131144:PHP131144 PQK131144:PRL131144 QAG131144:QBH131144 QKC131144:QLD131144 QTY131144:QUZ131144 RDU131144:REV131144 RNQ131144:ROR131144 RXM131144:RYN131144 SHI131144:SIJ131144 SRE131144:SSF131144 TBA131144:TCB131144 TKW131144:TLX131144 TUS131144:TVT131144 UEO131144:UFP131144 UOK131144:UPL131144 UYG131144:UZH131144 VIC131144:VJD131144 VRY131144:VSZ131144 WBU131144:WCV131144 WLQ131144:WMR131144 WVM131144:WWN131144 E196680:AF196680 JA196680:KB196680 SW196680:TX196680 ACS196680:ADT196680 AMO196680:ANP196680 AWK196680:AXL196680 BGG196680:BHH196680 BQC196680:BRD196680 BZY196680:CAZ196680 CJU196680:CKV196680 CTQ196680:CUR196680 DDM196680:DEN196680 DNI196680:DOJ196680 DXE196680:DYF196680 EHA196680:EIB196680 EQW196680:ERX196680 FAS196680:FBT196680 FKO196680:FLP196680 FUK196680:FVL196680 GEG196680:GFH196680 GOC196680:GPD196680 GXY196680:GYZ196680 HHU196680:HIV196680 HRQ196680:HSR196680 IBM196680:ICN196680 ILI196680:IMJ196680 IVE196680:IWF196680 JFA196680:JGB196680 JOW196680:JPX196680 JYS196680:JZT196680 KIO196680:KJP196680 KSK196680:KTL196680 LCG196680:LDH196680 LMC196680:LND196680 LVY196680:LWZ196680 MFU196680:MGV196680 MPQ196680:MQR196680 MZM196680:NAN196680 NJI196680:NKJ196680 NTE196680:NUF196680 ODA196680:OEB196680 OMW196680:ONX196680 OWS196680:OXT196680 PGO196680:PHP196680 PQK196680:PRL196680 QAG196680:QBH196680 QKC196680:QLD196680 QTY196680:QUZ196680 RDU196680:REV196680 RNQ196680:ROR196680 RXM196680:RYN196680 SHI196680:SIJ196680 SRE196680:SSF196680 TBA196680:TCB196680 TKW196680:TLX196680 TUS196680:TVT196680 UEO196680:UFP196680 UOK196680:UPL196680 UYG196680:UZH196680 VIC196680:VJD196680 VRY196680:VSZ196680 WBU196680:WCV196680 WLQ196680:WMR196680 WVM196680:WWN196680 E262216:AF262216 JA262216:KB262216 SW262216:TX262216 ACS262216:ADT262216 AMO262216:ANP262216 AWK262216:AXL262216 BGG262216:BHH262216 BQC262216:BRD262216 BZY262216:CAZ262216 CJU262216:CKV262216 CTQ262216:CUR262216 DDM262216:DEN262216 DNI262216:DOJ262216 DXE262216:DYF262216 EHA262216:EIB262216 EQW262216:ERX262216 FAS262216:FBT262216 FKO262216:FLP262216 FUK262216:FVL262216 GEG262216:GFH262216 GOC262216:GPD262216 GXY262216:GYZ262216 HHU262216:HIV262216 HRQ262216:HSR262216 IBM262216:ICN262216 ILI262216:IMJ262216 IVE262216:IWF262216 JFA262216:JGB262216 JOW262216:JPX262216 JYS262216:JZT262216 KIO262216:KJP262216 KSK262216:KTL262216 LCG262216:LDH262216 LMC262216:LND262216 LVY262216:LWZ262216 MFU262216:MGV262216 MPQ262216:MQR262216 MZM262216:NAN262216 NJI262216:NKJ262216 NTE262216:NUF262216 ODA262216:OEB262216 OMW262216:ONX262216 OWS262216:OXT262216 PGO262216:PHP262216 PQK262216:PRL262216 QAG262216:QBH262216 QKC262216:QLD262216 QTY262216:QUZ262216 RDU262216:REV262216 RNQ262216:ROR262216 RXM262216:RYN262216 SHI262216:SIJ262216 SRE262216:SSF262216 TBA262216:TCB262216 TKW262216:TLX262216 TUS262216:TVT262216 UEO262216:UFP262216 UOK262216:UPL262216 UYG262216:UZH262216 VIC262216:VJD262216 VRY262216:VSZ262216 WBU262216:WCV262216 WLQ262216:WMR262216 WVM262216:WWN262216 E327752:AF327752 JA327752:KB327752 SW327752:TX327752 ACS327752:ADT327752 AMO327752:ANP327752 AWK327752:AXL327752 BGG327752:BHH327752 BQC327752:BRD327752 BZY327752:CAZ327752 CJU327752:CKV327752 CTQ327752:CUR327752 DDM327752:DEN327752 DNI327752:DOJ327752 DXE327752:DYF327752 EHA327752:EIB327752 EQW327752:ERX327752 FAS327752:FBT327752 FKO327752:FLP327752 FUK327752:FVL327752 GEG327752:GFH327752 GOC327752:GPD327752 GXY327752:GYZ327752 HHU327752:HIV327752 HRQ327752:HSR327752 IBM327752:ICN327752 ILI327752:IMJ327752 IVE327752:IWF327752 JFA327752:JGB327752 JOW327752:JPX327752 JYS327752:JZT327752 KIO327752:KJP327752 KSK327752:KTL327752 LCG327752:LDH327752 LMC327752:LND327752 LVY327752:LWZ327752 MFU327752:MGV327752 MPQ327752:MQR327752 MZM327752:NAN327752 NJI327752:NKJ327752 NTE327752:NUF327752 ODA327752:OEB327752 OMW327752:ONX327752 OWS327752:OXT327752 PGO327752:PHP327752 PQK327752:PRL327752 QAG327752:QBH327752 QKC327752:QLD327752 QTY327752:QUZ327752 RDU327752:REV327752 RNQ327752:ROR327752 RXM327752:RYN327752 SHI327752:SIJ327752 SRE327752:SSF327752 TBA327752:TCB327752 TKW327752:TLX327752 TUS327752:TVT327752 UEO327752:UFP327752 UOK327752:UPL327752 UYG327752:UZH327752 VIC327752:VJD327752 VRY327752:VSZ327752 WBU327752:WCV327752 WLQ327752:WMR327752 WVM327752:WWN327752 E393288:AF393288 JA393288:KB393288 SW393288:TX393288 ACS393288:ADT393288 AMO393288:ANP393288 AWK393288:AXL393288 BGG393288:BHH393288 BQC393288:BRD393288 BZY393288:CAZ393288 CJU393288:CKV393288 CTQ393288:CUR393288 DDM393288:DEN393288 DNI393288:DOJ393288 DXE393288:DYF393288 EHA393288:EIB393288 EQW393288:ERX393288 FAS393288:FBT393288 FKO393288:FLP393288 FUK393288:FVL393288 GEG393288:GFH393288 GOC393288:GPD393288 GXY393288:GYZ393288 HHU393288:HIV393288 HRQ393288:HSR393288 IBM393288:ICN393288 ILI393288:IMJ393288 IVE393288:IWF393288 JFA393288:JGB393288 JOW393288:JPX393288 JYS393288:JZT393288 KIO393288:KJP393288 KSK393288:KTL393288 LCG393288:LDH393288 LMC393288:LND393288 LVY393288:LWZ393288 MFU393288:MGV393288 MPQ393288:MQR393288 MZM393288:NAN393288 NJI393288:NKJ393288 NTE393288:NUF393288 ODA393288:OEB393288 OMW393288:ONX393288 OWS393288:OXT393288 PGO393288:PHP393288 PQK393288:PRL393288 QAG393288:QBH393288 QKC393288:QLD393288 QTY393288:QUZ393288 RDU393288:REV393288 RNQ393288:ROR393288 RXM393288:RYN393288 SHI393288:SIJ393288 SRE393288:SSF393288 TBA393288:TCB393288 TKW393288:TLX393288 TUS393288:TVT393288 UEO393288:UFP393288 UOK393288:UPL393288 UYG393288:UZH393288 VIC393288:VJD393288 VRY393288:VSZ393288 WBU393288:WCV393288 WLQ393288:WMR393288 WVM393288:WWN393288 E458824:AF458824 JA458824:KB458824 SW458824:TX458824 ACS458824:ADT458824 AMO458824:ANP458824 AWK458824:AXL458824 BGG458824:BHH458824 BQC458824:BRD458824 BZY458824:CAZ458824 CJU458824:CKV458824 CTQ458824:CUR458824 DDM458824:DEN458824 DNI458824:DOJ458824 DXE458824:DYF458824 EHA458824:EIB458824 EQW458824:ERX458824 FAS458824:FBT458824 FKO458824:FLP458824 FUK458824:FVL458824 GEG458824:GFH458824 GOC458824:GPD458824 GXY458824:GYZ458824 HHU458824:HIV458824 HRQ458824:HSR458824 IBM458824:ICN458824 ILI458824:IMJ458824 IVE458824:IWF458824 JFA458824:JGB458824 JOW458824:JPX458824 JYS458824:JZT458824 KIO458824:KJP458824 KSK458824:KTL458824 LCG458824:LDH458824 LMC458824:LND458824 LVY458824:LWZ458824 MFU458824:MGV458824 MPQ458824:MQR458824 MZM458824:NAN458824 NJI458824:NKJ458824 NTE458824:NUF458824 ODA458824:OEB458824 OMW458824:ONX458824 OWS458824:OXT458824 PGO458824:PHP458824 PQK458824:PRL458824 QAG458824:QBH458824 QKC458824:QLD458824 QTY458824:QUZ458824 RDU458824:REV458824 RNQ458824:ROR458824 RXM458824:RYN458824 SHI458824:SIJ458824 SRE458824:SSF458824 TBA458824:TCB458824 TKW458824:TLX458824 TUS458824:TVT458824 UEO458824:UFP458824 UOK458824:UPL458824 UYG458824:UZH458824 VIC458824:VJD458824 VRY458824:VSZ458824 WBU458824:WCV458824 WLQ458824:WMR458824 WVM458824:WWN458824 E524360:AF524360 JA524360:KB524360 SW524360:TX524360 ACS524360:ADT524360 AMO524360:ANP524360 AWK524360:AXL524360 BGG524360:BHH524360 BQC524360:BRD524360 BZY524360:CAZ524360 CJU524360:CKV524360 CTQ524360:CUR524360 DDM524360:DEN524360 DNI524360:DOJ524360 DXE524360:DYF524360 EHA524360:EIB524360 EQW524360:ERX524360 FAS524360:FBT524360 FKO524360:FLP524360 FUK524360:FVL524360 GEG524360:GFH524360 GOC524360:GPD524360 GXY524360:GYZ524360 HHU524360:HIV524360 HRQ524360:HSR524360 IBM524360:ICN524360 ILI524360:IMJ524360 IVE524360:IWF524360 JFA524360:JGB524360 JOW524360:JPX524360 JYS524360:JZT524360 KIO524360:KJP524360 KSK524360:KTL524360 LCG524360:LDH524360 LMC524360:LND524360 LVY524360:LWZ524360 MFU524360:MGV524360 MPQ524360:MQR524360 MZM524360:NAN524360 NJI524360:NKJ524360 NTE524360:NUF524360 ODA524360:OEB524360 OMW524360:ONX524360 OWS524360:OXT524360 PGO524360:PHP524360 PQK524360:PRL524360 QAG524360:QBH524360 QKC524360:QLD524360 QTY524360:QUZ524360 RDU524360:REV524360 RNQ524360:ROR524360 RXM524360:RYN524360 SHI524360:SIJ524360 SRE524360:SSF524360 TBA524360:TCB524360 TKW524360:TLX524360 TUS524360:TVT524360 UEO524360:UFP524360 UOK524360:UPL524360 UYG524360:UZH524360 VIC524360:VJD524360 VRY524360:VSZ524360 WBU524360:WCV524360 WLQ524360:WMR524360 WVM524360:WWN524360 E589896:AF589896 JA589896:KB589896 SW589896:TX589896 ACS589896:ADT589896 AMO589896:ANP589896 AWK589896:AXL589896 BGG589896:BHH589896 BQC589896:BRD589896 BZY589896:CAZ589896 CJU589896:CKV589896 CTQ589896:CUR589896 DDM589896:DEN589896 DNI589896:DOJ589896 DXE589896:DYF589896 EHA589896:EIB589896 EQW589896:ERX589896 FAS589896:FBT589896 FKO589896:FLP589896 FUK589896:FVL589896 GEG589896:GFH589896 GOC589896:GPD589896 GXY589896:GYZ589896 HHU589896:HIV589896 HRQ589896:HSR589896 IBM589896:ICN589896 ILI589896:IMJ589896 IVE589896:IWF589896 JFA589896:JGB589896 JOW589896:JPX589896 JYS589896:JZT589896 KIO589896:KJP589896 KSK589896:KTL589896 LCG589896:LDH589896 LMC589896:LND589896 LVY589896:LWZ589896 MFU589896:MGV589896 MPQ589896:MQR589896 MZM589896:NAN589896 NJI589896:NKJ589896 NTE589896:NUF589896 ODA589896:OEB589896 OMW589896:ONX589896 OWS589896:OXT589896 PGO589896:PHP589896 PQK589896:PRL589896 QAG589896:QBH589896 QKC589896:QLD589896 QTY589896:QUZ589896 RDU589896:REV589896 RNQ589896:ROR589896 RXM589896:RYN589896 SHI589896:SIJ589896 SRE589896:SSF589896 TBA589896:TCB589896 TKW589896:TLX589896 TUS589896:TVT589896 UEO589896:UFP589896 UOK589896:UPL589896 UYG589896:UZH589896 VIC589896:VJD589896 VRY589896:VSZ589896 WBU589896:WCV589896 WLQ589896:WMR589896 WVM589896:WWN589896 E655432:AF655432 JA655432:KB655432 SW655432:TX655432 ACS655432:ADT655432 AMO655432:ANP655432 AWK655432:AXL655432 BGG655432:BHH655432 BQC655432:BRD655432 BZY655432:CAZ655432 CJU655432:CKV655432 CTQ655432:CUR655432 DDM655432:DEN655432 DNI655432:DOJ655432 DXE655432:DYF655432 EHA655432:EIB655432 EQW655432:ERX655432 FAS655432:FBT655432 FKO655432:FLP655432 FUK655432:FVL655432 GEG655432:GFH655432 GOC655432:GPD655432 GXY655432:GYZ655432 HHU655432:HIV655432 HRQ655432:HSR655432 IBM655432:ICN655432 ILI655432:IMJ655432 IVE655432:IWF655432 JFA655432:JGB655432 JOW655432:JPX655432 JYS655432:JZT655432 KIO655432:KJP655432 KSK655432:KTL655432 LCG655432:LDH655432 LMC655432:LND655432 LVY655432:LWZ655432 MFU655432:MGV655432 MPQ655432:MQR655432 MZM655432:NAN655432 NJI655432:NKJ655432 NTE655432:NUF655432 ODA655432:OEB655432 OMW655432:ONX655432 OWS655432:OXT655432 PGO655432:PHP655432 PQK655432:PRL655432 QAG655432:QBH655432 QKC655432:QLD655432 QTY655432:QUZ655432 RDU655432:REV655432 RNQ655432:ROR655432 RXM655432:RYN655432 SHI655432:SIJ655432 SRE655432:SSF655432 TBA655432:TCB655432 TKW655432:TLX655432 TUS655432:TVT655432 UEO655432:UFP655432 UOK655432:UPL655432 UYG655432:UZH655432 VIC655432:VJD655432 VRY655432:VSZ655432 WBU655432:WCV655432 WLQ655432:WMR655432 WVM655432:WWN655432 E720968:AF720968 JA720968:KB720968 SW720968:TX720968 ACS720968:ADT720968 AMO720968:ANP720968 AWK720968:AXL720968 BGG720968:BHH720968 BQC720968:BRD720968 BZY720968:CAZ720968 CJU720968:CKV720968 CTQ720968:CUR720968 DDM720968:DEN720968 DNI720968:DOJ720968 DXE720968:DYF720968 EHA720968:EIB720968 EQW720968:ERX720968 FAS720968:FBT720968 FKO720968:FLP720968 FUK720968:FVL720968 GEG720968:GFH720968 GOC720968:GPD720968 GXY720968:GYZ720968 HHU720968:HIV720968 HRQ720968:HSR720968 IBM720968:ICN720968 ILI720968:IMJ720968 IVE720968:IWF720968 JFA720968:JGB720968 JOW720968:JPX720968 JYS720968:JZT720968 KIO720968:KJP720968 KSK720968:KTL720968 LCG720968:LDH720968 LMC720968:LND720968 LVY720968:LWZ720968 MFU720968:MGV720968 MPQ720968:MQR720968 MZM720968:NAN720968 NJI720968:NKJ720968 NTE720968:NUF720968 ODA720968:OEB720968 OMW720968:ONX720968 OWS720968:OXT720968 PGO720968:PHP720968 PQK720968:PRL720968 QAG720968:QBH720968 QKC720968:QLD720968 QTY720968:QUZ720968 RDU720968:REV720968 RNQ720968:ROR720968 RXM720968:RYN720968 SHI720968:SIJ720968 SRE720968:SSF720968 TBA720968:TCB720968 TKW720968:TLX720968 TUS720968:TVT720968 UEO720968:UFP720968 UOK720968:UPL720968 UYG720968:UZH720968 VIC720968:VJD720968 VRY720968:VSZ720968 WBU720968:WCV720968 WLQ720968:WMR720968 WVM720968:WWN720968 E786504:AF786504 JA786504:KB786504 SW786504:TX786504 ACS786504:ADT786504 AMO786504:ANP786504 AWK786504:AXL786504 BGG786504:BHH786504 BQC786504:BRD786504 BZY786504:CAZ786504 CJU786504:CKV786504 CTQ786504:CUR786504 DDM786504:DEN786504 DNI786504:DOJ786504 DXE786504:DYF786504 EHA786504:EIB786504 EQW786504:ERX786504 FAS786504:FBT786504 FKO786504:FLP786504 FUK786504:FVL786504 GEG786504:GFH786504 GOC786504:GPD786504 GXY786504:GYZ786504 HHU786504:HIV786504 HRQ786504:HSR786504 IBM786504:ICN786504 ILI786504:IMJ786504 IVE786504:IWF786504 JFA786504:JGB786504 JOW786504:JPX786504 JYS786504:JZT786504 KIO786504:KJP786504 KSK786504:KTL786504 LCG786504:LDH786504 LMC786504:LND786504 LVY786504:LWZ786504 MFU786504:MGV786504 MPQ786504:MQR786504 MZM786504:NAN786504 NJI786504:NKJ786504 NTE786504:NUF786504 ODA786504:OEB786504 OMW786504:ONX786504 OWS786504:OXT786504 PGO786504:PHP786504 PQK786504:PRL786504 QAG786504:QBH786504 QKC786504:QLD786504 QTY786504:QUZ786504 RDU786504:REV786504 RNQ786504:ROR786504 RXM786504:RYN786504 SHI786504:SIJ786504 SRE786504:SSF786504 TBA786504:TCB786504 TKW786504:TLX786504 TUS786504:TVT786504 UEO786504:UFP786504 UOK786504:UPL786504 UYG786504:UZH786504 VIC786504:VJD786504 VRY786504:VSZ786504 WBU786504:WCV786504 WLQ786504:WMR786504 WVM786504:WWN786504 E852040:AF852040 JA852040:KB852040 SW852040:TX852040 ACS852040:ADT852040 AMO852040:ANP852040 AWK852040:AXL852040 BGG852040:BHH852040 BQC852040:BRD852040 BZY852040:CAZ852040 CJU852040:CKV852040 CTQ852040:CUR852040 DDM852040:DEN852040 DNI852040:DOJ852040 DXE852040:DYF852040 EHA852040:EIB852040 EQW852040:ERX852040 FAS852040:FBT852040 FKO852040:FLP852040 FUK852040:FVL852040 GEG852040:GFH852040 GOC852040:GPD852040 GXY852040:GYZ852040 HHU852040:HIV852040 HRQ852040:HSR852040 IBM852040:ICN852040 ILI852040:IMJ852040 IVE852040:IWF852040 JFA852040:JGB852040 JOW852040:JPX852040 JYS852040:JZT852040 KIO852040:KJP852040 KSK852040:KTL852040 LCG852040:LDH852040 LMC852040:LND852040 LVY852040:LWZ852040 MFU852040:MGV852040 MPQ852040:MQR852040 MZM852040:NAN852040 NJI852040:NKJ852040 NTE852040:NUF852040 ODA852040:OEB852040 OMW852040:ONX852040 OWS852040:OXT852040 PGO852040:PHP852040 PQK852040:PRL852040 QAG852040:QBH852040 QKC852040:QLD852040 QTY852040:QUZ852040 RDU852040:REV852040 RNQ852040:ROR852040 RXM852040:RYN852040 SHI852040:SIJ852040 SRE852040:SSF852040 TBA852040:TCB852040 TKW852040:TLX852040 TUS852040:TVT852040 UEO852040:UFP852040 UOK852040:UPL852040 UYG852040:UZH852040 VIC852040:VJD852040 VRY852040:VSZ852040 WBU852040:WCV852040 WLQ852040:WMR852040 WVM852040:WWN852040 E917576:AF917576 JA917576:KB917576 SW917576:TX917576 ACS917576:ADT917576 AMO917576:ANP917576 AWK917576:AXL917576 BGG917576:BHH917576 BQC917576:BRD917576 BZY917576:CAZ917576 CJU917576:CKV917576 CTQ917576:CUR917576 DDM917576:DEN917576 DNI917576:DOJ917576 DXE917576:DYF917576 EHA917576:EIB917576 EQW917576:ERX917576 FAS917576:FBT917576 FKO917576:FLP917576 FUK917576:FVL917576 GEG917576:GFH917576 GOC917576:GPD917576 GXY917576:GYZ917576 HHU917576:HIV917576 HRQ917576:HSR917576 IBM917576:ICN917576 ILI917576:IMJ917576 IVE917576:IWF917576 JFA917576:JGB917576 JOW917576:JPX917576 JYS917576:JZT917576 KIO917576:KJP917576 KSK917576:KTL917576 LCG917576:LDH917576 LMC917576:LND917576 LVY917576:LWZ917576 MFU917576:MGV917576 MPQ917576:MQR917576 MZM917576:NAN917576 NJI917576:NKJ917576 NTE917576:NUF917576 ODA917576:OEB917576 OMW917576:ONX917576 OWS917576:OXT917576 PGO917576:PHP917576 PQK917576:PRL917576 QAG917576:QBH917576 QKC917576:QLD917576 QTY917576:QUZ917576 RDU917576:REV917576 RNQ917576:ROR917576 RXM917576:RYN917576 SHI917576:SIJ917576 SRE917576:SSF917576 TBA917576:TCB917576 TKW917576:TLX917576 TUS917576:TVT917576 UEO917576:UFP917576 UOK917576:UPL917576 UYG917576:UZH917576 VIC917576:VJD917576 VRY917576:VSZ917576 WBU917576:WCV917576 WLQ917576:WMR917576 WVM917576:WWN917576 E983112:AF983112 JA983112:KB983112 SW983112:TX983112 ACS983112:ADT983112 AMO983112:ANP983112 AWK983112:AXL983112 BGG983112:BHH983112 BQC983112:BRD983112 BZY983112:CAZ983112 CJU983112:CKV983112 CTQ983112:CUR983112 DDM983112:DEN983112 DNI983112:DOJ983112 DXE983112:DYF983112 EHA983112:EIB983112 EQW983112:ERX983112 FAS983112:FBT983112 FKO983112:FLP983112 FUK983112:FVL983112 GEG983112:GFH983112 GOC983112:GPD983112 GXY983112:GYZ983112 HHU983112:HIV983112 HRQ983112:HSR983112 IBM983112:ICN983112 ILI983112:IMJ983112 IVE983112:IWF983112 JFA983112:JGB983112 JOW983112:JPX983112 JYS983112:JZT983112 KIO983112:KJP983112 KSK983112:KTL983112 LCG983112:LDH983112 LMC983112:LND983112 LVY983112:LWZ983112 MFU983112:MGV983112 MPQ983112:MQR983112 MZM983112:NAN983112 NJI983112:NKJ983112 NTE983112:NUF983112 ODA983112:OEB983112 OMW983112:ONX983112 OWS983112:OXT983112 PGO983112:PHP983112 PQK983112:PRL983112 QAG983112:QBH983112 QKC983112:QLD983112 QTY983112:QUZ983112 RDU983112:REV983112 RNQ983112:ROR983112 RXM983112:RYN983112 SHI983112:SIJ983112 SRE983112:SSF983112 TBA983112:TCB983112 TKW983112:TLX983112 TUS983112:TVT983112 UEO983112:UFP983112 UOK983112:UPL983112 UYG983112:UZH983112 VIC983112:VJD983112 VRY983112:VSZ983112 WBU983112:WCV983112 WLQ983112:WMR983112 WVM983112:WWN983112 L74:AF74 JH74:KB74 TD74:TX74 ACZ74:ADT74 AMV74:ANP74 AWR74:AXL74 BGN74:BHH74 BQJ74:BRD74 CAF74:CAZ74 CKB74:CKV74 CTX74:CUR74 DDT74:DEN74 DNP74:DOJ74 DXL74:DYF74 EHH74:EIB74 ERD74:ERX74 FAZ74:FBT74 FKV74:FLP74 FUR74:FVL74 GEN74:GFH74 GOJ74:GPD74 GYF74:GYZ74 HIB74:HIV74 HRX74:HSR74 IBT74:ICN74 ILP74:IMJ74 IVL74:IWF74 JFH74:JGB74 JPD74:JPX74 JYZ74:JZT74 KIV74:KJP74 KSR74:KTL74 LCN74:LDH74 LMJ74:LND74 LWF74:LWZ74 MGB74:MGV74 MPX74:MQR74 MZT74:NAN74 NJP74:NKJ74 NTL74:NUF74 ODH74:OEB74 OND74:ONX74 OWZ74:OXT74 PGV74:PHP74 PQR74:PRL74 QAN74:QBH74 QKJ74:QLD74 QUF74:QUZ74 REB74:REV74 RNX74:ROR74 RXT74:RYN74 SHP74:SIJ74 SRL74:SSF74 TBH74:TCB74 TLD74:TLX74 TUZ74:TVT74 UEV74:UFP74 UOR74:UPL74 UYN74:UZH74 VIJ74:VJD74 VSF74:VSZ74 WCB74:WCV74 WLX74:WMR74 WVT74:WWN74 L65610:AF65610 JH65610:KB65610 TD65610:TX65610 ACZ65610:ADT65610 AMV65610:ANP65610 AWR65610:AXL65610 BGN65610:BHH65610 BQJ65610:BRD65610 CAF65610:CAZ65610 CKB65610:CKV65610 CTX65610:CUR65610 DDT65610:DEN65610 DNP65610:DOJ65610 DXL65610:DYF65610 EHH65610:EIB65610 ERD65610:ERX65610 FAZ65610:FBT65610 FKV65610:FLP65610 FUR65610:FVL65610 GEN65610:GFH65610 GOJ65610:GPD65610 GYF65610:GYZ65610 HIB65610:HIV65610 HRX65610:HSR65610 IBT65610:ICN65610 ILP65610:IMJ65610 IVL65610:IWF65610 JFH65610:JGB65610 JPD65610:JPX65610 JYZ65610:JZT65610 KIV65610:KJP65610 KSR65610:KTL65610 LCN65610:LDH65610 LMJ65610:LND65610 LWF65610:LWZ65610 MGB65610:MGV65610 MPX65610:MQR65610 MZT65610:NAN65610 NJP65610:NKJ65610 NTL65610:NUF65610 ODH65610:OEB65610 OND65610:ONX65610 OWZ65610:OXT65610 PGV65610:PHP65610 PQR65610:PRL65610 QAN65610:QBH65610 QKJ65610:QLD65610 QUF65610:QUZ65610 REB65610:REV65610 RNX65610:ROR65610 RXT65610:RYN65610 SHP65610:SIJ65610 SRL65610:SSF65610 TBH65610:TCB65610 TLD65610:TLX65610 TUZ65610:TVT65610 UEV65610:UFP65610 UOR65610:UPL65610 UYN65610:UZH65610 VIJ65610:VJD65610 VSF65610:VSZ65610 WCB65610:WCV65610 WLX65610:WMR65610 WVT65610:WWN65610 L131146:AF131146 JH131146:KB131146 TD131146:TX131146 ACZ131146:ADT131146 AMV131146:ANP131146 AWR131146:AXL131146 BGN131146:BHH131146 BQJ131146:BRD131146 CAF131146:CAZ131146 CKB131146:CKV131146 CTX131146:CUR131146 DDT131146:DEN131146 DNP131146:DOJ131146 DXL131146:DYF131146 EHH131146:EIB131146 ERD131146:ERX131146 FAZ131146:FBT131146 FKV131146:FLP131146 FUR131146:FVL131146 GEN131146:GFH131146 GOJ131146:GPD131146 GYF131146:GYZ131146 HIB131146:HIV131146 HRX131146:HSR131146 IBT131146:ICN131146 ILP131146:IMJ131146 IVL131146:IWF131146 JFH131146:JGB131146 JPD131146:JPX131146 JYZ131146:JZT131146 KIV131146:KJP131146 KSR131146:KTL131146 LCN131146:LDH131146 LMJ131146:LND131146 LWF131146:LWZ131146 MGB131146:MGV131146 MPX131146:MQR131146 MZT131146:NAN131146 NJP131146:NKJ131146 NTL131146:NUF131146 ODH131146:OEB131146 OND131146:ONX131146 OWZ131146:OXT131146 PGV131146:PHP131146 PQR131146:PRL131146 QAN131146:QBH131146 QKJ131146:QLD131146 QUF131146:QUZ131146 REB131146:REV131146 RNX131146:ROR131146 RXT131146:RYN131146 SHP131146:SIJ131146 SRL131146:SSF131146 TBH131146:TCB131146 TLD131146:TLX131146 TUZ131146:TVT131146 UEV131146:UFP131146 UOR131146:UPL131146 UYN131146:UZH131146 VIJ131146:VJD131146 VSF131146:VSZ131146 WCB131146:WCV131146 WLX131146:WMR131146 WVT131146:WWN131146 L196682:AF196682 JH196682:KB196682 TD196682:TX196682 ACZ196682:ADT196682 AMV196682:ANP196682 AWR196682:AXL196682 BGN196682:BHH196682 BQJ196682:BRD196682 CAF196682:CAZ196682 CKB196682:CKV196682 CTX196682:CUR196682 DDT196682:DEN196682 DNP196682:DOJ196682 DXL196682:DYF196682 EHH196682:EIB196682 ERD196682:ERX196682 FAZ196682:FBT196682 FKV196682:FLP196682 FUR196682:FVL196682 GEN196682:GFH196682 GOJ196682:GPD196682 GYF196682:GYZ196682 HIB196682:HIV196682 HRX196682:HSR196682 IBT196682:ICN196682 ILP196682:IMJ196682 IVL196682:IWF196682 JFH196682:JGB196682 JPD196682:JPX196682 JYZ196682:JZT196682 KIV196682:KJP196682 KSR196682:KTL196682 LCN196682:LDH196682 LMJ196682:LND196682 LWF196682:LWZ196682 MGB196682:MGV196682 MPX196682:MQR196682 MZT196682:NAN196682 NJP196682:NKJ196682 NTL196682:NUF196682 ODH196682:OEB196682 OND196682:ONX196682 OWZ196682:OXT196682 PGV196682:PHP196682 PQR196682:PRL196682 QAN196682:QBH196682 QKJ196682:QLD196682 QUF196682:QUZ196682 REB196682:REV196682 RNX196682:ROR196682 RXT196682:RYN196682 SHP196682:SIJ196682 SRL196682:SSF196682 TBH196682:TCB196682 TLD196682:TLX196682 TUZ196682:TVT196682 UEV196682:UFP196682 UOR196682:UPL196682 UYN196682:UZH196682 VIJ196682:VJD196682 VSF196682:VSZ196682 WCB196682:WCV196682 WLX196682:WMR196682 WVT196682:WWN196682 L262218:AF262218 JH262218:KB262218 TD262218:TX262218 ACZ262218:ADT262218 AMV262218:ANP262218 AWR262218:AXL262218 BGN262218:BHH262218 BQJ262218:BRD262218 CAF262218:CAZ262218 CKB262218:CKV262218 CTX262218:CUR262218 DDT262218:DEN262218 DNP262218:DOJ262218 DXL262218:DYF262218 EHH262218:EIB262218 ERD262218:ERX262218 FAZ262218:FBT262218 FKV262218:FLP262218 FUR262218:FVL262218 GEN262218:GFH262218 GOJ262218:GPD262218 GYF262218:GYZ262218 HIB262218:HIV262218 HRX262218:HSR262218 IBT262218:ICN262218 ILP262218:IMJ262218 IVL262218:IWF262218 JFH262218:JGB262218 JPD262218:JPX262218 JYZ262218:JZT262218 KIV262218:KJP262218 KSR262218:KTL262218 LCN262218:LDH262218 LMJ262218:LND262218 LWF262218:LWZ262218 MGB262218:MGV262218 MPX262218:MQR262218 MZT262218:NAN262218 NJP262218:NKJ262218 NTL262218:NUF262218 ODH262218:OEB262218 OND262218:ONX262218 OWZ262218:OXT262218 PGV262218:PHP262218 PQR262218:PRL262218 QAN262218:QBH262218 QKJ262218:QLD262218 QUF262218:QUZ262218 REB262218:REV262218 RNX262218:ROR262218 RXT262218:RYN262218 SHP262218:SIJ262218 SRL262218:SSF262218 TBH262218:TCB262218 TLD262218:TLX262218 TUZ262218:TVT262218 UEV262218:UFP262218 UOR262218:UPL262218 UYN262218:UZH262218 VIJ262218:VJD262218 VSF262218:VSZ262218 WCB262218:WCV262218 WLX262218:WMR262218 WVT262218:WWN262218 L327754:AF327754 JH327754:KB327754 TD327754:TX327754 ACZ327754:ADT327754 AMV327754:ANP327754 AWR327754:AXL327754 BGN327754:BHH327754 BQJ327754:BRD327754 CAF327754:CAZ327754 CKB327754:CKV327754 CTX327754:CUR327754 DDT327754:DEN327754 DNP327754:DOJ327754 DXL327754:DYF327754 EHH327754:EIB327754 ERD327754:ERX327754 FAZ327754:FBT327754 FKV327754:FLP327754 FUR327754:FVL327754 GEN327754:GFH327754 GOJ327754:GPD327754 GYF327754:GYZ327754 HIB327754:HIV327754 HRX327754:HSR327754 IBT327754:ICN327754 ILP327754:IMJ327754 IVL327754:IWF327754 JFH327754:JGB327754 JPD327754:JPX327754 JYZ327754:JZT327754 KIV327754:KJP327754 KSR327754:KTL327754 LCN327754:LDH327754 LMJ327754:LND327754 LWF327754:LWZ327754 MGB327754:MGV327754 MPX327754:MQR327754 MZT327754:NAN327754 NJP327754:NKJ327754 NTL327754:NUF327754 ODH327754:OEB327754 OND327754:ONX327754 OWZ327754:OXT327754 PGV327754:PHP327754 PQR327754:PRL327754 QAN327754:QBH327754 QKJ327754:QLD327754 QUF327754:QUZ327754 REB327754:REV327754 RNX327754:ROR327754 RXT327754:RYN327754 SHP327754:SIJ327754 SRL327754:SSF327754 TBH327754:TCB327754 TLD327754:TLX327754 TUZ327754:TVT327754 UEV327754:UFP327754 UOR327754:UPL327754 UYN327754:UZH327754 VIJ327754:VJD327754 VSF327754:VSZ327754 WCB327754:WCV327754 WLX327754:WMR327754 WVT327754:WWN327754 L393290:AF393290 JH393290:KB393290 TD393290:TX393290 ACZ393290:ADT393290 AMV393290:ANP393290 AWR393290:AXL393290 BGN393290:BHH393290 BQJ393290:BRD393290 CAF393290:CAZ393290 CKB393290:CKV393290 CTX393290:CUR393290 DDT393290:DEN393290 DNP393290:DOJ393290 DXL393290:DYF393290 EHH393290:EIB393290 ERD393290:ERX393290 FAZ393290:FBT393290 FKV393290:FLP393290 FUR393290:FVL393290 GEN393290:GFH393290 GOJ393290:GPD393290 GYF393290:GYZ393290 HIB393290:HIV393290 HRX393290:HSR393290 IBT393290:ICN393290 ILP393290:IMJ393290 IVL393290:IWF393290 JFH393290:JGB393290 JPD393290:JPX393290 JYZ393290:JZT393290 KIV393290:KJP393290 KSR393290:KTL393290 LCN393290:LDH393290 LMJ393290:LND393290 LWF393290:LWZ393290 MGB393290:MGV393290 MPX393290:MQR393290 MZT393290:NAN393290 NJP393290:NKJ393290 NTL393290:NUF393290 ODH393290:OEB393290 OND393290:ONX393290 OWZ393290:OXT393290 PGV393290:PHP393290 PQR393290:PRL393290 QAN393290:QBH393290 QKJ393290:QLD393290 QUF393290:QUZ393290 REB393290:REV393290 RNX393290:ROR393290 RXT393290:RYN393290 SHP393290:SIJ393290 SRL393290:SSF393290 TBH393290:TCB393290 TLD393290:TLX393290 TUZ393290:TVT393290 UEV393290:UFP393290 UOR393290:UPL393290 UYN393290:UZH393290 VIJ393290:VJD393290 VSF393290:VSZ393290 WCB393290:WCV393290 WLX393290:WMR393290 WVT393290:WWN393290 L458826:AF458826 JH458826:KB458826 TD458826:TX458826 ACZ458826:ADT458826 AMV458826:ANP458826 AWR458826:AXL458826 BGN458826:BHH458826 BQJ458826:BRD458826 CAF458826:CAZ458826 CKB458826:CKV458826 CTX458826:CUR458826 DDT458826:DEN458826 DNP458826:DOJ458826 DXL458826:DYF458826 EHH458826:EIB458826 ERD458826:ERX458826 FAZ458826:FBT458826 FKV458826:FLP458826 FUR458826:FVL458826 GEN458826:GFH458826 GOJ458826:GPD458826 GYF458826:GYZ458826 HIB458826:HIV458826 HRX458826:HSR458826 IBT458826:ICN458826 ILP458826:IMJ458826 IVL458826:IWF458826 JFH458826:JGB458826 JPD458826:JPX458826 JYZ458826:JZT458826 KIV458826:KJP458826 KSR458826:KTL458826 LCN458826:LDH458826 LMJ458826:LND458826 LWF458826:LWZ458826 MGB458826:MGV458826 MPX458826:MQR458826 MZT458826:NAN458826 NJP458826:NKJ458826 NTL458826:NUF458826 ODH458826:OEB458826 OND458826:ONX458826 OWZ458826:OXT458826 PGV458826:PHP458826 PQR458826:PRL458826 QAN458826:QBH458826 QKJ458826:QLD458826 QUF458826:QUZ458826 REB458826:REV458826 RNX458826:ROR458826 RXT458826:RYN458826 SHP458826:SIJ458826 SRL458826:SSF458826 TBH458826:TCB458826 TLD458826:TLX458826 TUZ458826:TVT458826 UEV458826:UFP458826 UOR458826:UPL458826 UYN458826:UZH458826 VIJ458826:VJD458826 VSF458826:VSZ458826 WCB458826:WCV458826 WLX458826:WMR458826 WVT458826:WWN458826 L524362:AF524362 JH524362:KB524362 TD524362:TX524362 ACZ524362:ADT524362 AMV524362:ANP524362 AWR524362:AXL524362 BGN524362:BHH524362 BQJ524362:BRD524362 CAF524362:CAZ524362 CKB524362:CKV524362 CTX524362:CUR524362 DDT524362:DEN524362 DNP524362:DOJ524362 DXL524362:DYF524362 EHH524362:EIB524362 ERD524362:ERX524362 FAZ524362:FBT524362 FKV524362:FLP524362 FUR524362:FVL524362 GEN524362:GFH524362 GOJ524362:GPD524362 GYF524362:GYZ524362 HIB524362:HIV524362 HRX524362:HSR524362 IBT524362:ICN524362 ILP524362:IMJ524362 IVL524362:IWF524362 JFH524362:JGB524362 JPD524362:JPX524362 JYZ524362:JZT524362 KIV524362:KJP524362 KSR524362:KTL524362 LCN524362:LDH524362 LMJ524362:LND524362 LWF524362:LWZ524362 MGB524362:MGV524362 MPX524362:MQR524362 MZT524362:NAN524362 NJP524362:NKJ524362 NTL524362:NUF524362 ODH524362:OEB524362 OND524362:ONX524362 OWZ524362:OXT524362 PGV524362:PHP524362 PQR524362:PRL524362 QAN524362:QBH524362 QKJ524362:QLD524362 QUF524362:QUZ524362 REB524362:REV524362 RNX524362:ROR524362 RXT524362:RYN524362 SHP524362:SIJ524362 SRL524362:SSF524362 TBH524362:TCB524362 TLD524362:TLX524362 TUZ524362:TVT524362 UEV524362:UFP524362 UOR524362:UPL524362 UYN524362:UZH524362 VIJ524362:VJD524362 VSF524362:VSZ524362 WCB524362:WCV524362 WLX524362:WMR524362 WVT524362:WWN524362 L589898:AF589898 JH589898:KB589898 TD589898:TX589898 ACZ589898:ADT589898 AMV589898:ANP589898 AWR589898:AXL589898 BGN589898:BHH589898 BQJ589898:BRD589898 CAF589898:CAZ589898 CKB589898:CKV589898 CTX589898:CUR589898 DDT589898:DEN589898 DNP589898:DOJ589898 DXL589898:DYF589898 EHH589898:EIB589898 ERD589898:ERX589898 FAZ589898:FBT589898 FKV589898:FLP589898 FUR589898:FVL589898 GEN589898:GFH589898 GOJ589898:GPD589898 GYF589898:GYZ589898 HIB589898:HIV589898 HRX589898:HSR589898 IBT589898:ICN589898 ILP589898:IMJ589898 IVL589898:IWF589898 JFH589898:JGB589898 JPD589898:JPX589898 JYZ589898:JZT589898 KIV589898:KJP589898 KSR589898:KTL589898 LCN589898:LDH589898 LMJ589898:LND589898 LWF589898:LWZ589898 MGB589898:MGV589898 MPX589898:MQR589898 MZT589898:NAN589898 NJP589898:NKJ589898 NTL589898:NUF589898 ODH589898:OEB589898 OND589898:ONX589898 OWZ589898:OXT589898 PGV589898:PHP589898 PQR589898:PRL589898 QAN589898:QBH589898 QKJ589898:QLD589898 QUF589898:QUZ589898 REB589898:REV589898 RNX589898:ROR589898 RXT589898:RYN589898 SHP589898:SIJ589898 SRL589898:SSF589898 TBH589898:TCB589898 TLD589898:TLX589898 TUZ589898:TVT589898 UEV589898:UFP589898 UOR589898:UPL589898 UYN589898:UZH589898 VIJ589898:VJD589898 VSF589898:VSZ589898 WCB589898:WCV589898 WLX589898:WMR589898 WVT589898:WWN589898 L655434:AF655434 JH655434:KB655434 TD655434:TX655434 ACZ655434:ADT655434 AMV655434:ANP655434 AWR655434:AXL655434 BGN655434:BHH655434 BQJ655434:BRD655434 CAF655434:CAZ655434 CKB655434:CKV655434 CTX655434:CUR655434 DDT655434:DEN655434 DNP655434:DOJ655434 DXL655434:DYF655434 EHH655434:EIB655434 ERD655434:ERX655434 FAZ655434:FBT655434 FKV655434:FLP655434 FUR655434:FVL655434 GEN655434:GFH655434 GOJ655434:GPD655434 GYF655434:GYZ655434 HIB655434:HIV655434 HRX655434:HSR655434 IBT655434:ICN655434 ILP655434:IMJ655434 IVL655434:IWF655434 JFH655434:JGB655434 JPD655434:JPX655434 JYZ655434:JZT655434 KIV655434:KJP655434 KSR655434:KTL655434 LCN655434:LDH655434 LMJ655434:LND655434 LWF655434:LWZ655434 MGB655434:MGV655434 MPX655434:MQR655434 MZT655434:NAN655434 NJP655434:NKJ655434 NTL655434:NUF655434 ODH655434:OEB655434 OND655434:ONX655434 OWZ655434:OXT655434 PGV655434:PHP655434 PQR655434:PRL655434 QAN655434:QBH655434 QKJ655434:QLD655434 QUF655434:QUZ655434 REB655434:REV655434 RNX655434:ROR655434 RXT655434:RYN655434 SHP655434:SIJ655434 SRL655434:SSF655434 TBH655434:TCB655434 TLD655434:TLX655434 TUZ655434:TVT655434 UEV655434:UFP655434 UOR655434:UPL655434 UYN655434:UZH655434 VIJ655434:VJD655434 VSF655434:VSZ655434 WCB655434:WCV655434 WLX655434:WMR655434 WVT655434:WWN655434 L720970:AF720970 JH720970:KB720970 TD720970:TX720970 ACZ720970:ADT720970 AMV720970:ANP720970 AWR720970:AXL720970 BGN720970:BHH720970 BQJ720970:BRD720970 CAF720970:CAZ720970 CKB720970:CKV720970 CTX720970:CUR720970 DDT720970:DEN720970 DNP720970:DOJ720970 DXL720970:DYF720970 EHH720970:EIB720970 ERD720970:ERX720970 FAZ720970:FBT720970 FKV720970:FLP720970 FUR720970:FVL720970 GEN720970:GFH720970 GOJ720970:GPD720970 GYF720970:GYZ720970 HIB720970:HIV720970 HRX720970:HSR720970 IBT720970:ICN720970 ILP720970:IMJ720970 IVL720970:IWF720970 JFH720970:JGB720970 JPD720970:JPX720970 JYZ720970:JZT720970 KIV720970:KJP720970 KSR720970:KTL720970 LCN720970:LDH720970 LMJ720970:LND720970 LWF720970:LWZ720970 MGB720970:MGV720970 MPX720970:MQR720970 MZT720970:NAN720970 NJP720970:NKJ720970 NTL720970:NUF720970 ODH720970:OEB720970 OND720970:ONX720970 OWZ720970:OXT720970 PGV720970:PHP720970 PQR720970:PRL720970 QAN720970:QBH720970 QKJ720970:QLD720970 QUF720970:QUZ720970 REB720970:REV720970 RNX720970:ROR720970 RXT720970:RYN720970 SHP720970:SIJ720970 SRL720970:SSF720970 TBH720970:TCB720970 TLD720970:TLX720970 TUZ720970:TVT720970 UEV720970:UFP720970 UOR720970:UPL720970 UYN720970:UZH720970 VIJ720970:VJD720970 VSF720970:VSZ720970 WCB720970:WCV720970 WLX720970:WMR720970 WVT720970:WWN720970 L786506:AF786506 JH786506:KB786506 TD786506:TX786506 ACZ786506:ADT786506 AMV786506:ANP786506 AWR786506:AXL786506 BGN786506:BHH786506 BQJ786506:BRD786506 CAF786506:CAZ786506 CKB786506:CKV786506 CTX786506:CUR786506 DDT786506:DEN786506 DNP786506:DOJ786506 DXL786506:DYF786506 EHH786506:EIB786506 ERD786506:ERX786506 FAZ786506:FBT786506 FKV786506:FLP786506 FUR786506:FVL786506 GEN786506:GFH786506 GOJ786506:GPD786506 GYF786506:GYZ786506 HIB786506:HIV786506 HRX786506:HSR786506 IBT786506:ICN786506 ILP786506:IMJ786506 IVL786506:IWF786506 JFH786506:JGB786506 JPD786506:JPX786506 JYZ786506:JZT786506 KIV786506:KJP786506 KSR786506:KTL786506 LCN786506:LDH786506 LMJ786506:LND786506 LWF786506:LWZ786506 MGB786506:MGV786506 MPX786506:MQR786506 MZT786506:NAN786506 NJP786506:NKJ786506 NTL786506:NUF786506 ODH786506:OEB786506 OND786506:ONX786506 OWZ786506:OXT786506 PGV786506:PHP786506 PQR786506:PRL786506 QAN786506:QBH786506 QKJ786506:QLD786506 QUF786506:QUZ786506 REB786506:REV786506 RNX786506:ROR786506 RXT786506:RYN786506 SHP786506:SIJ786506 SRL786506:SSF786506 TBH786506:TCB786506 TLD786506:TLX786506 TUZ786506:TVT786506 UEV786506:UFP786506 UOR786506:UPL786506 UYN786506:UZH786506 VIJ786506:VJD786506 VSF786506:VSZ786506 WCB786506:WCV786506 WLX786506:WMR786506 WVT786506:WWN786506 L852042:AF852042 JH852042:KB852042 TD852042:TX852042 ACZ852042:ADT852042 AMV852042:ANP852042 AWR852042:AXL852042 BGN852042:BHH852042 BQJ852042:BRD852042 CAF852042:CAZ852042 CKB852042:CKV852042 CTX852042:CUR852042 DDT852042:DEN852042 DNP852042:DOJ852042 DXL852042:DYF852042 EHH852042:EIB852042 ERD852042:ERX852042 FAZ852042:FBT852042 FKV852042:FLP852042 FUR852042:FVL852042 GEN852042:GFH852042 GOJ852042:GPD852042 GYF852042:GYZ852042 HIB852042:HIV852042 HRX852042:HSR852042 IBT852042:ICN852042 ILP852042:IMJ852042 IVL852042:IWF852042 JFH852042:JGB852042 JPD852042:JPX852042 JYZ852042:JZT852042 KIV852042:KJP852042 KSR852042:KTL852042 LCN852042:LDH852042 LMJ852042:LND852042 LWF852042:LWZ852042 MGB852042:MGV852042 MPX852042:MQR852042 MZT852042:NAN852042 NJP852042:NKJ852042 NTL852042:NUF852042 ODH852042:OEB852042 OND852042:ONX852042 OWZ852042:OXT852042 PGV852042:PHP852042 PQR852042:PRL852042 QAN852042:QBH852042 QKJ852042:QLD852042 QUF852042:QUZ852042 REB852042:REV852042 RNX852042:ROR852042 RXT852042:RYN852042 SHP852042:SIJ852042 SRL852042:SSF852042 TBH852042:TCB852042 TLD852042:TLX852042 TUZ852042:TVT852042 UEV852042:UFP852042 UOR852042:UPL852042 UYN852042:UZH852042 VIJ852042:VJD852042 VSF852042:VSZ852042 WCB852042:WCV852042 WLX852042:WMR852042 WVT852042:WWN852042 L917578:AF917578 JH917578:KB917578 TD917578:TX917578 ACZ917578:ADT917578 AMV917578:ANP917578 AWR917578:AXL917578 BGN917578:BHH917578 BQJ917578:BRD917578 CAF917578:CAZ917578 CKB917578:CKV917578 CTX917578:CUR917578 DDT917578:DEN917578 DNP917578:DOJ917578 DXL917578:DYF917578 EHH917578:EIB917578 ERD917578:ERX917578 FAZ917578:FBT917578 FKV917578:FLP917578 FUR917578:FVL917578 GEN917578:GFH917578 GOJ917578:GPD917578 GYF917578:GYZ917578 HIB917578:HIV917578 HRX917578:HSR917578 IBT917578:ICN917578 ILP917578:IMJ917578 IVL917578:IWF917578 JFH917578:JGB917578 JPD917578:JPX917578 JYZ917578:JZT917578 KIV917578:KJP917578 KSR917578:KTL917578 LCN917578:LDH917578 LMJ917578:LND917578 LWF917578:LWZ917578 MGB917578:MGV917578 MPX917578:MQR917578 MZT917578:NAN917578 NJP917578:NKJ917578 NTL917578:NUF917578 ODH917578:OEB917578 OND917578:ONX917578 OWZ917578:OXT917578 PGV917578:PHP917578 PQR917578:PRL917578 QAN917578:QBH917578 QKJ917578:QLD917578 QUF917578:QUZ917578 REB917578:REV917578 RNX917578:ROR917578 RXT917578:RYN917578 SHP917578:SIJ917578 SRL917578:SSF917578 TBH917578:TCB917578 TLD917578:TLX917578 TUZ917578:TVT917578 UEV917578:UFP917578 UOR917578:UPL917578 UYN917578:UZH917578 VIJ917578:VJD917578 VSF917578:VSZ917578 WCB917578:WCV917578 WLX917578:WMR917578 WVT917578:WWN917578 L983114:AF983114 JH983114:KB983114 TD983114:TX983114 ACZ983114:ADT983114 AMV983114:ANP983114 AWR983114:AXL983114 BGN983114:BHH983114 BQJ983114:BRD983114 CAF983114:CAZ983114 CKB983114:CKV983114 CTX983114:CUR983114 DDT983114:DEN983114 DNP983114:DOJ983114 DXL983114:DYF983114 EHH983114:EIB983114 ERD983114:ERX983114 FAZ983114:FBT983114 FKV983114:FLP983114 FUR983114:FVL983114 GEN983114:GFH983114 GOJ983114:GPD983114 GYF983114:GYZ983114 HIB983114:HIV983114 HRX983114:HSR983114 IBT983114:ICN983114 ILP983114:IMJ983114 IVL983114:IWF983114 JFH983114:JGB983114 JPD983114:JPX983114 JYZ983114:JZT983114 KIV983114:KJP983114 KSR983114:KTL983114 LCN983114:LDH983114 LMJ983114:LND983114 LWF983114:LWZ983114 MGB983114:MGV983114 MPX983114:MQR983114 MZT983114:NAN983114 NJP983114:NKJ983114 NTL983114:NUF983114 ODH983114:OEB983114 OND983114:ONX983114 OWZ983114:OXT983114 PGV983114:PHP983114 PQR983114:PRL983114 QAN983114:QBH983114 QKJ983114:QLD983114 QUF983114:QUZ983114 REB983114:REV983114 RNX983114:ROR983114 RXT983114:RYN983114 SHP983114:SIJ983114 SRL983114:SSF983114 TBH983114:TCB983114 TLD983114:TLX983114 TUZ983114:TVT983114 UEV983114:UFP983114 UOR983114:UPL983114 UYN983114:UZH983114 VIJ983114:VJD983114 VSF983114:VSZ983114 WCB983114:WCV983114 WLX983114:WMR983114 WVT983114:WWN983114 WWO983117:WYR983117 KC77:MF77 TY77:WB77 ADU77:AFX77 ANQ77:APT77 AXM77:AZP77 BHI77:BJL77 BRE77:BTH77 CBA77:CDD77 CKW77:CMZ77 CUS77:CWV77 DEO77:DGR77 DOK77:DQN77 DYG77:EAJ77 EIC77:EKF77 ERY77:EUB77 FBU77:FDX77 FLQ77:FNT77 FVM77:FXP77 GFI77:GHL77 GPE77:GRH77 GZA77:HBD77 HIW77:HKZ77 HSS77:HUV77 ICO77:IER77 IMK77:ION77 IWG77:IYJ77 JGC77:JIF77 JPY77:JSB77 JZU77:KBX77 KJQ77:KLT77 KTM77:KVP77 LDI77:LFL77 LNE77:LPH77 LXA77:LZD77 MGW77:MIZ77 MQS77:MSV77 NAO77:NCR77 NKK77:NMN77 NUG77:NWJ77 OEC77:OGF77 ONY77:OQB77 OXU77:OZX77 PHQ77:PJT77 PRM77:PTP77 QBI77:QDL77 QLE77:QNH77 QVA77:QXD77 REW77:RGZ77 ROS77:RQV77 RYO77:SAR77 SIK77:SKN77 SSG77:SUJ77 TCC77:TEF77 TLY77:TOB77 TVU77:TXX77 UFQ77:UHT77 UPM77:URP77 UZI77:VBL77 VJE77:VLH77 VTA77:VVD77 WCW77:WEZ77 WMS77:WOV77 WWO77:WYR77 AG65613:CJ65613 KC65613:MF65613 TY65613:WB65613 ADU65613:AFX65613 ANQ65613:APT65613 AXM65613:AZP65613 BHI65613:BJL65613 BRE65613:BTH65613 CBA65613:CDD65613 CKW65613:CMZ65613 CUS65613:CWV65613 DEO65613:DGR65613 DOK65613:DQN65613 DYG65613:EAJ65613 EIC65613:EKF65613 ERY65613:EUB65613 FBU65613:FDX65613 FLQ65613:FNT65613 FVM65613:FXP65613 GFI65613:GHL65613 GPE65613:GRH65613 GZA65613:HBD65613 HIW65613:HKZ65613 HSS65613:HUV65613 ICO65613:IER65613 IMK65613:ION65613 IWG65613:IYJ65613 JGC65613:JIF65613 JPY65613:JSB65613 JZU65613:KBX65613 KJQ65613:KLT65613 KTM65613:KVP65613 LDI65613:LFL65613 LNE65613:LPH65613 LXA65613:LZD65613 MGW65613:MIZ65613 MQS65613:MSV65613 NAO65613:NCR65613 NKK65613:NMN65613 NUG65613:NWJ65613 OEC65613:OGF65613 ONY65613:OQB65613 OXU65613:OZX65613 PHQ65613:PJT65613 PRM65613:PTP65613 QBI65613:QDL65613 QLE65613:QNH65613 QVA65613:QXD65613 REW65613:RGZ65613 ROS65613:RQV65613 RYO65613:SAR65613 SIK65613:SKN65613 SSG65613:SUJ65613 TCC65613:TEF65613 TLY65613:TOB65613 TVU65613:TXX65613 UFQ65613:UHT65613 UPM65613:URP65613 UZI65613:VBL65613 VJE65613:VLH65613 VTA65613:VVD65613 WCW65613:WEZ65613 WMS65613:WOV65613 WWO65613:WYR65613 AG131149:CJ131149 KC131149:MF131149 TY131149:WB131149 ADU131149:AFX131149 ANQ131149:APT131149 AXM131149:AZP131149 BHI131149:BJL131149 BRE131149:BTH131149 CBA131149:CDD131149 CKW131149:CMZ131149 CUS131149:CWV131149 DEO131149:DGR131149 DOK131149:DQN131149 DYG131149:EAJ131149 EIC131149:EKF131149 ERY131149:EUB131149 FBU131149:FDX131149 FLQ131149:FNT131149 FVM131149:FXP131149 GFI131149:GHL131149 GPE131149:GRH131149 GZA131149:HBD131149 HIW131149:HKZ131149 HSS131149:HUV131149 ICO131149:IER131149 IMK131149:ION131149 IWG131149:IYJ131149 JGC131149:JIF131149 JPY131149:JSB131149 JZU131149:KBX131149 KJQ131149:KLT131149 KTM131149:KVP131149 LDI131149:LFL131149 LNE131149:LPH131149 LXA131149:LZD131149 MGW131149:MIZ131149 MQS131149:MSV131149 NAO131149:NCR131149 NKK131149:NMN131149 NUG131149:NWJ131149 OEC131149:OGF131149 ONY131149:OQB131149 OXU131149:OZX131149 PHQ131149:PJT131149 PRM131149:PTP131149 QBI131149:QDL131149 QLE131149:QNH131149 QVA131149:QXD131149 REW131149:RGZ131149 ROS131149:RQV131149 RYO131149:SAR131149 SIK131149:SKN131149 SSG131149:SUJ131149 TCC131149:TEF131149 TLY131149:TOB131149 TVU131149:TXX131149 UFQ131149:UHT131149 UPM131149:URP131149 UZI131149:VBL131149 VJE131149:VLH131149 VTA131149:VVD131149 WCW131149:WEZ131149 WMS131149:WOV131149 WWO131149:WYR131149 AG196685:CJ196685 KC196685:MF196685 TY196685:WB196685 ADU196685:AFX196685 ANQ196685:APT196685 AXM196685:AZP196685 BHI196685:BJL196685 BRE196685:BTH196685 CBA196685:CDD196685 CKW196685:CMZ196685 CUS196685:CWV196685 DEO196685:DGR196685 DOK196685:DQN196685 DYG196685:EAJ196685 EIC196685:EKF196685 ERY196685:EUB196685 FBU196685:FDX196685 FLQ196685:FNT196685 FVM196685:FXP196685 GFI196685:GHL196685 GPE196685:GRH196685 GZA196685:HBD196685 HIW196685:HKZ196685 HSS196685:HUV196685 ICO196685:IER196685 IMK196685:ION196685 IWG196685:IYJ196685 JGC196685:JIF196685 JPY196685:JSB196685 JZU196685:KBX196685 KJQ196685:KLT196685 KTM196685:KVP196685 LDI196685:LFL196685 LNE196685:LPH196685 LXA196685:LZD196685 MGW196685:MIZ196685 MQS196685:MSV196685 NAO196685:NCR196685 NKK196685:NMN196685 NUG196685:NWJ196685 OEC196685:OGF196685 ONY196685:OQB196685 OXU196685:OZX196685 PHQ196685:PJT196685 PRM196685:PTP196685 QBI196685:QDL196685 QLE196685:QNH196685 QVA196685:QXD196685 REW196685:RGZ196685 ROS196685:RQV196685 RYO196685:SAR196685 SIK196685:SKN196685 SSG196685:SUJ196685 TCC196685:TEF196685 TLY196685:TOB196685 TVU196685:TXX196685 UFQ196685:UHT196685 UPM196685:URP196685 UZI196685:VBL196685 VJE196685:VLH196685 VTA196685:VVD196685 WCW196685:WEZ196685 WMS196685:WOV196685 WWO196685:WYR196685 AG262221:CJ262221 KC262221:MF262221 TY262221:WB262221 ADU262221:AFX262221 ANQ262221:APT262221 AXM262221:AZP262221 BHI262221:BJL262221 BRE262221:BTH262221 CBA262221:CDD262221 CKW262221:CMZ262221 CUS262221:CWV262221 DEO262221:DGR262221 DOK262221:DQN262221 DYG262221:EAJ262221 EIC262221:EKF262221 ERY262221:EUB262221 FBU262221:FDX262221 FLQ262221:FNT262221 FVM262221:FXP262221 GFI262221:GHL262221 GPE262221:GRH262221 GZA262221:HBD262221 HIW262221:HKZ262221 HSS262221:HUV262221 ICO262221:IER262221 IMK262221:ION262221 IWG262221:IYJ262221 JGC262221:JIF262221 JPY262221:JSB262221 JZU262221:KBX262221 KJQ262221:KLT262221 KTM262221:KVP262221 LDI262221:LFL262221 LNE262221:LPH262221 LXA262221:LZD262221 MGW262221:MIZ262221 MQS262221:MSV262221 NAO262221:NCR262221 NKK262221:NMN262221 NUG262221:NWJ262221 OEC262221:OGF262221 ONY262221:OQB262221 OXU262221:OZX262221 PHQ262221:PJT262221 PRM262221:PTP262221 QBI262221:QDL262221 QLE262221:QNH262221 QVA262221:QXD262221 REW262221:RGZ262221 ROS262221:RQV262221 RYO262221:SAR262221 SIK262221:SKN262221 SSG262221:SUJ262221 TCC262221:TEF262221 TLY262221:TOB262221 TVU262221:TXX262221 UFQ262221:UHT262221 UPM262221:URP262221 UZI262221:VBL262221 VJE262221:VLH262221 VTA262221:VVD262221 WCW262221:WEZ262221 WMS262221:WOV262221 WWO262221:WYR262221 AG327757:CJ327757 KC327757:MF327757 TY327757:WB327757 ADU327757:AFX327757 ANQ327757:APT327757 AXM327757:AZP327757 BHI327757:BJL327757 BRE327757:BTH327757 CBA327757:CDD327757 CKW327757:CMZ327757 CUS327757:CWV327757 DEO327757:DGR327757 DOK327757:DQN327757 DYG327757:EAJ327757 EIC327757:EKF327757 ERY327757:EUB327757 FBU327757:FDX327757 FLQ327757:FNT327757 FVM327757:FXP327757 GFI327757:GHL327757 GPE327757:GRH327757 GZA327757:HBD327757 HIW327757:HKZ327757 HSS327757:HUV327757 ICO327757:IER327757 IMK327757:ION327757 IWG327757:IYJ327757 JGC327757:JIF327757 JPY327757:JSB327757 JZU327757:KBX327757 KJQ327757:KLT327757 KTM327757:KVP327757 LDI327757:LFL327757 LNE327757:LPH327757 LXA327757:LZD327757 MGW327757:MIZ327757 MQS327757:MSV327757 NAO327757:NCR327757 NKK327757:NMN327757 NUG327757:NWJ327757 OEC327757:OGF327757 ONY327757:OQB327757 OXU327757:OZX327757 PHQ327757:PJT327757 PRM327757:PTP327757 QBI327757:QDL327757 QLE327757:QNH327757 QVA327757:QXD327757 REW327757:RGZ327757 ROS327757:RQV327757 RYO327757:SAR327757 SIK327757:SKN327757 SSG327757:SUJ327757 TCC327757:TEF327757 TLY327757:TOB327757 TVU327757:TXX327757 UFQ327757:UHT327757 UPM327757:URP327757 UZI327757:VBL327757 VJE327757:VLH327757 VTA327757:VVD327757 WCW327757:WEZ327757 WMS327757:WOV327757 WWO327757:WYR327757 AG393293:CJ393293 KC393293:MF393293 TY393293:WB393293 ADU393293:AFX393293 ANQ393293:APT393293 AXM393293:AZP393293 BHI393293:BJL393293 BRE393293:BTH393293 CBA393293:CDD393293 CKW393293:CMZ393293 CUS393293:CWV393293 DEO393293:DGR393293 DOK393293:DQN393293 DYG393293:EAJ393293 EIC393293:EKF393293 ERY393293:EUB393293 FBU393293:FDX393293 FLQ393293:FNT393293 FVM393293:FXP393293 GFI393293:GHL393293 GPE393293:GRH393293 GZA393293:HBD393293 HIW393293:HKZ393293 HSS393293:HUV393293 ICO393293:IER393293 IMK393293:ION393293 IWG393293:IYJ393293 JGC393293:JIF393293 JPY393293:JSB393293 JZU393293:KBX393293 KJQ393293:KLT393293 KTM393293:KVP393293 LDI393293:LFL393293 LNE393293:LPH393293 LXA393293:LZD393293 MGW393293:MIZ393293 MQS393293:MSV393293 NAO393293:NCR393293 NKK393293:NMN393293 NUG393293:NWJ393293 OEC393293:OGF393293 ONY393293:OQB393293 OXU393293:OZX393293 PHQ393293:PJT393293 PRM393293:PTP393293 QBI393293:QDL393293 QLE393293:QNH393293 QVA393293:QXD393293 REW393293:RGZ393293 ROS393293:RQV393293 RYO393293:SAR393293 SIK393293:SKN393293 SSG393293:SUJ393293 TCC393293:TEF393293 TLY393293:TOB393293 TVU393293:TXX393293 UFQ393293:UHT393293 UPM393293:URP393293 UZI393293:VBL393293 VJE393293:VLH393293 VTA393293:VVD393293 WCW393293:WEZ393293 WMS393293:WOV393293 WWO393293:WYR393293 AG458829:CJ458829 KC458829:MF458829 TY458829:WB458829 ADU458829:AFX458829 ANQ458829:APT458829 AXM458829:AZP458829 BHI458829:BJL458829 BRE458829:BTH458829 CBA458829:CDD458829 CKW458829:CMZ458829 CUS458829:CWV458829 DEO458829:DGR458829 DOK458829:DQN458829 DYG458829:EAJ458829 EIC458829:EKF458829 ERY458829:EUB458829 FBU458829:FDX458829 FLQ458829:FNT458829 FVM458829:FXP458829 GFI458829:GHL458829 GPE458829:GRH458829 GZA458829:HBD458829 HIW458829:HKZ458829 HSS458829:HUV458829 ICO458829:IER458829 IMK458829:ION458829 IWG458829:IYJ458829 JGC458829:JIF458829 JPY458829:JSB458829 JZU458829:KBX458829 KJQ458829:KLT458829 KTM458829:KVP458829 LDI458829:LFL458829 LNE458829:LPH458829 LXA458829:LZD458829 MGW458829:MIZ458829 MQS458829:MSV458829 NAO458829:NCR458829 NKK458829:NMN458829 NUG458829:NWJ458829 OEC458829:OGF458829 ONY458829:OQB458829 OXU458829:OZX458829 PHQ458829:PJT458829 PRM458829:PTP458829 QBI458829:QDL458829 QLE458829:QNH458829 QVA458829:QXD458829 REW458829:RGZ458829 ROS458829:RQV458829 RYO458829:SAR458829 SIK458829:SKN458829 SSG458829:SUJ458829 TCC458829:TEF458829 TLY458829:TOB458829 TVU458829:TXX458829 UFQ458829:UHT458829 UPM458829:URP458829 UZI458829:VBL458829 VJE458829:VLH458829 VTA458829:VVD458829 WCW458829:WEZ458829 WMS458829:WOV458829 WWO458829:WYR458829 AG524365:CJ524365 KC524365:MF524365 TY524365:WB524365 ADU524365:AFX524365 ANQ524365:APT524365 AXM524365:AZP524365 BHI524365:BJL524365 BRE524365:BTH524365 CBA524365:CDD524365 CKW524365:CMZ524365 CUS524365:CWV524365 DEO524365:DGR524365 DOK524365:DQN524365 DYG524365:EAJ524365 EIC524365:EKF524365 ERY524365:EUB524365 FBU524365:FDX524365 FLQ524365:FNT524365 FVM524365:FXP524365 GFI524365:GHL524365 GPE524365:GRH524365 GZA524365:HBD524365 HIW524365:HKZ524365 HSS524365:HUV524365 ICO524365:IER524365 IMK524365:ION524365 IWG524365:IYJ524365 JGC524365:JIF524365 JPY524365:JSB524365 JZU524365:KBX524365 KJQ524365:KLT524365 KTM524365:KVP524365 LDI524365:LFL524365 LNE524365:LPH524365 LXA524365:LZD524365 MGW524365:MIZ524365 MQS524365:MSV524365 NAO524365:NCR524365 NKK524365:NMN524365 NUG524365:NWJ524365 OEC524365:OGF524365 ONY524365:OQB524365 OXU524365:OZX524365 PHQ524365:PJT524365 PRM524365:PTP524365 QBI524365:QDL524365 QLE524365:QNH524365 QVA524365:QXD524365 REW524365:RGZ524365 ROS524365:RQV524365 RYO524365:SAR524365 SIK524365:SKN524365 SSG524365:SUJ524365 TCC524365:TEF524365 TLY524365:TOB524365 TVU524365:TXX524365 UFQ524365:UHT524365 UPM524365:URP524365 UZI524365:VBL524365 VJE524365:VLH524365 VTA524365:VVD524365 WCW524365:WEZ524365 WMS524365:WOV524365 WWO524365:WYR524365 AG589901:CJ589901 KC589901:MF589901 TY589901:WB589901 ADU589901:AFX589901 ANQ589901:APT589901 AXM589901:AZP589901 BHI589901:BJL589901 BRE589901:BTH589901 CBA589901:CDD589901 CKW589901:CMZ589901 CUS589901:CWV589901 DEO589901:DGR589901 DOK589901:DQN589901 DYG589901:EAJ589901 EIC589901:EKF589901 ERY589901:EUB589901 FBU589901:FDX589901 FLQ589901:FNT589901 FVM589901:FXP589901 GFI589901:GHL589901 GPE589901:GRH589901 GZA589901:HBD589901 HIW589901:HKZ589901 HSS589901:HUV589901 ICO589901:IER589901 IMK589901:ION589901 IWG589901:IYJ589901 JGC589901:JIF589901 JPY589901:JSB589901 JZU589901:KBX589901 KJQ589901:KLT589901 KTM589901:KVP589901 LDI589901:LFL589901 LNE589901:LPH589901 LXA589901:LZD589901 MGW589901:MIZ589901 MQS589901:MSV589901 NAO589901:NCR589901 NKK589901:NMN589901 NUG589901:NWJ589901 OEC589901:OGF589901 ONY589901:OQB589901 OXU589901:OZX589901 PHQ589901:PJT589901 PRM589901:PTP589901 QBI589901:QDL589901 QLE589901:QNH589901 QVA589901:QXD589901 REW589901:RGZ589901 ROS589901:RQV589901 RYO589901:SAR589901 SIK589901:SKN589901 SSG589901:SUJ589901 TCC589901:TEF589901 TLY589901:TOB589901 TVU589901:TXX589901 UFQ589901:UHT589901 UPM589901:URP589901 UZI589901:VBL589901 VJE589901:VLH589901 VTA589901:VVD589901 WCW589901:WEZ589901 WMS589901:WOV589901 WWO589901:WYR589901 AG655437:CJ655437 KC655437:MF655437 TY655437:WB655437 ADU655437:AFX655437 ANQ655437:APT655437 AXM655437:AZP655437 BHI655437:BJL655437 BRE655437:BTH655437 CBA655437:CDD655437 CKW655437:CMZ655437 CUS655437:CWV655437 DEO655437:DGR655437 DOK655437:DQN655437 DYG655437:EAJ655437 EIC655437:EKF655437 ERY655437:EUB655437 FBU655437:FDX655437 FLQ655437:FNT655437 FVM655437:FXP655437 GFI655437:GHL655437 GPE655437:GRH655437 GZA655437:HBD655437 HIW655437:HKZ655437 HSS655437:HUV655437 ICO655437:IER655437 IMK655437:ION655437 IWG655437:IYJ655437 JGC655437:JIF655437 JPY655437:JSB655437 JZU655437:KBX655437 KJQ655437:KLT655437 KTM655437:KVP655437 LDI655437:LFL655437 LNE655437:LPH655437 LXA655437:LZD655437 MGW655437:MIZ655437 MQS655437:MSV655437 NAO655437:NCR655437 NKK655437:NMN655437 NUG655437:NWJ655437 OEC655437:OGF655437 ONY655437:OQB655437 OXU655437:OZX655437 PHQ655437:PJT655437 PRM655437:PTP655437 QBI655437:QDL655437 QLE655437:QNH655437 QVA655437:QXD655437 REW655437:RGZ655437 ROS655437:RQV655437 RYO655437:SAR655437 SIK655437:SKN655437 SSG655437:SUJ655437 TCC655437:TEF655437 TLY655437:TOB655437 TVU655437:TXX655437 UFQ655437:UHT655437 UPM655437:URP655437 UZI655437:VBL655437 VJE655437:VLH655437 VTA655437:VVD655437 WCW655437:WEZ655437 WMS655437:WOV655437 WWO655437:WYR655437 AG720973:CJ720973 KC720973:MF720973 TY720973:WB720973 ADU720973:AFX720973 ANQ720973:APT720973 AXM720973:AZP720973 BHI720973:BJL720973 BRE720973:BTH720973 CBA720973:CDD720973 CKW720973:CMZ720973 CUS720973:CWV720973 DEO720973:DGR720973 DOK720973:DQN720973 DYG720973:EAJ720973 EIC720973:EKF720973 ERY720973:EUB720973 FBU720973:FDX720973 FLQ720973:FNT720973 FVM720973:FXP720973 GFI720973:GHL720973 GPE720973:GRH720973 GZA720973:HBD720973 HIW720973:HKZ720973 HSS720973:HUV720973 ICO720973:IER720973 IMK720973:ION720973 IWG720973:IYJ720973 JGC720973:JIF720973 JPY720973:JSB720973 JZU720973:KBX720973 KJQ720973:KLT720973 KTM720973:KVP720973 LDI720973:LFL720973 LNE720973:LPH720973 LXA720973:LZD720973 MGW720973:MIZ720973 MQS720973:MSV720973 NAO720973:NCR720973 NKK720973:NMN720973 NUG720973:NWJ720973 OEC720973:OGF720973 ONY720973:OQB720973 OXU720973:OZX720973 PHQ720973:PJT720973 PRM720973:PTP720973 QBI720973:QDL720973 QLE720973:QNH720973 QVA720973:QXD720973 REW720973:RGZ720973 ROS720973:RQV720973 RYO720973:SAR720973 SIK720973:SKN720973 SSG720973:SUJ720973 TCC720973:TEF720973 TLY720973:TOB720973 TVU720973:TXX720973 UFQ720973:UHT720973 UPM720973:URP720973 UZI720973:VBL720973 VJE720973:VLH720973 VTA720973:VVD720973 WCW720973:WEZ720973 WMS720973:WOV720973 WWO720973:WYR720973 AG786509:CJ786509 KC786509:MF786509 TY786509:WB786509 ADU786509:AFX786509 ANQ786509:APT786509 AXM786509:AZP786509 BHI786509:BJL786509 BRE786509:BTH786509 CBA786509:CDD786509 CKW786509:CMZ786509 CUS786509:CWV786509 DEO786509:DGR786509 DOK786509:DQN786509 DYG786509:EAJ786509 EIC786509:EKF786509 ERY786509:EUB786509 FBU786509:FDX786509 FLQ786509:FNT786509 FVM786509:FXP786509 GFI786509:GHL786509 GPE786509:GRH786509 GZA786509:HBD786509 HIW786509:HKZ786509 HSS786509:HUV786509 ICO786509:IER786509 IMK786509:ION786509 IWG786509:IYJ786509 JGC786509:JIF786509 JPY786509:JSB786509 JZU786509:KBX786509 KJQ786509:KLT786509 KTM786509:KVP786509 LDI786509:LFL786509 LNE786509:LPH786509 LXA786509:LZD786509 MGW786509:MIZ786509 MQS786509:MSV786509 NAO786509:NCR786509 NKK786509:NMN786509 NUG786509:NWJ786509 OEC786509:OGF786509 ONY786509:OQB786509 OXU786509:OZX786509 PHQ786509:PJT786509 PRM786509:PTP786509 QBI786509:QDL786509 QLE786509:QNH786509 QVA786509:QXD786509 REW786509:RGZ786509 ROS786509:RQV786509 RYO786509:SAR786509 SIK786509:SKN786509 SSG786509:SUJ786509 TCC786509:TEF786509 TLY786509:TOB786509 TVU786509:TXX786509 UFQ786509:UHT786509 UPM786509:URP786509 UZI786509:VBL786509 VJE786509:VLH786509 VTA786509:VVD786509 WCW786509:WEZ786509 WMS786509:WOV786509 WWO786509:WYR786509 AG852045:CJ852045 KC852045:MF852045 TY852045:WB852045 ADU852045:AFX852045 ANQ852045:APT852045 AXM852045:AZP852045 BHI852045:BJL852045 BRE852045:BTH852045 CBA852045:CDD852045 CKW852045:CMZ852045 CUS852045:CWV852045 DEO852045:DGR852045 DOK852045:DQN852045 DYG852045:EAJ852045 EIC852045:EKF852045 ERY852045:EUB852045 FBU852045:FDX852045 FLQ852045:FNT852045 FVM852045:FXP852045 GFI852045:GHL852045 GPE852045:GRH852045 GZA852045:HBD852045 HIW852045:HKZ852045 HSS852045:HUV852045 ICO852045:IER852045 IMK852045:ION852045 IWG852045:IYJ852045 JGC852045:JIF852045 JPY852045:JSB852045 JZU852045:KBX852045 KJQ852045:KLT852045 KTM852045:KVP852045 LDI852045:LFL852045 LNE852045:LPH852045 LXA852045:LZD852045 MGW852045:MIZ852045 MQS852045:MSV852045 NAO852045:NCR852045 NKK852045:NMN852045 NUG852045:NWJ852045 OEC852045:OGF852045 ONY852045:OQB852045 OXU852045:OZX852045 PHQ852045:PJT852045 PRM852045:PTP852045 QBI852045:QDL852045 QLE852045:QNH852045 QVA852045:QXD852045 REW852045:RGZ852045 ROS852045:RQV852045 RYO852045:SAR852045 SIK852045:SKN852045 SSG852045:SUJ852045 TCC852045:TEF852045 TLY852045:TOB852045 TVU852045:TXX852045 UFQ852045:UHT852045 UPM852045:URP852045 UZI852045:VBL852045 VJE852045:VLH852045 VTA852045:VVD852045 WCW852045:WEZ852045 WMS852045:WOV852045 WWO852045:WYR852045 AG917581:CJ917581 KC917581:MF917581 TY917581:WB917581 ADU917581:AFX917581 ANQ917581:APT917581 AXM917581:AZP917581 BHI917581:BJL917581 BRE917581:BTH917581 CBA917581:CDD917581 CKW917581:CMZ917581 CUS917581:CWV917581 DEO917581:DGR917581 DOK917581:DQN917581 DYG917581:EAJ917581 EIC917581:EKF917581 ERY917581:EUB917581 FBU917581:FDX917581 FLQ917581:FNT917581 FVM917581:FXP917581 GFI917581:GHL917581 GPE917581:GRH917581 GZA917581:HBD917581 HIW917581:HKZ917581 HSS917581:HUV917581 ICO917581:IER917581 IMK917581:ION917581 IWG917581:IYJ917581 JGC917581:JIF917581 JPY917581:JSB917581 JZU917581:KBX917581 KJQ917581:KLT917581 KTM917581:KVP917581 LDI917581:LFL917581 LNE917581:LPH917581 LXA917581:LZD917581 MGW917581:MIZ917581 MQS917581:MSV917581 NAO917581:NCR917581 NKK917581:NMN917581 NUG917581:NWJ917581 OEC917581:OGF917581 ONY917581:OQB917581 OXU917581:OZX917581 PHQ917581:PJT917581 PRM917581:PTP917581 QBI917581:QDL917581 QLE917581:QNH917581 QVA917581:QXD917581 REW917581:RGZ917581 ROS917581:RQV917581 RYO917581:SAR917581 SIK917581:SKN917581 SSG917581:SUJ917581 TCC917581:TEF917581 TLY917581:TOB917581 TVU917581:TXX917581 UFQ917581:UHT917581 UPM917581:URP917581 UZI917581:VBL917581 VJE917581:VLH917581 VTA917581:VVD917581 WCW917581:WEZ917581 WMS917581:WOV917581 WWO917581:WYR917581 AG983117:CJ983117 KC983117:MF983117 TY983117:WB983117 ADU983117:AFX983117 ANQ983117:APT983117 AXM983117:AZP983117 BHI983117:BJL983117 BRE983117:BTH983117 CBA983117:CDD983117 CKW983117:CMZ983117 CUS983117:CWV983117 DEO983117:DGR983117 DOK983117:DQN983117 DYG983117:EAJ983117 EIC983117:EKF983117 ERY983117:EUB983117 FBU983117:FDX983117 FLQ983117:FNT983117 FVM983117:FXP983117 GFI983117:GHL983117 GPE983117:GRH983117 GZA983117:HBD983117 HIW983117:HKZ983117 HSS983117:HUV983117 ICO983117:IER983117 IMK983117:ION983117 IWG983117:IYJ983117 JGC983117:JIF983117 JPY983117:JSB983117 JZU983117:KBX983117 KJQ983117:KLT983117 KTM983117:KVP983117 LDI983117:LFL983117 LNE983117:LPH983117 LXA983117:LZD983117 MGW983117:MIZ983117 MQS983117:MSV983117 NAO983117:NCR983117 NKK983117:NMN983117 NUG983117:NWJ983117 OEC983117:OGF983117 ONY983117:OQB983117 OXU983117:OZX983117 PHQ983117:PJT983117 PRM983117:PTP983117 QBI983117:QDL983117 QLE983117:QNH983117 QVA983117:QXD983117 REW983117:RGZ983117 ROS983117:RQV983117 RYO983117:SAR983117 SIK983117:SKN983117 SSG983117:SUJ983117 TCC983117:TEF983117 TLY983117:TOB983117 TVU983117:TXX983117 UFQ983117:UHT983117 UPM983117:URP983117 UZI983117:VBL983117 VJE983117:VLH983117 VTA983117:VVD983117 WCW983117:WEZ983117 WMS983117:WOV983117 AO77:CJ77" xr:uid="{F87BC868-516A-4931-BEAB-357CDE6C5A31}">
      <formula1>1</formula1>
    </dataValidation>
    <dataValidation type="list" imeMode="disabled" allowBlank="1" showInputMessage="1" showErrorMessage="1" sqref="E76:G76 JA76:JC76 SW76:SY76 ACS76:ACU76 AMO76:AMQ76 AWK76:AWM76 BGG76:BGI76 BQC76:BQE76 BZY76:CAA76 CJU76:CJW76 CTQ76:CTS76 DDM76:DDO76 DNI76:DNK76 DXE76:DXG76 EHA76:EHC76 EQW76:EQY76 FAS76:FAU76 FKO76:FKQ76 FUK76:FUM76 GEG76:GEI76 GOC76:GOE76 GXY76:GYA76 HHU76:HHW76 HRQ76:HRS76 IBM76:IBO76 ILI76:ILK76 IVE76:IVG76 JFA76:JFC76 JOW76:JOY76 JYS76:JYU76 KIO76:KIQ76 KSK76:KSM76 LCG76:LCI76 LMC76:LME76 LVY76:LWA76 MFU76:MFW76 MPQ76:MPS76 MZM76:MZO76 NJI76:NJK76 NTE76:NTG76 ODA76:ODC76 OMW76:OMY76 OWS76:OWU76 PGO76:PGQ76 PQK76:PQM76 QAG76:QAI76 QKC76:QKE76 QTY76:QUA76 RDU76:RDW76 RNQ76:RNS76 RXM76:RXO76 SHI76:SHK76 SRE76:SRG76 TBA76:TBC76 TKW76:TKY76 TUS76:TUU76 UEO76:UEQ76 UOK76:UOM76 UYG76:UYI76 VIC76:VIE76 VRY76:VSA76 WBU76:WBW76 WLQ76:WLS76 WVM76:WVO76 E65612:G65612 JA65612:JC65612 SW65612:SY65612 ACS65612:ACU65612 AMO65612:AMQ65612 AWK65612:AWM65612 BGG65612:BGI65612 BQC65612:BQE65612 BZY65612:CAA65612 CJU65612:CJW65612 CTQ65612:CTS65612 DDM65612:DDO65612 DNI65612:DNK65612 DXE65612:DXG65612 EHA65612:EHC65612 EQW65612:EQY65612 FAS65612:FAU65612 FKO65612:FKQ65612 FUK65612:FUM65612 GEG65612:GEI65612 GOC65612:GOE65612 GXY65612:GYA65612 HHU65612:HHW65612 HRQ65612:HRS65612 IBM65612:IBO65612 ILI65612:ILK65612 IVE65612:IVG65612 JFA65612:JFC65612 JOW65612:JOY65612 JYS65612:JYU65612 KIO65612:KIQ65612 KSK65612:KSM65612 LCG65612:LCI65612 LMC65612:LME65612 LVY65612:LWA65612 MFU65612:MFW65612 MPQ65612:MPS65612 MZM65612:MZO65612 NJI65612:NJK65612 NTE65612:NTG65612 ODA65612:ODC65612 OMW65612:OMY65612 OWS65612:OWU65612 PGO65612:PGQ65612 PQK65612:PQM65612 QAG65612:QAI65612 QKC65612:QKE65612 QTY65612:QUA65612 RDU65612:RDW65612 RNQ65612:RNS65612 RXM65612:RXO65612 SHI65612:SHK65612 SRE65612:SRG65612 TBA65612:TBC65612 TKW65612:TKY65612 TUS65612:TUU65612 UEO65612:UEQ65612 UOK65612:UOM65612 UYG65612:UYI65612 VIC65612:VIE65612 VRY65612:VSA65612 WBU65612:WBW65612 WLQ65612:WLS65612 WVM65612:WVO65612 E131148:G131148 JA131148:JC131148 SW131148:SY131148 ACS131148:ACU131148 AMO131148:AMQ131148 AWK131148:AWM131148 BGG131148:BGI131148 BQC131148:BQE131148 BZY131148:CAA131148 CJU131148:CJW131148 CTQ131148:CTS131148 DDM131148:DDO131148 DNI131148:DNK131148 DXE131148:DXG131148 EHA131148:EHC131148 EQW131148:EQY131148 FAS131148:FAU131148 FKO131148:FKQ131148 FUK131148:FUM131148 GEG131148:GEI131148 GOC131148:GOE131148 GXY131148:GYA131148 HHU131148:HHW131148 HRQ131148:HRS131148 IBM131148:IBO131148 ILI131148:ILK131148 IVE131148:IVG131148 JFA131148:JFC131148 JOW131148:JOY131148 JYS131148:JYU131148 KIO131148:KIQ131148 KSK131148:KSM131148 LCG131148:LCI131148 LMC131148:LME131148 LVY131148:LWA131148 MFU131148:MFW131148 MPQ131148:MPS131148 MZM131148:MZO131148 NJI131148:NJK131148 NTE131148:NTG131148 ODA131148:ODC131148 OMW131148:OMY131148 OWS131148:OWU131148 PGO131148:PGQ131148 PQK131148:PQM131148 QAG131148:QAI131148 QKC131148:QKE131148 QTY131148:QUA131148 RDU131148:RDW131148 RNQ131148:RNS131148 RXM131148:RXO131148 SHI131148:SHK131148 SRE131148:SRG131148 TBA131148:TBC131148 TKW131148:TKY131148 TUS131148:TUU131148 UEO131148:UEQ131148 UOK131148:UOM131148 UYG131148:UYI131148 VIC131148:VIE131148 VRY131148:VSA131148 WBU131148:WBW131148 WLQ131148:WLS131148 WVM131148:WVO131148 E196684:G196684 JA196684:JC196684 SW196684:SY196684 ACS196684:ACU196684 AMO196684:AMQ196684 AWK196684:AWM196684 BGG196684:BGI196684 BQC196684:BQE196684 BZY196684:CAA196684 CJU196684:CJW196684 CTQ196684:CTS196684 DDM196684:DDO196684 DNI196684:DNK196684 DXE196684:DXG196684 EHA196684:EHC196684 EQW196684:EQY196684 FAS196684:FAU196684 FKO196684:FKQ196684 FUK196684:FUM196684 GEG196684:GEI196684 GOC196684:GOE196684 GXY196684:GYA196684 HHU196684:HHW196684 HRQ196684:HRS196684 IBM196684:IBO196684 ILI196684:ILK196684 IVE196684:IVG196684 JFA196684:JFC196684 JOW196684:JOY196684 JYS196684:JYU196684 KIO196684:KIQ196684 KSK196684:KSM196684 LCG196684:LCI196684 LMC196684:LME196684 LVY196684:LWA196684 MFU196684:MFW196684 MPQ196684:MPS196684 MZM196684:MZO196684 NJI196684:NJK196684 NTE196684:NTG196684 ODA196684:ODC196684 OMW196684:OMY196684 OWS196684:OWU196684 PGO196684:PGQ196684 PQK196684:PQM196684 QAG196684:QAI196684 QKC196684:QKE196684 QTY196684:QUA196684 RDU196684:RDW196684 RNQ196684:RNS196684 RXM196684:RXO196684 SHI196684:SHK196684 SRE196684:SRG196684 TBA196684:TBC196684 TKW196684:TKY196684 TUS196684:TUU196684 UEO196684:UEQ196684 UOK196684:UOM196684 UYG196684:UYI196684 VIC196684:VIE196684 VRY196684:VSA196684 WBU196684:WBW196684 WLQ196684:WLS196684 WVM196684:WVO196684 E262220:G262220 JA262220:JC262220 SW262220:SY262220 ACS262220:ACU262220 AMO262220:AMQ262220 AWK262220:AWM262220 BGG262220:BGI262220 BQC262220:BQE262220 BZY262220:CAA262220 CJU262220:CJW262220 CTQ262220:CTS262220 DDM262220:DDO262220 DNI262220:DNK262220 DXE262220:DXG262220 EHA262220:EHC262220 EQW262220:EQY262220 FAS262220:FAU262220 FKO262220:FKQ262220 FUK262220:FUM262220 GEG262220:GEI262220 GOC262220:GOE262220 GXY262220:GYA262220 HHU262220:HHW262220 HRQ262220:HRS262220 IBM262220:IBO262220 ILI262220:ILK262220 IVE262220:IVG262220 JFA262220:JFC262220 JOW262220:JOY262220 JYS262220:JYU262220 KIO262220:KIQ262220 KSK262220:KSM262220 LCG262220:LCI262220 LMC262220:LME262220 LVY262220:LWA262220 MFU262220:MFW262220 MPQ262220:MPS262220 MZM262220:MZO262220 NJI262220:NJK262220 NTE262220:NTG262220 ODA262220:ODC262220 OMW262220:OMY262220 OWS262220:OWU262220 PGO262220:PGQ262220 PQK262220:PQM262220 QAG262220:QAI262220 QKC262220:QKE262220 QTY262220:QUA262220 RDU262220:RDW262220 RNQ262220:RNS262220 RXM262220:RXO262220 SHI262220:SHK262220 SRE262220:SRG262220 TBA262220:TBC262220 TKW262220:TKY262220 TUS262220:TUU262220 UEO262220:UEQ262220 UOK262220:UOM262220 UYG262220:UYI262220 VIC262220:VIE262220 VRY262220:VSA262220 WBU262220:WBW262220 WLQ262220:WLS262220 WVM262220:WVO262220 E327756:G327756 JA327756:JC327756 SW327756:SY327756 ACS327756:ACU327756 AMO327756:AMQ327756 AWK327756:AWM327756 BGG327756:BGI327756 BQC327756:BQE327756 BZY327756:CAA327756 CJU327756:CJW327756 CTQ327756:CTS327756 DDM327756:DDO327756 DNI327756:DNK327756 DXE327756:DXG327756 EHA327756:EHC327756 EQW327756:EQY327756 FAS327756:FAU327756 FKO327756:FKQ327756 FUK327756:FUM327756 GEG327756:GEI327756 GOC327756:GOE327756 GXY327756:GYA327756 HHU327756:HHW327756 HRQ327756:HRS327756 IBM327756:IBO327756 ILI327756:ILK327756 IVE327756:IVG327756 JFA327756:JFC327756 JOW327756:JOY327756 JYS327756:JYU327756 KIO327756:KIQ327756 KSK327756:KSM327756 LCG327756:LCI327756 LMC327756:LME327756 LVY327756:LWA327756 MFU327756:MFW327756 MPQ327756:MPS327756 MZM327756:MZO327756 NJI327756:NJK327756 NTE327756:NTG327756 ODA327756:ODC327756 OMW327756:OMY327756 OWS327756:OWU327756 PGO327756:PGQ327756 PQK327756:PQM327756 QAG327756:QAI327756 QKC327756:QKE327756 QTY327756:QUA327756 RDU327756:RDW327756 RNQ327756:RNS327756 RXM327756:RXO327756 SHI327756:SHK327756 SRE327756:SRG327756 TBA327756:TBC327756 TKW327756:TKY327756 TUS327756:TUU327756 UEO327756:UEQ327756 UOK327756:UOM327756 UYG327756:UYI327756 VIC327756:VIE327756 VRY327756:VSA327756 WBU327756:WBW327756 WLQ327756:WLS327756 WVM327756:WVO327756 E393292:G393292 JA393292:JC393292 SW393292:SY393292 ACS393292:ACU393292 AMO393292:AMQ393292 AWK393292:AWM393292 BGG393292:BGI393292 BQC393292:BQE393292 BZY393292:CAA393292 CJU393292:CJW393292 CTQ393292:CTS393292 DDM393292:DDO393292 DNI393292:DNK393292 DXE393292:DXG393292 EHA393292:EHC393292 EQW393292:EQY393292 FAS393292:FAU393292 FKO393292:FKQ393292 FUK393292:FUM393292 GEG393292:GEI393292 GOC393292:GOE393292 GXY393292:GYA393292 HHU393292:HHW393292 HRQ393292:HRS393292 IBM393292:IBO393292 ILI393292:ILK393292 IVE393292:IVG393292 JFA393292:JFC393292 JOW393292:JOY393292 JYS393292:JYU393292 KIO393292:KIQ393292 KSK393292:KSM393292 LCG393292:LCI393292 LMC393292:LME393292 LVY393292:LWA393292 MFU393292:MFW393292 MPQ393292:MPS393292 MZM393292:MZO393292 NJI393292:NJK393292 NTE393292:NTG393292 ODA393292:ODC393292 OMW393292:OMY393292 OWS393292:OWU393292 PGO393292:PGQ393292 PQK393292:PQM393292 QAG393292:QAI393292 QKC393292:QKE393292 QTY393292:QUA393292 RDU393292:RDW393292 RNQ393292:RNS393292 RXM393292:RXO393292 SHI393292:SHK393292 SRE393292:SRG393292 TBA393292:TBC393292 TKW393292:TKY393292 TUS393292:TUU393292 UEO393292:UEQ393292 UOK393292:UOM393292 UYG393292:UYI393292 VIC393292:VIE393292 VRY393292:VSA393292 WBU393292:WBW393292 WLQ393292:WLS393292 WVM393292:WVO393292 E458828:G458828 JA458828:JC458828 SW458828:SY458828 ACS458828:ACU458828 AMO458828:AMQ458828 AWK458828:AWM458828 BGG458828:BGI458828 BQC458828:BQE458828 BZY458828:CAA458828 CJU458828:CJW458828 CTQ458828:CTS458828 DDM458828:DDO458828 DNI458828:DNK458828 DXE458828:DXG458828 EHA458828:EHC458828 EQW458828:EQY458828 FAS458828:FAU458828 FKO458828:FKQ458828 FUK458828:FUM458828 GEG458828:GEI458828 GOC458828:GOE458828 GXY458828:GYA458828 HHU458828:HHW458828 HRQ458828:HRS458828 IBM458828:IBO458828 ILI458828:ILK458828 IVE458828:IVG458828 JFA458828:JFC458828 JOW458828:JOY458828 JYS458828:JYU458828 KIO458828:KIQ458828 KSK458828:KSM458828 LCG458828:LCI458828 LMC458828:LME458828 LVY458828:LWA458828 MFU458828:MFW458828 MPQ458828:MPS458828 MZM458828:MZO458828 NJI458828:NJK458828 NTE458828:NTG458828 ODA458828:ODC458828 OMW458828:OMY458828 OWS458828:OWU458828 PGO458828:PGQ458828 PQK458828:PQM458828 QAG458828:QAI458828 QKC458828:QKE458828 QTY458828:QUA458828 RDU458828:RDW458828 RNQ458828:RNS458828 RXM458828:RXO458828 SHI458828:SHK458828 SRE458828:SRG458828 TBA458828:TBC458828 TKW458828:TKY458828 TUS458828:TUU458828 UEO458828:UEQ458828 UOK458828:UOM458828 UYG458828:UYI458828 VIC458828:VIE458828 VRY458828:VSA458828 WBU458828:WBW458828 WLQ458828:WLS458828 WVM458828:WVO458828 E524364:G524364 JA524364:JC524364 SW524364:SY524364 ACS524364:ACU524364 AMO524364:AMQ524364 AWK524364:AWM524364 BGG524364:BGI524364 BQC524364:BQE524364 BZY524364:CAA524364 CJU524364:CJW524364 CTQ524364:CTS524364 DDM524364:DDO524364 DNI524364:DNK524364 DXE524364:DXG524364 EHA524364:EHC524364 EQW524364:EQY524364 FAS524364:FAU524364 FKO524364:FKQ524364 FUK524364:FUM524364 GEG524364:GEI524364 GOC524364:GOE524364 GXY524364:GYA524364 HHU524364:HHW524364 HRQ524364:HRS524364 IBM524364:IBO524364 ILI524364:ILK524364 IVE524364:IVG524364 JFA524364:JFC524364 JOW524364:JOY524364 JYS524364:JYU524364 KIO524364:KIQ524364 KSK524364:KSM524364 LCG524364:LCI524364 LMC524364:LME524364 LVY524364:LWA524364 MFU524364:MFW524364 MPQ524364:MPS524364 MZM524364:MZO524364 NJI524364:NJK524364 NTE524364:NTG524364 ODA524364:ODC524364 OMW524364:OMY524364 OWS524364:OWU524364 PGO524364:PGQ524364 PQK524364:PQM524364 QAG524364:QAI524364 QKC524364:QKE524364 QTY524364:QUA524364 RDU524364:RDW524364 RNQ524364:RNS524364 RXM524364:RXO524364 SHI524364:SHK524364 SRE524364:SRG524364 TBA524364:TBC524364 TKW524364:TKY524364 TUS524364:TUU524364 UEO524364:UEQ524364 UOK524364:UOM524364 UYG524364:UYI524364 VIC524364:VIE524364 VRY524364:VSA524364 WBU524364:WBW524364 WLQ524364:WLS524364 WVM524364:WVO524364 E589900:G589900 JA589900:JC589900 SW589900:SY589900 ACS589900:ACU589900 AMO589900:AMQ589900 AWK589900:AWM589900 BGG589900:BGI589900 BQC589900:BQE589900 BZY589900:CAA589900 CJU589900:CJW589900 CTQ589900:CTS589900 DDM589900:DDO589900 DNI589900:DNK589900 DXE589900:DXG589900 EHA589900:EHC589900 EQW589900:EQY589900 FAS589900:FAU589900 FKO589900:FKQ589900 FUK589900:FUM589900 GEG589900:GEI589900 GOC589900:GOE589900 GXY589900:GYA589900 HHU589900:HHW589900 HRQ589900:HRS589900 IBM589900:IBO589900 ILI589900:ILK589900 IVE589900:IVG589900 JFA589900:JFC589900 JOW589900:JOY589900 JYS589900:JYU589900 KIO589900:KIQ589900 KSK589900:KSM589900 LCG589900:LCI589900 LMC589900:LME589900 LVY589900:LWA589900 MFU589900:MFW589900 MPQ589900:MPS589900 MZM589900:MZO589900 NJI589900:NJK589900 NTE589900:NTG589900 ODA589900:ODC589900 OMW589900:OMY589900 OWS589900:OWU589900 PGO589900:PGQ589900 PQK589900:PQM589900 QAG589900:QAI589900 QKC589900:QKE589900 QTY589900:QUA589900 RDU589900:RDW589900 RNQ589900:RNS589900 RXM589900:RXO589900 SHI589900:SHK589900 SRE589900:SRG589900 TBA589900:TBC589900 TKW589900:TKY589900 TUS589900:TUU589900 UEO589900:UEQ589900 UOK589900:UOM589900 UYG589900:UYI589900 VIC589900:VIE589900 VRY589900:VSA589900 WBU589900:WBW589900 WLQ589900:WLS589900 WVM589900:WVO589900 E655436:G655436 JA655436:JC655436 SW655436:SY655436 ACS655436:ACU655436 AMO655436:AMQ655436 AWK655436:AWM655436 BGG655436:BGI655436 BQC655436:BQE655436 BZY655436:CAA655436 CJU655436:CJW655436 CTQ655436:CTS655436 DDM655436:DDO655436 DNI655436:DNK655436 DXE655436:DXG655436 EHA655436:EHC655436 EQW655436:EQY655436 FAS655436:FAU655436 FKO655436:FKQ655436 FUK655436:FUM655436 GEG655436:GEI655436 GOC655436:GOE655436 GXY655436:GYA655436 HHU655436:HHW655436 HRQ655436:HRS655436 IBM655436:IBO655436 ILI655436:ILK655436 IVE655436:IVG655436 JFA655436:JFC655436 JOW655436:JOY655436 JYS655436:JYU655436 KIO655436:KIQ655436 KSK655436:KSM655436 LCG655436:LCI655436 LMC655436:LME655436 LVY655436:LWA655436 MFU655436:MFW655436 MPQ655436:MPS655436 MZM655436:MZO655436 NJI655436:NJK655436 NTE655436:NTG655436 ODA655436:ODC655436 OMW655436:OMY655436 OWS655436:OWU655436 PGO655436:PGQ655436 PQK655436:PQM655436 QAG655436:QAI655436 QKC655436:QKE655436 QTY655436:QUA655436 RDU655436:RDW655436 RNQ655436:RNS655436 RXM655436:RXO655436 SHI655436:SHK655436 SRE655436:SRG655436 TBA655436:TBC655436 TKW655436:TKY655436 TUS655436:TUU655436 UEO655436:UEQ655436 UOK655436:UOM655436 UYG655436:UYI655436 VIC655436:VIE655436 VRY655436:VSA655436 WBU655436:WBW655436 WLQ655436:WLS655436 WVM655436:WVO655436 E720972:G720972 JA720972:JC720972 SW720972:SY720972 ACS720972:ACU720972 AMO720972:AMQ720972 AWK720972:AWM720972 BGG720972:BGI720972 BQC720972:BQE720972 BZY720972:CAA720972 CJU720972:CJW720972 CTQ720972:CTS720972 DDM720972:DDO720972 DNI720972:DNK720972 DXE720972:DXG720972 EHA720972:EHC720972 EQW720972:EQY720972 FAS720972:FAU720972 FKO720972:FKQ720972 FUK720972:FUM720972 GEG720972:GEI720972 GOC720972:GOE720972 GXY720972:GYA720972 HHU720972:HHW720972 HRQ720972:HRS720972 IBM720972:IBO720972 ILI720972:ILK720972 IVE720972:IVG720972 JFA720972:JFC720972 JOW720972:JOY720972 JYS720972:JYU720972 KIO720972:KIQ720972 KSK720972:KSM720972 LCG720972:LCI720972 LMC720972:LME720972 LVY720972:LWA720972 MFU720972:MFW720972 MPQ720972:MPS720972 MZM720972:MZO720972 NJI720972:NJK720972 NTE720972:NTG720972 ODA720972:ODC720972 OMW720972:OMY720972 OWS720972:OWU720972 PGO720972:PGQ720972 PQK720972:PQM720972 QAG720972:QAI720972 QKC720972:QKE720972 QTY720972:QUA720972 RDU720972:RDW720972 RNQ720972:RNS720972 RXM720972:RXO720972 SHI720972:SHK720972 SRE720972:SRG720972 TBA720972:TBC720972 TKW720972:TKY720972 TUS720972:TUU720972 UEO720972:UEQ720972 UOK720972:UOM720972 UYG720972:UYI720972 VIC720972:VIE720972 VRY720972:VSA720972 WBU720972:WBW720972 WLQ720972:WLS720972 WVM720972:WVO720972 E786508:G786508 JA786508:JC786508 SW786508:SY786508 ACS786508:ACU786508 AMO786508:AMQ786508 AWK786508:AWM786508 BGG786508:BGI786508 BQC786508:BQE786508 BZY786508:CAA786508 CJU786508:CJW786508 CTQ786508:CTS786508 DDM786508:DDO786508 DNI786508:DNK786508 DXE786508:DXG786508 EHA786508:EHC786508 EQW786508:EQY786508 FAS786508:FAU786508 FKO786508:FKQ786508 FUK786508:FUM786508 GEG786508:GEI786508 GOC786508:GOE786508 GXY786508:GYA786508 HHU786508:HHW786508 HRQ786508:HRS786508 IBM786508:IBO786508 ILI786508:ILK786508 IVE786508:IVG786508 JFA786508:JFC786508 JOW786508:JOY786508 JYS786508:JYU786508 KIO786508:KIQ786508 KSK786508:KSM786508 LCG786508:LCI786508 LMC786508:LME786508 LVY786508:LWA786508 MFU786508:MFW786508 MPQ786508:MPS786508 MZM786508:MZO786508 NJI786508:NJK786508 NTE786508:NTG786508 ODA786508:ODC786508 OMW786508:OMY786508 OWS786508:OWU786508 PGO786508:PGQ786508 PQK786508:PQM786508 QAG786508:QAI786508 QKC786508:QKE786508 QTY786508:QUA786508 RDU786508:RDW786508 RNQ786508:RNS786508 RXM786508:RXO786508 SHI786508:SHK786508 SRE786508:SRG786508 TBA786508:TBC786508 TKW786508:TKY786508 TUS786508:TUU786508 UEO786508:UEQ786508 UOK786508:UOM786508 UYG786508:UYI786508 VIC786508:VIE786508 VRY786508:VSA786508 WBU786508:WBW786508 WLQ786508:WLS786508 WVM786508:WVO786508 E852044:G852044 JA852044:JC852044 SW852044:SY852044 ACS852044:ACU852044 AMO852044:AMQ852044 AWK852044:AWM852044 BGG852044:BGI852044 BQC852044:BQE852044 BZY852044:CAA852044 CJU852044:CJW852044 CTQ852044:CTS852044 DDM852044:DDO852044 DNI852044:DNK852044 DXE852044:DXG852044 EHA852044:EHC852044 EQW852044:EQY852044 FAS852044:FAU852044 FKO852044:FKQ852044 FUK852044:FUM852044 GEG852044:GEI852044 GOC852044:GOE852044 GXY852044:GYA852044 HHU852044:HHW852044 HRQ852044:HRS852044 IBM852044:IBO852044 ILI852044:ILK852044 IVE852044:IVG852044 JFA852044:JFC852044 JOW852044:JOY852044 JYS852044:JYU852044 KIO852044:KIQ852044 KSK852044:KSM852044 LCG852044:LCI852044 LMC852044:LME852044 LVY852044:LWA852044 MFU852044:MFW852044 MPQ852044:MPS852044 MZM852044:MZO852044 NJI852044:NJK852044 NTE852044:NTG852044 ODA852044:ODC852044 OMW852044:OMY852044 OWS852044:OWU852044 PGO852044:PGQ852044 PQK852044:PQM852044 QAG852044:QAI852044 QKC852044:QKE852044 QTY852044:QUA852044 RDU852044:RDW852044 RNQ852044:RNS852044 RXM852044:RXO852044 SHI852044:SHK852044 SRE852044:SRG852044 TBA852044:TBC852044 TKW852044:TKY852044 TUS852044:TUU852044 UEO852044:UEQ852044 UOK852044:UOM852044 UYG852044:UYI852044 VIC852044:VIE852044 VRY852044:VSA852044 WBU852044:WBW852044 WLQ852044:WLS852044 WVM852044:WVO852044 E917580:G917580 JA917580:JC917580 SW917580:SY917580 ACS917580:ACU917580 AMO917580:AMQ917580 AWK917580:AWM917580 BGG917580:BGI917580 BQC917580:BQE917580 BZY917580:CAA917580 CJU917580:CJW917580 CTQ917580:CTS917580 DDM917580:DDO917580 DNI917580:DNK917580 DXE917580:DXG917580 EHA917580:EHC917580 EQW917580:EQY917580 FAS917580:FAU917580 FKO917580:FKQ917580 FUK917580:FUM917580 GEG917580:GEI917580 GOC917580:GOE917580 GXY917580:GYA917580 HHU917580:HHW917580 HRQ917580:HRS917580 IBM917580:IBO917580 ILI917580:ILK917580 IVE917580:IVG917580 JFA917580:JFC917580 JOW917580:JOY917580 JYS917580:JYU917580 KIO917580:KIQ917580 KSK917580:KSM917580 LCG917580:LCI917580 LMC917580:LME917580 LVY917580:LWA917580 MFU917580:MFW917580 MPQ917580:MPS917580 MZM917580:MZO917580 NJI917580:NJK917580 NTE917580:NTG917580 ODA917580:ODC917580 OMW917580:OMY917580 OWS917580:OWU917580 PGO917580:PGQ917580 PQK917580:PQM917580 QAG917580:QAI917580 QKC917580:QKE917580 QTY917580:QUA917580 RDU917580:RDW917580 RNQ917580:RNS917580 RXM917580:RXO917580 SHI917580:SHK917580 SRE917580:SRG917580 TBA917580:TBC917580 TKW917580:TKY917580 TUS917580:TUU917580 UEO917580:UEQ917580 UOK917580:UOM917580 UYG917580:UYI917580 VIC917580:VIE917580 VRY917580:VSA917580 WBU917580:WBW917580 WLQ917580:WLS917580 WVM917580:WVO917580 E983116:G983116 JA983116:JC983116 SW983116:SY983116 ACS983116:ACU983116 AMO983116:AMQ983116 AWK983116:AWM983116 BGG983116:BGI983116 BQC983116:BQE983116 BZY983116:CAA983116 CJU983116:CJW983116 CTQ983116:CTS983116 DDM983116:DDO983116 DNI983116:DNK983116 DXE983116:DXG983116 EHA983116:EHC983116 EQW983116:EQY983116 FAS983116:FAU983116 FKO983116:FKQ983116 FUK983116:FUM983116 GEG983116:GEI983116 GOC983116:GOE983116 GXY983116:GYA983116 HHU983116:HHW983116 HRQ983116:HRS983116 IBM983116:IBO983116 ILI983116:ILK983116 IVE983116:IVG983116 JFA983116:JFC983116 JOW983116:JOY983116 JYS983116:JYU983116 KIO983116:KIQ983116 KSK983116:KSM983116 LCG983116:LCI983116 LMC983116:LME983116 LVY983116:LWA983116 MFU983116:MFW983116 MPQ983116:MPS983116 MZM983116:MZO983116 NJI983116:NJK983116 NTE983116:NTG983116 ODA983116:ODC983116 OMW983116:OMY983116 OWS983116:OWU983116 PGO983116:PGQ983116 PQK983116:PQM983116 QAG983116:QAI983116 QKC983116:QKE983116 QTY983116:QUA983116 RDU983116:RDW983116 RNQ983116:RNS983116 RXM983116:RXO983116 SHI983116:SHK983116 SRE983116:SRG983116 TBA983116:TBC983116 TKW983116:TKY983116 TUS983116:TUU983116 UEO983116:UEQ983116 UOK983116:UOM983116 UYG983116:UYI983116 VIC983116:VIE983116 VRY983116:VSA983116 WBU983116:WBW983116 WLQ983116:WLS983116 WVM983116:WVO983116 AG76:AI76 KC76:KE76 TY76:UA76 ADU76:ADW76 ANQ76:ANS76 AXM76:AXO76 BHI76:BHK76 BRE76:BRG76 CBA76:CBC76 CKW76:CKY76 CUS76:CUU76 DEO76:DEQ76 DOK76:DOM76 DYG76:DYI76 EIC76:EIE76 ERY76:ESA76 FBU76:FBW76 FLQ76:FLS76 FVM76:FVO76 GFI76:GFK76 GPE76:GPG76 GZA76:GZC76 HIW76:HIY76 HSS76:HSU76 ICO76:ICQ76 IMK76:IMM76 IWG76:IWI76 JGC76:JGE76 JPY76:JQA76 JZU76:JZW76 KJQ76:KJS76 KTM76:KTO76 LDI76:LDK76 LNE76:LNG76 LXA76:LXC76 MGW76:MGY76 MQS76:MQU76 NAO76:NAQ76 NKK76:NKM76 NUG76:NUI76 OEC76:OEE76 ONY76:OOA76 OXU76:OXW76 PHQ76:PHS76 PRM76:PRO76 QBI76:QBK76 QLE76:QLG76 QVA76:QVC76 REW76:REY76 ROS76:ROU76 RYO76:RYQ76 SIK76:SIM76 SSG76:SSI76 TCC76:TCE76 TLY76:TMA76 TVU76:TVW76 UFQ76:UFS76 UPM76:UPO76 UZI76:UZK76 VJE76:VJG76 VTA76:VTC76 WCW76:WCY76 WMS76:WMU76 WWO76:WWQ76 AG65612:AI65612 KC65612:KE65612 TY65612:UA65612 ADU65612:ADW65612 ANQ65612:ANS65612 AXM65612:AXO65612 BHI65612:BHK65612 BRE65612:BRG65612 CBA65612:CBC65612 CKW65612:CKY65612 CUS65612:CUU65612 DEO65612:DEQ65612 DOK65612:DOM65612 DYG65612:DYI65612 EIC65612:EIE65612 ERY65612:ESA65612 FBU65612:FBW65612 FLQ65612:FLS65612 FVM65612:FVO65612 GFI65612:GFK65612 GPE65612:GPG65612 GZA65612:GZC65612 HIW65612:HIY65612 HSS65612:HSU65612 ICO65612:ICQ65612 IMK65612:IMM65612 IWG65612:IWI65612 JGC65612:JGE65612 JPY65612:JQA65612 JZU65612:JZW65612 KJQ65612:KJS65612 KTM65612:KTO65612 LDI65612:LDK65612 LNE65612:LNG65612 LXA65612:LXC65612 MGW65612:MGY65612 MQS65612:MQU65612 NAO65612:NAQ65612 NKK65612:NKM65612 NUG65612:NUI65612 OEC65612:OEE65612 ONY65612:OOA65612 OXU65612:OXW65612 PHQ65612:PHS65612 PRM65612:PRO65612 QBI65612:QBK65612 QLE65612:QLG65612 QVA65612:QVC65612 REW65612:REY65612 ROS65612:ROU65612 RYO65612:RYQ65612 SIK65612:SIM65612 SSG65612:SSI65612 TCC65612:TCE65612 TLY65612:TMA65612 TVU65612:TVW65612 UFQ65612:UFS65612 UPM65612:UPO65612 UZI65612:UZK65612 VJE65612:VJG65612 VTA65612:VTC65612 WCW65612:WCY65612 WMS65612:WMU65612 WWO65612:WWQ65612 AG131148:AI131148 KC131148:KE131148 TY131148:UA131148 ADU131148:ADW131148 ANQ131148:ANS131148 AXM131148:AXO131148 BHI131148:BHK131148 BRE131148:BRG131148 CBA131148:CBC131148 CKW131148:CKY131148 CUS131148:CUU131148 DEO131148:DEQ131148 DOK131148:DOM131148 DYG131148:DYI131148 EIC131148:EIE131148 ERY131148:ESA131148 FBU131148:FBW131148 FLQ131148:FLS131148 FVM131148:FVO131148 GFI131148:GFK131148 GPE131148:GPG131148 GZA131148:GZC131148 HIW131148:HIY131148 HSS131148:HSU131148 ICO131148:ICQ131148 IMK131148:IMM131148 IWG131148:IWI131148 JGC131148:JGE131148 JPY131148:JQA131148 JZU131148:JZW131148 KJQ131148:KJS131148 KTM131148:KTO131148 LDI131148:LDK131148 LNE131148:LNG131148 LXA131148:LXC131148 MGW131148:MGY131148 MQS131148:MQU131148 NAO131148:NAQ131148 NKK131148:NKM131148 NUG131148:NUI131148 OEC131148:OEE131148 ONY131148:OOA131148 OXU131148:OXW131148 PHQ131148:PHS131148 PRM131148:PRO131148 QBI131148:QBK131148 QLE131148:QLG131148 QVA131148:QVC131148 REW131148:REY131148 ROS131148:ROU131148 RYO131148:RYQ131148 SIK131148:SIM131148 SSG131148:SSI131148 TCC131148:TCE131148 TLY131148:TMA131148 TVU131148:TVW131148 UFQ131148:UFS131148 UPM131148:UPO131148 UZI131148:UZK131148 VJE131148:VJG131148 VTA131148:VTC131148 WCW131148:WCY131148 WMS131148:WMU131148 WWO131148:WWQ131148 AG196684:AI196684 KC196684:KE196684 TY196684:UA196684 ADU196684:ADW196684 ANQ196684:ANS196684 AXM196684:AXO196684 BHI196684:BHK196684 BRE196684:BRG196684 CBA196684:CBC196684 CKW196684:CKY196684 CUS196684:CUU196684 DEO196684:DEQ196684 DOK196684:DOM196684 DYG196684:DYI196684 EIC196684:EIE196684 ERY196684:ESA196684 FBU196684:FBW196684 FLQ196684:FLS196684 FVM196684:FVO196684 GFI196684:GFK196684 GPE196684:GPG196684 GZA196684:GZC196684 HIW196684:HIY196684 HSS196684:HSU196684 ICO196684:ICQ196684 IMK196684:IMM196684 IWG196684:IWI196684 JGC196684:JGE196684 JPY196684:JQA196684 JZU196684:JZW196684 KJQ196684:KJS196684 KTM196684:KTO196684 LDI196684:LDK196684 LNE196684:LNG196684 LXA196684:LXC196684 MGW196684:MGY196684 MQS196684:MQU196684 NAO196684:NAQ196684 NKK196684:NKM196684 NUG196684:NUI196684 OEC196684:OEE196684 ONY196684:OOA196684 OXU196684:OXW196684 PHQ196684:PHS196684 PRM196684:PRO196684 QBI196684:QBK196684 QLE196684:QLG196684 QVA196684:QVC196684 REW196684:REY196684 ROS196684:ROU196684 RYO196684:RYQ196684 SIK196684:SIM196684 SSG196684:SSI196684 TCC196684:TCE196684 TLY196684:TMA196684 TVU196684:TVW196684 UFQ196684:UFS196684 UPM196684:UPO196684 UZI196684:UZK196684 VJE196684:VJG196684 VTA196684:VTC196684 WCW196684:WCY196684 WMS196684:WMU196684 WWO196684:WWQ196684 AG262220:AI262220 KC262220:KE262220 TY262220:UA262220 ADU262220:ADW262220 ANQ262220:ANS262220 AXM262220:AXO262220 BHI262220:BHK262220 BRE262220:BRG262220 CBA262220:CBC262220 CKW262220:CKY262220 CUS262220:CUU262220 DEO262220:DEQ262220 DOK262220:DOM262220 DYG262220:DYI262220 EIC262220:EIE262220 ERY262220:ESA262220 FBU262220:FBW262220 FLQ262220:FLS262220 FVM262220:FVO262220 GFI262220:GFK262220 GPE262220:GPG262220 GZA262220:GZC262220 HIW262220:HIY262220 HSS262220:HSU262220 ICO262220:ICQ262220 IMK262220:IMM262220 IWG262220:IWI262220 JGC262220:JGE262220 JPY262220:JQA262220 JZU262220:JZW262220 KJQ262220:KJS262220 KTM262220:KTO262220 LDI262220:LDK262220 LNE262220:LNG262220 LXA262220:LXC262220 MGW262220:MGY262220 MQS262220:MQU262220 NAO262220:NAQ262220 NKK262220:NKM262220 NUG262220:NUI262220 OEC262220:OEE262220 ONY262220:OOA262220 OXU262220:OXW262220 PHQ262220:PHS262220 PRM262220:PRO262220 QBI262220:QBK262220 QLE262220:QLG262220 QVA262220:QVC262220 REW262220:REY262220 ROS262220:ROU262220 RYO262220:RYQ262220 SIK262220:SIM262220 SSG262220:SSI262220 TCC262220:TCE262220 TLY262220:TMA262220 TVU262220:TVW262220 UFQ262220:UFS262220 UPM262220:UPO262220 UZI262220:UZK262220 VJE262220:VJG262220 VTA262220:VTC262220 WCW262220:WCY262220 WMS262220:WMU262220 WWO262220:WWQ262220 AG327756:AI327756 KC327756:KE327756 TY327756:UA327756 ADU327756:ADW327756 ANQ327756:ANS327756 AXM327756:AXO327756 BHI327756:BHK327756 BRE327756:BRG327756 CBA327756:CBC327756 CKW327756:CKY327756 CUS327756:CUU327756 DEO327756:DEQ327756 DOK327756:DOM327756 DYG327756:DYI327756 EIC327756:EIE327756 ERY327756:ESA327756 FBU327756:FBW327756 FLQ327756:FLS327756 FVM327756:FVO327756 GFI327756:GFK327756 GPE327756:GPG327756 GZA327756:GZC327756 HIW327756:HIY327756 HSS327756:HSU327756 ICO327756:ICQ327756 IMK327756:IMM327756 IWG327756:IWI327756 JGC327756:JGE327756 JPY327756:JQA327756 JZU327756:JZW327756 KJQ327756:KJS327756 KTM327756:KTO327756 LDI327756:LDK327756 LNE327756:LNG327756 LXA327756:LXC327756 MGW327756:MGY327756 MQS327756:MQU327756 NAO327756:NAQ327756 NKK327756:NKM327756 NUG327756:NUI327756 OEC327756:OEE327756 ONY327756:OOA327756 OXU327756:OXW327756 PHQ327756:PHS327756 PRM327756:PRO327756 QBI327756:QBK327756 QLE327756:QLG327756 QVA327756:QVC327756 REW327756:REY327756 ROS327756:ROU327756 RYO327756:RYQ327756 SIK327756:SIM327756 SSG327756:SSI327756 TCC327756:TCE327756 TLY327756:TMA327756 TVU327756:TVW327756 UFQ327756:UFS327756 UPM327756:UPO327756 UZI327756:UZK327756 VJE327756:VJG327756 VTA327756:VTC327756 WCW327756:WCY327756 WMS327756:WMU327756 WWO327756:WWQ327756 AG393292:AI393292 KC393292:KE393292 TY393292:UA393292 ADU393292:ADW393292 ANQ393292:ANS393292 AXM393292:AXO393292 BHI393292:BHK393292 BRE393292:BRG393292 CBA393292:CBC393292 CKW393292:CKY393292 CUS393292:CUU393292 DEO393292:DEQ393292 DOK393292:DOM393292 DYG393292:DYI393292 EIC393292:EIE393292 ERY393292:ESA393292 FBU393292:FBW393292 FLQ393292:FLS393292 FVM393292:FVO393292 GFI393292:GFK393292 GPE393292:GPG393292 GZA393292:GZC393292 HIW393292:HIY393292 HSS393292:HSU393292 ICO393292:ICQ393292 IMK393292:IMM393292 IWG393292:IWI393292 JGC393292:JGE393292 JPY393292:JQA393292 JZU393292:JZW393292 KJQ393292:KJS393292 KTM393292:KTO393292 LDI393292:LDK393292 LNE393292:LNG393292 LXA393292:LXC393292 MGW393292:MGY393292 MQS393292:MQU393292 NAO393292:NAQ393292 NKK393292:NKM393292 NUG393292:NUI393292 OEC393292:OEE393292 ONY393292:OOA393292 OXU393292:OXW393292 PHQ393292:PHS393292 PRM393292:PRO393292 QBI393292:QBK393292 QLE393292:QLG393292 QVA393292:QVC393292 REW393292:REY393292 ROS393292:ROU393292 RYO393292:RYQ393292 SIK393292:SIM393292 SSG393292:SSI393292 TCC393292:TCE393292 TLY393292:TMA393292 TVU393292:TVW393292 UFQ393292:UFS393292 UPM393292:UPO393292 UZI393292:UZK393292 VJE393292:VJG393292 VTA393292:VTC393292 WCW393292:WCY393292 WMS393292:WMU393292 WWO393292:WWQ393292 AG458828:AI458828 KC458828:KE458828 TY458828:UA458828 ADU458828:ADW458828 ANQ458828:ANS458828 AXM458828:AXO458828 BHI458828:BHK458828 BRE458828:BRG458828 CBA458828:CBC458828 CKW458828:CKY458828 CUS458828:CUU458828 DEO458828:DEQ458828 DOK458828:DOM458828 DYG458828:DYI458828 EIC458828:EIE458828 ERY458828:ESA458828 FBU458828:FBW458828 FLQ458828:FLS458828 FVM458828:FVO458828 GFI458828:GFK458828 GPE458828:GPG458828 GZA458828:GZC458828 HIW458828:HIY458828 HSS458828:HSU458828 ICO458828:ICQ458828 IMK458828:IMM458828 IWG458828:IWI458828 JGC458828:JGE458828 JPY458828:JQA458828 JZU458828:JZW458828 KJQ458828:KJS458828 KTM458828:KTO458828 LDI458828:LDK458828 LNE458828:LNG458828 LXA458828:LXC458828 MGW458828:MGY458828 MQS458828:MQU458828 NAO458828:NAQ458828 NKK458828:NKM458828 NUG458828:NUI458828 OEC458828:OEE458828 ONY458828:OOA458828 OXU458828:OXW458828 PHQ458828:PHS458828 PRM458828:PRO458828 QBI458828:QBK458828 QLE458828:QLG458828 QVA458828:QVC458828 REW458828:REY458828 ROS458828:ROU458828 RYO458828:RYQ458828 SIK458828:SIM458828 SSG458828:SSI458828 TCC458828:TCE458828 TLY458828:TMA458828 TVU458828:TVW458828 UFQ458828:UFS458828 UPM458828:UPO458828 UZI458828:UZK458828 VJE458828:VJG458828 VTA458828:VTC458828 WCW458828:WCY458828 WMS458828:WMU458828 WWO458828:WWQ458828 AG524364:AI524364 KC524364:KE524364 TY524364:UA524364 ADU524364:ADW524364 ANQ524364:ANS524364 AXM524364:AXO524364 BHI524364:BHK524364 BRE524364:BRG524364 CBA524364:CBC524364 CKW524364:CKY524364 CUS524364:CUU524364 DEO524364:DEQ524364 DOK524364:DOM524364 DYG524364:DYI524364 EIC524364:EIE524364 ERY524364:ESA524364 FBU524364:FBW524364 FLQ524364:FLS524364 FVM524364:FVO524364 GFI524364:GFK524364 GPE524364:GPG524364 GZA524364:GZC524364 HIW524364:HIY524364 HSS524364:HSU524364 ICO524364:ICQ524364 IMK524364:IMM524364 IWG524364:IWI524364 JGC524364:JGE524364 JPY524364:JQA524364 JZU524364:JZW524364 KJQ524364:KJS524364 KTM524364:KTO524364 LDI524364:LDK524364 LNE524364:LNG524364 LXA524364:LXC524364 MGW524364:MGY524364 MQS524364:MQU524364 NAO524364:NAQ524364 NKK524364:NKM524364 NUG524364:NUI524364 OEC524364:OEE524364 ONY524364:OOA524364 OXU524364:OXW524364 PHQ524364:PHS524364 PRM524364:PRO524364 QBI524364:QBK524364 QLE524364:QLG524364 QVA524364:QVC524364 REW524364:REY524364 ROS524364:ROU524364 RYO524364:RYQ524364 SIK524364:SIM524364 SSG524364:SSI524364 TCC524364:TCE524364 TLY524364:TMA524364 TVU524364:TVW524364 UFQ524364:UFS524364 UPM524364:UPO524364 UZI524364:UZK524364 VJE524364:VJG524364 VTA524364:VTC524364 WCW524364:WCY524364 WMS524364:WMU524364 WWO524364:WWQ524364 AG589900:AI589900 KC589900:KE589900 TY589900:UA589900 ADU589900:ADW589900 ANQ589900:ANS589900 AXM589900:AXO589900 BHI589900:BHK589900 BRE589900:BRG589900 CBA589900:CBC589900 CKW589900:CKY589900 CUS589900:CUU589900 DEO589900:DEQ589900 DOK589900:DOM589900 DYG589900:DYI589900 EIC589900:EIE589900 ERY589900:ESA589900 FBU589900:FBW589900 FLQ589900:FLS589900 FVM589900:FVO589900 GFI589900:GFK589900 GPE589900:GPG589900 GZA589900:GZC589900 HIW589900:HIY589900 HSS589900:HSU589900 ICO589900:ICQ589900 IMK589900:IMM589900 IWG589900:IWI589900 JGC589900:JGE589900 JPY589900:JQA589900 JZU589900:JZW589900 KJQ589900:KJS589900 KTM589900:KTO589900 LDI589900:LDK589900 LNE589900:LNG589900 LXA589900:LXC589900 MGW589900:MGY589900 MQS589900:MQU589900 NAO589900:NAQ589900 NKK589900:NKM589900 NUG589900:NUI589900 OEC589900:OEE589900 ONY589900:OOA589900 OXU589900:OXW589900 PHQ589900:PHS589900 PRM589900:PRO589900 QBI589900:QBK589900 QLE589900:QLG589900 QVA589900:QVC589900 REW589900:REY589900 ROS589900:ROU589900 RYO589900:RYQ589900 SIK589900:SIM589900 SSG589900:SSI589900 TCC589900:TCE589900 TLY589900:TMA589900 TVU589900:TVW589900 UFQ589900:UFS589900 UPM589900:UPO589900 UZI589900:UZK589900 VJE589900:VJG589900 VTA589900:VTC589900 WCW589900:WCY589900 WMS589900:WMU589900 WWO589900:WWQ589900 AG655436:AI655436 KC655436:KE655436 TY655436:UA655436 ADU655436:ADW655436 ANQ655436:ANS655436 AXM655436:AXO655436 BHI655436:BHK655436 BRE655436:BRG655436 CBA655436:CBC655436 CKW655436:CKY655436 CUS655436:CUU655436 DEO655436:DEQ655436 DOK655436:DOM655436 DYG655436:DYI655436 EIC655436:EIE655436 ERY655436:ESA655436 FBU655436:FBW655436 FLQ655436:FLS655436 FVM655436:FVO655436 GFI655436:GFK655436 GPE655436:GPG655436 GZA655436:GZC655436 HIW655436:HIY655436 HSS655436:HSU655436 ICO655436:ICQ655436 IMK655436:IMM655436 IWG655436:IWI655436 JGC655436:JGE655436 JPY655436:JQA655436 JZU655436:JZW655436 KJQ655436:KJS655436 KTM655436:KTO655436 LDI655436:LDK655436 LNE655436:LNG655436 LXA655436:LXC655436 MGW655436:MGY655436 MQS655436:MQU655436 NAO655436:NAQ655436 NKK655436:NKM655436 NUG655436:NUI655436 OEC655436:OEE655436 ONY655436:OOA655436 OXU655436:OXW655436 PHQ655436:PHS655436 PRM655436:PRO655436 QBI655436:QBK655436 QLE655436:QLG655436 QVA655436:QVC655436 REW655436:REY655436 ROS655436:ROU655436 RYO655436:RYQ655436 SIK655436:SIM655436 SSG655436:SSI655436 TCC655436:TCE655436 TLY655436:TMA655436 TVU655436:TVW655436 UFQ655436:UFS655436 UPM655436:UPO655436 UZI655436:UZK655436 VJE655436:VJG655436 VTA655436:VTC655436 WCW655436:WCY655436 WMS655436:WMU655436 WWO655436:WWQ655436 AG720972:AI720972 KC720972:KE720972 TY720972:UA720972 ADU720972:ADW720972 ANQ720972:ANS720972 AXM720972:AXO720972 BHI720972:BHK720972 BRE720972:BRG720972 CBA720972:CBC720972 CKW720972:CKY720972 CUS720972:CUU720972 DEO720972:DEQ720972 DOK720972:DOM720972 DYG720972:DYI720972 EIC720972:EIE720972 ERY720972:ESA720972 FBU720972:FBW720972 FLQ720972:FLS720972 FVM720972:FVO720972 GFI720972:GFK720972 GPE720972:GPG720972 GZA720972:GZC720972 HIW720972:HIY720972 HSS720972:HSU720972 ICO720972:ICQ720972 IMK720972:IMM720972 IWG720972:IWI720972 JGC720972:JGE720972 JPY720972:JQA720972 JZU720972:JZW720972 KJQ720972:KJS720972 KTM720972:KTO720972 LDI720972:LDK720972 LNE720972:LNG720972 LXA720972:LXC720972 MGW720972:MGY720972 MQS720972:MQU720972 NAO720972:NAQ720972 NKK720972:NKM720972 NUG720972:NUI720972 OEC720972:OEE720972 ONY720972:OOA720972 OXU720972:OXW720972 PHQ720972:PHS720972 PRM720972:PRO720972 QBI720972:QBK720972 QLE720972:QLG720972 QVA720972:QVC720972 REW720972:REY720972 ROS720972:ROU720972 RYO720972:RYQ720972 SIK720972:SIM720972 SSG720972:SSI720972 TCC720972:TCE720972 TLY720972:TMA720972 TVU720972:TVW720972 UFQ720972:UFS720972 UPM720972:UPO720972 UZI720972:UZK720972 VJE720972:VJG720972 VTA720972:VTC720972 WCW720972:WCY720972 WMS720972:WMU720972 WWO720972:WWQ720972 AG786508:AI786508 KC786508:KE786508 TY786508:UA786508 ADU786508:ADW786508 ANQ786508:ANS786508 AXM786508:AXO786508 BHI786508:BHK786508 BRE786508:BRG786508 CBA786508:CBC786508 CKW786508:CKY786508 CUS786508:CUU786508 DEO786508:DEQ786508 DOK786508:DOM786508 DYG786508:DYI786508 EIC786508:EIE786508 ERY786508:ESA786508 FBU786508:FBW786508 FLQ786508:FLS786508 FVM786508:FVO786508 GFI786508:GFK786508 GPE786508:GPG786508 GZA786508:GZC786508 HIW786508:HIY786508 HSS786508:HSU786508 ICO786508:ICQ786508 IMK786508:IMM786508 IWG786508:IWI786508 JGC786508:JGE786508 JPY786508:JQA786508 JZU786508:JZW786508 KJQ786508:KJS786508 KTM786508:KTO786508 LDI786508:LDK786508 LNE786508:LNG786508 LXA786508:LXC786508 MGW786508:MGY786508 MQS786508:MQU786508 NAO786508:NAQ786508 NKK786508:NKM786508 NUG786508:NUI786508 OEC786508:OEE786508 ONY786508:OOA786508 OXU786508:OXW786508 PHQ786508:PHS786508 PRM786508:PRO786508 QBI786508:QBK786508 QLE786508:QLG786508 QVA786508:QVC786508 REW786508:REY786508 ROS786508:ROU786508 RYO786508:RYQ786508 SIK786508:SIM786508 SSG786508:SSI786508 TCC786508:TCE786508 TLY786508:TMA786508 TVU786508:TVW786508 UFQ786508:UFS786508 UPM786508:UPO786508 UZI786508:UZK786508 VJE786508:VJG786508 VTA786508:VTC786508 WCW786508:WCY786508 WMS786508:WMU786508 WWO786508:WWQ786508 AG852044:AI852044 KC852044:KE852044 TY852044:UA852044 ADU852044:ADW852044 ANQ852044:ANS852044 AXM852044:AXO852044 BHI852044:BHK852044 BRE852044:BRG852044 CBA852044:CBC852044 CKW852044:CKY852044 CUS852044:CUU852044 DEO852044:DEQ852044 DOK852044:DOM852044 DYG852044:DYI852044 EIC852044:EIE852044 ERY852044:ESA852044 FBU852044:FBW852044 FLQ852044:FLS852044 FVM852044:FVO852044 GFI852044:GFK852044 GPE852044:GPG852044 GZA852044:GZC852044 HIW852044:HIY852044 HSS852044:HSU852044 ICO852044:ICQ852044 IMK852044:IMM852044 IWG852044:IWI852044 JGC852044:JGE852044 JPY852044:JQA852044 JZU852044:JZW852044 KJQ852044:KJS852044 KTM852044:KTO852044 LDI852044:LDK852044 LNE852044:LNG852044 LXA852044:LXC852044 MGW852044:MGY852044 MQS852044:MQU852044 NAO852044:NAQ852044 NKK852044:NKM852044 NUG852044:NUI852044 OEC852044:OEE852044 ONY852044:OOA852044 OXU852044:OXW852044 PHQ852044:PHS852044 PRM852044:PRO852044 QBI852044:QBK852044 QLE852044:QLG852044 QVA852044:QVC852044 REW852044:REY852044 ROS852044:ROU852044 RYO852044:RYQ852044 SIK852044:SIM852044 SSG852044:SSI852044 TCC852044:TCE852044 TLY852044:TMA852044 TVU852044:TVW852044 UFQ852044:UFS852044 UPM852044:UPO852044 UZI852044:UZK852044 VJE852044:VJG852044 VTA852044:VTC852044 WCW852044:WCY852044 WMS852044:WMU852044 WWO852044:WWQ852044 AG917580:AI917580 KC917580:KE917580 TY917580:UA917580 ADU917580:ADW917580 ANQ917580:ANS917580 AXM917580:AXO917580 BHI917580:BHK917580 BRE917580:BRG917580 CBA917580:CBC917580 CKW917580:CKY917580 CUS917580:CUU917580 DEO917580:DEQ917580 DOK917580:DOM917580 DYG917580:DYI917580 EIC917580:EIE917580 ERY917580:ESA917580 FBU917580:FBW917580 FLQ917580:FLS917580 FVM917580:FVO917580 GFI917580:GFK917580 GPE917580:GPG917580 GZA917580:GZC917580 HIW917580:HIY917580 HSS917580:HSU917580 ICO917580:ICQ917580 IMK917580:IMM917580 IWG917580:IWI917580 JGC917580:JGE917580 JPY917580:JQA917580 JZU917580:JZW917580 KJQ917580:KJS917580 KTM917580:KTO917580 LDI917580:LDK917580 LNE917580:LNG917580 LXA917580:LXC917580 MGW917580:MGY917580 MQS917580:MQU917580 NAO917580:NAQ917580 NKK917580:NKM917580 NUG917580:NUI917580 OEC917580:OEE917580 ONY917580:OOA917580 OXU917580:OXW917580 PHQ917580:PHS917580 PRM917580:PRO917580 QBI917580:QBK917580 QLE917580:QLG917580 QVA917580:QVC917580 REW917580:REY917580 ROS917580:ROU917580 RYO917580:RYQ917580 SIK917580:SIM917580 SSG917580:SSI917580 TCC917580:TCE917580 TLY917580:TMA917580 TVU917580:TVW917580 UFQ917580:UFS917580 UPM917580:UPO917580 UZI917580:UZK917580 VJE917580:VJG917580 VTA917580:VTC917580 WCW917580:WCY917580 WMS917580:WMU917580 WWO917580:WWQ917580 AG983116:AI983116 KC983116:KE983116 TY983116:UA983116 ADU983116:ADW983116 ANQ983116:ANS983116 AXM983116:AXO983116 BHI983116:BHK983116 BRE983116:BRG983116 CBA983116:CBC983116 CKW983116:CKY983116 CUS983116:CUU983116 DEO983116:DEQ983116 DOK983116:DOM983116 DYG983116:DYI983116 EIC983116:EIE983116 ERY983116:ESA983116 FBU983116:FBW983116 FLQ983116:FLS983116 FVM983116:FVO983116 GFI983116:GFK983116 GPE983116:GPG983116 GZA983116:GZC983116 HIW983116:HIY983116 HSS983116:HSU983116 ICO983116:ICQ983116 IMK983116:IMM983116 IWG983116:IWI983116 JGC983116:JGE983116 JPY983116:JQA983116 JZU983116:JZW983116 KJQ983116:KJS983116 KTM983116:KTO983116 LDI983116:LDK983116 LNE983116:LNG983116 LXA983116:LXC983116 MGW983116:MGY983116 MQS983116:MQU983116 NAO983116:NAQ983116 NKK983116:NKM983116 NUG983116:NUI983116 OEC983116:OEE983116 ONY983116:OOA983116 OXU983116:OXW983116 PHQ983116:PHS983116 PRM983116:PRO983116 QBI983116:QBK983116 QLE983116:QLG983116 QVA983116:QVC983116 REW983116:REY983116 ROS983116:ROU983116 RYO983116:RYQ983116 SIK983116:SIM983116 SSG983116:SSI983116 TCC983116:TCE983116 TLY983116:TMA983116 TVU983116:TVW983116 UFQ983116:UFS983116 UPM983116:UPO983116 UZI983116:UZK983116 VJE983116:VJG983116 VTA983116:VTC983116 WCW983116:WCY983116 WMS983116:WMU983116 WWO983116:WWQ983116 BE76:BG76 LA76:LC76 UW76:UY76 AES76:AEU76 AOO76:AOQ76 AYK76:AYM76 BIG76:BII76 BSC76:BSE76 CBY76:CCA76 CLU76:CLW76 CVQ76:CVS76 DFM76:DFO76 DPI76:DPK76 DZE76:DZG76 EJA76:EJC76 ESW76:ESY76 FCS76:FCU76 FMO76:FMQ76 FWK76:FWM76 GGG76:GGI76 GQC76:GQE76 GZY76:HAA76 HJU76:HJW76 HTQ76:HTS76 IDM76:IDO76 INI76:INK76 IXE76:IXG76 JHA76:JHC76 JQW76:JQY76 KAS76:KAU76 KKO76:KKQ76 KUK76:KUM76 LEG76:LEI76 LOC76:LOE76 LXY76:LYA76 MHU76:MHW76 MRQ76:MRS76 NBM76:NBO76 NLI76:NLK76 NVE76:NVG76 OFA76:OFC76 OOW76:OOY76 OYS76:OYU76 PIO76:PIQ76 PSK76:PSM76 QCG76:QCI76 QMC76:QME76 QVY76:QWA76 RFU76:RFW76 RPQ76:RPS76 RZM76:RZO76 SJI76:SJK76 STE76:STG76 TDA76:TDC76 TMW76:TMY76 TWS76:TWU76 UGO76:UGQ76 UQK76:UQM76 VAG76:VAI76 VKC76:VKE76 VTY76:VUA76 WDU76:WDW76 WNQ76:WNS76 WXM76:WXO76 BE65612:BG65612 LA65612:LC65612 UW65612:UY65612 AES65612:AEU65612 AOO65612:AOQ65612 AYK65612:AYM65612 BIG65612:BII65612 BSC65612:BSE65612 CBY65612:CCA65612 CLU65612:CLW65612 CVQ65612:CVS65612 DFM65612:DFO65612 DPI65612:DPK65612 DZE65612:DZG65612 EJA65612:EJC65612 ESW65612:ESY65612 FCS65612:FCU65612 FMO65612:FMQ65612 FWK65612:FWM65612 GGG65612:GGI65612 GQC65612:GQE65612 GZY65612:HAA65612 HJU65612:HJW65612 HTQ65612:HTS65612 IDM65612:IDO65612 INI65612:INK65612 IXE65612:IXG65612 JHA65612:JHC65612 JQW65612:JQY65612 KAS65612:KAU65612 KKO65612:KKQ65612 KUK65612:KUM65612 LEG65612:LEI65612 LOC65612:LOE65612 LXY65612:LYA65612 MHU65612:MHW65612 MRQ65612:MRS65612 NBM65612:NBO65612 NLI65612:NLK65612 NVE65612:NVG65612 OFA65612:OFC65612 OOW65612:OOY65612 OYS65612:OYU65612 PIO65612:PIQ65612 PSK65612:PSM65612 QCG65612:QCI65612 QMC65612:QME65612 QVY65612:QWA65612 RFU65612:RFW65612 RPQ65612:RPS65612 RZM65612:RZO65612 SJI65612:SJK65612 STE65612:STG65612 TDA65612:TDC65612 TMW65612:TMY65612 TWS65612:TWU65612 UGO65612:UGQ65612 UQK65612:UQM65612 VAG65612:VAI65612 VKC65612:VKE65612 VTY65612:VUA65612 WDU65612:WDW65612 WNQ65612:WNS65612 WXM65612:WXO65612 BE131148:BG131148 LA131148:LC131148 UW131148:UY131148 AES131148:AEU131148 AOO131148:AOQ131148 AYK131148:AYM131148 BIG131148:BII131148 BSC131148:BSE131148 CBY131148:CCA131148 CLU131148:CLW131148 CVQ131148:CVS131148 DFM131148:DFO131148 DPI131148:DPK131148 DZE131148:DZG131148 EJA131148:EJC131148 ESW131148:ESY131148 FCS131148:FCU131148 FMO131148:FMQ131148 FWK131148:FWM131148 GGG131148:GGI131148 GQC131148:GQE131148 GZY131148:HAA131148 HJU131148:HJW131148 HTQ131148:HTS131148 IDM131148:IDO131148 INI131148:INK131148 IXE131148:IXG131148 JHA131148:JHC131148 JQW131148:JQY131148 KAS131148:KAU131148 KKO131148:KKQ131148 KUK131148:KUM131148 LEG131148:LEI131148 LOC131148:LOE131148 LXY131148:LYA131148 MHU131148:MHW131148 MRQ131148:MRS131148 NBM131148:NBO131148 NLI131148:NLK131148 NVE131148:NVG131148 OFA131148:OFC131148 OOW131148:OOY131148 OYS131148:OYU131148 PIO131148:PIQ131148 PSK131148:PSM131148 QCG131148:QCI131148 QMC131148:QME131148 QVY131148:QWA131148 RFU131148:RFW131148 RPQ131148:RPS131148 RZM131148:RZO131148 SJI131148:SJK131148 STE131148:STG131148 TDA131148:TDC131148 TMW131148:TMY131148 TWS131148:TWU131148 UGO131148:UGQ131148 UQK131148:UQM131148 VAG131148:VAI131148 VKC131148:VKE131148 VTY131148:VUA131148 WDU131148:WDW131148 WNQ131148:WNS131148 WXM131148:WXO131148 BE196684:BG196684 LA196684:LC196684 UW196684:UY196684 AES196684:AEU196684 AOO196684:AOQ196684 AYK196684:AYM196684 BIG196684:BII196684 BSC196684:BSE196684 CBY196684:CCA196684 CLU196684:CLW196684 CVQ196684:CVS196684 DFM196684:DFO196684 DPI196684:DPK196684 DZE196684:DZG196684 EJA196684:EJC196684 ESW196684:ESY196684 FCS196684:FCU196684 FMO196684:FMQ196684 FWK196684:FWM196684 GGG196684:GGI196684 GQC196684:GQE196684 GZY196684:HAA196684 HJU196684:HJW196684 HTQ196684:HTS196684 IDM196684:IDO196684 INI196684:INK196684 IXE196684:IXG196684 JHA196684:JHC196684 JQW196684:JQY196684 KAS196684:KAU196684 KKO196684:KKQ196684 KUK196684:KUM196684 LEG196684:LEI196684 LOC196684:LOE196684 LXY196684:LYA196684 MHU196684:MHW196684 MRQ196684:MRS196684 NBM196684:NBO196684 NLI196684:NLK196684 NVE196684:NVG196684 OFA196684:OFC196684 OOW196684:OOY196684 OYS196684:OYU196684 PIO196684:PIQ196684 PSK196684:PSM196684 QCG196684:QCI196684 QMC196684:QME196684 QVY196684:QWA196684 RFU196684:RFW196684 RPQ196684:RPS196684 RZM196684:RZO196684 SJI196684:SJK196684 STE196684:STG196684 TDA196684:TDC196684 TMW196684:TMY196684 TWS196684:TWU196684 UGO196684:UGQ196684 UQK196684:UQM196684 VAG196684:VAI196684 VKC196684:VKE196684 VTY196684:VUA196684 WDU196684:WDW196684 WNQ196684:WNS196684 WXM196684:WXO196684 BE262220:BG262220 LA262220:LC262220 UW262220:UY262220 AES262220:AEU262220 AOO262220:AOQ262220 AYK262220:AYM262220 BIG262220:BII262220 BSC262220:BSE262220 CBY262220:CCA262220 CLU262220:CLW262220 CVQ262220:CVS262220 DFM262220:DFO262220 DPI262220:DPK262220 DZE262220:DZG262220 EJA262220:EJC262220 ESW262220:ESY262220 FCS262220:FCU262220 FMO262220:FMQ262220 FWK262220:FWM262220 GGG262220:GGI262220 GQC262220:GQE262220 GZY262220:HAA262220 HJU262220:HJW262220 HTQ262220:HTS262220 IDM262220:IDO262220 INI262220:INK262220 IXE262220:IXG262220 JHA262220:JHC262220 JQW262220:JQY262220 KAS262220:KAU262220 KKO262220:KKQ262220 KUK262220:KUM262220 LEG262220:LEI262220 LOC262220:LOE262220 LXY262220:LYA262220 MHU262220:MHW262220 MRQ262220:MRS262220 NBM262220:NBO262220 NLI262220:NLK262220 NVE262220:NVG262220 OFA262220:OFC262220 OOW262220:OOY262220 OYS262220:OYU262220 PIO262220:PIQ262220 PSK262220:PSM262220 QCG262220:QCI262220 QMC262220:QME262220 QVY262220:QWA262220 RFU262220:RFW262220 RPQ262220:RPS262220 RZM262220:RZO262220 SJI262220:SJK262220 STE262220:STG262220 TDA262220:TDC262220 TMW262220:TMY262220 TWS262220:TWU262220 UGO262220:UGQ262220 UQK262220:UQM262220 VAG262220:VAI262220 VKC262220:VKE262220 VTY262220:VUA262220 WDU262220:WDW262220 WNQ262220:WNS262220 WXM262220:WXO262220 BE327756:BG327756 LA327756:LC327756 UW327756:UY327756 AES327756:AEU327756 AOO327756:AOQ327756 AYK327756:AYM327756 BIG327756:BII327756 BSC327756:BSE327756 CBY327756:CCA327756 CLU327756:CLW327756 CVQ327756:CVS327756 DFM327756:DFO327756 DPI327756:DPK327756 DZE327756:DZG327756 EJA327756:EJC327756 ESW327756:ESY327756 FCS327756:FCU327756 FMO327756:FMQ327756 FWK327756:FWM327756 GGG327756:GGI327756 GQC327756:GQE327756 GZY327756:HAA327756 HJU327756:HJW327756 HTQ327756:HTS327756 IDM327756:IDO327756 INI327756:INK327756 IXE327756:IXG327756 JHA327756:JHC327756 JQW327756:JQY327756 KAS327756:KAU327756 KKO327756:KKQ327756 KUK327756:KUM327756 LEG327756:LEI327756 LOC327756:LOE327756 LXY327756:LYA327756 MHU327756:MHW327756 MRQ327756:MRS327756 NBM327756:NBO327756 NLI327756:NLK327756 NVE327756:NVG327756 OFA327756:OFC327756 OOW327756:OOY327756 OYS327756:OYU327756 PIO327756:PIQ327756 PSK327756:PSM327756 QCG327756:QCI327756 QMC327756:QME327756 QVY327756:QWA327756 RFU327756:RFW327756 RPQ327756:RPS327756 RZM327756:RZO327756 SJI327756:SJK327756 STE327756:STG327756 TDA327756:TDC327756 TMW327756:TMY327756 TWS327756:TWU327756 UGO327756:UGQ327756 UQK327756:UQM327756 VAG327756:VAI327756 VKC327756:VKE327756 VTY327756:VUA327756 WDU327756:WDW327756 WNQ327756:WNS327756 WXM327756:WXO327756 BE393292:BG393292 LA393292:LC393292 UW393292:UY393292 AES393292:AEU393292 AOO393292:AOQ393292 AYK393292:AYM393292 BIG393292:BII393292 BSC393292:BSE393292 CBY393292:CCA393292 CLU393292:CLW393292 CVQ393292:CVS393292 DFM393292:DFO393292 DPI393292:DPK393292 DZE393292:DZG393292 EJA393292:EJC393292 ESW393292:ESY393292 FCS393292:FCU393292 FMO393292:FMQ393292 FWK393292:FWM393292 GGG393292:GGI393292 GQC393292:GQE393292 GZY393292:HAA393292 HJU393292:HJW393292 HTQ393292:HTS393292 IDM393292:IDO393292 INI393292:INK393292 IXE393292:IXG393292 JHA393292:JHC393292 JQW393292:JQY393292 KAS393292:KAU393292 KKO393292:KKQ393292 KUK393292:KUM393292 LEG393292:LEI393292 LOC393292:LOE393292 LXY393292:LYA393292 MHU393292:MHW393292 MRQ393292:MRS393292 NBM393292:NBO393292 NLI393292:NLK393292 NVE393292:NVG393292 OFA393292:OFC393292 OOW393292:OOY393292 OYS393292:OYU393292 PIO393292:PIQ393292 PSK393292:PSM393292 QCG393292:QCI393292 QMC393292:QME393292 QVY393292:QWA393292 RFU393292:RFW393292 RPQ393292:RPS393292 RZM393292:RZO393292 SJI393292:SJK393292 STE393292:STG393292 TDA393292:TDC393292 TMW393292:TMY393292 TWS393292:TWU393292 UGO393292:UGQ393292 UQK393292:UQM393292 VAG393292:VAI393292 VKC393292:VKE393292 VTY393292:VUA393292 WDU393292:WDW393292 WNQ393292:WNS393292 WXM393292:WXO393292 BE458828:BG458828 LA458828:LC458828 UW458828:UY458828 AES458828:AEU458828 AOO458828:AOQ458828 AYK458828:AYM458828 BIG458828:BII458828 BSC458828:BSE458828 CBY458828:CCA458828 CLU458828:CLW458828 CVQ458828:CVS458828 DFM458828:DFO458828 DPI458828:DPK458828 DZE458828:DZG458828 EJA458828:EJC458828 ESW458828:ESY458828 FCS458828:FCU458828 FMO458828:FMQ458828 FWK458828:FWM458828 GGG458828:GGI458828 GQC458828:GQE458828 GZY458828:HAA458828 HJU458828:HJW458828 HTQ458828:HTS458828 IDM458828:IDO458828 INI458828:INK458828 IXE458828:IXG458828 JHA458828:JHC458828 JQW458828:JQY458828 KAS458828:KAU458828 KKO458828:KKQ458828 KUK458828:KUM458828 LEG458828:LEI458828 LOC458828:LOE458828 LXY458828:LYA458828 MHU458828:MHW458828 MRQ458828:MRS458828 NBM458828:NBO458828 NLI458828:NLK458828 NVE458828:NVG458828 OFA458828:OFC458828 OOW458828:OOY458828 OYS458828:OYU458828 PIO458828:PIQ458828 PSK458828:PSM458828 QCG458828:QCI458828 QMC458828:QME458828 QVY458828:QWA458828 RFU458828:RFW458828 RPQ458828:RPS458828 RZM458828:RZO458828 SJI458828:SJK458828 STE458828:STG458828 TDA458828:TDC458828 TMW458828:TMY458828 TWS458828:TWU458828 UGO458828:UGQ458828 UQK458828:UQM458828 VAG458828:VAI458828 VKC458828:VKE458828 VTY458828:VUA458828 WDU458828:WDW458828 WNQ458828:WNS458828 WXM458828:WXO458828 BE524364:BG524364 LA524364:LC524364 UW524364:UY524364 AES524364:AEU524364 AOO524364:AOQ524364 AYK524364:AYM524364 BIG524364:BII524364 BSC524364:BSE524364 CBY524364:CCA524364 CLU524364:CLW524364 CVQ524364:CVS524364 DFM524364:DFO524364 DPI524364:DPK524364 DZE524364:DZG524364 EJA524364:EJC524364 ESW524364:ESY524364 FCS524364:FCU524364 FMO524364:FMQ524364 FWK524364:FWM524364 GGG524364:GGI524364 GQC524364:GQE524364 GZY524364:HAA524364 HJU524364:HJW524364 HTQ524364:HTS524364 IDM524364:IDO524364 INI524364:INK524364 IXE524364:IXG524364 JHA524364:JHC524364 JQW524364:JQY524364 KAS524364:KAU524364 KKO524364:KKQ524364 KUK524364:KUM524364 LEG524364:LEI524364 LOC524364:LOE524364 LXY524364:LYA524364 MHU524364:MHW524364 MRQ524364:MRS524364 NBM524364:NBO524364 NLI524364:NLK524364 NVE524364:NVG524364 OFA524364:OFC524364 OOW524364:OOY524364 OYS524364:OYU524364 PIO524364:PIQ524364 PSK524364:PSM524364 QCG524364:QCI524364 QMC524364:QME524364 QVY524364:QWA524364 RFU524364:RFW524364 RPQ524364:RPS524364 RZM524364:RZO524364 SJI524364:SJK524364 STE524364:STG524364 TDA524364:TDC524364 TMW524364:TMY524364 TWS524364:TWU524364 UGO524364:UGQ524364 UQK524364:UQM524364 VAG524364:VAI524364 VKC524364:VKE524364 VTY524364:VUA524364 WDU524364:WDW524364 WNQ524364:WNS524364 WXM524364:WXO524364 BE589900:BG589900 LA589900:LC589900 UW589900:UY589900 AES589900:AEU589900 AOO589900:AOQ589900 AYK589900:AYM589900 BIG589900:BII589900 BSC589900:BSE589900 CBY589900:CCA589900 CLU589900:CLW589900 CVQ589900:CVS589900 DFM589900:DFO589900 DPI589900:DPK589900 DZE589900:DZG589900 EJA589900:EJC589900 ESW589900:ESY589900 FCS589900:FCU589900 FMO589900:FMQ589900 FWK589900:FWM589900 GGG589900:GGI589900 GQC589900:GQE589900 GZY589900:HAA589900 HJU589900:HJW589900 HTQ589900:HTS589900 IDM589900:IDO589900 INI589900:INK589900 IXE589900:IXG589900 JHA589900:JHC589900 JQW589900:JQY589900 KAS589900:KAU589900 KKO589900:KKQ589900 KUK589900:KUM589900 LEG589900:LEI589900 LOC589900:LOE589900 LXY589900:LYA589900 MHU589900:MHW589900 MRQ589900:MRS589900 NBM589900:NBO589900 NLI589900:NLK589900 NVE589900:NVG589900 OFA589900:OFC589900 OOW589900:OOY589900 OYS589900:OYU589900 PIO589900:PIQ589900 PSK589900:PSM589900 QCG589900:QCI589900 QMC589900:QME589900 QVY589900:QWA589900 RFU589900:RFW589900 RPQ589900:RPS589900 RZM589900:RZO589900 SJI589900:SJK589900 STE589900:STG589900 TDA589900:TDC589900 TMW589900:TMY589900 TWS589900:TWU589900 UGO589900:UGQ589900 UQK589900:UQM589900 VAG589900:VAI589900 VKC589900:VKE589900 VTY589900:VUA589900 WDU589900:WDW589900 WNQ589900:WNS589900 WXM589900:WXO589900 BE655436:BG655436 LA655436:LC655436 UW655436:UY655436 AES655436:AEU655436 AOO655436:AOQ655436 AYK655436:AYM655436 BIG655436:BII655436 BSC655436:BSE655436 CBY655436:CCA655436 CLU655436:CLW655436 CVQ655436:CVS655436 DFM655436:DFO655436 DPI655436:DPK655436 DZE655436:DZG655436 EJA655436:EJC655436 ESW655436:ESY655436 FCS655436:FCU655436 FMO655436:FMQ655436 FWK655436:FWM655436 GGG655436:GGI655436 GQC655436:GQE655436 GZY655436:HAA655436 HJU655436:HJW655436 HTQ655436:HTS655436 IDM655436:IDO655436 INI655436:INK655436 IXE655436:IXG655436 JHA655436:JHC655436 JQW655436:JQY655436 KAS655436:KAU655436 KKO655436:KKQ655436 KUK655436:KUM655436 LEG655436:LEI655436 LOC655436:LOE655436 LXY655436:LYA655436 MHU655436:MHW655436 MRQ655436:MRS655436 NBM655436:NBO655436 NLI655436:NLK655436 NVE655436:NVG655436 OFA655436:OFC655436 OOW655436:OOY655436 OYS655436:OYU655436 PIO655436:PIQ655436 PSK655436:PSM655436 QCG655436:QCI655436 QMC655436:QME655436 QVY655436:QWA655436 RFU655436:RFW655436 RPQ655436:RPS655436 RZM655436:RZO655436 SJI655436:SJK655436 STE655436:STG655436 TDA655436:TDC655436 TMW655436:TMY655436 TWS655436:TWU655436 UGO655436:UGQ655436 UQK655436:UQM655436 VAG655436:VAI655436 VKC655436:VKE655436 VTY655436:VUA655436 WDU655436:WDW655436 WNQ655436:WNS655436 WXM655436:WXO655436 BE720972:BG720972 LA720972:LC720972 UW720972:UY720972 AES720972:AEU720972 AOO720972:AOQ720972 AYK720972:AYM720972 BIG720972:BII720972 BSC720972:BSE720972 CBY720972:CCA720972 CLU720972:CLW720972 CVQ720972:CVS720972 DFM720972:DFO720972 DPI720972:DPK720972 DZE720972:DZG720972 EJA720972:EJC720972 ESW720972:ESY720972 FCS720972:FCU720972 FMO720972:FMQ720972 FWK720972:FWM720972 GGG720972:GGI720972 GQC720972:GQE720972 GZY720972:HAA720972 HJU720972:HJW720972 HTQ720972:HTS720972 IDM720972:IDO720972 INI720972:INK720972 IXE720972:IXG720972 JHA720972:JHC720972 JQW720972:JQY720972 KAS720972:KAU720972 KKO720972:KKQ720972 KUK720972:KUM720972 LEG720972:LEI720972 LOC720972:LOE720972 LXY720972:LYA720972 MHU720972:MHW720972 MRQ720972:MRS720972 NBM720972:NBO720972 NLI720972:NLK720972 NVE720972:NVG720972 OFA720972:OFC720972 OOW720972:OOY720972 OYS720972:OYU720972 PIO720972:PIQ720972 PSK720972:PSM720972 QCG720972:QCI720972 QMC720972:QME720972 QVY720972:QWA720972 RFU720972:RFW720972 RPQ720972:RPS720972 RZM720972:RZO720972 SJI720972:SJK720972 STE720972:STG720972 TDA720972:TDC720972 TMW720972:TMY720972 TWS720972:TWU720972 UGO720972:UGQ720972 UQK720972:UQM720972 VAG720972:VAI720972 VKC720972:VKE720972 VTY720972:VUA720972 WDU720972:WDW720972 WNQ720972:WNS720972 WXM720972:WXO720972 BE786508:BG786508 LA786508:LC786508 UW786508:UY786508 AES786508:AEU786508 AOO786508:AOQ786508 AYK786508:AYM786508 BIG786508:BII786508 BSC786508:BSE786508 CBY786508:CCA786508 CLU786508:CLW786508 CVQ786508:CVS786508 DFM786508:DFO786508 DPI786508:DPK786508 DZE786508:DZG786508 EJA786508:EJC786508 ESW786508:ESY786508 FCS786508:FCU786508 FMO786508:FMQ786508 FWK786508:FWM786508 GGG786508:GGI786508 GQC786508:GQE786508 GZY786508:HAA786508 HJU786508:HJW786508 HTQ786508:HTS786508 IDM786508:IDO786508 INI786508:INK786508 IXE786508:IXG786508 JHA786508:JHC786508 JQW786508:JQY786508 KAS786508:KAU786508 KKO786508:KKQ786508 KUK786508:KUM786508 LEG786508:LEI786508 LOC786508:LOE786508 LXY786508:LYA786508 MHU786508:MHW786508 MRQ786508:MRS786508 NBM786508:NBO786508 NLI786508:NLK786508 NVE786508:NVG786508 OFA786508:OFC786508 OOW786508:OOY786508 OYS786508:OYU786508 PIO786508:PIQ786508 PSK786508:PSM786508 QCG786508:QCI786508 QMC786508:QME786508 QVY786508:QWA786508 RFU786508:RFW786508 RPQ786508:RPS786508 RZM786508:RZO786508 SJI786508:SJK786508 STE786508:STG786508 TDA786508:TDC786508 TMW786508:TMY786508 TWS786508:TWU786508 UGO786508:UGQ786508 UQK786508:UQM786508 VAG786508:VAI786508 VKC786508:VKE786508 VTY786508:VUA786508 WDU786508:WDW786508 WNQ786508:WNS786508 WXM786508:WXO786508 BE852044:BG852044 LA852044:LC852044 UW852044:UY852044 AES852044:AEU852044 AOO852044:AOQ852044 AYK852044:AYM852044 BIG852044:BII852044 BSC852044:BSE852044 CBY852044:CCA852044 CLU852044:CLW852044 CVQ852044:CVS852044 DFM852044:DFO852044 DPI852044:DPK852044 DZE852044:DZG852044 EJA852044:EJC852044 ESW852044:ESY852044 FCS852044:FCU852044 FMO852044:FMQ852044 FWK852044:FWM852044 GGG852044:GGI852044 GQC852044:GQE852044 GZY852044:HAA852044 HJU852044:HJW852044 HTQ852044:HTS852044 IDM852044:IDO852044 INI852044:INK852044 IXE852044:IXG852044 JHA852044:JHC852044 JQW852044:JQY852044 KAS852044:KAU852044 KKO852044:KKQ852044 KUK852044:KUM852044 LEG852044:LEI852044 LOC852044:LOE852044 LXY852044:LYA852044 MHU852044:MHW852044 MRQ852044:MRS852044 NBM852044:NBO852044 NLI852044:NLK852044 NVE852044:NVG852044 OFA852044:OFC852044 OOW852044:OOY852044 OYS852044:OYU852044 PIO852044:PIQ852044 PSK852044:PSM852044 QCG852044:QCI852044 QMC852044:QME852044 QVY852044:QWA852044 RFU852044:RFW852044 RPQ852044:RPS852044 RZM852044:RZO852044 SJI852044:SJK852044 STE852044:STG852044 TDA852044:TDC852044 TMW852044:TMY852044 TWS852044:TWU852044 UGO852044:UGQ852044 UQK852044:UQM852044 VAG852044:VAI852044 VKC852044:VKE852044 VTY852044:VUA852044 WDU852044:WDW852044 WNQ852044:WNS852044 WXM852044:WXO852044 BE917580:BG917580 LA917580:LC917580 UW917580:UY917580 AES917580:AEU917580 AOO917580:AOQ917580 AYK917580:AYM917580 BIG917580:BII917580 BSC917580:BSE917580 CBY917580:CCA917580 CLU917580:CLW917580 CVQ917580:CVS917580 DFM917580:DFO917580 DPI917580:DPK917580 DZE917580:DZG917580 EJA917580:EJC917580 ESW917580:ESY917580 FCS917580:FCU917580 FMO917580:FMQ917580 FWK917580:FWM917580 GGG917580:GGI917580 GQC917580:GQE917580 GZY917580:HAA917580 HJU917580:HJW917580 HTQ917580:HTS917580 IDM917580:IDO917580 INI917580:INK917580 IXE917580:IXG917580 JHA917580:JHC917580 JQW917580:JQY917580 KAS917580:KAU917580 KKO917580:KKQ917580 KUK917580:KUM917580 LEG917580:LEI917580 LOC917580:LOE917580 LXY917580:LYA917580 MHU917580:MHW917580 MRQ917580:MRS917580 NBM917580:NBO917580 NLI917580:NLK917580 NVE917580:NVG917580 OFA917580:OFC917580 OOW917580:OOY917580 OYS917580:OYU917580 PIO917580:PIQ917580 PSK917580:PSM917580 QCG917580:QCI917580 QMC917580:QME917580 QVY917580:QWA917580 RFU917580:RFW917580 RPQ917580:RPS917580 RZM917580:RZO917580 SJI917580:SJK917580 STE917580:STG917580 TDA917580:TDC917580 TMW917580:TMY917580 TWS917580:TWU917580 UGO917580:UGQ917580 UQK917580:UQM917580 VAG917580:VAI917580 VKC917580:VKE917580 VTY917580:VUA917580 WDU917580:WDW917580 WNQ917580:WNS917580 WXM917580:WXO917580 BE983116:BG983116 LA983116:LC983116 UW983116:UY983116 AES983116:AEU983116 AOO983116:AOQ983116 AYK983116:AYM983116 BIG983116:BII983116 BSC983116:BSE983116 CBY983116:CCA983116 CLU983116:CLW983116 CVQ983116:CVS983116 DFM983116:DFO983116 DPI983116:DPK983116 DZE983116:DZG983116 EJA983116:EJC983116 ESW983116:ESY983116 FCS983116:FCU983116 FMO983116:FMQ983116 FWK983116:FWM983116 GGG983116:GGI983116 GQC983116:GQE983116 GZY983116:HAA983116 HJU983116:HJW983116 HTQ983116:HTS983116 IDM983116:IDO983116 INI983116:INK983116 IXE983116:IXG983116 JHA983116:JHC983116 JQW983116:JQY983116 KAS983116:KAU983116 KKO983116:KKQ983116 KUK983116:KUM983116 LEG983116:LEI983116 LOC983116:LOE983116 LXY983116:LYA983116 MHU983116:MHW983116 MRQ983116:MRS983116 NBM983116:NBO983116 NLI983116:NLK983116 NVE983116:NVG983116 OFA983116:OFC983116 OOW983116:OOY983116 OYS983116:OYU983116 PIO983116:PIQ983116 PSK983116:PSM983116 QCG983116:QCI983116 QMC983116:QME983116 QVY983116:QWA983116 RFU983116:RFW983116 RPQ983116:RPS983116 RZM983116:RZO983116 SJI983116:SJK983116 STE983116:STG983116 TDA983116:TDC983116 TMW983116:TMY983116 TWS983116:TWU983116 UGO983116:UGQ983116 UQK983116:UQM983116 VAG983116:VAI983116 VKC983116:VKE983116 VTY983116:VUA983116 WDU983116:WDW983116 WNQ983116:WNS983116 WXM983116:WXO983116" xr:uid="{A3C0A4F6-62C8-49FC-8671-34DF7A62C836}">
      <formula1>"□,■"</formula1>
    </dataValidation>
    <dataValidation imeMode="disabled" allowBlank="1" showInputMessage="1" showErrorMessage="1" sqref="Y65:BN66 JU65:LJ66 TQ65:VF66 ADM65:AFB66 ANI65:AOX66 AXE65:AYT66 BHA65:BIP66 BQW65:BSL66 CAS65:CCH66 CKO65:CMD66 CUK65:CVZ66 DEG65:DFV66 DOC65:DPR66 DXY65:DZN66 EHU65:EJJ66 ERQ65:ETF66 FBM65:FDB66 FLI65:FMX66 FVE65:FWT66 GFA65:GGP66 GOW65:GQL66 GYS65:HAH66 HIO65:HKD66 HSK65:HTZ66 ICG65:IDV66 IMC65:INR66 IVY65:IXN66 JFU65:JHJ66 JPQ65:JRF66 JZM65:KBB66 KJI65:KKX66 KTE65:KUT66 LDA65:LEP66 LMW65:LOL66 LWS65:LYH66 MGO65:MID66 MQK65:MRZ66 NAG65:NBV66 NKC65:NLR66 NTY65:NVN66 ODU65:OFJ66 ONQ65:OPF66 OXM65:OZB66 PHI65:PIX66 PRE65:PST66 QBA65:QCP66 QKW65:QML66 QUS65:QWH66 REO65:RGD66 ROK65:RPZ66 RYG65:RZV66 SIC65:SJR66 SRY65:STN66 TBU65:TDJ66 TLQ65:TNF66 TVM65:TXB66 UFI65:UGX66 UPE65:UQT66 UZA65:VAP66 VIW65:VKL66 VSS65:VUH66 WCO65:WED66 WMK65:WNZ66 WWG65:WXV66 Y65598:BN65599 JU65598:LJ65599 TQ65598:VF65599 ADM65598:AFB65599 ANI65598:AOX65599 AXE65598:AYT65599 BHA65598:BIP65599 BQW65598:BSL65599 CAS65598:CCH65599 CKO65598:CMD65599 CUK65598:CVZ65599 DEG65598:DFV65599 DOC65598:DPR65599 DXY65598:DZN65599 EHU65598:EJJ65599 ERQ65598:ETF65599 FBM65598:FDB65599 FLI65598:FMX65599 FVE65598:FWT65599 GFA65598:GGP65599 GOW65598:GQL65599 GYS65598:HAH65599 HIO65598:HKD65599 HSK65598:HTZ65599 ICG65598:IDV65599 IMC65598:INR65599 IVY65598:IXN65599 JFU65598:JHJ65599 JPQ65598:JRF65599 JZM65598:KBB65599 KJI65598:KKX65599 KTE65598:KUT65599 LDA65598:LEP65599 LMW65598:LOL65599 LWS65598:LYH65599 MGO65598:MID65599 MQK65598:MRZ65599 NAG65598:NBV65599 NKC65598:NLR65599 NTY65598:NVN65599 ODU65598:OFJ65599 ONQ65598:OPF65599 OXM65598:OZB65599 PHI65598:PIX65599 PRE65598:PST65599 QBA65598:QCP65599 QKW65598:QML65599 QUS65598:QWH65599 REO65598:RGD65599 ROK65598:RPZ65599 RYG65598:RZV65599 SIC65598:SJR65599 SRY65598:STN65599 TBU65598:TDJ65599 TLQ65598:TNF65599 TVM65598:TXB65599 UFI65598:UGX65599 UPE65598:UQT65599 UZA65598:VAP65599 VIW65598:VKL65599 VSS65598:VUH65599 WCO65598:WED65599 WMK65598:WNZ65599 WWG65598:WXV65599 Y131134:BN131135 JU131134:LJ131135 TQ131134:VF131135 ADM131134:AFB131135 ANI131134:AOX131135 AXE131134:AYT131135 BHA131134:BIP131135 BQW131134:BSL131135 CAS131134:CCH131135 CKO131134:CMD131135 CUK131134:CVZ131135 DEG131134:DFV131135 DOC131134:DPR131135 DXY131134:DZN131135 EHU131134:EJJ131135 ERQ131134:ETF131135 FBM131134:FDB131135 FLI131134:FMX131135 FVE131134:FWT131135 GFA131134:GGP131135 GOW131134:GQL131135 GYS131134:HAH131135 HIO131134:HKD131135 HSK131134:HTZ131135 ICG131134:IDV131135 IMC131134:INR131135 IVY131134:IXN131135 JFU131134:JHJ131135 JPQ131134:JRF131135 JZM131134:KBB131135 KJI131134:KKX131135 KTE131134:KUT131135 LDA131134:LEP131135 LMW131134:LOL131135 LWS131134:LYH131135 MGO131134:MID131135 MQK131134:MRZ131135 NAG131134:NBV131135 NKC131134:NLR131135 NTY131134:NVN131135 ODU131134:OFJ131135 ONQ131134:OPF131135 OXM131134:OZB131135 PHI131134:PIX131135 PRE131134:PST131135 QBA131134:QCP131135 QKW131134:QML131135 QUS131134:QWH131135 REO131134:RGD131135 ROK131134:RPZ131135 RYG131134:RZV131135 SIC131134:SJR131135 SRY131134:STN131135 TBU131134:TDJ131135 TLQ131134:TNF131135 TVM131134:TXB131135 UFI131134:UGX131135 UPE131134:UQT131135 UZA131134:VAP131135 VIW131134:VKL131135 VSS131134:VUH131135 WCO131134:WED131135 WMK131134:WNZ131135 WWG131134:WXV131135 Y196670:BN196671 JU196670:LJ196671 TQ196670:VF196671 ADM196670:AFB196671 ANI196670:AOX196671 AXE196670:AYT196671 BHA196670:BIP196671 BQW196670:BSL196671 CAS196670:CCH196671 CKO196670:CMD196671 CUK196670:CVZ196671 DEG196670:DFV196671 DOC196670:DPR196671 DXY196670:DZN196671 EHU196670:EJJ196671 ERQ196670:ETF196671 FBM196670:FDB196671 FLI196670:FMX196671 FVE196670:FWT196671 GFA196670:GGP196671 GOW196670:GQL196671 GYS196670:HAH196671 HIO196670:HKD196671 HSK196670:HTZ196671 ICG196670:IDV196671 IMC196670:INR196671 IVY196670:IXN196671 JFU196670:JHJ196671 JPQ196670:JRF196671 JZM196670:KBB196671 KJI196670:KKX196671 KTE196670:KUT196671 LDA196670:LEP196671 LMW196670:LOL196671 LWS196670:LYH196671 MGO196670:MID196671 MQK196670:MRZ196671 NAG196670:NBV196671 NKC196670:NLR196671 NTY196670:NVN196671 ODU196670:OFJ196671 ONQ196670:OPF196671 OXM196670:OZB196671 PHI196670:PIX196671 PRE196670:PST196671 QBA196670:QCP196671 QKW196670:QML196671 QUS196670:QWH196671 REO196670:RGD196671 ROK196670:RPZ196671 RYG196670:RZV196671 SIC196670:SJR196671 SRY196670:STN196671 TBU196670:TDJ196671 TLQ196670:TNF196671 TVM196670:TXB196671 UFI196670:UGX196671 UPE196670:UQT196671 UZA196670:VAP196671 VIW196670:VKL196671 VSS196670:VUH196671 WCO196670:WED196671 WMK196670:WNZ196671 WWG196670:WXV196671 Y262206:BN262207 JU262206:LJ262207 TQ262206:VF262207 ADM262206:AFB262207 ANI262206:AOX262207 AXE262206:AYT262207 BHA262206:BIP262207 BQW262206:BSL262207 CAS262206:CCH262207 CKO262206:CMD262207 CUK262206:CVZ262207 DEG262206:DFV262207 DOC262206:DPR262207 DXY262206:DZN262207 EHU262206:EJJ262207 ERQ262206:ETF262207 FBM262206:FDB262207 FLI262206:FMX262207 FVE262206:FWT262207 GFA262206:GGP262207 GOW262206:GQL262207 GYS262206:HAH262207 HIO262206:HKD262207 HSK262206:HTZ262207 ICG262206:IDV262207 IMC262206:INR262207 IVY262206:IXN262207 JFU262206:JHJ262207 JPQ262206:JRF262207 JZM262206:KBB262207 KJI262206:KKX262207 KTE262206:KUT262207 LDA262206:LEP262207 LMW262206:LOL262207 LWS262206:LYH262207 MGO262206:MID262207 MQK262206:MRZ262207 NAG262206:NBV262207 NKC262206:NLR262207 NTY262206:NVN262207 ODU262206:OFJ262207 ONQ262206:OPF262207 OXM262206:OZB262207 PHI262206:PIX262207 PRE262206:PST262207 QBA262206:QCP262207 QKW262206:QML262207 QUS262206:QWH262207 REO262206:RGD262207 ROK262206:RPZ262207 RYG262206:RZV262207 SIC262206:SJR262207 SRY262206:STN262207 TBU262206:TDJ262207 TLQ262206:TNF262207 TVM262206:TXB262207 UFI262206:UGX262207 UPE262206:UQT262207 UZA262206:VAP262207 VIW262206:VKL262207 VSS262206:VUH262207 WCO262206:WED262207 WMK262206:WNZ262207 WWG262206:WXV262207 Y327742:BN327743 JU327742:LJ327743 TQ327742:VF327743 ADM327742:AFB327743 ANI327742:AOX327743 AXE327742:AYT327743 BHA327742:BIP327743 BQW327742:BSL327743 CAS327742:CCH327743 CKO327742:CMD327743 CUK327742:CVZ327743 DEG327742:DFV327743 DOC327742:DPR327743 DXY327742:DZN327743 EHU327742:EJJ327743 ERQ327742:ETF327743 FBM327742:FDB327743 FLI327742:FMX327743 FVE327742:FWT327743 GFA327742:GGP327743 GOW327742:GQL327743 GYS327742:HAH327743 HIO327742:HKD327743 HSK327742:HTZ327743 ICG327742:IDV327743 IMC327742:INR327743 IVY327742:IXN327743 JFU327742:JHJ327743 JPQ327742:JRF327743 JZM327742:KBB327743 KJI327742:KKX327743 KTE327742:KUT327743 LDA327742:LEP327743 LMW327742:LOL327743 LWS327742:LYH327743 MGO327742:MID327743 MQK327742:MRZ327743 NAG327742:NBV327743 NKC327742:NLR327743 NTY327742:NVN327743 ODU327742:OFJ327743 ONQ327742:OPF327743 OXM327742:OZB327743 PHI327742:PIX327743 PRE327742:PST327743 QBA327742:QCP327743 QKW327742:QML327743 QUS327742:QWH327743 REO327742:RGD327743 ROK327742:RPZ327743 RYG327742:RZV327743 SIC327742:SJR327743 SRY327742:STN327743 TBU327742:TDJ327743 TLQ327742:TNF327743 TVM327742:TXB327743 UFI327742:UGX327743 UPE327742:UQT327743 UZA327742:VAP327743 VIW327742:VKL327743 VSS327742:VUH327743 WCO327742:WED327743 WMK327742:WNZ327743 WWG327742:WXV327743 Y393278:BN393279 JU393278:LJ393279 TQ393278:VF393279 ADM393278:AFB393279 ANI393278:AOX393279 AXE393278:AYT393279 BHA393278:BIP393279 BQW393278:BSL393279 CAS393278:CCH393279 CKO393278:CMD393279 CUK393278:CVZ393279 DEG393278:DFV393279 DOC393278:DPR393279 DXY393278:DZN393279 EHU393278:EJJ393279 ERQ393278:ETF393279 FBM393278:FDB393279 FLI393278:FMX393279 FVE393278:FWT393279 GFA393278:GGP393279 GOW393278:GQL393279 GYS393278:HAH393279 HIO393278:HKD393279 HSK393278:HTZ393279 ICG393278:IDV393279 IMC393278:INR393279 IVY393278:IXN393279 JFU393278:JHJ393279 JPQ393278:JRF393279 JZM393278:KBB393279 KJI393278:KKX393279 KTE393278:KUT393279 LDA393278:LEP393279 LMW393278:LOL393279 LWS393278:LYH393279 MGO393278:MID393279 MQK393278:MRZ393279 NAG393278:NBV393279 NKC393278:NLR393279 NTY393278:NVN393279 ODU393278:OFJ393279 ONQ393278:OPF393279 OXM393278:OZB393279 PHI393278:PIX393279 PRE393278:PST393279 QBA393278:QCP393279 QKW393278:QML393279 QUS393278:QWH393279 REO393278:RGD393279 ROK393278:RPZ393279 RYG393278:RZV393279 SIC393278:SJR393279 SRY393278:STN393279 TBU393278:TDJ393279 TLQ393278:TNF393279 TVM393278:TXB393279 UFI393278:UGX393279 UPE393278:UQT393279 UZA393278:VAP393279 VIW393278:VKL393279 VSS393278:VUH393279 WCO393278:WED393279 WMK393278:WNZ393279 WWG393278:WXV393279 Y458814:BN458815 JU458814:LJ458815 TQ458814:VF458815 ADM458814:AFB458815 ANI458814:AOX458815 AXE458814:AYT458815 BHA458814:BIP458815 BQW458814:BSL458815 CAS458814:CCH458815 CKO458814:CMD458815 CUK458814:CVZ458815 DEG458814:DFV458815 DOC458814:DPR458815 DXY458814:DZN458815 EHU458814:EJJ458815 ERQ458814:ETF458815 FBM458814:FDB458815 FLI458814:FMX458815 FVE458814:FWT458815 GFA458814:GGP458815 GOW458814:GQL458815 GYS458814:HAH458815 HIO458814:HKD458815 HSK458814:HTZ458815 ICG458814:IDV458815 IMC458814:INR458815 IVY458814:IXN458815 JFU458814:JHJ458815 JPQ458814:JRF458815 JZM458814:KBB458815 KJI458814:KKX458815 KTE458814:KUT458815 LDA458814:LEP458815 LMW458814:LOL458815 LWS458814:LYH458815 MGO458814:MID458815 MQK458814:MRZ458815 NAG458814:NBV458815 NKC458814:NLR458815 NTY458814:NVN458815 ODU458814:OFJ458815 ONQ458814:OPF458815 OXM458814:OZB458815 PHI458814:PIX458815 PRE458814:PST458815 QBA458814:QCP458815 QKW458814:QML458815 QUS458814:QWH458815 REO458814:RGD458815 ROK458814:RPZ458815 RYG458814:RZV458815 SIC458814:SJR458815 SRY458814:STN458815 TBU458814:TDJ458815 TLQ458814:TNF458815 TVM458814:TXB458815 UFI458814:UGX458815 UPE458814:UQT458815 UZA458814:VAP458815 VIW458814:VKL458815 VSS458814:VUH458815 WCO458814:WED458815 WMK458814:WNZ458815 WWG458814:WXV458815 Y524350:BN524351 JU524350:LJ524351 TQ524350:VF524351 ADM524350:AFB524351 ANI524350:AOX524351 AXE524350:AYT524351 BHA524350:BIP524351 BQW524350:BSL524351 CAS524350:CCH524351 CKO524350:CMD524351 CUK524350:CVZ524351 DEG524350:DFV524351 DOC524350:DPR524351 DXY524350:DZN524351 EHU524350:EJJ524351 ERQ524350:ETF524351 FBM524350:FDB524351 FLI524350:FMX524351 FVE524350:FWT524351 GFA524350:GGP524351 GOW524350:GQL524351 GYS524350:HAH524351 HIO524350:HKD524351 HSK524350:HTZ524351 ICG524350:IDV524351 IMC524350:INR524351 IVY524350:IXN524351 JFU524350:JHJ524351 JPQ524350:JRF524351 JZM524350:KBB524351 KJI524350:KKX524351 KTE524350:KUT524351 LDA524350:LEP524351 LMW524350:LOL524351 LWS524350:LYH524351 MGO524350:MID524351 MQK524350:MRZ524351 NAG524350:NBV524351 NKC524350:NLR524351 NTY524350:NVN524351 ODU524350:OFJ524351 ONQ524350:OPF524351 OXM524350:OZB524351 PHI524350:PIX524351 PRE524350:PST524351 QBA524350:QCP524351 QKW524350:QML524351 QUS524350:QWH524351 REO524350:RGD524351 ROK524350:RPZ524351 RYG524350:RZV524351 SIC524350:SJR524351 SRY524350:STN524351 TBU524350:TDJ524351 TLQ524350:TNF524351 TVM524350:TXB524351 UFI524350:UGX524351 UPE524350:UQT524351 UZA524350:VAP524351 VIW524350:VKL524351 VSS524350:VUH524351 WCO524350:WED524351 WMK524350:WNZ524351 WWG524350:WXV524351 Y589886:BN589887 JU589886:LJ589887 TQ589886:VF589887 ADM589886:AFB589887 ANI589886:AOX589887 AXE589886:AYT589887 BHA589886:BIP589887 BQW589886:BSL589887 CAS589886:CCH589887 CKO589886:CMD589887 CUK589886:CVZ589887 DEG589886:DFV589887 DOC589886:DPR589887 DXY589886:DZN589887 EHU589886:EJJ589887 ERQ589886:ETF589887 FBM589886:FDB589887 FLI589886:FMX589887 FVE589886:FWT589887 GFA589886:GGP589887 GOW589886:GQL589887 GYS589886:HAH589887 HIO589886:HKD589887 HSK589886:HTZ589887 ICG589886:IDV589887 IMC589886:INR589887 IVY589886:IXN589887 JFU589886:JHJ589887 JPQ589886:JRF589887 JZM589886:KBB589887 KJI589886:KKX589887 KTE589886:KUT589887 LDA589886:LEP589887 LMW589886:LOL589887 LWS589886:LYH589887 MGO589886:MID589887 MQK589886:MRZ589887 NAG589886:NBV589887 NKC589886:NLR589887 NTY589886:NVN589887 ODU589886:OFJ589887 ONQ589886:OPF589887 OXM589886:OZB589887 PHI589886:PIX589887 PRE589886:PST589887 QBA589886:QCP589887 QKW589886:QML589887 QUS589886:QWH589887 REO589886:RGD589887 ROK589886:RPZ589887 RYG589886:RZV589887 SIC589886:SJR589887 SRY589886:STN589887 TBU589886:TDJ589887 TLQ589886:TNF589887 TVM589886:TXB589887 UFI589886:UGX589887 UPE589886:UQT589887 UZA589886:VAP589887 VIW589886:VKL589887 VSS589886:VUH589887 WCO589886:WED589887 WMK589886:WNZ589887 WWG589886:WXV589887 Y655422:BN655423 JU655422:LJ655423 TQ655422:VF655423 ADM655422:AFB655423 ANI655422:AOX655423 AXE655422:AYT655423 BHA655422:BIP655423 BQW655422:BSL655423 CAS655422:CCH655423 CKO655422:CMD655423 CUK655422:CVZ655423 DEG655422:DFV655423 DOC655422:DPR655423 DXY655422:DZN655423 EHU655422:EJJ655423 ERQ655422:ETF655423 FBM655422:FDB655423 FLI655422:FMX655423 FVE655422:FWT655423 GFA655422:GGP655423 GOW655422:GQL655423 GYS655422:HAH655423 HIO655422:HKD655423 HSK655422:HTZ655423 ICG655422:IDV655423 IMC655422:INR655423 IVY655422:IXN655423 JFU655422:JHJ655423 JPQ655422:JRF655423 JZM655422:KBB655423 KJI655422:KKX655423 KTE655422:KUT655423 LDA655422:LEP655423 LMW655422:LOL655423 LWS655422:LYH655423 MGO655422:MID655423 MQK655422:MRZ655423 NAG655422:NBV655423 NKC655422:NLR655423 NTY655422:NVN655423 ODU655422:OFJ655423 ONQ655422:OPF655423 OXM655422:OZB655423 PHI655422:PIX655423 PRE655422:PST655423 QBA655422:QCP655423 QKW655422:QML655423 QUS655422:QWH655423 REO655422:RGD655423 ROK655422:RPZ655423 RYG655422:RZV655423 SIC655422:SJR655423 SRY655422:STN655423 TBU655422:TDJ655423 TLQ655422:TNF655423 TVM655422:TXB655423 UFI655422:UGX655423 UPE655422:UQT655423 UZA655422:VAP655423 VIW655422:VKL655423 VSS655422:VUH655423 WCO655422:WED655423 WMK655422:WNZ655423 WWG655422:WXV655423 Y720958:BN720959 JU720958:LJ720959 TQ720958:VF720959 ADM720958:AFB720959 ANI720958:AOX720959 AXE720958:AYT720959 BHA720958:BIP720959 BQW720958:BSL720959 CAS720958:CCH720959 CKO720958:CMD720959 CUK720958:CVZ720959 DEG720958:DFV720959 DOC720958:DPR720959 DXY720958:DZN720959 EHU720958:EJJ720959 ERQ720958:ETF720959 FBM720958:FDB720959 FLI720958:FMX720959 FVE720958:FWT720959 GFA720958:GGP720959 GOW720958:GQL720959 GYS720958:HAH720959 HIO720958:HKD720959 HSK720958:HTZ720959 ICG720958:IDV720959 IMC720958:INR720959 IVY720958:IXN720959 JFU720958:JHJ720959 JPQ720958:JRF720959 JZM720958:KBB720959 KJI720958:KKX720959 KTE720958:KUT720959 LDA720958:LEP720959 LMW720958:LOL720959 LWS720958:LYH720959 MGO720958:MID720959 MQK720958:MRZ720959 NAG720958:NBV720959 NKC720958:NLR720959 NTY720958:NVN720959 ODU720958:OFJ720959 ONQ720958:OPF720959 OXM720958:OZB720959 PHI720958:PIX720959 PRE720958:PST720959 QBA720958:QCP720959 QKW720958:QML720959 QUS720958:QWH720959 REO720958:RGD720959 ROK720958:RPZ720959 RYG720958:RZV720959 SIC720958:SJR720959 SRY720958:STN720959 TBU720958:TDJ720959 TLQ720958:TNF720959 TVM720958:TXB720959 UFI720958:UGX720959 UPE720958:UQT720959 UZA720958:VAP720959 VIW720958:VKL720959 VSS720958:VUH720959 WCO720958:WED720959 WMK720958:WNZ720959 WWG720958:WXV720959 Y786494:BN786495 JU786494:LJ786495 TQ786494:VF786495 ADM786494:AFB786495 ANI786494:AOX786495 AXE786494:AYT786495 BHA786494:BIP786495 BQW786494:BSL786495 CAS786494:CCH786495 CKO786494:CMD786495 CUK786494:CVZ786495 DEG786494:DFV786495 DOC786494:DPR786495 DXY786494:DZN786495 EHU786494:EJJ786495 ERQ786494:ETF786495 FBM786494:FDB786495 FLI786494:FMX786495 FVE786494:FWT786495 GFA786494:GGP786495 GOW786494:GQL786495 GYS786494:HAH786495 HIO786494:HKD786495 HSK786494:HTZ786495 ICG786494:IDV786495 IMC786494:INR786495 IVY786494:IXN786495 JFU786494:JHJ786495 JPQ786494:JRF786495 JZM786494:KBB786495 KJI786494:KKX786495 KTE786494:KUT786495 LDA786494:LEP786495 LMW786494:LOL786495 LWS786494:LYH786495 MGO786494:MID786495 MQK786494:MRZ786495 NAG786494:NBV786495 NKC786494:NLR786495 NTY786494:NVN786495 ODU786494:OFJ786495 ONQ786494:OPF786495 OXM786494:OZB786495 PHI786494:PIX786495 PRE786494:PST786495 QBA786494:QCP786495 QKW786494:QML786495 QUS786494:QWH786495 REO786494:RGD786495 ROK786494:RPZ786495 RYG786494:RZV786495 SIC786494:SJR786495 SRY786494:STN786495 TBU786494:TDJ786495 TLQ786494:TNF786495 TVM786494:TXB786495 UFI786494:UGX786495 UPE786494:UQT786495 UZA786494:VAP786495 VIW786494:VKL786495 VSS786494:VUH786495 WCO786494:WED786495 WMK786494:WNZ786495 WWG786494:WXV786495 Y852030:BN852031 JU852030:LJ852031 TQ852030:VF852031 ADM852030:AFB852031 ANI852030:AOX852031 AXE852030:AYT852031 BHA852030:BIP852031 BQW852030:BSL852031 CAS852030:CCH852031 CKO852030:CMD852031 CUK852030:CVZ852031 DEG852030:DFV852031 DOC852030:DPR852031 DXY852030:DZN852031 EHU852030:EJJ852031 ERQ852030:ETF852031 FBM852030:FDB852031 FLI852030:FMX852031 FVE852030:FWT852031 GFA852030:GGP852031 GOW852030:GQL852031 GYS852030:HAH852031 HIO852030:HKD852031 HSK852030:HTZ852031 ICG852030:IDV852031 IMC852030:INR852031 IVY852030:IXN852031 JFU852030:JHJ852031 JPQ852030:JRF852031 JZM852030:KBB852031 KJI852030:KKX852031 KTE852030:KUT852031 LDA852030:LEP852031 LMW852030:LOL852031 LWS852030:LYH852031 MGO852030:MID852031 MQK852030:MRZ852031 NAG852030:NBV852031 NKC852030:NLR852031 NTY852030:NVN852031 ODU852030:OFJ852031 ONQ852030:OPF852031 OXM852030:OZB852031 PHI852030:PIX852031 PRE852030:PST852031 QBA852030:QCP852031 QKW852030:QML852031 QUS852030:QWH852031 REO852030:RGD852031 ROK852030:RPZ852031 RYG852030:RZV852031 SIC852030:SJR852031 SRY852030:STN852031 TBU852030:TDJ852031 TLQ852030:TNF852031 TVM852030:TXB852031 UFI852030:UGX852031 UPE852030:UQT852031 UZA852030:VAP852031 VIW852030:VKL852031 VSS852030:VUH852031 WCO852030:WED852031 WMK852030:WNZ852031 WWG852030:WXV852031 Y917566:BN917567 JU917566:LJ917567 TQ917566:VF917567 ADM917566:AFB917567 ANI917566:AOX917567 AXE917566:AYT917567 BHA917566:BIP917567 BQW917566:BSL917567 CAS917566:CCH917567 CKO917566:CMD917567 CUK917566:CVZ917567 DEG917566:DFV917567 DOC917566:DPR917567 DXY917566:DZN917567 EHU917566:EJJ917567 ERQ917566:ETF917567 FBM917566:FDB917567 FLI917566:FMX917567 FVE917566:FWT917567 GFA917566:GGP917567 GOW917566:GQL917567 GYS917566:HAH917567 HIO917566:HKD917567 HSK917566:HTZ917567 ICG917566:IDV917567 IMC917566:INR917567 IVY917566:IXN917567 JFU917566:JHJ917567 JPQ917566:JRF917567 JZM917566:KBB917567 KJI917566:KKX917567 KTE917566:KUT917567 LDA917566:LEP917567 LMW917566:LOL917567 LWS917566:LYH917567 MGO917566:MID917567 MQK917566:MRZ917567 NAG917566:NBV917567 NKC917566:NLR917567 NTY917566:NVN917567 ODU917566:OFJ917567 ONQ917566:OPF917567 OXM917566:OZB917567 PHI917566:PIX917567 PRE917566:PST917567 QBA917566:QCP917567 QKW917566:QML917567 QUS917566:QWH917567 REO917566:RGD917567 ROK917566:RPZ917567 RYG917566:RZV917567 SIC917566:SJR917567 SRY917566:STN917567 TBU917566:TDJ917567 TLQ917566:TNF917567 TVM917566:TXB917567 UFI917566:UGX917567 UPE917566:UQT917567 UZA917566:VAP917567 VIW917566:VKL917567 VSS917566:VUH917567 WCO917566:WED917567 WMK917566:WNZ917567 WWG917566:WXV917567 Y983102:BN983103 JU983102:LJ983103 TQ983102:VF983103 ADM983102:AFB983103 ANI983102:AOX983103 AXE983102:AYT983103 BHA983102:BIP983103 BQW983102:BSL983103 CAS983102:CCH983103 CKO983102:CMD983103 CUK983102:CVZ983103 DEG983102:DFV983103 DOC983102:DPR983103 DXY983102:DZN983103 EHU983102:EJJ983103 ERQ983102:ETF983103 FBM983102:FDB983103 FLI983102:FMX983103 FVE983102:FWT983103 GFA983102:GGP983103 GOW983102:GQL983103 GYS983102:HAH983103 HIO983102:HKD983103 HSK983102:HTZ983103 ICG983102:IDV983103 IMC983102:INR983103 IVY983102:IXN983103 JFU983102:JHJ983103 JPQ983102:JRF983103 JZM983102:KBB983103 KJI983102:KKX983103 KTE983102:KUT983103 LDA983102:LEP983103 LMW983102:LOL983103 LWS983102:LYH983103 MGO983102:MID983103 MQK983102:MRZ983103 NAG983102:NBV983103 NKC983102:NLR983103 NTY983102:NVN983103 ODU983102:OFJ983103 ONQ983102:OPF983103 OXM983102:OZB983103 PHI983102:PIX983103 PRE983102:PST983103 QBA983102:QCP983103 QKW983102:QML983103 QUS983102:QWH983103 REO983102:RGD983103 ROK983102:RPZ983103 RYG983102:RZV983103 SIC983102:SJR983103 SRY983102:STN983103 TBU983102:TDJ983103 TLQ983102:TNF983103 TVM983102:TXB983103 UFI983102:UGX983103 UPE983102:UQT983103 UZA983102:VAP983103 VIW983102:VKL983103 VSS983102:VUH983103 WCO983102:WED983103 WMK983102:WNZ983103 WWG983102:WXV983103 BZ4:CD4 CG4:CK4" xr:uid="{17D1C78E-0320-4595-9E07-BE239EDF437E}"/>
    <dataValidation imeMode="fullKatakana" allowBlank="1" showInputMessage="1" showErrorMessage="1" sqref="AG78:CJ78 KC78:MF78 TY78:WB78 ADU78:AFX78 ANQ78:APT78 AXM78:AZP78 BHI78:BJL78 BRE78:BTH78 CBA78:CDD78 CKW78:CMZ78 CUS78:CWV78 DEO78:DGR78 DOK78:DQN78 DYG78:EAJ78 EIC78:EKF78 ERY78:EUB78 FBU78:FDX78 FLQ78:FNT78 FVM78:FXP78 GFI78:GHL78 GPE78:GRH78 GZA78:HBD78 HIW78:HKZ78 HSS78:HUV78 ICO78:IER78 IMK78:ION78 IWG78:IYJ78 JGC78:JIF78 JPY78:JSB78 JZU78:KBX78 KJQ78:KLT78 KTM78:KVP78 LDI78:LFL78 LNE78:LPH78 LXA78:LZD78 MGW78:MIZ78 MQS78:MSV78 NAO78:NCR78 NKK78:NMN78 NUG78:NWJ78 OEC78:OGF78 ONY78:OQB78 OXU78:OZX78 PHQ78:PJT78 PRM78:PTP78 QBI78:QDL78 QLE78:QNH78 QVA78:QXD78 REW78:RGZ78 ROS78:RQV78 RYO78:SAR78 SIK78:SKN78 SSG78:SUJ78 TCC78:TEF78 TLY78:TOB78 TVU78:TXX78 UFQ78:UHT78 UPM78:URP78 UZI78:VBL78 VJE78:VLH78 VTA78:VVD78 WCW78:WEZ78 WMS78:WOV78 WWO78:WYR78 AG65614:CJ65614 KC65614:MF65614 TY65614:WB65614 ADU65614:AFX65614 ANQ65614:APT65614 AXM65614:AZP65614 BHI65614:BJL65614 BRE65614:BTH65614 CBA65614:CDD65614 CKW65614:CMZ65614 CUS65614:CWV65614 DEO65614:DGR65614 DOK65614:DQN65614 DYG65614:EAJ65614 EIC65614:EKF65614 ERY65614:EUB65614 FBU65614:FDX65614 FLQ65614:FNT65614 FVM65614:FXP65614 GFI65614:GHL65614 GPE65614:GRH65614 GZA65614:HBD65614 HIW65614:HKZ65614 HSS65614:HUV65614 ICO65614:IER65614 IMK65614:ION65614 IWG65614:IYJ65614 JGC65614:JIF65614 JPY65614:JSB65614 JZU65614:KBX65614 KJQ65614:KLT65614 KTM65614:KVP65614 LDI65614:LFL65614 LNE65614:LPH65614 LXA65614:LZD65614 MGW65614:MIZ65614 MQS65614:MSV65614 NAO65614:NCR65614 NKK65614:NMN65614 NUG65614:NWJ65614 OEC65614:OGF65614 ONY65614:OQB65614 OXU65614:OZX65614 PHQ65614:PJT65614 PRM65614:PTP65614 QBI65614:QDL65614 QLE65614:QNH65614 QVA65614:QXD65614 REW65614:RGZ65614 ROS65614:RQV65614 RYO65614:SAR65614 SIK65614:SKN65614 SSG65614:SUJ65614 TCC65614:TEF65614 TLY65614:TOB65614 TVU65614:TXX65614 UFQ65614:UHT65614 UPM65614:URP65614 UZI65614:VBL65614 VJE65614:VLH65614 VTA65614:VVD65614 WCW65614:WEZ65614 WMS65614:WOV65614 WWO65614:WYR65614 AG131150:CJ131150 KC131150:MF131150 TY131150:WB131150 ADU131150:AFX131150 ANQ131150:APT131150 AXM131150:AZP131150 BHI131150:BJL131150 BRE131150:BTH131150 CBA131150:CDD131150 CKW131150:CMZ131150 CUS131150:CWV131150 DEO131150:DGR131150 DOK131150:DQN131150 DYG131150:EAJ131150 EIC131150:EKF131150 ERY131150:EUB131150 FBU131150:FDX131150 FLQ131150:FNT131150 FVM131150:FXP131150 GFI131150:GHL131150 GPE131150:GRH131150 GZA131150:HBD131150 HIW131150:HKZ131150 HSS131150:HUV131150 ICO131150:IER131150 IMK131150:ION131150 IWG131150:IYJ131150 JGC131150:JIF131150 JPY131150:JSB131150 JZU131150:KBX131150 KJQ131150:KLT131150 KTM131150:KVP131150 LDI131150:LFL131150 LNE131150:LPH131150 LXA131150:LZD131150 MGW131150:MIZ131150 MQS131150:MSV131150 NAO131150:NCR131150 NKK131150:NMN131150 NUG131150:NWJ131150 OEC131150:OGF131150 ONY131150:OQB131150 OXU131150:OZX131150 PHQ131150:PJT131150 PRM131150:PTP131150 QBI131150:QDL131150 QLE131150:QNH131150 QVA131150:QXD131150 REW131150:RGZ131150 ROS131150:RQV131150 RYO131150:SAR131150 SIK131150:SKN131150 SSG131150:SUJ131150 TCC131150:TEF131150 TLY131150:TOB131150 TVU131150:TXX131150 UFQ131150:UHT131150 UPM131150:URP131150 UZI131150:VBL131150 VJE131150:VLH131150 VTA131150:VVD131150 WCW131150:WEZ131150 WMS131150:WOV131150 WWO131150:WYR131150 AG196686:CJ196686 KC196686:MF196686 TY196686:WB196686 ADU196686:AFX196686 ANQ196686:APT196686 AXM196686:AZP196686 BHI196686:BJL196686 BRE196686:BTH196686 CBA196686:CDD196686 CKW196686:CMZ196686 CUS196686:CWV196686 DEO196686:DGR196686 DOK196686:DQN196686 DYG196686:EAJ196686 EIC196686:EKF196686 ERY196686:EUB196686 FBU196686:FDX196686 FLQ196686:FNT196686 FVM196686:FXP196686 GFI196686:GHL196686 GPE196686:GRH196686 GZA196686:HBD196686 HIW196686:HKZ196686 HSS196686:HUV196686 ICO196686:IER196686 IMK196686:ION196686 IWG196686:IYJ196686 JGC196686:JIF196686 JPY196686:JSB196686 JZU196686:KBX196686 KJQ196686:KLT196686 KTM196686:KVP196686 LDI196686:LFL196686 LNE196686:LPH196686 LXA196686:LZD196686 MGW196686:MIZ196686 MQS196686:MSV196686 NAO196686:NCR196686 NKK196686:NMN196686 NUG196686:NWJ196686 OEC196686:OGF196686 ONY196686:OQB196686 OXU196686:OZX196686 PHQ196686:PJT196686 PRM196686:PTP196686 QBI196686:QDL196686 QLE196686:QNH196686 QVA196686:QXD196686 REW196686:RGZ196686 ROS196686:RQV196686 RYO196686:SAR196686 SIK196686:SKN196686 SSG196686:SUJ196686 TCC196686:TEF196686 TLY196686:TOB196686 TVU196686:TXX196686 UFQ196686:UHT196686 UPM196686:URP196686 UZI196686:VBL196686 VJE196686:VLH196686 VTA196686:VVD196686 WCW196686:WEZ196686 WMS196686:WOV196686 WWO196686:WYR196686 AG262222:CJ262222 KC262222:MF262222 TY262222:WB262222 ADU262222:AFX262222 ANQ262222:APT262222 AXM262222:AZP262222 BHI262222:BJL262222 BRE262222:BTH262222 CBA262222:CDD262222 CKW262222:CMZ262222 CUS262222:CWV262222 DEO262222:DGR262222 DOK262222:DQN262222 DYG262222:EAJ262222 EIC262222:EKF262222 ERY262222:EUB262222 FBU262222:FDX262222 FLQ262222:FNT262222 FVM262222:FXP262222 GFI262222:GHL262222 GPE262222:GRH262222 GZA262222:HBD262222 HIW262222:HKZ262222 HSS262222:HUV262222 ICO262222:IER262222 IMK262222:ION262222 IWG262222:IYJ262222 JGC262222:JIF262222 JPY262222:JSB262222 JZU262222:KBX262222 KJQ262222:KLT262222 KTM262222:KVP262222 LDI262222:LFL262222 LNE262222:LPH262222 LXA262222:LZD262222 MGW262222:MIZ262222 MQS262222:MSV262222 NAO262222:NCR262222 NKK262222:NMN262222 NUG262222:NWJ262222 OEC262222:OGF262222 ONY262222:OQB262222 OXU262222:OZX262222 PHQ262222:PJT262222 PRM262222:PTP262222 QBI262222:QDL262222 QLE262222:QNH262222 QVA262222:QXD262222 REW262222:RGZ262222 ROS262222:RQV262222 RYO262222:SAR262222 SIK262222:SKN262222 SSG262222:SUJ262222 TCC262222:TEF262222 TLY262222:TOB262222 TVU262222:TXX262222 UFQ262222:UHT262222 UPM262222:URP262222 UZI262222:VBL262222 VJE262222:VLH262222 VTA262222:VVD262222 WCW262222:WEZ262222 WMS262222:WOV262222 WWO262222:WYR262222 AG327758:CJ327758 KC327758:MF327758 TY327758:WB327758 ADU327758:AFX327758 ANQ327758:APT327758 AXM327758:AZP327758 BHI327758:BJL327758 BRE327758:BTH327758 CBA327758:CDD327758 CKW327758:CMZ327758 CUS327758:CWV327758 DEO327758:DGR327758 DOK327758:DQN327758 DYG327758:EAJ327758 EIC327758:EKF327758 ERY327758:EUB327758 FBU327758:FDX327758 FLQ327758:FNT327758 FVM327758:FXP327758 GFI327758:GHL327758 GPE327758:GRH327758 GZA327758:HBD327758 HIW327758:HKZ327758 HSS327758:HUV327758 ICO327758:IER327758 IMK327758:ION327758 IWG327758:IYJ327758 JGC327758:JIF327758 JPY327758:JSB327758 JZU327758:KBX327758 KJQ327758:KLT327758 KTM327758:KVP327758 LDI327758:LFL327758 LNE327758:LPH327758 LXA327758:LZD327758 MGW327758:MIZ327758 MQS327758:MSV327758 NAO327758:NCR327758 NKK327758:NMN327758 NUG327758:NWJ327758 OEC327758:OGF327758 ONY327758:OQB327758 OXU327758:OZX327758 PHQ327758:PJT327758 PRM327758:PTP327758 QBI327758:QDL327758 QLE327758:QNH327758 QVA327758:QXD327758 REW327758:RGZ327758 ROS327758:RQV327758 RYO327758:SAR327758 SIK327758:SKN327758 SSG327758:SUJ327758 TCC327758:TEF327758 TLY327758:TOB327758 TVU327758:TXX327758 UFQ327758:UHT327758 UPM327758:URP327758 UZI327758:VBL327758 VJE327758:VLH327758 VTA327758:VVD327758 WCW327758:WEZ327758 WMS327758:WOV327758 WWO327758:WYR327758 AG393294:CJ393294 KC393294:MF393294 TY393294:WB393294 ADU393294:AFX393294 ANQ393294:APT393294 AXM393294:AZP393294 BHI393294:BJL393294 BRE393294:BTH393294 CBA393294:CDD393294 CKW393294:CMZ393294 CUS393294:CWV393294 DEO393294:DGR393294 DOK393294:DQN393294 DYG393294:EAJ393294 EIC393294:EKF393294 ERY393294:EUB393294 FBU393294:FDX393294 FLQ393294:FNT393294 FVM393294:FXP393294 GFI393294:GHL393294 GPE393294:GRH393294 GZA393294:HBD393294 HIW393294:HKZ393294 HSS393294:HUV393294 ICO393294:IER393294 IMK393294:ION393294 IWG393294:IYJ393294 JGC393294:JIF393294 JPY393294:JSB393294 JZU393294:KBX393294 KJQ393294:KLT393294 KTM393294:KVP393294 LDI393294:LFL393294 LNE393294:LPH393294 LXA393294:LZD393294 MGW393294:MIZ393294 MQS393294:MSV393294 NAO393294:NCR393294 NKK393294:NMN393294 NUG393294:NWJ393294 OEC393294:OGF393294 ONY393294:OQB393294 OXU393294:OZX393294 PHQ393294:PJT393294 PRM393294:PTP393294 QBI393294:QDL393294 QLE393294:QNH393294 QVA393294:QXD393294 REW393294:RGZ393294 ROS393294:RQV393294 RYO393294:SAR393294 SIK393294:SKN393294 SSG393294:SUJ393294 TCC393294:TEF393294 TLY393294:TOB393294 TVU393294:TXX393294 UFQ393294:UHT393294 UPM393294:URP393294 UZI393294:VBL393294 VJE393294:VLH393294 VTA393294:VVD393294 WCW393294:WEZ393294 WMS393294:WOV393294 WWO393294:WYR393294 AG458830:CJ458830 KC458830:MF458830 TY458830:WB458830 ADU458830:AFX458830 ANQ458830:APT458830 AXM458830:AZP458830 BHI458830:BJL458830 BRE458830:BTH458830 CBA458830:CDD458830 CKW458830:CMZ458830 CUS458830:CWV458830 DEO458830:DGR458830 DOK458830:DQN458830 DYG458830:EAJ458830 EIC458830:EKF458830 ERY458830:EUB458830 FBU458830:FDX458830 FLQ458830:FNT458830 FVM458830:FXP458830 GFI458830:GHL458830 GPE458830:GRH458830 GZA458830:HBD458830 HIW458830:HKZ458830 HSS458830:HUV458830 ICO458830:IER458830 IMK458830:ION458830 IWG458830:IYJ458830 JGC458830:JIF458830 JPY458830:JSB458830 JZU458830:KBX458830 KJQ458830:KLT458830 KTM458830:KVP458830 LDI458830:LFL458830 LNE458830:LPH458830 LXA458830:LZD458830 MGW458830:MIZ458830 MQS458830:MSV458830 NAO458830:NCR458830 NKK458830:NMN458830 NUG458830:NWJ458830 OEC458830:OGF458830 ONY458830:OQB458830 OXU458830:OZX458830 PHQ458830:PJT458830 PRM458830:PTP458830 QBI458830:QDL458830 QLE458830:QNH458830 QVA458830:QXD458830 REW458830:RGZ458830 ROS458830:RQV458830 RYO458830:SAR458830 SIK458830:SKN458830 SSG458830:SUJ458830 TCC458830:TEF458830 TLY458830:TOB458830 TVU458830:TXX458830 UFQ458830:UHT458830 UPM458830:URP458830 UZI458830:VBL458830 VJE458830:VLH458830 VTA458830:VVD458830 WCW458830:WEZ458830 WMS458830:WOV458830 WWO458830:WYR458830 AG524366:CJ524366 KC524366:MF524366 TY524366:WB524366 ADU524366:AFX524366 ANQ524366:APT524366 AXM524366:AZP524366 BHI524366:BJL524366 BRE524366:BTH524366 CBA524366:CDD524366 CKW524366:CMZ524366 CUS524366:CWV524366 DEO524366:DGR524366 DOK524366:DQN524366 DYG524366:EAJ524366 EIC524366:EKF524366 ERY524366:EUB524366 FBU524366:FDX524366 FLQ524366:FNT524366 FVM524366:FXP524366 GFI524366:GHL524366 GPE524366:GRH524366 GZA524366:HBD524366 HIW524366:HKZ524366 HSS524366:HUV524366 ICO524366:IER524366 IMK524366:ION524366 IWG524366:IYJ524366 JGC524366:JIF524366 JPY524366:JSB524366 JZU524366:KBX524366 KJQ524366:KLT524366 KTM524366:KVP524366 LDI524366:LFL524366 LNE524366:LPH524366 LXA524366:LZD524366 MGW524366:MIZ524366 MQS524366:MSV524366 NAO524366:NCR524366 NKK524366:NMN524366 NUG524366:NWJ524366 OEC524366:OGF524366 ONY524366:OQB524366 OXU524366:OZX524366 PHQ524366:PJT524366 PRM524366:PTP524366 QBI524366:QDL524366 QLE524366:QNH524366 QVA524366:QXD524366 REW524366:RGZ524366 ROS524366:RQV524366 RYO524366:SAR524366 SIK524366:SKN524366 SSG524366:SUJ524366 TCC524366:TEF524366 TLY524366:TOB524366 TVU524366:TXX524366 UFQ524366:UHT524366 UPM524366:URP524366 UZI524366:VBL524366 VJE524366:VLH524366 VTA524366:VVD524366 WCW524366:WEZ524366 WMS524366:WOV524366 WWO524366:WYR524366 AG589902:CJ589902 KC589902:MF589902 TY589902:WB589902 ADU589902:AFX589902 ANQ589902:APT589902 AXM589902:AZP589902 BHI589902:BJL589902 BRE589902:BTH589902 CBA589902:CDD589902 CKW589902:CMZ589902 CUS589902:CWV589902 DEO589902:DGR589902 DOK589902:DQN589902 DYG589902:EAJ589902 EIC589902:EKF589902 ERY589902:EUB589902 FBU589902:FDX589902 FLQ589902:FNT589902 FVM589902:FXP589902 GFI589902:GHL589902 GPE589902:GRH589902 GZA589902:HBD589902 HIW589902:HKZ589902 HSS589902:HUV589902 ICO589902:IER589902 IMK589902:ION589902 IWG589902:IYJ589902 JGC589902:JIF589902 JPY589902:JSB589902 JZU589902:KBX589902 KJQ589902:KLT589902 KTM589902:KVP589902 LDI589902:LFL589902 LNE589902:LPH589902 LXA589902:LZD589902 MGW589902:MIZ589902 MQS589902:MSV589902 NAO589902:NCR589902 NKK589902:NMN589902 NUG589902:NWJ589902 OEC589902:OGF589902 ONY589902:OQB589902 OXU589902:OZX589902 PHQ589902:PJT589902 PRM589902:PTP589902 QBI589902:QDL589902 QLE589902:QNH589902 QVA589902:QXD589902 REW589902:RGZ589902 ROS589902:RQV589902 RYO589902:SAR589902 SIK589902:SKN589902 SSG589902:SUJ589902 TCC589902:TEF589902 TLY589902:TOB589902 TVU589902:TXX589902 UFQ589902:UHT589902 UPM589902:URP589902 UZI589902:VBL589902 VJE589902:VLH589902 VTA589902:VVD589902 WCW589902:WEZ589902 WMS589902:WOV589902 WWO589902:WYR589902 AG655438:CJ655438 KC655438:MF655438 TY655438:WB655438 ADU655438:AFX655438 ANQ655438:APT655438 AXM655438:AZP655438 BHI655438:BJL655438 BRE655438:BTH655438 CBA655438:CDD655438 CKW655438:CMZ655438 CUS655438:CWV655438 DEO655438:DGR655438 DOK655438:DQN655438 DYG655438:EAJ655438 EIC655438:EKF655438 ERY655438:EUB655438 FBU655438:FDX655438 FLQ655438:FNT655438 FVM655438:FXP655438 GFI655438:GHL655438 GPE655438:GRH655438 GZA655438:HBD655438 HIW655438:HKZ655438 HSS655438:HUV655438 ICO655438:IER655438 IMK655438:ION655438 IWG655438:IYJ655438 JGC655438:JIF655438 JPY655438:JSB655438 JZU655438:KBX655438 KJQ655438:KLT655438 KTM655438:KVP655438 LDI655438:LFL655438 LNE655438:LPH655438 LXA655438:LZD655438 MGW655438:MIZ655438 MQS655438:MSV655438 NAO655438:NCR655438 NKK655438:NMN655438 NUG655438:NWJ655438 OEC655438:OGF655438 ONY655438:OQB655438 OXU655438:OZX655438 PHQ655438:PJT655438 PRM655438:PTP655438 QBI655438:QDL655438 QLE655438:QNH655438 QVA655438:QXD655438 REW655438:RGZ655438 ROS655438:RQV655438 RYO655438:SAR655438 SIK655438:SKN655438 SSG655438:SUJ655438 TCC655438:TEF655438 TLY655438:TOB655438 TVU655438:TXX655438 UFQ655438:UHT655438 UPM655438:URP655438 UZI655438:VBL655438 VJE655438:VLH655438 VTA655438:VVD655438 WCW655438:WEZ655438 WMS655438:WOV655438 WWO655438:WYR655438 AG720974:CJ720974 KC720974:MF720974 TY720974:WB720974 ADU720974:AFX720974 ANQ720974:APT720974 AXM720974:AZP720974 BHI720974:BJL720974 BRE720974:BTH720974 CBA720974:CDD720974 CKW720974:CMZ720974 CUS720974:CWV720974 DEO720974:DGR720974 DOK720974:DQN720974 DYG720974:EAJ720974 EIC720974:EKF720974 ERY720974:EUB720974 FBU720974:FDX720974 FLQ720974:FNT720974 FVM720974:FXP720974 GFI720974:GHL720974 GPE720974:GRH720974 GZA720974:HBD720974 HIW720974:HKZ720974 HSS720974:HUV720974 ICO720974:IER720974 IMK720974:ION720974 IWG720974:IYJ720974 JGC720974:JIF720974 JPY720974:JSB720974 JZU720974:KBX720974 KJQ720974:KLT720974 KTM720974:KVP720974 LDI720974:LFL720974 LNE720974:LPH720974 LXA720974:LZD720974 MGW720974:MIZ720974 MQS720974:MSV720974 NAO720974:NCR720974 NKK720974:NMN720974 NUG720974:NWJ720974 OEC720974:OGF720974 ONY720974:OQB720974 OXU720974:OZX720974 PHQ720974:PJT720974 PRM720974:PTP720974 QBI720974:QDL720974 QLE720974:QNH720974 QVA720974:QXD720974 REW720974:RGZ720974 ROS720974:RQV720974 RYO720974:SAR720974 SIK720974:SKN720974 SSG720974:SUJ720974 TCC720974:TEF720974 TLY720974:TOB720974 TVU720974:TXX720974 UFQ720974:UHT720974 UPM720974:URP720974 UZI720974:VBL720974 VJE720974:VLH720974 VTA720974:VVD720974 WCW720974:WEZ720974 WMS720974:WOV720974 WWO720974:WYR720974 AG786510:CJ786510 KC786510:MF786510 TY786510:WB786510 ADU786510:AFX786510 ANQ786510:APT786510 AXM786510:AZP786510 BHI786510:BJL786510 BRE786510:BTH786510 CBA786510:CDD786510 CKW786510:CMZ786510 CUS786510:CWV786510 DEO786510:DGR786510 DOK786510:DQN786510 DYG786510:EAJ786510 EIC786510:EKF786510 ERY786510:EUB786510 FBU786510:FDX786510 FLQ786510:FNT786510 FVM786510:FXP786510 GFI786510:GHL786510 GPE786510:GRH786510 GZA786510:HBD786510 HIW786510:HKZ786510 HSS786510:HUV786510 ICO786510:IER786510 IMK786510:ION786510 IWG786510:IYJ786510 JGC786510:JIF786510 JPY786510:JSB786510 JZU786510:KBX786510 KJQ786510:KLT786510 KTM786510:KVP786510 LDI786510:LFL786510 LNE786510:LPH786510 LXA786510:LZD786510 MGW786510:MIZ786510 MQS786510:MSV786510 NAO786510:NCR786510 NKK786510:NMN786510 NUG786510:NWJ786510 OEC786510:OGF786510 ONY786510:OQB786510 OXU786510:OZX786510 PHQ786510:PJT786510 PRM786510:PTP786510 QBI786510:QDL786510 QLE786510:QNH786510 QVA786510:QXD786510 REW786510:RGZ786510 ROS786510:RQV786510 RYO786510:SAR786510 SIK786510:SKN786510 SSG786510:SUJ786510 TCC786510:TEF786510 TLY786510:TOB786510 TVU786510:TXX786510 UFQ786510:UHT786510 UPM786510:URP786510 UZI786510:VBL786510 VJE786510:VLH786510 VTA786510:VVD786510 WCW786510:WEZ786510 WMS786510:WOV786510 WWO786510:WYR786510 AG852046:CJ852046 KC852046:MF852046 TY852046:WB852046 ADU852046:AFX852046 ANQ852046:APT852046 AXM852046:AZP852046 BHI852046:BJL852046 BRE852046:BTH852046 CBA852046:CDD852046 CKW852046:CMZ852046 CUS852046:CWV852046 DEO852046:DGR852046 DOK852046:DQN852046 DYG852046:EAJ852046 EIC852046:EKF852046 ERY852046:EUB852046 FBU852046:FDX852046 FLQ852046:FNT852046 FVM852046:FXP852046 GFI852046:GHL852046 GPE852046:GRH852046 GZA852046:HBD852046 HIW852046:HKZ852046 HSS852046:HUV852046 ICO852046:IER852046 IMK852046:ION852046 IWG852046:IYJ852046 JGC852046:JIF852046 JPY852046:JSB852046 JZU852046:KBX852046 KJQ852046:KLT852046 KTM852046:KVP852046 LDI852046:LFL852046 LNE852046:LPH852046 LXA852046:LZD852046 MGW852046:MIZ852046 MQS852046:MSV852046 NAO852046:NCR852046 NKK852046:NMN852046 NUG852046:NWJ852046 OEC852046:OGF852046 ONY852046:OQB852046 OXU852046:OZX852046 PHQ852046:PJT852046 PRM852046:PTP852046 QBI852046:QDL852046 QLE852046:QNH852046 QVA852046:QXD852046 REW852046:RGZ852046 ROS852046:RQV852046 RYO852046:SAR852046 SIK852046:SKN852046 SSG852046:SUJ852046 TCC852046:TEF852046 TLY852046:TOB852046 TVU852046:TXX852046 UFQ852046:UHT852046 UPM852046:URP852046 UZI852046:VBL852046 VJE852046:VLH852046 VTA852046:VVD852046 WCW852046:WEZ852046 WMS852046:WOV852046 WWO852046:WYR852046 AG917582:CJ917582 KC917582:MF917582 TY917582:WB917582 ADU917582:AFX917582 ANQ917582:APT917582 AXM917582:AZP917582 BHI917582:BJL917582 BRE917582:BTH917582 CBA917582:CDD917582 CKW917582:CMZ917582 CUS917582:CWV917582 DEO917582:DGR917582 DOK917582:DQN917582 DYG917582:EAJ917582 EIC917582:EKF917582 ERY917582:EUB917582 FBU917582:FDX917582 FLQ917582:FNT917582 FVM917582:FXP917582 GFI917582:GHL917582 GPE917582:GRH917582 GZA917582:HBD917582 HIW917582:HKZ917582 HSS917582:HUV917582 ICO917582:IER917582 IMK917582:ION917582 IWG917582:IYJ917582 JGC917582:JIF917582 JPY917582:JSB917582 JZU917582:KBX917582 KJQ917582:KLT917582 KTM917582:KVP917582 LDI917582:LFL917582 LNE917582:LPH917582 LXA917582:LZD917582 MGW917582:MIZ917582 MQS917582:MSV917582 NAO917582:NCR917582 NKK917582:NMN917582 NUG917582:NWJ917582 OEC917582:OGF917582 ONY917582:OQB917582 OXU917582:OZX917582 PHQ917582:PJT917582 PRM917582:PTP917582 QBI917582:QDL917582 QLE917582:QNH917582 QVA917582:QXD917582 REW917582:RGZ917582 ROS917582:RQV917582 RYO917582:SAR917582 SIK917582:SKN917582 SSG917582:SUJ917582 TCC917582:TEF917582 TLY917582:TOB917582 TVU917582:TXX917582 UFQ917582:UHT917582 UPM917582:URP917582 UZI917582:VBL917582 VJE917582:VLH917582 VTA917582:VVD917582 WCW917582:WEZ917582 WMS917582:WOV917582 WWO917582:WYR917582 AG983118:CJ983118 KC983118:MF983118 TY983118:WB983118 ADU983118:AFX983118 ANQ983118:APT983118 AXM983118:AZP983118 BHI983118:BJL983118 BRE983118:BTH983118 CBA983118:CDD983118 CKW983118:CMZ983118 CUS983118:CWV983118 DEO983118:DGR983118 DOK983118:DQN983118 DYG983118:EAJ983118 EIC983118:EKF983118 ERY983118:EUB983118 FBU983118:FDX983118 FLQ983118:FNT983118 FVM983118:FXP983118 GFI983118:GHL983118 GPE983118:GRH983118 GZA983118:HBD983118 HIW983118:HKZ983118 HSS983118:HUV983118 ICO983118:IER983118 IMK983118:ION983118 IWG983118:IYJ983118 JGC983118:JIF983118 JPY983118:JSB983118 JZU983118:KBX983118 KJQ983118:KLT983118 KTM983118:KVP983118 LDI983118:LFL983118 LNE983118:LPH983118 LXA983118:LZD983118 MGW983118:MIZ983118 MQS983118:MSV983118 NAO983118:NCR983118 NKK983118:NMN983118 NUG983118:NWJ983118 OEC983118:OGF983118 ONY983118:OQB983118 OXU983118:OZX983118 PHQ983118:PJT983118 PRM983118:PTP983118 QBI983118:QDL983118 QLE983118:QNH983118 QVA983118:QXD983118 REW983118:RGZ983118 ROS983118:RQV983118 RYO983118:SAR983118 SIK983118:SKN983118 SSG983118:SUJ983118 TCC983118:TEF983118 TLY983118:TOB983118 TVU983118:TXX983118 UFQ983118:UHT983118 UPM983118:URP983118 UZI983118:VBL983118 VJE983118:VLH983118 VTA983118:VVD983118 WCW983118:WEZ983118 WMS983118:WOV983118 WWO983118:WYR983118" xr:uid="{8EF3944D-B7ED-42C6-9361-A499D5EFBC72}"/>
    <dataValidation type="list" allowBlank="1" showInputMessage="1" showErrorMessage="1" sqref="L983072:P983072 JH983072:JL983072 TD983072:TH983072 ACZ983072:ADD983072 AMV983072:AMZ983072 AWR983072:AWV983072 BGN983072:BGR983072 BQJ983072:BQN983072 CAF983072:CAJ983072 CKB983072:CKF983072 CTX983072:CUB983072 DDT983072:DDX983072 DNP983072:DNT983072 DXL983072:DXP983072 EHH983072:EHL983072 ERD983072:ERH983072 FAZ983072:FBD983072 FKV983072:FKZ983072 FUR983072:FUV983072 GEN983072:GER983072 GOJ983072:GON983072 GYF983072:GYJ983072 HIB983072:HIF983072 HRX983072:HSB983072 IBT983072:IBX983072 ILP983072:ILT983072 IVL983072:IVP983072 JFH983072:JFL983072 JPD983072:JPH983072 JYZ983072:JZD983072 KIV983072:KIZ983072 KSR983072:KSV983072 LCN983072:LCR983072 LMJ983072:LMN983072 LWF983072:LWJ983072 MGB983072:MGF983072 MPX983072:MQB983072 MZT983072:MZX983072 NJP983072:NJT983072 NTL983072:NTP983072 ODH983072:ODL983072 OND983072:ONH983072 OWZ983072:OXD983072 PGV983072:PGZ983072 PQR983072:PQV983072 QAN983072:QAR983072 QKJ983072:QKN983072 QUF983072:QUJ983072 REB983072:REF983072 RNX983072:ROB983072 RXT983072:RXX983072 SHP983072:SHT983072 SRL983072:SRP983072 TBH983072:TBL983072 TLD983072:TLH983072 TUZ983072:TVD983072 UEV983072:UEZ983072 UOR983072:UOV983072 UYN983072:UYR983072 VIJ983072:VIN983072 VSF983072:VSJ983072 WCB983072:WCF983072 WLX983072:WMB983072 WVT983072:WVX983072 L65568:P65568 JH65568:JL65568 TD65568:TH65568 ACZ65568:ADD65568 AMV65568:AMZ65568 AWR65568:AWV65568 BGN65568:BGR65568 BQJ65568:BQN65568 CAF65568:CAJ65568 CKB65568:CKF65568 CTX65568:CUB65568 DDT65568:DDX65568 DNP65568:DNT65568 DXL65568:DXP65568 EHH65568:EHL65568 ERD65568:ERH65568 FAZ65568:FBD65568 FKV65568:FKZ65568 FUR65568:FUV65568 GEN65568:GER65568 GOJ65568:GON65568 GYF65568:GYJ65568 HIB65568:HIF65568 HRX65568:HSB65568 IBT65568:IBX65568 ILP65568:ILT65568 IVL65568:IVP65568 JFH65568:JFL65568 JPD65568:JPH65568 JYZ65568:JZD65568 KIV65568:KIZ65568 KSR65568:KSV65568 LCN65568:LCR65568 LMJ65568:LMN65568 LWF65568:LWJ65568 MGB65568:MGF65568 MPX65568:MQB65568 MZT65568:MZX65568 NJP65568:NJT65568 NTL65568:NTP65568 ODH65568:ODL65568 OND65568:ONH65568 OWZ65568:OXD65568 PGV65568:PGZ65568 PQR65568:PQV65568 QAN65568:QAR65568 QKJ65568:QKN65568 QUF65568:QUJ65568 REB65568:REF65568 RNX65568:ROB65568 RXT65568:RXX65568 SHP65568:SHT65568 SRL65568:SRP65568 TBH65568:TBL65568 TLD65568:TLH65568 TUZ65568:TVD65568 UEV65568:UEZ65568 UOR65568:UOV65568 UYN65568:UYR65568 VIJ65568:VIN65568 VSF65568:VSJ65568 WCB65568:WCF65568 WLX65568:WMB65568 WVT65568:WVX65568 L131104:P131104 JH131104:JL131104 TD131104:TH131104 ACZ131104:ADD131104 AMV131104:AMZ131104 AWR131104:AWV131104 BGN131104:BGR131104 BQJ131104:BQN131104 CAF131104:CAJ131104 CKB131104:CKF131104 CTX131104:CUB131104 DDT131104:DDX131104 DNP131104:DNT131104 DXL131104:DXP131104 EHH131104:EHL131104 ERD131104:ERH131104 FAZ131104:FBD131104 FKV131104:FKZ131104 FUR131104:FUV131104 GEN131104:GER131104 GOJ131104:GON131104 GYF131104:GYJ131104 HIB131104:HIF131104 HRX131104:HSB131104 IBT131104:IBX131104 ILP131104:ILT131104 IVL131104:IVP131104 JFH131104:JFL131104 JPD131104:JPH131104 JYZ131104:JZD131104 KIV131104:KIZ131104 KSR131104:KSV131104 LCN131104:LCR131104 LMJ131104:LMN131104 LWF131104:LWJ131104 MGB131104:MGF131104 MPX131104:MQB131104 MZT131104:MZX131104 NJP131104:NJT131104 NTL131104:NTP131104 ODH131104:ODL131104 OND131104:ONH131104 OWZ131104:OXD131104 PGV131104:PGZ131104 PQR131104:PQV131104 QAN131104:QAR131104 QKJ131104:QKN131104 QUF131104:QUJ131104 REB131104:REF131104 RNX131104:ROB131104 RXT131104:RXX131104 SHP131104:SHT131104 SRL131104:SRP131104 TBH131104:TBL131104 TLD131104:TLH131104 TUZ131104:TVD131104 UEV131104:UEZ131104 UOR131104:UOV131104 UYN131104:UYR131104 VIJ131104:VIN131104 VSF131104:VSJ131104 WCB131104:WCF131104 WLX131104:WMB131104 WVT131104:WVX131104 L196640:P196640 JH196640:JL196640 TD196640:TH196640 ACZ196640:ADD196640 AMV196640:AMZ196640 AWR196640:AWV196640 BGN196640:BGR196640 BQJ196640:BQN196640 CAF196640:CAJ196640 CKB196640:CKF196640 CTX196640:CUB196640 DDT196640:DDX196640 DNP196640:DNT196640 DXL196640:DXP196640 EHH196640:EHL196640 ERD196640:ERH196640 FAZ196640:FBD196640 FKV196640:FKZ196640 FUR196640:FUV196640 GEN196640:GER196640 GOJ196640:GON196640 GYF196640:GYJ196640 HIB196640:HIF196640 HRX196640:HSB196640 IBT196640:IBX196640 ILP196640:ILT196640 IVL196640:IVP196640 JFH196640:JFL196640 JPD196640:JPH196640 JYZ196640:JZD196640 KIV196640:KIZ196640 KSR196640:KSV196640 LCN196640:LCR196640 LMJ196640:LMN196640 LWF196640:LWJ196640 MGB196640:MGF196640 MPX196640:MQB196640 MZT196640:MZX196640 NJP196640:NJT196640 NTL196640:NTP196640 ODH196640:ODL196640 OND196640:ONH196640 OWZ196640:OXD196640 PGV196640:PGZ196640 PQR196640:PQV196640 QAN196640:QAR196640 QKJ196640:QKN196640 QUF196640:QUJ196640 REB196640:REF196640 RNX196640:ROB196640 RXT196640:RXX196640 SHP196640:SHT196640 SRL196640:SRP196640 TBH196640:TBL196640 TLD196640:TLH196640 TUZ196640:TVD196640 UEV196640:UEZ196640 UOR196640:UOV196640 UYN196640:UYR196640 VIJ196640:VIN196640 VSF196640:VSJ196640 WCB196640:WCF196640 WLX196640:WMB196640 WVT196640:WVX196640 L262176:P262176 JH262176:JL262176 TD262176:TH262176 ACZ262176:ADD262176 AMV262176:AMZ262176 AWR262176:AWV262176 BGN262176:BGR262176 BQJ262176:BQN262176 CAF262176:CAJ262176 CKB262176:CKF262176 CTX262176:CUB262176 DDT262176:DDX262176 DNP262176:DNT262176 DXL262176:DXP262176 EHH262176:EHL262176 ERD262176:ERH262176 FAZ262176:FBD262176 FKV262176:FKZ262176 FUR262176:FUV262176 GEN262176:GER262176 GOJ262176:GON262176 GYF262176:GYJ262176 HIB262176:HIF262176 HRX262176:HSB262176 IBT262176:IBX262176 ILP262176:ILT262176 IVL262176:IVP262176 JFH262176:JFL262176 JPD262176:JPH262176 JYZ262176:JZD262176 KIV262176:KIZ262176 KSR262176:KSV262176 LCN262176:LCR262176 LMJ262176:LMN262176 LWF262176:LWJ262176 MGB262176:MGF262176 MPX262176:MQB262176 MZT262176:MZX262176 NJP262176:NJT262176 NTL262176:NTP262176 ODH262176:ODL262176 OND262176:ONH262176 OWZ262176:OXD262176 PGV262176:PGZ262176 PQR262176:PQV262176 QAN262176:QAR262176 QKJ262176:QKN262176 QUF262176:QUJ262176 REB262176:REF262176 RNX262176:ROB262176 RXT262176:RXX262176 SHP262176:SHT262176 SRL262176:SRP262176 TBH262176:TBL262176 TLD262176:TLH262176 TUZ262176:TVD262176 UEV262176:UEZ262176 UOR262176:UOV262176 UYN262176:UYR262176 VIJ262176:VIN262176 VSF262176:VSJ262176 WCB262176:WCF262176 WLX262176:WMB262176 WVT262176:WVX262176 L327712:P327712 JH327712:JL327712 TD327712:TH327712 ACZ327712:ADD327712 AMV327712:AMZ327712 AWR327712:AWV327712 BGN327712:BGR327712 BQJ327712:BQN327712 CAF327712:CAJ327712 CKB327712:CKF327712 CTX327712:CUB327712 DDT327712:DDX327712 DNP327712:DNT327712 DXL327712:DXP327712 EHH327712:EHL327712 ERD327712:ERH327712 FAZ327712:FBD327712 FKV327712:FKZ327712 FUR327712:FUV327712 GEN327712:GER327712 GOJ327712:GON327712 GYF327712:GYJ327712 HIB327712:HIF327712 HRX327712:HSB327712 IBT327712:IBX327712 ILP327712:ILT327712 IVL327712:IVP327712 JFH327712:JFL327712 JPD327712:JPH327712 JYZ327712:JZD327712 KIV327712:KIZ327712 KSR327712:KSV327712 LCN327712:LCR327712 LMJ327712:LMN327712 LWF327712:LWJ327712 MGB327712:MGF327712 MPX327712:MQB327712 MZT327712:MZX327712 NJP327712:NJT327712 NTL327712:NTP327712 ODH327712:ODL327712 OND327712:ONH327712 OWZ327712:OXD327712 PGV327712:PGZ327712 PQR327712:PQV327712 QAN327712:QAR327712 QKJ327712:QKN327712 QUF327712:QUJ327712 REB327712:REF327712 RNX327712:ROB327712 RXT327712:RXX327712 SHP327712:SHT327712 SRL327712:SRP327712 TBH327712:TBL327712 TLD327712:TLH327712 TUZ327712:TVD327712 UEV327712:UEZ327712 UOR327712:UOV327712 UYN327712:UYR327712 VIJ327712:VIN327712 VSF327712:VSJ327712 WCB327712:WCF327712 WLX327712:WMB327712 WVT327712:WVX327712 L393248:P393248 JH393248:JL393248 TD393248:TH393248 ACZ393248:ADD393248 AMV393248:AMZ393248 AWR393248:AWV393248 BGN393248:BGR393248 BQJ393248:BQN393248 CAF393248:CAJ393248 CKB393248:CKF393248 CTX393248:CUB393248 DDT393248:DDX393248 DNP393248:DNT393248 DXL393248:DXP393248 EHH393248:EHL393248 ERD393248:ERH393248 FAZ393248:FBD393248 FKV393248:FKZ393248 FUR393248:FUV393248 GEN393248:GER393248 GOJ393248:GON393248 GYF393248:GYJ393248 HIB393248:HIF393248 HRX393248:HSB393248 IBT393248:IBX393248 ILP393248:ILT393248 IVL393248:IVP393248 JFH393248:JFL393248 JPD393248:JPH393248 JYZ393248:JZD393248 KIV393248:KIZ393248 KSR393248:KSV393248 LCN393248:LCR393248 LMJ393248:LMN393248 LWF393248:LWJ393248 MGB393248:MGF393248 MPX393248:MQB393248 MZT393248:MZX393248 NJP393248:NJT393248 NTL393248:NTP393248 ODH393248:ODL393248 OND393248:ONH393248 OWZ393248:OXD393248 PGV393248:PGZ393248 PQR393248:PQV393248 QAN393248:QAR393248 QKJ393248:QKN393248 QUF393248:QUJ393248 REB393248:REF393248 RNX393248:ROB393248 RXT393248:RXX393248 SHP393248:SHT393248 SRL393248:SRP393248 TBH393248:TBL393248 TLD393248:TLH393248 TUZ393248:TVD393248 UEV393248:UEZ393248 UOR393248:UOV393248 UYN393248:UYR393248 VIJ393248:VIN393248 VSF393248:VSJ393248 WCB393248:WCF393248 WLX393248:WMB393248 WVT393248:WVX393248 L458784:P458784 JH458784:JL458784 TD458784:TH458784 ACZ458784:ADD458784 AMV458784:AMZ458784 AWR458784:AWV458784 BGN458784:BGR458784 BQJ458784:BQN458784 CAF458784:CAJ458784 CKB458784:CKF458784 CTX458784:CUB458784 DDT458784:DDX458784 DNP458784:DNT458784 DXL458784:DXP458784 EHH458784:EHL458784 ERD458784:ERH458784 FAZ458784:FBD458784 FKV458784:FKZ458784 FUR458784:FUV458784 GEN458784:GER458784 GOJ458784:GON458784 GYF458784:GYJ458784 HIB458784:HIF458784 HRX458784:HSB458784 IBT458784:IBX458784 ILP458784:ILT458784 IVL458784:IVP458784 JFH458784:JFL458784 JPD458784:JPH458784 JYZ458784:JZD458784 KIV458784:KIZ458784 KSR458784:KSV458784 LCN458784:LCR458784 LMJ458784:LMN458784 LWF458784:LWJ458784 MGB458784:MGF458784 MPX458784:MQB458784 MZT458784:MZX458784 NJP458784:NJT458784 NTL458784:NTP458784 ODH458784:ODL458784 OND458784:ONH458784 OWZ458784:OXD458784 PGV458784:PGZ458784 PQR458784:PQV458784 QAN458784:QAR458784 QKJ458784:QKN458784 QUF458784:QUJ458784 REB458784:REF458784 RNX458784:ROB458784 RXT458784:RXX458784 SHP458784:SHT458784 SRL458784:SRP458784 TBH458784:TBL458784 TLD458784:TLH458784 TUZ458784:TVD458784 UEV458784:UEZ458784 UOR458784:UOV458784 UYN458784:UYR458784 VIJ458784:VIN458784 VSF458784:VSJ458784 WCB458784:WCF458784 WLX458784:WMB458784 WVT458784:WVX458784 L524320:P524320 JH524320:JL524320 TD524320:TH524320 ACZ524320:ADD524320 AMV524320:AMZ524320 AWR524320:AWV524320 BGN524320:BGR524320 BQJ524320:BQN524320 CAF524320:CAJ524320 CKB524320:CKF524320 CTX524320:CUB524320 DDT524320:DDX524320 DNP524320:DNT524320 DXL524320:DXP524320 EHH524320:EHL524320 ERD524320:ERH524320 FAZ524320:FBD524320 FKV524320:FKZ524320 FUR524320:FUV524320 GEN524320:GER524320 GOJ524320:GON524320 GYF524320:GYJ524320 HIB524320:HIF524320 HRX524320:HSB524320 IBT524320:IBX524320 ILP524320:ILT524320 IVL524320:IVP524320 JFH524320:JFL524320 JPD524320:JPH524320 JYZ524320:JZD524320 KIV524320:KIZ524320 KSR524320:KSV524320 LCN524320:LCR524320 LMJ524320:LMN524320 LWF524320:LWJ524320 MGB524320:MGF524320 MPX524320:MQB524320 MZT524320:MZX524320 NJP524320:NJT524320 NTL524320:NTP524320 ODH524320:ODL524320 OND524320:ONH524320 OWZ524320:OXD524320 PGV524320:PGZ524320 PQR524320:PQV524320 QAN524320:QAR524320 QKJ524320:QKN524320 QUF524320:QUJ524320 REB524320:REF524320 RNX524320:ROB524320 RXT524320:RXX524320 SHP524320:SHT524320 SRL524320:SRP524320 TBH524320:TBL524320 TLD524320:TLH524320 TUZ524320:TVD524320 UEV524320:UEZ524320 UOR524320:UOV524320 UYN524320:UYR524320 VIJ524320:VIN524320 VSF524320:VSJ524320 WCB524320:WCF524320 WLX524320:WMB524320 WVT524320:WVX524320 L589856:P589856 JH589856:JL589856 TD589856:TH589856 ACZ589856:ADD589856 AMV589856:AMZ589856 AWR589856:AWV589856 BGN589856:BGR589856 BQJ589856:BQN589856 CAF589856:CAJ589856 CKB589856:CKF589856 CTX589856:CUB589856 DDT589856:DDX589856 DNP589856:DNT589856 DXL589856:DXP589856 EHH589856:EHL589856 ERD589856:ERH589856 FAZ589856:FBD589856 FKV589856:FKZ589856 FUR589856:FUV589856 GEN589856:GER589856 GOJ589856:GON589856 GYF589856:GYJ589856 HIB589856:HIF589856 HRX589856:HSB589856 IBT589856:IBX589856 ILP589856:ILT589856 IVL589856:IVP589856 JFH589856:JFL589856 JPD589856:JPH589856 JYZ589856:JZD589856 KIV589856:KIZ589856 KSR589856:KSV589856 LCN589856:LCR589856 LMJ589856:LMN589856 LWF589856:LWJ589856 MGB589856:MGF589856 MPX589856:MQB589856 MZT589856:MZX589856 NJP589856:NJT589856 NTL589856:NTP589856 ODH589856:ODL589856 OND589856:ONH589856 OWZ589856:OXD589856 PGV589856:PGZ589856 PQR589856:PQV589856 QAN589856:QAR589856 QKJ589856:QKN589856 QUF589856:QUJ589856 REB589856:REF589856 RNX589856:ROB589856 RXT589856:RXX589856 SHP589856:SHT589856 SRL589856:SRP589856 TBH589856:TBL589856 TLD589856:TLH589856 TUZ589856:TVD589856 UEV589856:UEZ589856 UOR589856:UOV589856 UYN589856:UYR589856 VIJ589856:VIN589856 VSF589856:VSJ589856 WCB589856:WCF589856 WLX589856:WMB589856 WVT589856:WVX589856 L655392:P655392 JH655392:JL655392 TD655392:TH655392 ACZ655392:ADD655392 AMV655392:AMZ655392 AWR655392:AWV655392 BGN655392:BGR655392 BQJ655392:BQN655392 CAF655392:CAJ655392 CKB655392:CKF655392 CTX655392:CUB655392 DDT655392:DDX655392 DNP655392:DNT655392 DXL655392:DXP655392 EHH655392:EHL655392 ERD655392:ERH655392 FAZ655392:FBD655392 FKV655392:FKZ655392 FUR655392:FUV655392 GEN655392:GER655392 GOJ655392:GON655392 GYF655392:GYJ655392 HIB655392:HIF655392 HRX655392:HSB655392 IBT655392:IBX655392 ILP655392:ILT655392 IVL655392:IVP655392 JFH655392:JFL655392 JPD655392:JPH655392 JYZ655392:JZD655392 KIV655392:KIZ655392 KSR655392:KSV655392 LCN655392:LCR655392 LMJ655392:LMN655392 LWF655392:LWJ655392 MGB655392:MGF655392 MPX655392:MQB655392 MZT655392:MZX655392 NJP655392:NJT655392 NTL655392:NTP655392 ODH655392:ODL655392 OND655392:ONH655392 OWZ655392:OXD655392 PGV655392:PGZ655392 PQR655392:PQV655392 QAN655392:QAR655392 QKJ655392:QKN655392 QUF655392:QUJ655392 REB655392:REF655392 RNX655392:ROB655392 RXT655392:RXX655392 SHP655392:SHT655392 SRL655392:SRP655392 TBH655392:TBL655392 TLD655392:TLH655392 TUZ655392:TVD655392 UEV655392:UEZ655392 UOR655392:UOV655392 UYN655392:UYR655392 VIJ655392:VIN655392 VSF655392:VSJ655392 WCB655392:WCF655392 WLX655392:WMB655392 WVT655392:WVX655392 L720928:P720928 JH720928:JL720928 TD720928:TH720928 ACZ720928:ADD720928 AMV720928:AMZ720928 AWR720928:AWV720928 BGN720928:BGR720928 BQJ720928:BQN720928 CAF720928:CAJ720928 CKB720928:CKF720928 CTX720928:CUB720928 DDT720928:DDX720928 DNP720928:DNT720928 DXL720928:DXP720928 EHH720928:EHL720928 ERD720928:ERH720928 FAZ720928:FBD720928 FKV720928:FKZ720928 FUR720928:FUV720928 GEN720928:GER720928 GOJ720928:GON720928 GYF720928:GYJ720928 HIB720928:HIF720928 HRX720928:HSB720928 IBT720928:IBX720928 ILP720928:ILT720928 IVL720928:IVP720928 JFH720928:JFL720928 JPD720928:JPH720928 JYZ720928:JZD720928 KIV720928:KIZ720928 KSR720928:KSV720928 LCN720928:LCR720928 LMJ720928:LMN720928 LWF720928:LWJ720928 MGB720928:MGF720928 MPX720928:MQB720928 MZT720928:MZX720928 NJP720928:NJT720928 NTL720928:NTP720928 ODH720928:ODL720928 OND720928:ONH720928 OWZ720928:OXD720928 PGV720928:PGZ720928 PQR720928:PQV720928 QAN720928:QAR720928 QKJ720928:QKN720928 QUF720928:QUJ720928 REB720928:REF720928 RNX720928:ROB720928 RXT720928:RXX720928 SHP720928:SHT720928 SRL720928:SRP720928 TBH720928:TBL720928 TLD720928:TLH720928 TUZ720928:TVD720928 UEV720928:UEZ720928 UOR720928:UOV720928 UYN720928:UYR720928 VIJ720928:VIN720928 VSF720928:VSJ720928 WCB720928:WCF720928 WLX720928:WMB720928 WVT720928:WVX720928 L786464:P786464 JH786464:JL786464 TD786464:TH786464 ACZ786464:ADD786464 AMV786464:AMZ786464 AWR786464:AWV786464 BGN786464:BGR786464 BQJ786464:BQN786464 CAF786464:CAJ786464 CKB786464:CKF786464 CTX786464:CUB786464 DDT786464:DDX786464 DNP786464:DNT786464 DXL786464:DXP786464 EHH786464:EHL786464 ERD786464:ERH786464 FAZ786464:FBD786464 FKV786464:FKZ786464 FUR786464:FUV786464 GEN786464:GER786464 GOJ786464:GON786464 GYF786464:GYJ786464 HIB786464:HIF786464 HRX786464:HSB786464 IBT786464:IBX786464 ILP786464:ILT786464 IVL786464:IVP786464 JFH786464:JFL786464 JPD786464:JPH786464 JYZ786464:JZD786464 KIV786464:KIZ786464 KSR786464:KSV786464 LCN786464:LCR786464 LMJ786464:LMN786464 LWF786464:LWJ786464 MGB786464:MGF786464 MPX786464:MQB786464 MZT786464:MZX786464 NJP786464:NJT786464 NTL786464:NTP786464 ODH786464:ODL786464 OND786464:ONH786464 OWZ786464:OXD786464 PGV786464:PGZ786464 PQR786464:PQV786464 QAN786464:QAR786464 QKJ786464:QKN786464 QUF786464:QUJ786464 REB786464:REF786464 RNX786464:ROB786464 RXT786464:RXX786464 SHP786464:SHT786464 SRL786464:SRP786464 TBH786464:TBL786464 TLD786464:TLH786464 TUZ786464:TVD786464 UEV786464:UEZ786464 UOR786464:UOV786464 UYN786464:UYR786464 VIJ786464:VIN786464 VSF786464:VSJ786464 WCB786464:WCF786464 WLX786464:WMB786464 WVT786464:WVX786464 L852000:P852000 JH852000:JL852000 TD852000:TH852000 ACZ852000:ADD852000 AMV852000:AMZ852000 AWR852000:AWV852000 BGN852000:BGR852000 BQJ852000:BQN852000 CAF852000:CAJ852000 CKB852000:CKF852000 CTX852000:CUB852000 DDT852000:DDX852000 DNP852000:DNT852000 DXL852000:DXP852000 EHH852000:EHL852000 ERD852000:ERH852000 FAZ852000:FBD852000 FKV852000:FKZ852000 FUR852000:FUV852000 GEN852000:GER852000 GOJ852000:GON852000 GYF852000:GYJ852000 HIB852000:HIF852000 HRX852000:HSB852000 IBT852000:IBX852000 ILP852000:ILT852000 IVL852000:IVP852000 JFH852000:JFL852000 JPD852000:JPH852000 JYZ852000:JZD852000 KIV852000:KIZ852000 KSR852000:KSV852000 LCN852000:LCR852000 LMJ852000:LMN852000 LWF852000:LWJ852000 MGB852000:MGF852000 MPX852000:MQB852000 MZT852000:MZX852000 NJP852000:NJT852000 NTL852000:NTP852000 ODH852000:ODL852000 OND852000:ONH852000 OWZ852000:OXD852000 PGV852000:PGZ852000 PQR852000:PQV852000 QAN852000:QAR852000 QKJ852000:QKN852000 QUF852000:QUJ852000 REB852000:REF852000 RNX852000:ROB852000 RXT852000:RXX852000 SHP852000:SHT852000 SRL852000:SRP852000 TBH852000:TBL852000 TLD852000:TLH852000 TUZ852000:TVD852000 UEV852000:UEZ852000 UOR852000:UOV852000 UYN852000:UYR852000 VIJ852000:VIN852000 VSF852000:VSJ852000 WCB852000:WCF852000 WLX852000:WMB852000 WVT852000:WVX852000 L917536:P917536 JH917536:JL917536 TD917536:TH917536 ACZ917536:ADD917536 AMV917536:AMZ917536 AWR917536:AWV917536 BGN917536:BGR917536 BQJ917536:BQN917536 CAF917536:CAJ917536 CKB917536:CKF917536 CTX917536:CUB917536 DDT917536:DDX917536 DNP917536:DNT917536 DXL917536:DXP917536 EHH917536:EHL917536 ERD917536:ERH917536 FAZ917536:FBD917536 FKV917536:FKZ917536 FUR917536:FUV917536 GEN917536:GER917536 GOJ917536:GON917536 GYF917536:GYJ917536 HIB917536:HIF917536 HRX917536:HSB917536 IBT917536:IBX917536 ILP917536:ILT917536 IVL917536:IVP917536 JFH917536:JFL917536 JPD917536:JPH917536 JYZ917536:JZD917536 KIV917536:KIZ917536 KSR917536:KSV917536 LCN917536:LCR917536 LMJ917536:LMN917536 LWF917536:LWJ917536 MGB917536:MGF917536 MPX917536:MQB917536 MZT917536:MZX917536 NJP917536:NJT917536 NTL917536:NTP917536 ODH917536:ODL917536 OND917536:ONH917536 OWZ917536:OXD917536 PGV917536:PGZ917536 PQR917536:PQV917536 QAN917536:QAR917536 QKJ917536:QKN917536 QUF917536:QUJ917536 REB917536:REF917536 RNX917536:ROB917536 RXT917536:RXX917536 SHP917536:SHT917536 SRL917536:SRP917536 TBH917536:TBL917536 TLD917536:TLH917536 TUZ917536:TVD917536 UEV917536:UEZ917536 UOR917536:UOV917536 UYN917536:UYR917536 VIJ917536:VIN917536 VSF917536:VSJ917536 WCB917536:WCF917536 WLX917536:WMB917536 WVT917536:WVX917536 WVP36:WVT36 JD36:JH36 SZ36:TD36 ACV36:ACZ36 AMR36:AMV36 AWN36:AWR36 BGJ36:BGN36 BQF36:BQJ36 CAB36:CAF36 CJX36:CKB36 CTT36:CTX36 DDP36:DDT36 DNL36:DNP36 DXH36:DXL36 EHD36:EHH36 EQZ36:ERD36 FAV36:FAZ36 FKR36:FKV36 FUN36:FUR36 GEJ36:GEN36 GOF36:GOJ36 GYB36:GYF36 HHX36:HIB36 HRT36:HRX36 IBP36:IBT36 ILL36:ILP36 IVH36:IVL36 JFD36:JFH36 JOZ36:JPD36 JYV36:JYZ36 KIR36:KIV36 KSN36:KSR36 LCJ36:LCN36 LMF36:LMJ36 LWB36:LWF36 MFX36:MGB36 MPT36:MPX36 MZP36:MZT36 NJL36:NJP36 NTH36:NTL36 ODD36:ODH36 OMZ36:OND36 OWV36:OWZ36 PGR36:PGV36 PQN36:PQR36 QAJ36:QAN36 QKF36:QKJ36 QUB36:QUF36 RDX36:REB36 RNT36:RNX36 RXP36:RXT36 SHL36:SHP36 SRH36:SRL36 TBD36:TBH36 TKZ36:TLD36 TUV36:TUZ36 UER36:UEV36 UON36:UOR36 UYJ36:UYN36 VIF36:VIJ36 VSB36:VSF36 WBX36:WCB36 WLT36:WLX36" xr:uid="{B289452A-1992-4F9C-A12A-B515529353DA}">
      <formula1>"6,7,8,9,10"</formula1>
    </dataValidation>
    <dataValidation type="textLength" imeMode="halfAlpha" operator="equal" allowBlank="1" showInputMessage="1" showErrorMessage="1" sqref="WXN983072 BF983072 LB983072 UX983072 AET983072 AOP983072 AYL983072 BIH983072 BSD983072 CBZ983072 CLV983072 CVR983072 DFN983072 DPJ983072 DZF983072 EJB983072 ESX983072 FCT983072 FMP983072 FWL983072 GGH983072 GQD983072 GZZ983072 HJV983072 HTR983072 IDN983072 INJ983072 IXF983072 JHB983072 JQX983072 KAT983072 KKP983072 KUL983072 LEH983072 LOD983072 LXZ983072 MHV983072 MRR983072 NBN983072 NLJ983072 NVF983072 OFB983072 OOX983072 OYT983072 PIP983072 PSL983072 QCH983072 QMD983072 QVZ983072 RFV983072 RPR983072 RZN983072 SJJ983072 STF983072 TDB983072 TMX983072 TWT983072 UGP983072 UQL983072 VAH983072 VKD983072 VTZ983072 WDV983072 WNR983072 BF65568 LB65568 UX65568 AET65568 AOP65568 AYL65568 BIH65568 BSD65568 CBZ65568 CLV65568 CVR65568 DFN65568 DPJ65568 DZF65568 EJB65568 ESX65568 FCT65568 FMP65568 FWL65568 GGH65568 GQD65568 GZZ65568 HJV65568 HTR65568 IDN65568 INJ65568 IXF65568 JHB65568 JQX65568 KAT65568 KKP65568 KUL65568 LEH65568 LOD65568 LXZ65568 MHV65568 MRR65568 NBN65568 NLJ65568 NVF65568 OFB65568 OOX65568 OYT65568 PIP65568 PSL65568 QCH65568 QMD65568 QVZ65568 RFV65568 RPR65568 RZN65568 SJJ65568 STF65568 TDB65568 TMX65568 TWT65568 UGP65568 UQL65568 VAH65568 VKD65568 VTZ65568 WDV65568 WNR65568 WXN65568 BF131104 LB131104 UX131104 AET131104 AOP131104 AYL131104 BIH131104 BSD131104 CBZ131104 CLV131104 CVR131104 DFN131104 DPJ131104 DZF131104 EJB131104 ESX131104 FCT131104 FMP131104 FWL131104 GGH131104 GQD131104 GZZ131104 HJV131104 HTR131104 IDN131104 INJ131104 IXF131104 JHB131104 JQX131104 KAT131104 KKP131104 KUL131104 LEH131104 LOD131104 LXZ131104 MHV131104 MRR131104 NBN131104 NLJ131104 NVF131104 OFB131104 OOX131104 OYT131104 PIP131104 PSL131104 QCH131104 QMD131104 QVZ131104 RFV131104 RPR131104 RZN131104 SJJ131104 STF131104 TDB131104 TMX131104 TWT131104 UGP131104 UQL131104 VAH131104 VKD131104 VTZ131104 WDV131104 WNR131104 WXN131104 BF196640 LB196640 UX196640 AET196640 AOP196640 AYL196640 BIH196640 BSD196640 CBZ196640 CLV196640 CVR196640 DFN196640 DPJ196640 DZF196640 EJB196640 ESX196640 FCT196640 FMP196640 FWL196640 GGH196640 GQD196640 GZZ196640 HJV196640 HTR196640 IDN196640 INJ196640 IXF196640 JHB196640 JQX196640 KAT196640 KKP196640 KUL196640 LEH196640 LOD196640 LXZ196640 MHV196640 MRR196640 NBN196640 NLJ196640 NVF196640 OFB196640 OOX196640 OYT196640 PIP196640 PSL196640 QCH196640 QMD196640 QVZ196640 RFV196640 RPR196640 RZN196640 SJJ196640 STF196640 TDB196640 TMX196640 TWT196640 UGP196640 UQL196640 VAH196640 VKD196640 VTZ196640 WDV196640 WNR196640 WXN196640 BF262176 LB262176 UX262176 AET262176 AOP262176 AYL262176 BIH262176 BSD262176 CBZ262176 CLV262176 CVR262176 DFN262176 DPJ262176 DZF262176 EJB262176 ESX262176 FCT262176 FMP262176 FWL262176 GGH262176 GQD262176 GZZ262176 HJV262176 HTR262176 IDN262176 INJ262176 IXF262176 JHB262176 JQX262176 KAT262176 KKP262176 KUL262176 LEH262176 LOD262176 LXZ262176 MHV262176 MRR262176 NBN262176 NLJ262176 NVF262176 OFB262176 OOX262176 OYT262176 PIP262176 PSL262176 QCH262176 QMD262176 QVZ262176 RFV262176 RPR262176 RZN262176 SJJ262176 STF262176 TDB262176 TMX262176 TWT262176 UGP262176 UQL262176 VAH262176 VKD262176 VTZ262176 WDV262176 WNR262176 WXN262176 BF327712 LB327712 UX327712 AET327712 AOP327712 AYL327712 BIH327712 BSD327712 CBZ327712 CLV327712 CVR327712 DFN327712 DPJ327712 DZF327712 EJB327712 ESX327712 FCT327712 FMP327712 FWL327712 GGH327712 GQD327712 GZZ327712 HJV327712 HTR327712 IDN327712 INJ327712 IXF327712 JHB327712 JQX327712 KAT327712 KKP327712 KUL327712 LEH327712 LOD327712 LXZ327712 MHV327712 MRR327712 NBN327712 NLJ327712 NVF327712 OFB327712 OOX327712 OYT327712 PIP327712 PSL327712 QCH327712 QMD327712 QVZ327712 RFV327712 RPR327712 RZN327712 SJJ327712 STF327712 TDB327712 TMX327712 TWT327712 UGP327712 UQL327712 VAH327712 VKD327712 VTZ327712 WDV327712 WNR327712 WXN327712 BF393248 LB393248 UX393248 AET393248 AOP393248 AYL393248 BIH393248 BSD393248 CBZ393248 CLV393248 CVR393248 DFN393248 DPJ393248 DZF393248 EJB393248 ESX393248 FCT393248 FMP393248 FWL393248 GGH393248 GQD393248 GZZ393248 HJV393248 HTR393248 IDN393248 INJ393248 IXF393248 JHB393248 JQX393248 KAT393248 KKP393248 KUL393248 LEH393248 LOD393248 LXZ393248 MHV393248 MRR393248 NBN393248 NLJ393248 NVF393248 OFB393248 OOX393248 OYT393248 PIP393248 PSL393248 QCH393248 QMD393248 QVZ393248 RFV393248 RPR393248 RZN393248 SJJ393248 STF393248 TDB393248 TMX393248 TWT393248 UGP393248 UQL393248 VAH393248 VKD393248 VTZ393248 WDV393248 WNR393248 WXN393248 BF458784 LB458784 UX458784 AET458784 AOP458784 AYL458784 BIH458784 BSD458784 CBZ458784 CLV458784 CVR458784 DFN458784 DPJ458784 DZF458784 EJB458784 ESX458784 FCT458784 FMP458784 FWL458784 GGH458784 GQD458784 GZZ458784 HJV458784 HTR458784 IDN458784 INJ458784 IXF458784 JHB458784 JQX458784 KAT458784 KKP458784 KUL458784 LEH458784 LOD458784 LXZ458784 MHV458784 MRR458784 NBN458784 NLJ458784 NVF458784 OFB458784 OOX458784 OYT458784 PIP458784 PSL458784 QCH458784 QMD458784 QVZ458784 RFV458784 RPR458784 RZN458784 SJJ458784 STF458784 TDB458784 TMX458784 TWT458784 UGP458784 UQL458784 VAH458784 VKD458784 VTZ458784 WDV458784 WNR458784 WXN458784 BF524320 LB524320 UX524320 AET524320 AOP524320 AYL524320 BIH524320 BSD524320 CBZ524320 CLV524320 CVR524320 DFN524320 DPJ524320 DZF524320 EJB524320 ESX524320 FCT524320 FMP524320 FWL524320 GGH524320 GQD524320 GZZ524320 HJV524320 HTR524320 IDN524320 INJ524320 IXF524320 JHB524320 JQX524320 KAT524320 KKP524320 KUL524320 LEH524320 LOD524320 LXZ524320 MHV524320 MRR524320 NBN524320 NLJ524320 NVF524320 OFB524320 OOX524320 OYT524320 PIP524320 PSL524320 QCH524320 QMD524320 QVZ524320 RFV524320 RPR524320 RZN524320 SJJ524320 STF524320 TDB524320 TMX524320 TWT524320 UGP524320 UQL524320 VAH524320 VKD524320 VTZ524320 WDV524320 WNR524320 WXN524320 BF589856 LB589856 UX589856 AET589856 AOP589856 AYL589856 BIH589856 BSD589856 CBZ589856 CLV589856 CVR589856 DFN589856 DPJ589856 DZF589856 EJB589856 ESX589856 FCT589856 FMP589856 FWL589856 GGH589856 GQD589856 GZZ589856 HJV589856 HTR589856 IDN589856 INJ589856 IXF589856 JHB589856 JQX589856 KAT589856 KKP589856 KUL589856 LEH589856 LOD589856 LXZ589856 MHV589856 MRR589856 NBN589856 NLJ589856 NVF589856 OFB589856 OOX589856 OYT589856 PIP589856 PSL589856 QCH589856 QMD589856 QVZ589856 RFV589856 RPR589856 RZN589856 SJJ589856 STF589856 TDB589856 TMX589856 TWT589856 UGP589856 UQL589856 VAH589856 VKD589856 VTZ589856 WDV589856 WNR589856 WXN589856 BF655392 LB655392 UX655392 AET655392 AOP655392 AYL655392 BIH655392 BSD655392 CBZ655392 CLV655392 CVR655392 DFN655392 DPJ655392 DZF655392 EJB655392 ESX655392 FCT655392 FMP655392 FWL655392 GGH655392 GQD655392 GZZ655392 HJV655392 HTR655392 IDN655392 INJ655392 IXF655392 JHB655392 JQX655392 KAT655392 KKP655392 KUL655392 LEH655392 LOD655392 LXZ655392 MHV655392 MRR655392 NBN655392 NLJ655392 NVF655392 OFB655392 OOX655392 OYT655392 PIP655392 PSL655392 QCH655392 QMD655392 QVZ655392 RFV655392 RPR655392 RZN655392 SJJ655392 STF655392 TDB655392 TMX655392 TWT655392 UGP655392 UQL655392 VAH655392 VKD655392 VTZ655392 WDV655392 WNR655392 WXN655392 BF720928 LB720928 UX720928 AET720928 AOP720928 AYL720928 BIH720928 BSD720928 CBZ720928 CLV720928 CVR720928 DFN720928 DPJ720928 DZF720928 EJB720928 ESX720928 FCT720928 FMP720928 FWL720928 GGH720928 GQD720928 GZZ720928 HJV720928 HTR720928 IDN720928 INJ720928 IXF720928 JHB720928 JQX720928 KAT720928 KKP720928 KUL720928 LEH720928 LOD720928 LXZ720928 MHV720928 MRR720928 NBN720928 NLJ720928 NVF720928 OFB720928 OOX720928 OYT720928 PIP720928 PSL720928 QCH720928 QMD720928 QVZ720928 RFV720928 RPR720928 RZN720928 SJJ720928 STF720928 TDB720928 TMX720928 TWT720928 UGP720928 UQL720928 VAH720928 VKD720928 VTZ720928 WDV720928 WNR720928 WXN720928 BF786464 LB786464 UX786464 AET786464 AOP786464 AYL786464 BIH786464 BSD786464 CBZ786464 CLV786464 CVR786464 DFN786464 DPJ786464 DZF786464 EJB786464 ESX786464 FCT786464 FMP786464 FWL786464 GGH786464 GQD786464 GZZ786464 HJV786464 HTR786464 IDN786464 INJ786464 IXF786464 JHB786464 JQX786464 KAT786464 KKP786464 KUL786464 LEH786464 LOD786464 LXZ786464 MHV786464 MRR786464 NBN786464 NLJ786464 NVF786464 OFB786464 OOX786464 OYT786464 PIP786464 PSL786464 QCH786464 QMD786464 QVZ786464 RFV786464 RPR786464 RZN786464 SJJ786464 STF786464 TDB786464 TMX786464 TWT786464 UGP786464 UQL786464 VAH786464 VKD786464 VTZ786464 WDV786464 WNR786464 WXN786464 BF852000 LB852000 UX852000 AET852000 AOP852000 AYL852000 BIH852000 BSD852000 CBZ852000 CLV852000 CVR852000 DFN852000 DPJ852000 DZF852000 EJB852000 ESX852000 FCT852000 FMP852000 FWL852000 GGH852000 GQD852000 GZZ852000 HJV852000 HTR852000 IDN852000 INJ852000 IXF852000 JHB852000 JQX852000 KAT852000 KKP852000 KUL852000 LEH852000 LOD852000 LXZ852000 MHV852000 MRR852000 NBN852000 NLJ852000 NVF852000 OFB852000 OOX852000 OYT852000 PIP852000 PSL852000 QCH852000 QMD852000 QVZ852000 RFV852000 RPR852000 RZN852000 SJJ852000 STF852000 TDB852000 TMX852000 TWT852000 UGP852000 UQL852000 VAH852000 VKD852000 VTZ852000 WDV852000 WNR852000 WXN852000 BF917536 LB917536 UX917536 AET917536 AOP917536 AYL917536 BIH917536 BSD917536 CBZ917536 CLV917536 CVR917536 DFN917536 DPJ917536 DZF917536 EJB917536 ESX917536 FCT917536 FMP917536 FWL917536 GGH917536 GQD917536 GZZ917536 HJV917536 HTR917536 IDN917536 INJ917536 IXF917536 JHB917536 JQX917536 KAT917536 KKP917536 KUL917536 LEH917536 LOD917536 LXZ917536 MHV917536 MRR917536 NBN917536 NLJ917536 NVF917536 OFB917536 OOX917536 OYT917536 PIP917536 PSL917536 QCH917536 QMD917536 QVZ917536 RFV917536 RPR917536 RZN917536 SJJ917536 STF917536 TDB917536 TMX917536 TWT917536 UGP917536 UQL917536 VAH917536 VKD917536 VTZ917536 WDV917536 WNR917536 WXN917536 WXJ36 KX36 UT36 AEP36 AOL36 AYH36 BID36 BRZ36 CBV36 CLR36 CVN36 DFJ36 DPF36 DZB36 EIX36 EST36 FCP36 FML36 FWH36 GGD36 GPZ36 GZV36 HJR36 HTN36 IDJ36 INF36 IXB36 JGX36 JQT36 KAP36 KKL36 KUH36 LED36 LNZ36 LXV36 MHR36 MRN36 NBJ36 NLF36 NVB36 OEX36 OOT36 OYP36 PIL36 PSH36 QCD36 QLZ36 QVV36 RFR36 RPN36 RZJ36 SJF36 STB36 TCX36 TMT36 TWP36 UGL36 UQH36 VAD36 VJZ36 VTV36 WDR36 WNN36" xr:uid="{6CEA5D09-2061-488E-8322-336689BE9A92}">
      <formula1>4</formula1>
    </dataValidation>
    <dataValidation type="textLength" imeMode="halfAlpha" operator="equal" allowBlank="1" showInputMessage="1" showErrorMessage="1" sqref="WXX983072:WYE983072 BP983072:BW983072 LL983072:LS983072 VH983072:VO983072 AFD983072:AFK983072 AOZ983072:APG983072 AYV983072:AZC983072 BIR983072:BIY983072 BSN983072:BSU983072 CCJ983072:CCQ983072 CMF983072:CMM983072 CWB983072:CWI983072 DFX983072:DGE983072 DPT983072:DQA983072 DZP983072:DZW983072 EJL983072:EJS983072 ETH983072:ETO983072 FDD983072:FDK983072 FMZ983072:FNG983072 FWV983072:FXC983072 GGR983072:GGY983072 GQN983072:GQU983072 HAJ983072:HAQ983072 HKF983072:HKM983072 HUB983072:HUI983072 IDX983072:IEE983072 INT983072:IOA983072 IXP983072:IXW983072 JHL983072:JHS983072 JRH983072:JRO983072 KBD983072:KBK983072 KKZ983072:KLG983072 KUV983072:KVC983072 LER983072:LEY983072 LON983072:LOU983072 LYJ983072:LYQ983072 MIF983072:MIM983072 MSB983072:MSI983072 NBX983072:NCE983072 NLT983072:NMA983072 NVP983072:NVW983072 OFL983072:OFS983072 OPH983072:OPO983072 OZD983072:OZK983072 PIZ983072:PJG983072 PSV983072:PTC983072 QCR983072:QCY983072 QMN983072:QMU983072 QWJ983072:QWQ983072 RGF983072:RGM983072 RQB983072:RQI983072 RZX983072:SAE983072 SJT983072:SKA983072 STP983072:STW983072 TDL983072:TDS983072 TNH983072:TNO983072 TXD983072:TXK983072 UGZ983072:UHG983072 UQV983072:URC983072 VAR983072:VAY983072 VKN983072:VKU983072 VUJ983072:VUQ983072 WEF983072:WEM983072 WOB983072:WOI983072 BP65568:BW65568 LL65568:LS65568 VH65568:VO65568 AFD65568:AFK65568 AOZ65568:APG65568 AYV65568:AZC65568 BIR65568:BIY65568 BSN65568:BSU65568 CCJ65568:CCQ65568 CMF65568:CMM65568 CWB65568:CWI65568 DFX65568:DGE65568 DPT65568:DQA65568 DZP65568:DZW65568 EJL65568:EJS65568 ETH65568:ETO65568 FDD65568:FDK65568 FMZ65568:FNG65568 FWV65568:FXC65568 GGR65568:GGY65568 GQN65568:GQU65568 HAJ65568:HAQ65568 HKF65568:HKM65568 HUB65568:HUI65568 IDX65568:IEE65568 INT65568:IOA65568 IXP65568:IXW65568 JHL65568:JHS65568 JRH65568:JRO65568 KBD65568:KBK65568 KKZ65568:KLG65568 KUV65568:KVC65568 LER65568:LEY65568 LON65568:LOU65568 LYJ65568:LYQ65568 MIF65568:MIM65568 MSB65568:MSI65568 NBX65568:NCE65568 NLT65568:NMA65568 NVP65568:NVW65568 OFL65568:OFS65568 OPH65568:OPO65568 OZD65568:OZK65568 PIZ65568:PJG65568 PSV65568:PTC65568 QCR65568:QCY65568 QMN65568:QMU65568 QWJ65568:QWQ65568 RGF65568:RGM65568 RQB65568:RQI65568 RZX65568:SAE65568 SJT65568:SKA65568 STP65568:STW65568 TDL65568:TDS65568 TNH65568:TNO65568 TXD65568:TXK65568 UGZ65568:UHG65568 UQV65568:URC65568 VAR65568:VAY65568 VKN65568:VKU65568 VUJ65568:VUQ65568 WEF65568:WEM65568 WOB65568:WOI65568 WXX65568:WYE65568 BP131104:BW131104 LL131104:LS131104 VH131104:VO131104 AFD131104:AFK131104 AOZ131104:APG131104 AYV131104:AZC131104 BIR131104:BIY131104 BSN131104:BSU131104 CCJ131104:CCQ131104 CMF131104:CMM131104 CWB131104:CWI131104 DFX131104:DGE131104 DPT131104:DQA131104 DZP131104:DZW131104 EJL131104:EJS131104 ETH131104:ETO131104 FDD131104:FDK131104 FMZ131104:FNG131104 FWV131104:FXC131104 GGR131104:GGY131104 GQN131104:GQU131104 HAJ131104:HAQ131104 HKF131104:HKM131104 HUB131104:HUI131104 IDX131104:IEE131104 INT131104:IOA131104 IXP131104:IXW131104 JHL131104:JHS131104 JRH131104:JRO131104 KBD131104:KBK131104 KKZ131104:KLG131104 KUV131104:KVC131104 LER131104:LEY131104 LON131104:LOU131104 LYJ131104:LYQ131104 MIF131104:MIM131104 MSB131104:MSI131104 NBX131104:NCE131104 NLT131104:NMA131104 NVP131104:NVW131104 OFL131104:OFS131104 OPH131104:OPO131104 OZD131104:OZK131104 PIZ131104:PJG131104 PSV131104:PTC131104 QCR131104:QCY131104 QMN131104:QMU131104 QWJ131104:QWQ131104 RGF131104:RGM131104 RQB131104:RQI131104 RZX131104:SAE131104 SJT131104:SKA131104 STP131104:STW131104 TDL131104:TDS131104 TNH131104:TNO131104 TXD131104:TXK131104 UGZ131104:UHG131104 UQV131104:URC131104 VAR131104:VAY131104 VKN131104:VKU131104 VUJ131104:VUQ131104 WEF131104:WEM131104 WOB131104:WOI131104 WXX131104:WYE131104 BP196640:BW196640 LL196640:LS196640 VH196640:VO196640 AFD196640:AFK196640 AOZ196640:APG196640 AYV196640:AZC196640 BIR196640:BIY196640 BSN196640:BSU196640 CCJ196640:CCQ196640 CMF196640:CMM196640 CWB196640:CWI196640 DFX196640:DGE196640 DPT196640:DQA196640 DZP196640:DZW196640 EJL196640:EJS196640 ETH196640:ETO196640 FDD196640:FDK196640 FMZ196640:FNG196640 FWV196640:FXC196640 GGR196640:GGY196640 GQN196640:GQU196640 HAJ196640:HAQ196640 HKF196640:HKM196640 HUB196640:HUI196640 IDX196640:IEE196640 INT196640:IOA196640 IXP196640:IXW196640 JHL196640:JHS196640 JRH196640:JRO196640 KBD196640:KBK196640 KKZ196640:KLG196640 KUV196640:KVC196640 LER196640:LEY196640 LON196640:LOU196640 LYJ196640:LYQ196640 MIF196640:MIM196640 MSB196640:MSI196640 NBX196640:NCE196640 NLT196640:NMA196640 NVP196640:NVW196640 OFL196640:OFS196640 OPH196640:OPO196640 OZD196640:OZK196640 PIZ196640:PJG196640 PSV196640:PTC196640 QCR196640:QCY196640 QMN196640:QMU196640 QWJ196640:QWQ196640 RGF196640:RGM196640 RQB196640:RQI196640 RZX196640:SAE196640 SJT196640:SKA196640 STP196640:STW196640 TDL196640:TDS196640 TNH196640:TNO196640 TXD196640:TXK196640 UGZ196640:UHG196640 UQV196640:URC196640 VAR196640:VAY196640 VKN196640:VKU196640 VUJ196640:VUQ196640 WEF196640:WEM196640 WOB196640:WOI196640 WXX196640:WYE196640 BP262176:BW262176 LL262176:LS262176 VH262176:VO262176 AFD262176:AFK262176 AOZ262176:APG262176 AYV262176:AZC262176 BIR262176:BIY262176 BSN262176:BSU262176 CCJ262176:CCQ262176 CMF262176:CMM262176 CWB262176:CWI262176 DFX262176:DGE262176 DPT262176:DQA262176 DZP262176:DZW262176 EJL262176:EJS262176 ETH262176:ETO262176 FDD262176:FDK262176 FMZ262176:FNG262176 FWV262176:FXC262176 GGR262176:GGY262176 GQN262176:GQU262176 HAJ262176:HAQ262176 HKF262176:HKM262176 HUB262176:HUI262176 IDX262176:IEE262176 INT262176:IOA262176 IXP262176:IXW262176 JHL262176:JHS262176 JRH262176:JRO262176 KBD262176:KBK262176 KKZ262176:KLG262176 KUV262176:KVC262176 LER262176:LEY262176 LON262176:LOU262176 LYJ262176:LYQ262176 MIF262176:MIM262176 MSB262176:MSI262176 NBX262176:NCE262176 NLT262176:NMA262176 NVP262176:NVW262176 OFL262176:OFS262176 OPH262176:OPO262176 OZD262176:OZK262176 PIZ262176:PJG262176 PSV262176:PTC262176 QCR262176:QCY262176 QMN262176:QMU262176 QWJ262176:QWQ262176 RGF262176:RGM262176 RQB262176:RQI262176 RZX262176:SAE262176 SJT262176:SKA262176 STP262176:STW262176 TDL262176:TDS262176 TNH262176:TNO262176 TXD262176:TXK262176 UGZ262176:UHG262176 UQV262176:URC262176 VAR262176:VAY262176 VKN262176:VKU262176 VUJ262176:VUQ262176 WEF262176:WEM262176 WOB262176:WOI262176 WXX262176:WYE262176 BP327712:BW327712 LL327712:LS327712 VH327712:VO327712 AFD327712:AFK327712 AOZ327712:APG327712 AYV327712:AZC327712 BIR327712:BIY327712 BSN327712:BSU327712 CCJ327712:CCQ327712 CMF327712:CMM327712 CWB327712:CWI327712 DFX327712:DGE327712 DPT327712:DQA327712 DZP327712:DZW327712 EJL327712:EJS327712 ETH327712:ETO327712 FDD327712:FDK327712 FMZ327712:FNG327712 FWV327712:FXC327712 GGR327712:GGY327712 GQN327712:GQU327712 HAJ327712:HAQ327712 HKF327712:HKM327712 HUB327712:HUI327712 IDX327712:IEE327712 INT327712:IOA327712 IXP327712:IXW327712 JHL327712:JHS327712 JRH327712:JRO327712 KBD327712:KBK327712 KKZ327712:KLG327712 KUV327712:KVC327712 LER327712:LEY327712 LON327712:LOU327712 LYJ327712:LYQ327712 MIF327712:MIM327712 MSB327712:MSI327712 NBX327712:NCE327712 NLT327712:NMA327712 NVP327712:NVW327712 OFL327712:OFS327712 OPH327712:OPO327712 OZD327712:OZK327712 PIZ327712:PJG327712 PSV327712:PTC327712 QCR327712:QCY327712 QMN327712:QMU327712 QWJ327712:QWQ327712 RGF327712:RGM327712 RQB327712:RQI327712 RZX327712:SAE327712 SJT327712:SKA327712 STP327712:STW327712 TDL327712:TDS327712 TNH327712:TNO327712 TXD327712:TXK327712 UGZ327712:UHG327712 UQV327712:URC327712 VAR327712:VAY327712 VKN327712:VKU327712 VUJ327712:VUQ327712 WEF327712:WEM327712 WOB327712:WOI327712 WXX327712:WYE327712 BP393248:BW393248 LL393248:LS393248 VH393248:VO393248 AFD393248:AFK393248 AOZ393248:APG393248 AYV393248:AZC393248 BIR393248:BIY393248 BSN393248:BSU393248 CCJ393248:CCQ393248 CMF393248:CMM393248 CWB393248:CWI393248 DFX393248:DGE393248 DPT393248:DQA393248 DZP393248:DZW393248 EJL393248:EJS393248 ETH393248:ETO393248 FDD393248:FDK393248 FMZ393248:FNG393248 FWV393248:FXC393248 GGR393248:GGY393248 GQN393248:GQU393248 HAJ393248:HAQ393248 HKF393248:HKM393248 HUB393248:HUI393248 IDX393248:IEE393248 INT393248:IOA393248 IXP393248:IXW393248 JHL393248:JHS393248 JRH393248:JRO393248 KBD393248:KBK393248 KKZ393248:KLG393248 KUV393248:KVC393248 LER393248:LEY393248 LON393248:LOU393248 LYJ393248:LYQ393248 MIF393248:MIM393248 MSB393248:MSI393248 NBX393248:NCE393248 NLT393248:NMA393248 NVP393248:NVW393248 OFL393248:OFS393248 OPH393248:OPO393248 OZD393248:OZK393248 PIZ393248:PJG393248 PSV393248:PTC393248 QCR393248:QCY393248 QMN393248:QMU393248 QWJ393248:QWQ393248 RGF393248:RGM393248 RQB393248:RQI393248 RZX393248:SAE393248 SJT393248:SKA393248 STP393248:STW393248 TDL393248:TDS393248 TNH393248:TNO393248 TXD393248:TXK393248 UGZ393248:UHG393248 UQV393248:URC393248 VAR393248:VAY393248 VKN393248:VKU393248 VUJ393248:VUQ393248 WEF393248:WEM393248 WOB393248:WOI393248 WXX393248:WYE393248 BP458784:BW458784 LL458784:LS458784 VH458784:VO458784 AFD458784:AFK458784 AOZ458784:APG458784 AYV458784:AZC458784 BIR458784:BIY458784 BSN458784:BSU458784 CCJ458784:CCQ458784 CMF458784:CMM458784 CWB458784:CWI458784 DFX458784:DGE458784 DPT458784:DQA458784 DZP458784:DZW458784 EJL458784:EJS458784 ETH458784:ETO458784 FDD458784:FDK458784 FMZ458784:FNG458784 FWV458784:FXC458784 GGR458784:GGY458784 GQN458784:GQU458784 HAJ458784:HAQ458784 HKF458784:HKM458784 HUB458784:HUI458784 IDX458784:IEE458784 INT458784:IOA458784 IXP458784:IXW458784 JHL458784:JHS458784 JRH458784:JRO458784 KBD458784:KBK458784 KKZ458784:KLG458784 KUV458784:KVC458784 LER458784:LEY458784 LON458784:LOU458784 LYJ458784:LYQ458784 MIF458784:MIM458784 MSB458784:MSI458784 NBX458784:NCE458784 NLT458784:NMA458784 NVP458784:NVW458784 OFL458784:OFS458784 OPH458784:OPO458784 OZD458784:OZK458784 PIZ458784:PJG458784 PSV458784:PTC458784 QCR458784:QCY458784 QMN458784:QMU458784 QWJ458784:QWQ458784 RGF458784:RGM458784 RQB458784:RQI458784 RZX458784:SAE458784 SJT458784:SKA458784 STP458784:STW458784 TDL458784:TDS458784 TNH458784:TNO458784 TXD458784:TXK458784 UGZ458784:UHG458784 UQV458784:URC458784 VAR458784:VAY458784 VKN458784:VKU458784 VUJ458784:VUQ458784 WEF458784:WEM458784 WOB458784:WOI458784 WXX458784:WYE458784 BP524320:BW524320 LL524320:LS524320 VH524320:VO524320 AFD524320:AFK524320 AOZ524320:APG524320 AYV524320:AZC524320 BIR524320:BIY524320 BSN524320:BSU524320 CCJ524320:CCQ524320 CMF524320:CMM524320 CWB524320:CWI524320 DFX524320:DGE524320 DPT524320:DQA524320 DZP524320:DZW524320 EJL524320:EJS524320 ETH524320:ETO524320 FDD524320:FDK524320 FMZ524320:FNG524320 FWV524320:FXC524320 GGR524320:GGY524320 GQN524320:GQU524320 HAJ524320:HAQ524320 HKF524320:HKM524320 HUB524320:HUI524320 IDX524320:IEE524320 INT524320:IOA524320 IXP524320:IXW524320 JHL524320:JHS524320 JRH524320:JRO524320 KBD524320:KBK524320 KKZ524320:KLG524320 KUV524320:KVC524320 LER524320:LEY524320 LON524320:LOU524320 LYJ524320:LYQ524320 MIF524320:MIM524320 MSB524320:MSI524320 NBX524320:NCE524320 NLT524320:NMA524320 NVP524320:NVW524320 OFL524320:OFS524320 OPH524320:OPO524320 OZD524320:OZK524320 PIZ524320:PJG524320 PSV524320:PTC524320 QCR524320:QCY524320 QMN524320:QMU524320 QWJ524320:QWQ524320 RGF524320:RGM524320 RQB524320:RQI524320 RZX524320:SAE524320 SJT524320:SKA524320 STP524320:STW524320 TDL524320:TDS524320 TNH524320:TNO524320 TXD524320:TXK524320 UGZ524320:UHG524320 UQV524320:URC524320 VAR524320:VAY524320 VKN524320:VKU524320 VUJ524320:VUQ524320 WEF524320:WEM524320 WOB524320:WOI524320 WXX524320:WYE524320 BP589856:BW589856 LL589856:LS589856 VH589856:VO589856 AFD589856:AFK589856 AOZ589856:APG589856 AYV589856:AZC589856 BIR589856:BIY589856 BSN589856:BSU589856 CCJ589856:CCQ589856 CMF589856:CMM589856 CWB589856:CWI589856 DFX589856:DGE589856 DPT589856:DQA589856 DZP589856:DZW589856 EJL589856:EJS589856 ETH589856:ETO589856 FDD589856:FDK589856 FMZ589856:FNG589856 FWV589856:FXC589856 GGR589856:GGY589856 GQN589856:GQU589856 HAJ589856:HAQ589856 HKF589856:HKM589856 HUB589856:HUI589856 IDX589856:IEE589856 INT589856:IOA589856 IXP589856:IXW589856 JHL589856:JHS589856 JRH589856:JRO589856 KBD589856:KBK589856 KKZ589856:KLG589856 KUV589856:KVC589856 LER589856:LEY589856 LON589856:LOU589856 LYJ589856:LYQ589856 MIF589856:MIM589856 MSB589856:MSI589856 NBX589856:NCE589856 NLT589856:NMA589856 NVP589856:NVW589856 OFL589856:OFS589856 OPH589856:OPO589856 OZD589856:OZK589856 PIZ589856:PJG589856 PSV589856:PTC589856 QCR589856:QCY589856 QMN589856:QMU589856 QWJ589856:QWQ589856 RGF589856:RGM589856 RQB589856:RQI589856 RZX589856:SAE589856 SJT589856:SKA589856 STP589856:STW589856 TDL589856:TDS589856 TNH589856:TNO589856 TXD589856:TXK589856 UGZ589856:UHG589856 UQV589856:URC589856 VAR589856:VAY589856 VKN589856:VKU589856 VUJ589856:VUQ589856 WEF589856:WEM589856 WOB589856:WOI589856 WXX589856:WYE589856 BP655392:BW655392 LL655392:LS655392 VH655392:VO655392 AFD655392:AFK655392 AOZ655392:APG655392 AYV655392:AZC655392 BIR655392:BIY655392 BSN655392:BSU655392 CCJ655392:CCQ655392 CMF655392:CMM655392 CWB655392:CWI655392 DFX655392:DGE655392 DPT655392:DQA655392 DZP655392:DZW655392 EJL655392:EJS655392 ETH655392:ETO655392 FDD655392:FDK655392 FMZ655392:FNG655392 FWV655392:FXC655392 GGR655392:GGY655392 GQN655392:GQU655392 HAJ655392:HAQ655392 HKF655392:HKM655392 HUB655392:HUI655392 IDX655392:IEE655392 INT655392:IOA655392 IXP655392:IXW655392 JHL655392:JHS655392 JRH655392:JRO655392 KBD655392:KBK655392 KKZ655392:KLG655392 KUV655392:KVC655392 LER655392:LEY655392 LON655392:LOU655392 LYJ655392:LYQ655392 MIF655392:MIM655392 MSB655392:MSI655392 NBX655392:NCE655392 NLT655392:NMA655392 NVP655392:NVW655392 OFL655392:OFS655392 OPH655392:OPO655392 OZD655392:OZK655392 PIZ655392:PJG655392 PSV655392:PTC655392 QCR655392:QCY655392 QMN655392:QMU655392 QWJ655392:QWQ655392 RGF655392:RGM655392 RQB655392:RQI655392 RZX655392:SAE655392 SJT655392:SKA655392 STP655392:STW655392 TDL655392:TDS655392 TNH655392:TNO655392 TXD655392:TXK655392 UGZ655392:UHG655392 UQV655392:URC655392 VAR655392:VAY655392 VKN655392:VKU655392 VUJ655392:VUQ655392 WEF655392:WEM655392 WOB655392:WOI655392 WXX655392:WYE655392 BP720928:BW720928 LL720928:LS720928 VH720928:VO720928 AFD720928:AFK720928 AOZ720928:APG720928 AYV720928:AZC720928 BIR720928:BIY720928 BSN720928:BSU720928 CCJ720928:CCQ720928 CMF720928:CMM720928 CWB720928:CWI720928 DFX720928:DGE720928 DPT720928:DQA720928 DZP720928:DZW720928 EJL720928:EJS720928 ETH720928:ETO720928 FDD720928:FDK720928 FMZ720928:FNG720928 FWV720928:FXC720928 GGR720928:GGY720928 GQN720928:GQU720928 HAJ720928:HAQ720928 HKF720928:HKM720928 HUB720928:HUI720928 IDX720928:IEE720928 INT720928:IOA720928 IXP720928:IXW720928 JHL720928:JHS720928 JRH720928:JRO720928 KBD720928:KBK720928 KKZ720928:KLG720928 KUV720928:KVC720928 LER720928:LEY720928 LON720928:LOU720928 LYJ720928:LYQ720928 MIF720928:MIM720928 MSB720928:MSI720928 NBX720928:NCE720928 NLT720928:NMA720928 NVP720928:NVW720928 OFL720928:OFS720928 OPH720928:OPO720928 OZD720928:OZK720928 PIZ720928:PJG720928 PSV720928:PTC720928 QCR720928:QCY720928 QMN720928:QMU720928 QWJ720928:QWQ720928 RGF720928:RGM720928 RQB720928:RQI720928 RZX720928:SAE720928 SJT720928:SKA720928 STP720928:STW720928 TDL720928:TDS720928 TNH720928:TNO720928 TXD720928:TXK720928 UGZ720928:UHG720928 UQV720928:URC720928 VAR720928:VAY720928 VKN720928:VKU720928 VUJ720928:VUQ720928 WEF720928:WEM720928 WOB720928:WOI720928 WXX720928:WYE720928 BP786464:BW786464 LL786464:LS786464 VH786464:VO786464 AFD786464:AFK786464 AOZ786464:APG786464 AYV786464:AZC786464 BIR786464:BIY786464 BSN786464:BSU786464 CCJ786464:CCQ786464 CMF786464:CMM786464 CWB786464:CWI786464 DFX786464:DGE786464 DPT786464:DQA786464 DZP786464:DZW786464 EJL786464:EJS786464 ETH786464:ETO786464 FDD786464:FDK786464 FMZ786464:FNG786464 FWV786464:FXC786464 GGR786464:GGY786464 GQN786464:GQU786464 HAJ786464:HAQ786464 HKF786464:HKM786464 HUB786464:HUI786464 IDX786464:IEE786464 INT786464:IOA786464 IXP786464:IXW786464 JHL786464:JHS786464 JRH786464:JRO786464 KBD786464:KBK786464 KKZ786464:KLG786464 KUV786464:KVC786464 LER786464:LEY786464 LON786464:LOU786464 LYJ786464:LYQ786464 MIF786464:MIM786464 MSB786464:MSI786464 NBX786464:NCE786464 NLT786464:NMA786464 NVP786464:NVW786464 OFL786464:OFS786464 OPH786464:OPO786464 OZD786464:OZK786464 PIZ786464:PJG786464 PSV786464:PTC786464 QCR786464:QCY786464 QMN786464:QMU786464 QWJ786464:QWQ786464 RGF786464:RGM786464 RQB786464:RQI786464 RZX786464:SAE786464 SJT786464:SKA786464 STP786464:STW786464 TDL786464:TDS786464 TNH786464:TNO786464 TXD786464:TXK786464 UGZ786464:UHG786464 UQV786464:URC786464 VAR786464:VAY786464 VKN786464:VKU786464 VUJ786464:VUQ786464 WEF786464:WEM786464 WOB786464:WOI786464 WXX786464:WYE786464 BP852000:BW852000 LL852000:LS852000 VH852000:VO852000 AFD852000:AFK852000 AOZ852000:APG852000 AYV852000:AZC852000 BIR852000:BIY852000 BSN852000:BSU852000 CCJ852000:CCQ852000 CMF852000:CMM852000 CWB852000:CWI852000 DFX852000:DGE852000 DPT852000:DQA852000 DZP852000:DZW852000 EJL852000:EJS852000 ETH852000:ETO852000 FDD852000:FDK852000 FMZ852000:FNG852000 FWV852000:FXC852000 GGR852000:GGY852000 GQN852000:GQU852000 HAJ852000:HAQ852000 HKF852000:HKM852000 HUB852000:HUI852000 IDX852000:IEE852000 INT852000:IOA852000 IXP852000:IXW852000 JHL852000:JHS852000 JRH852000:JRO852000 KBD852000:KBK852000 KKZ852000:KLG852000 KUV852000:KVC852000 LER852000:LEY852000 LON852000:LOU852000 LYJ852000:LYQ852000 MIF852000:MIM852000 MSB852000:MSI852000 NBX852000:NCE852000 NLT852000:NMA852000 NVP852000:NVW852000 OFL852000:OFS852000 OPH852000:OPO852000 OZD852000:OZK852000 PIZ852000:PJG852000 PSV852000:PTC852000 QCR852000:QCY852000 QMN852000:QMU852000 QWJ852000:QWQ852000 RGF852000:RGM852000 RQB852000:RQI852000 RZX852000:SAE852000 SJT852000:SKA852000 STP852000:STW852000 TDL852000:TDS852000 TNH852000:TNO852000 TXD852000:TXK852000 UGZ852000:UHG852000 UQV852000:URC852000 VAR852000:VAY852000 VKN852000:VKU852000 VUJ852000:VUQ852000 WEF852000:WEM852000 WOB852000:WOI852000 WXX852000:WYE852000 BP917536:BW917536 LL917536:LS917536 VH917536:VO917536 AFD917536:AFK917536 AOZ917536:APG917536 AYV917536:AZC917536 BIR917536:BIY917536 BSN917536:BSU917536 CCJ917536:CCQ917536 CMF917536:CMM917536 CWB917536:CWI917536 DFX917536:DGE917536 DPT917536:DQA917536 DZP917536:DZW917536 EJL917536:EJS917536 ETH917536:ETO917536 FDD917536:FDK917536 FMZ917536:FNG917536 FWV917536:FXC917536 GGR917536:GGY917536 GQN917536:GQU917536 HAJ917536:HAQ917536 HKF917536:HKM917536 HUB917536:HUI917536 IDX917536:IEE917536 INT917536:IOA917536 IXP917536:IXW917536 JHL917536:JHS917536 JRH917536:JRO917536 KBD917536:KBK917536 KKZ917536:KLG917536 KUV917536:KVC917536 LER917536:LEY917536 LON917536:LOU917536 LYJ917536:LYQ917536 MIF917536:MIM917536 MSB917536:MSI917536 NBX917536:NCE917536 NLT917536:NMA917536 NVP917536:NVW917536 OFL917536:OFS917536 OPH917536:OPO917536 OZD917536:OZK917536 PIZ917536:PJG917536 PSV917536:PTC917536 QCR917536:QCY917536 QMN917536:QMU917536 QWJ917536:QWQ917536 RGF917536:RGM917536 RQB917536:RQI917536 RZX917536:SAE917536 SJT917536:SKA917536 STP917536:STW917536 TDL917536:TDS917536 TNH917536:TNO917536 TXD917536:TXK917536 UGZ917536:UHG917536 UQV917536:URC917536 VAR917536:VAY917536 VKN917536:VKU917536 VUJ917536:VUQ917536 WEF917536:WEM917536 WOB917536:WOI917536 WXX917536:WYE917536 WXT36:WYA36 LH36:LO36 VD36:VK36 AEZ36:AFG36 AOV36:APC36 AYR36:AYY36 BIN36:BIU36 BSJ36:BSQ36 CCF36:CCM36 CMB36:CMI36 CVX36:CWE36 DFT36:DGA36 DPP36:DPW36 DZL36:DZS36 EJH36:EJO36 ETD36:ETK36 FCZ36:FDG36 FMV36:FNC36 FWR36:FWY36 GGN36:GGU36 GQJ36:GQQ36 HAF36:HAM36 HKB36:HKI36 HTX36:HUE36 IDT36:IEA36 INP36:INW36 IXL36:IXS36 JHH36:JHO36 JRD36:JRK36 KAZ36:KBG36 KKV36:KLC36 KUR36:KUY36 LEN36:LEU36 LOJ36:LOQ36 LYF36:LYM36 MIB36:MII36 MRX36:MSE36 NBT36:NCA36 NLP36:NLW36 NVL36:NVS36 OFH36:OFO36 OPD36:OPK36 OYZ36:OZG36 PIV36:PJC36 PSR36:PSY36 QCN36:QCU36 QMJ36:QMQ36 QWF36:QWM36 RGB36:RGI36 RPX36:RQE36 RZT36:SAA36 SJP36:SJW36 STL36:STS36 TDH36:TDO36 TND36:TNK36 TWZ36:TXG36 UGV36:UHC36 UQR36:UQY36 VAN36:VAU36 VKJ36:VKQ36 VUF36:VUM36 WEB36:WEI36 WNX36:WOE36" xr:uid="{3CB4A1A2-A0F9-4E4F-98A2-BA137C2EC30D}">
      <formula1>5</formula1>
    </dataValidation>
    <dataValidation type="textLength" imeMode="disabled" operator="equal" allowBlank="1" showInputMessage="1" showErrorMessage="1" error="入力された桁数が不正です。_x000a_3ケタで再度入力してください。" sqref="BC21:BG21 KY21:LC21 UU21:UY21 AEQ21:AEU21 AOM21:AOQ21 AYI21:AYM21 BIE21:BII21 BSA21:BSE21 CBW21:CCA21 CLS21:CLW21 CVO21:CVS21 DFK21:DFO21 DPG21:DPK21 DZC21:DZG21 EIY21:EJC21 ESU21:ESY21 FCQ21:FCU21 FMM21:FMQ21 FWI21:FWM21 GGE21:GGI21 GQA21:GQE21 GZW21:HAA21 HJS21:HJW21 HTO21:HTS21 IDK21:IDO21 ING21:INK21 IXC21:IXG21 JGY21:JHC21 JQU21:JQY21 KAQ21:KAU21 KKM21:KKQ21 KUI21:KUM21 LEE21:LEI21 LOA21:LOE21 LXW21:LYA21 MHS21:MHW21 MRO21:MRS21 NBK21:NBO21 NLG21:NLK21 NVC21:NVG21 OEY21:OFC21 OOU21:OOY21 OYQ21:OYU21 PIM21:PIQ21 PSI21:PSM21 QCE21:QCI21 QMA21:QME21 QVW21:QWA21 RFS21:RFW21 RPO21:RPS21 RZK21:RZO21 SJG21:SJK21 STC21:STG21 TCY21:TDC21 TMU21:TMY21 TWQ21:TWU21 UGM21:UGQ21 UQI21:UQM21 VAE21:VAI21 VKA21:VKE21 VTW21:VUA21 WDS21:WDW21 WNO21:WNS21 WXK21:WXO21 BC65553:BG65553 KY65553:LC65553 UU65553:UY65553 AEQ65553:AEU65553 AOM65553:AOQ65553 AYI65553:AYM65553 BIE65553:BII65553 BSA65553:BSE65553 CBW65553:CCA65553 CLS65553:CLW65553 CVO65553:CVS65553 DFK65553:DFO65553 DPG65553:DPK65553 DZC65553:DZG65553 EIY65553:EJC65553 ESU65553:ESY65553 FCQ65553:FCU65553 FMM65553:FMQ65553 FWI65553:FWM65553 GGE65553:GGI65553 GQA65553:GQE65553 GZW65553:HAA65553 HJS65553:HJW65553 HTO65553:HTS65553 IDK65553:IDO65553 ING65553:INK65553 IXC65553:IXG65553 JGY65553:JHC65553 JQU65553:JQY65553 KAQ65553:KAU65553 KKM65553:KKQ65553 KUI65553:KUM65553 LEE65553:LEI65553 LOA65553:LOE65553 LXW65553:LYA65553 MHS65553:MHW65553 MRO65553:MRS65553 NBK65553:NBO65553 NLG65553:NLK65553 NVC65553:NVG65553 OEY65553:OFC65553 OOU65553:OOY65553 OYQ65553:OYU65553 PIM65553:PIQ65553 PSI65553:PSM65553 QCE65553:QCI65553 QMA65553:QME65553 QVW65553:QWA65553 RFS65553:RFW65553 RPO65553:RPS65553 RZK65553:RZO65553 SJG65553:SJK65553 STC65553:STG65553 TCY65553:TDC65553 TMU65553:TMY65553 TWQ65553:TWU65553 UGM65553:UGQ65553 UQI65553:UQM65553 VAE65553:VAI65553 VKA65553:VKE65553 VTW65553:VUA65553 WDS65553:WDW65553 WNO65553:WNS65553 WXK65553:WXO65553 BC131089:BG131089 KY131089:LC131089 UU131089:UY131089 AEQ131089:AEU131089 AOM131089:AOQ131089 AYI131089:AYM131089 BIE131089:BII131089 BSA131089:BSE131089 CBW131089:CCA131089 CLS131089:CLW131089 CVO131089:CVS131089 DFK131089:DFO131089 DPG131089:DPK131089 DZC131089:DZG131089 EIY131089:EJC131089 ESU131089:ESY131089 FCQ131089:FCU131089 FMM131089:FMQ131089 FWI131089:FWM131089 GGE131089:GGI131089 GQA131089:GQE131089 GZW131089:HAA131089 HJS131089:HJW131089 HTO131089:HTS131089 IDK131089:IDO131089 ING131089:INK131089 IXC131089:IXG131089 JGY131089:JHC131089 JQU131089:JQY131089 KAQ131089:KAU131089 KKM131089:KKQ131089 KUI131089:KUM131089 LEE131089:LEI131089 LOA131089:LOE131089 LXW131089:LYA131089 MHS131089:MHW131089 MRO131089:MRS131089 NBK131089:NBO131089 NLG131089:NLK131089 NVC131089:NVG131089 OEY131089:OFC131089 OOU131089:OOY131089 OYQ131089:OYU131089 PIM131089:PIQ131089 PSI131089:PSM131089 QCE131089:QCI131089 QMA131089:QME131089 QVW131089:QWA131089 RFS131089:RFW131089 RPO131089:RPS131089 RZK131089:RZO131089 SJG131089:SJK131089 STC131089:STG131089 TCY131089:TDC131089 TMU131089:TMY131089 TWQ131089:TWU131089 UGM131089:UGQ131089 UQI131089:UQM131089 VAE131089:VAI131089 VKA131089:VKE131089 VTW131089:VUA131089 WDS131089:WDW131089 WNO131089:WNS131089 WXK131089:WXO131089 BC196625:BG196625 KY196625:LC196625 UU196625:UY196625 AEQ196625:AEU196625 AOM196625:AOQ196625 AYI196625:AYM196625 BIE196625:BII196625 BSA196625:BSE196625 CBW196625:CCA196625 CLS196625:CLW196625 CVO196625:CVS196625 DFK196625:DFO196625 DPG196625:DPK196625 DZC196625:DZG196625 EIY196625:EJC196625 ESU196625:ESY196625 FCQ196625:FCU196625 FMM196625:FMQ196625 FWI196625:FWM196625 GGE196625:GGI196625 GQA196625:GQE196625 GZW196625:HAA196625 HJS196625:HJW196625 HTO196625:HTS196625 IDK196625:IDO196625 ING196625:INK196625 IXC196625:IXG196625 JGY196625:JHC196625 JQU196625:JQY196625 KAQ196625:KAU196625 KKM196625:KKQ196625 KUI196625:KUM196625 LEE196625:LEI196625 LOA196625:LOE196625 LXW196625:LYA196625 MHS196625:MHW196625 MRO196625:MRS196625 NBK196625:NBO196625 NLG196625:NLK196625 NVC196625:NVG196625 OEY196625:OFC196625 OOU196625:OOY196625 OYQ196625:OYU196625 PIM196625:PIQ196625 PSI196625:PSM196625 QCE196625:QCI196625 QMA196625:QME196625 QVW196625:QWA196625 RFS196625:RFW196625 RPO196625:RPS196625 RZK196625:RZO196625 SJG196625:SJK196625 STC196625:STG196625 TCY196625:TDC196625 TMU196625:TMY196625 TWQ196625:TWU196625 UGM196625:UGQ196625 UQI196625:UQM196625 VAE196625:VAI196625 VKA196625:VKE196625 VTW196625:VUA196625 WDS196625:WDW196625 WNO196625:WNS196625 WXK196625:WXO196625 BC262161:BG262161 KY262161:LC262161 UU262161:UY262161 AEQ262161:AEU262161 AOM262161:AOQ262161 AYI262161:AYM262161 BIE262161:BII262161 BSA262161:BSE262161 CBW262161:CCA262161 CLS262161:CLW262161 CVO262161:CVS262161 DFK262161:DFO262161 DPG262161:DPK262161 DZC262161:DZG262161 EIY262161:EJC262161 ESU262161:ESY262161 FCQ262161:FCU262161 FMM262161:FMQ262161 FWI262161:FWM262161 GGE262161:GGI262161 GQA262161:GQE262161 GZW262161:HAA262161 HJS262161:HJW262161 HTO262161:HTS262161 IDK262161:IDO262161 ING262161:INK262161 IXC262161:IXG262161 JGY262161:JHC262161 JQU262161:JQY262161 KAQ262161:KAU262161 KKM262161:KKQ262161 KUI262161:KUM262161 LEE262161:LEI262161 LOA262161:LOE262161 LXW262161:LYA262161 MHS262161:MHW262161 MRO262161:MRS262161 NBK262161:NBO262161 NLG262161:NLK262161 NVC262161:NVG262161 OEY262161:OFC262161 OOU262161:OOY262161 OYQ262161:OYU262161 PIM262161:PIQ262161 PSI262161:PSM262161 QCE262161:QCI262161 QMA262161:QME262161 QVW262161:QWA262161 RFS262161:RFW262161 RPO262161:RPS262161 RZK262161:RZO262161 SJG262161:SJK262161 STC262161:STG262161 TCY262161:TDC262161 TMU262161:TMY262161 TWQ262161:TWU262161 UGM262161:UGQ262161 UQI262161:UQM262161 VAE262161:VAI262161 VKA262161:VKE262161 VTW262161:VUA262161 WDS262161:WDW262161 WNO262161:WNS262161 WXK262161:WXO262161 BC327697:BG327697 KY327697:LC327697 UU327697:UY327697 AEQ327697:AEU327697 AOM327697:AOQ327697 AYI327697:AYM327697 BIE327697:BII327697 BSA327697:BSE327697 CBW327697:CCA327697 CLS327697:CLW327697 CVO327697:CVS327697 DFK327697:DFO327697 DPG327697:DPK327697 DZC327697:DZG327697 EIY327697:EJC327697 ESU327697:ESY327697 FCQ327697:FCU327697 FMM327697:FMQ327697 FWI327697:FWM327697 GGE327697:GGI327697 GQA327697:GQE327697 GZW327697:HAA327697 HJS327697:HJW327697 HTO327697:HTS327697 IDK327697:IDO327697 ING327697:INK327697 IXC327697:IXG327697 JGY327697:JHC327697 JQU327697:JQY327697 KAQ327697:KAU327697 KKM327697:KKQ327697 KUI327697:KUM327697 LEE327697:LEI327697 LOA327697:LOE327697 LXW327697:LYA327697 MHS327697:MHW327697 MRO327697:MRS327697 NBK327697:NBO327697 NLG327697:NLK327697 NVC327697:NVG327697 OEY327697:OFC327697 OOU327697:OOY327697 OYQ327697:OYU327697 PIM327697:PIQ327697 PSI327697:PSM327697 QCE327697:QCI327697 QMA327697:QME327697 QVW327697:QWA327697 RFS327697:RFW327697 RPO327697:RPS327697 RZK327697:RZO327697 SJG327697:SJK327697 STC327697:STG327697 TCY327697:TDC327697 TMU327697:TMY327697 TWQ327697:TWU327697 UGM327697:UGQ327697 UQI327697:UQM327697 VAE327697:VAI327697 VKA327697:VKE327697 VTW327697:VUA327697 WDS327697:WDW327697 WNO327697:WNS327697 WXK327697:WXO327697 BC393233:BG393233 KY393233:LC393233 UU393233:UY393233 AEQ393233:AEU393233 AOM393233:AOQ393233 AYI393233:AYM393233 BIE393233:BII393233 BSA393233:BSE393233 CBW393233:CCA393233 CLS393233:CLW393233 CVO393233:CVS393233 DFK393233:DFO393233 DPG393233:DPK393233 DZC393233:DZG393233 EIY393233:EJC393233 ESU393233:ESY393233 FCQ393233:FCU393233 FMM393233:FMQ393233 FWI393233:FWM393233 GGE393233:GGI393233 GQA393233:GQE393233 GZW393233:HAA393233 HJS393233:HJW393233 HTO393233:HTS393233 IDK393233:IDO393233 ING393233:INK393233 IXC393233:IXG393233 JGY393233:JHC393233 JQU393233:JQY393233 KAQ393233:KAU393233 KKM393233:KKQ393233 KUI393233:KUM393233 LEE393233:LEI393233 LOA393233:LOE393233 LXW393233:LYA393233 MHS393233:MHW393233 MRO393233:MRS393233 NBK393233:NBO393233 NLG393233:NLK393233 NVC393233:NVG393233 OEY393233:OFC393233 OOU393233:OOY393233 OYQ393233:OYU393233 PIM393233:PIQ393233 PSI393233:PSM393233 QCE393233:QCI393233 QMA393233:QME393233 QVW393233:QWA393233 RFS393233:RFW393233 RPO393233:RPS393233 RZK393233:RZO393233 SJG393233:SJK393233 STC393233:STG393233 TCY393233:TDC393233 TMU393233:TMY393233 TWQ393233:TWU393233 UGM393233:UGQ393233 UQI393233:UQM393233 VAE393233:VAI393233 VKA393233:VKE393233 VTW393233:VUA393233 WDS393233:WDW393233 WNO393233:WNS393233 WXK393233:WXO393233 BC458769:BG458769 KY458769:LC458769 UU458769:UY458769 AEQ458769:AEU458769 AOM458769:AOQ458769 AYI458769:AYM458769 BIE458769:BII458769 BSA458769:BSE458769 CBW458769:CCA458769 CLS458769:CLW458769 CVO458769:CVS458769 DFK458769:DFO458769 DPG458769:DPK458769 DZC458769:DZG458769 EIY458769:EJC458769 ESU458769:ESY458769 FCQ458769:FCU458769 FMM458769:FMQ458769 FWI458769:FWM458769 GGE458769:GGI458769 GQA458769:GQE458769 GZW458769:HAA458769 HJS458769:HJW458769 HTO458769:HTS458769 IDK458769:IDO458769 ING458769:INK458769 IXC458769:IXG458769 JGY458769:JHC458769 JQU458769:JQY458769 KAQ458769:KAU458769 KKM458769:KKQ458769 KUI458769:KUM458769 LEE458769:LEI458769 LOA458769:LOE458769 LXW458769:LYA458769 MHS458769:MHW458769 MRO458769:MRS458769 NBK458769:NBO458769 NLG458769:NLK458769 NVC458769:NVG458769 OEY458769:OFC458769 OOU458769:OOY458769 OYQ458769:OYU458769 PIM458769:PIQ458769 PSI458769:PSM458769 QCE458769:QCI458769 QMA458769:QME458769 QVW458769:QWA458769 RFS458769:RFW458769 RPO458769:RPS458769 RZK458769:RZO458769 SJG458769:SJK458769 STC458769:STG458769 TCY458769:TDC458769 TMU458769:TMY458769 TWQ458769:TWU458769 UGM458769:UGQ458769 UQI458769:UQM458769 VAE458769:VAI458769 VKA458769:VKE458769 VTW458769:VUA458769 WDS458769:WDW458769 WNO458769:WNS458769 WXK458769:WXO458769 BC524305:BG524305 KY524305:LC524305 UU524305:UY524305 AEQ524305:AEU524305 AOM524305:AOQ524305 AYI524305:AYM524305 BIE524305:BII524305 BSA524305:BSE524305 CBW524305:CCA524305 CLS524305:CLW524305 CVO524305:CVS524305 DFK524305:DFO524305 DPG524305:DPK524305 DZC524305:DZG524305 EIY524305:EJC524305 ESU524305:ESY524305 FCQ524305:FCU524305 FMM524305:FMQ524305 FWI524305:FWM524305 GGE524305:GGI524305 GQA524305:GQE524305 GZW524305:HAA524305 HJS524305:HJW524305 HTO524305:HTS524305 IDK524305:IDO524305 ING524305:INK524305 IXC524305:IXG524305 JGY524305:JHC524305 JQU524305:JQY524305 KAQ524305:KAU524305 KKM524305:KKQ524305 KUI524305:KUM524305 LEE524305:LEI524305 LOA524305:LOE524305 LXW524305:LYA524305 MHS524305:MHW524305 MRO524305:MRS524305 NBK524305:NBO524305 NLG524305:NLK524305 NVC524305:NVG524305 OEY524305:OFC524305 OOU524305:OOY524305 OYQ524305:OYU524305 PIM524305:PIQ524305 PSI524305:PSM524305 QCE524305:QCI524305 QMA524305:QME524305 QVW524305:QWA524305 RFS524305:RFW524305 RPO524305:RPS524305 RZK524305:RZO524305 SJG524305:SJK524305 STC524305:STG524305 TCY524305:TDC524305 TMU524305:TMY524305 TWQ524305:TWU524305 UGM524305:UGQ524305 UQI524305:UQM524305 VAE524305:VAI524305 VKA524305:VKE524305 VTW524305:VUA524305 WDS524305:WDW524305 WNO524305:WNS524305 WXK524305:WXO524305 BC589841:BG589841 KY589841:LC589841 UU589841:UY589841 AEQ589841:AEU589841 AOM589841:AOQ589841 AYI589841:AYM589841 BIE589841:BII589841 BSA589841:BSE589841 CBW589841:CCA589841 CLS589841:CLW589841 CVO589841:CVS589841 DFK589841:DFO589841 DPG589841:DPK589841 DZC589841:DZG589841 EIY589841:EJC589841 ESU589841:ESY589841 FCQ589841:FCU589841 FMM589841:FMQ589841 FWI589841:FWM589841 GGE589841:GGI589841 GQA589841:GQE589841 GZW589841:HAA589841 HJS589841:HJW589841 HTO589841:HTS589841 IDK589841:IDO589841 ING589841:INK589841 IXC589841:IXG589841 JGY589841:JHC589841 JQU589841:JQY589841 KAQ589841:KAU589841 KKM589841:KKQ589841 KUI589841:KUM589841 LEE589841:LEI589841 LOA589841:LOE589841 LXW589841:LYA589841 MHS589841:MHW589841 MRO589841:MRS589841 NBK589841:NBO589841 NLG589841:NLK589841 NVC589841:NVG589841 OEY589841:OFC589841 OOU589841:OOY589841 OYQ589841:OYU589841 PIM589841:PIQ589841 PSI589841:PSM589841 QCE589841:QCI589841 QMA589841:QME589841 QVW589841:QWA589841 RFS589841:RFW589841 RPO589841:RPS589841 RZK589841:RZO589841 SJG589841:SJK589841 STC589841:STG589841 TCY589841:TDC589841 TMU589841:TMY589841 TWQ589841:TWU589841 UGM589841:UGQ589841 UQI589841:UQM589841 VAE589841:VAI589841 VKA589841:VKE589841 VTW589841:VUA589841 WDS589841:WDW589841 WNO589841:WNS589841 WXK589841:WXO589841 BC655377:BG655377 KY655377:LC655377 UU655377:UY655377 AEQ655377:AEU655377 AOM655377:AOQ655377 AYI655377:AYM655377 BIE655377:BII655377 BSA655377:BSE655377 CBW655377:CCA655377 CLS655377:CLW655377 CVO655377:CVS655377 DFK655377:DFO655377 DPG655377:DPK655377 DZC655377:DZG655377 EIY655377:EJC655377 ESU655377:ESY655377 FCQ655377:FCU655377 FMM655377:FMQ655377 FWI655377:FWM655377 GGE655377:GGI655377 GQA655377:GQE655377 GZW655377:HAA655377 HJS655377:HJW655377 HTO655377:HTS655377 IDK655377:IDO655377 ING655377:INK655377 IXC655377:IXG655377 JGY655377:JHC655377 JQU655377:JQY655377 KAQ655377:KAU655377 KKM655377:KKQ655377 KUI655377:KUM655377 LEE655377:LEI655377 LOA655377:LOE655377 LXW655377:LYA655377 MHS655377:MHW655377 MRO655377:MRS655377 NBK655377:NBO655377 NLG655377:NLK655377 NVC655377:NVG655377 OEY655377:OFC655377 OOU655377:OOY655377 OYQ655377:OYU655377 PIM655377:PIQ655377 PSI655377:PSM655377 QCE655377:QCI655377 QMA655377:QME655377 QVW655377:QWA655377 RFS655377:RFW655377 RPO655377:RPS655377 RZK655377:RZO655377 SJG655377:SJK655377 STC655377:STG655377 TCY655377:TDC655377 TMU655377:TMY655377 TWQ655377:TWU655377 UGM655377:UGQ655377 UQI655377:UQM655377 VAE655377:VAI655377 VKA655377:VKE655377 VTW655377:VUA655377 WDS655377:WDW655377 WNO655377:WNS655377 WXK655377:WXO655377 BC720913:BG720913 KY720913:LC720913 UU720913:UY720913 AEQ720913:AEU720913 AOM720913:AOQ720913 AYI720913:AYM720913 BIE720913:BII720913 BSA720913:BSE720913 CBW720913:CCA720913 CLS720913:CLW720913 CVO720913:CVS720913 DFK720913:DFO720913 DPG720913:DPK720913 DZC720913:DZG720913 EIY720913:EJC720913 ESU720913:ESY720913 FCQ720913:FCU720913 FMM720913:FMQ720913 FWI720913:FWM720913 GGE720913:GGI720913 GQA720913:GQE720913 GZW720913:HAA720913 HJS720913:HJW720913 HTO720913:HTS720913 IDK720913:IDO720913 ING720913:INK720913 IXC720913:IXG720913 JGY720913:JHC720913 JQU720913:JQY720913 KAQ720913:KAU720913 KKM720913:KKQ720913 KUI720913:KUM720913 LEE720913:LEI720913 LOA720913:LOE720913 LXW720913:LYA720913 MHS720913:MHW720913 MRO720913:MRS720913 NBK720913:NBO720913 NLG720913:NLK720913 NVC720913:NVG720913 OEY720913:OFC720913 OOU720913:OOY720913 OYQ720913:OYU720913 PIM720913:PIQ720913 PSI720913:PSM720913 QCE720913:QCI720913 QMA720913:QME720913 QVW720913:QWA720913 RFS720913:RFW720913 RPO720913:RPS720913 RZK720913:RZO720913 SJG720913:SJK720913 STC720913:STG720913 TCY720913:TDC720913 TMU720913:TMY720913 TWQ720913:TWU720913 UGM720913:UGQ720913 UQI720913:UQM720913 VAE720913:VAI720913 VKA720913:VKE720913 VTW720913:VUA720913 WDS720913:WDW720913 WNO720913:WNS720913 WXK720913:WXO720913 BC786449:BG786449 KY786449:LC786449 UU786449:UY786449 AEQ786449:AEU786449 AOM786449:AOQ786449 AYI786449:AYM786449 BIE786449:BII786449 BSA786449:BSE786449 CBW786449:CCA786449 CLS786449:CLW786449 CVO786449:CVS786449 DFK786449:DFO786449 DPG786449:DPK786449 DZC786449:DZG786449 EIY786449:EJC786449 ESU786449:ESY786449 FCQ786449:FCU786449 FMM786449:FMQ786449 FWI786449:FWM786449 GGE786449:GGI786449 GQA786449:GQE786449 GZW786449:HAA786449 HJS786449:HJW786449 HTO786449:HTS786449 IDK786449:IDO786449 ING786449:INK786449 IXC786449:IXG786449 JGY786449:JHC786449 JQU786449:JQY786449 KAQ786449:KAU786449 KKM786449:KKQ786449 KUI786449:KUM786449 LEE786449:LEI786449 LOA786449:LOE786449 LXW786449:LYA786449 MHS786449:MHW786449 MRO786449:MRS786449 NBK786449:NBO786449 NLG786449:NLK786449 NVC786449:NVG786449 OEY786449:OFC786449 OOU786449:OOY786449 OYQ786449:OYU786449 PIM786449:PIQ786449 PSI786449:PSM786449 QCE786449:QCI786449 QMA786449:QME786449 QVW786449:QWA786449 RFS786449:RFW786449 RPO786449:RPS786449 RZK786449:RZO786449 SJG786449:SJK786449 STC786449:STG786449 TCY786449:TDC786449 TMU786449:TMY786449 TWQ786449:TWU786449 UGM786449:UGQ786449 UQI786449:UQM786449 VAE786449:VAI786449 VKA786449:VKE786449 VTW786449:VUA786449 WDS786449:WDW786449 WNO786449:WNS786449 WXK786449:WXO786449 BC851985:BG851985 KY851985:LC851985 UU851985:UY851985 AEQ851985:AEU851985 AOM851985:AOQ851985 AYI851985:AYM851985 BIE851985:BII851985 BSA851985:BSE851985 CBW851985:CCA851985 CLS851985:CLW851985 CVO851985:CVS851985 DFK851985:DFO851985 DPG851985:DPK851985 DZC851985:DZG851985 EIY851985:EJC851985 ESU851985:ESY851985 FCQ851985:FCU851985 FMM851985:FMQ851985 FWI851985:FWM851985 GGE851985:GGI851985 GQA851985:GQE851985 GZW851985:HAA851985 HJS851985:HJW851985 HTO851985:HTS851985 IDK851985:IDO851985 ING851985:INK851985 IXC851985:IXG851985 JGY851985:JHC851985 JQU851985:JQY851985 KAQ851985:KAU851985 KKM851985:KKQ851985 KUI851985:KUM851985 LEE851985:LEI851985 LOA851985:LOE851985 LXW851985:LYA851985 MHS851985:MHW851985 MRO851985:MRS851985 NBK851985:NBO851985 NLG851985:NLK851985 NVC851985:NVG851985 OEY851985:OFC851985 OOU851985:OOY851985 OYQ851985:OYU851985 PIM851985:PIQ851985 PSI851985:PSM851985 QCE851985:QCI851985 QMA851985:QME851985 QVW851985:QWA851985 RFS851985:RFW851985 RPO851985:RPS851985 RZK851985:RZO851985 SJG851985:SJK851985 STC851985:STG851985 TCY851985:TDC851985 TMU851985:TMY851985 TWQ851985:TWU851985 UGM851985:UGQ851985 UQI851985:UQM851985 VAE851985:VAI851985 VKA851985:VKE851985 VTW851985:VUA851985 WDS851985:WDW851985 WNO851985:WNS851985 WXK851985:WXO851985 BC917521:BG917521 KY917521:LC917521 UU917521:UY917521 AEQ917521:AEU917521 AOM917521:AOQ917521 AYI917521:AYM917521 BIE917521:BII917521 BSA917521:BSE917521 CBW917521:CCA917521 CLS917521:CLW917521 CVO917521:CVS917521 DFK917521:DFO917521 DPG917521:DPK917521 DZC917521:DZG917521 EIY917521:EJC917521 ESU917521:ESY917521 FCQ917521:FCU917521 FMM917521:FMQ917521 FWI917521:FWM917521 GGE917521:GGI917521 GQA917521:GQE917521 GZW917521:HAA917521 HJS917521:HJW917521 HTO917521:HTS917521 IDK917521:IDO917521 ING917521:INK917521 IXC917521:IXG917521 JGY917521:JHC917521 JQU917521:JQY917521 KAQ917521:KAU917521 KKM917521:KKQ917521 KUI917521:KUM917521 LEE917521:LEI917521 LOA917521:LOE917521 LXW917521:LYA917521 MHS917521:MHW917521 MRO917521:MRS917521 NBK917521:NBO917521 NLG917521:NLK917521 NVC917521:NVG917521 OEY917521:OFC917521 OOU917521:OOY917521 OYQ917521:OYU917521 PIM917521:PIQ917521 PSI917521:PSM917521 QCE917521:QCI917521 QMA917521:QME917521 QVW917521:QWA917521 RFS917521:RFW917521 RPO917521:RPS917521 RZK917521:RZO917521 SJG917521:SJK917521 STC917521:STG917521 TCY917521:TDC917521 TMU917521:TMY917521 TWQ917521:TWU917521 UGM917521:UGQ917521 UQI917521:UQM917521 VAE917521:VAI917521 VKA917521:VKE917521 VTW917521:VUA917521 WDS917521:WDW917521 WNO917521:WNS917521 WXK917521:WXO917521 BC983057:BG983057 KY983057:LC983057 UU983057:UY983057 AEQ983057:AEU983057 AOM983057:AOQ983057 AYI983057:AYM983057 BIE983057:BII983057 BSA983057:BSE983057 CBW983057:CCA983057 CLS983057:CLW983057 CVO983057:CVS983057 DFK983057:DFO983057 DPG983057:DPK983057 DZC983057:DZG983057 EIY983057:EJC983057 ESU983057:ESY983057 FCQ983057:FCU983057 FMM983057:FMQ983057 FWI983057:FWM983057 GGE983057:GGI983057 GQA983057:GQE983057 GZW983057:HAA983057 HJS983057:HJW983057 HTO983057:HTS983057 IDK983057:IDO983057 ING983057:INK983057 IXC983057:IXG983057 JGY983057:JHC983057 JQU983057:JQY983057 KAQ983057:KAU983057 KKM983057:KKQ983057 KUI983057:KUM983057 LEE983057:LEI983057 LOA983057:LOE983057 LXW983057:LYA983057 MHS983057:MHW983057 MRO983057:MRS983057 NBK983057:NBO983057 NLG983057:NLK983057 NVC983057:NVG983057 OEY983057:OFC983057 OOU983057:OOY983057 OYQ983057:OYU983057 PIM983057:PIQ983057 PSI983057:PSM983057 QCE983057:QCI983057 QMA983057:QME983057 QVW983057:QWA983057 RFS983057:RFW983057 RPO983057:RPS983057 RZK983057:RZO983057 SJG983057:SJK983057 STC983057:STG983057 TCY983057:TDC983057 TMU983057:TMY983057 TWQ983057:TWU983057 UGM983057:UGQ983057 UQI983057:UQM983057 VAE983057:VAI983057 VKA983057:VKE983057 VTW983057:VUA983057 WDS983057:WDW983057 WNO983057:WNS983057 WXK983057:WXO983057" xr:uid="{117FD97E-0DA4-45AE-B7D8-050A3ECC0F63}">
      <formula1>3</formula1>
    </dataValidation>
    <dataValidation type="textLength" imeMode="disabled" operator="equal" allowBlank="1" showInputMessage="1" showErrorMessage="1" error="入力された桁数が不正です。_x000a_4ケタで再度入力してください。" sqref="BJ21:BN21 LF21:LJ21 VB21:VF21 AEX21:AFB21 AOT21:AOX21 AYP21:AYT21 BIL21:BIP21 BSH21:BSL21 CCD21:CCH21 CLZ21:CMD21 CVV21:CVZ21 DFR21:DFV21 DPN21:DPR21 DZJ21:DZN21 EJF21:EJJ21 ETB21:ETF21 FCX21:FDB21 FMT21:FMX21 FWP21:FWT21 GGL21:GGP21 GQH21:GQL21 HAD21:HAH21 HJZ21:HKD21 HTV21:HTZ21 IDR21:IDV21 INN21:INR21 IXJ21:IXN21 JHF21:JHJ21 JRB21:JRF21 KAX21:KBB21 KKT21:KKX21 KUP21:KUT21 LEL21:LEP21 LOH21:LOL21 LYD21:LYH21 MHZ21:MID21 MRV21:MRZ21 NBR21:NBV21 NLN21:NLR21 NVJ21:NVN21 OFF21:OFJ21 OPB21:OPF21 OYX21:OZB21 PIT21:PIX21 PSP21:PST21 QCL21:QCP21 QMH21:QML21 QWD21:QWH21 RFZ21:RGD21 RPV21:RPZ21 RZR21:RZV21 SJN21:SJR21 STJ21:STN21 TDF21:TDJ21 TNB21:TNF21 TWX21:TXB21 UGT21:UGX21 UQP21:UQT21 VAL21:VAP21 VKH21:VKL21 VUD21:VUH21 WDZ21:WED21 WNV21:WNZ21 WXR21:WXV21 BJ65553:BN65553 LF65553:LJ65553 VB65553:VF65553 AEX65553:AFB65553 AOT65553:AOX65553 AYP65553:AYT65553 BIL65553:BIP65553 BSH65553:BSL65553 CCD65553:CCH65553 CLZ65553:CMD65553 CVV65553:CVZ65553 DFR65553:DFV65553 DPN65553:DPR65553 DZJ65553:DZN65553 EJF65553:EJJ65553 ETB65553:ETF65553 FCX65553:FDB65553 FMT65553:FMX65553 FWP65553:FWT65553 GGL65553:GGP65553 GQH65553:GQL65553 HAD65553:HAH65553 HJZ65553:HKD65553 HTV65553:HTZ65553 IDR65553:IDV65553 INN65553:INR65553 IXJ65553:IXN65553 JHF65553:JHJ65553 JRB65553:JRF65553 KAX65553:KBB65553 KKT65553:KKX65553 KUP65553:KUT65553 LEL65553:LEP65553 LOH65553:LOL65553 LYD65553:LYH65553 MHZ65553:MID65553 MRV65553:MRZ65553 NBR65553:NBV65553 NLN65553:NLR65553 NVJ65553:NVN65553 OFF65553:OFJ65553 OPB65553:OPF65553 OYX65553:OZB65553 PIT65553:PIX65553 PSP65553:PST65553 QCL65553:QCP65553 QMH65553:QML65553 QWD65553:QWH65553 RFZ65553:RGD65553 RPV65553:RPZ65553 RZR65553:RZV65553 SJN65553:SJR65553 STJ65553:STN65553 TDF65553:TDJ65553 TNB65553:TNF65553 TWX65553:TXB65553 UGT65553:UGX65553 UQP65553:UQT65553 VAL65553:VAP65553 VKH65553:VKL65553 VUD65553:VUH65553 WDZ65553:WED65553 WNV65553:WNZ65553 WXR65553:WXV65553 BJ131089:BN131089 LF131089:LJ131089 VB131089:VF131089 AEX131089:AFB131089 AOT131089:AOX131089 AYP131089:AYT131089 BIL131089:BIP131089 BSH131089:BSL131089 CCD131089:CCH131089 CLZ131089:CMD131089 CVV131089:CVZ131089 DFR131089:DFV131089 DPN131089:DPR131089 DZJ131089:DZN131089 EJF131089:EJJ131089 ETB131089:ETF131089 FCX131089:FDB131089 FMT131089:FMX131089 FWP131089:FWT131089 GGL131089:GGP131089 GQH131089:GQL131089 HAD131089:HAH131089 HJZ131089:HKD131089 HTV131089:HTZ131089 IDR131089:IDV131089 INN131089:INR131089 IXJ131089:IXN131089 JHF131089:JHJ131089 JRB131089:JRF131089 KAX131089:KBB131089 KKT131089:KKX131089 KUP131089:KUT131089 LEL131089:LEP131089 LOH131089:LOL131089 LYD131089:LYH131089 MHZ131089:MID131089 MRV131089:MRZ131089 NBR131089:NBV131089 NLN131089:NLR131089 NVJ131089:NVN131089 OFF131089:OFJ131089 OPB131089:OPF131089 OYX131089:OZB131089 PIT131089:PIX131089 PSP131089:PST131089 QCL131089:QCP131089 QMH131089:QML131089 QWD131089:QWH131089 RFZ131089:RGD131089 RPV131089:RPZ131089 RZR131089:RZV131089 SJN131089:SJR131089 STJ131089:STN131089 TDF131089:TDJ131089 TNB131089:TNF131089 TWX131089:TXB131089 UGT131089:UGX131089 UQP131089:UQT131089 VAL131089:VAP131089 VKH131089:VKL131089 VUD131089:VUH131089 WDZ131089:WED131089 WNV131089:WNZ131089 WXR131089:WXV131089 BJ196625:BN196625 LF196625:LJ196625 VB196625:VF196625 AEX196625:AFB196625 AOT196625:AOX196625 AYP196625:AYT196625 BIL196625:BIP196625 BSH196625:BSL196625 CCD196625:CCH196625 CLZ196625:CMD196625 CVV196625:CVZ196625 DFR196625:DFV196625 DPN196625:DPR196625 DZJ196625:DZN196625 EJF196625:EJJ196625 ETB196625:ETF196625 FCX196625:FDB196625 FMT196625:FMX196625 FWP196625:FWT196625 GGL196625:GGP196625 GQH196625:GQL196625 HAD196625:HAH196625 HJZ196625:HKD196625 HTV196625:HTZ196625 IDR196625:IDV196625 INN196625:INR196625 IXJ196625:IXN196625 JHF196625:JHJ196625 JRB196625:JRF196625 KAX196625:KBB196625 KKT196625:KKX196625 KUP196625:KUT196625 LEL196625:LEP196625 LOH196625:LOL196625 LYD196625:LYH196625 MHZ196625:MID196625 MRV196625:MRZ196625 NBR196625:NBV196625 NLN196625:NLR196625 NVJ196625:NVN196625 OFF196625:OFJ196625 OPB196625:OPF196625 OYX196625:OZB196625 PIT196625:PIX196625 PSP196625:PST196625 QCL196625:QCP196625 QMH196625:QML196625 QWD196625:QWH196625 RFZ196625:RGD196625 RPV196625:RPZ196625 RZR196625:RZV196625 SJN196625:SJR196625 STJ196625:STN196625 TDF196625:TDJ196625 TNB196625:TNF196625 TWX196625:TXB196625 UGT196625:UGX196625 UQP196625:UQT196625 VAL196625:VAP196625 VKH196625:VKL196625 VUD196625:VUH196625 WDZ196625:WED196625 WNV196625:WNZ196625 WXR196625:WXV196625 BJ262161:BN262161 LF262161:LJ262161 VB262161:VF262161 AEX262161:AFB262161 AOT262161:AOX262161 AYP262161:AYT262161 BIL262161:BIP262161 BSH262161:BSL262161 CCD262161:CCH262161 CLZ262161:CMD262161 CVV262161:CVZ262161 DFR262161:DFV262161 DPN262161:DPR262161 DZJ262161:DZN262161 EJF262161:EJJ262161 ETB262161:ETF262161 FCX262161:FDB262161 FMT262161:FMX262161 FWP262161:FWT262161 GGL262161:GGP262161 GQH262161:GQL262161 HAD262161:HAH262161 HJZ262161:HKD262161 HTV262161:HTZ262161 IDR262161:IDV262161 INN262161:INR262161 IXJ262161:IXN262161 JHF262161:JHJ262161 JRB262161:JRF262161 KAX262161:KBB262161 KKT262161:KKX262161 KUP262161:KUT262161 LEL262161:LEP262161 LOH262161:LOL262161 LYD262161:LYH262161 MHZ262161:MID262161 MRV262161:MRZ262161 NBR262161:NBV262161 NLN262161:NLR262161 NVJ262161:NVN262161 OFF262161:OFJ262161 OPB262161:OPF262161 OYX262161:OZB262161 PIT262161:PIX262161 PSP262161:PST262161 QCL262161:QCP262161 QMH262161:QML262161 QWD262161:QWH262161 RFZ262161:RGD262161 RPV262161:RPZ262161 RZR262161:RZV262161 SJN262161:SJR262161 STJ262161:STN262161 TDF262161:TDJ262161 TNB262161:TNF262161 TWX262161:TXB262161 UGT262161:UGX262161 UQP262161:UQT262161 VAL262161:VAP262161 VKH262161:VKL262161 VUD262161:VUH262161 WDZ262161:WED262161 WNV262161:WNZ262161 WXR262161:WXV262161 BJ327697:BN327697 LF327697:LJ327697 VB327697:VF327697 AEX327697:AFB327697 AOT327697:AOX327697 AYP327697:AYT327697 BIL327697:BIP327697 BSH327697:BSL327697 CCD327697:CCH327697 CLZ327697:CMD327697 CVV327697:CVZ327697 DFR327697:DFV327697 DPN327697:DPR327697 DZJ327697:DZN327697 EJF327697:EJJ327697 ETB327697:ETF327697 FCX327697:FDB327697 FMT327697:FMX327697 FWP327697:FWT327697 GGL327697:GGP327697 GQH327697:GQL327697 HAD327697:HAH327697 HJZ327697:HKD327697 HTV327697:HTZ327697 IDR327697:IDV327697 INN327697:INR327697 IXJ327697:IXN327697 JHF327697:JHJ327697 JRB327697:JRF327697 KAX327697:KBB327697 KKT327697:KKX327697 KUP327697:KUT327697 LEL327697:LEP327697 LOH327697:LOL327697 LYD327697:LYH327697 MHZ327697:MID327697 MRV327697:MRZ327697 NBR327697:NBV327697 NLN327697:NLR327697 NVJ327697:NVN327697 OFF327697:OFJ327697 OPB327697:OPF327697 OYX327697:OZB327697 PIT327697:PIX327697 PSP327697:PST327697 QCL327697:QCP327697 QMH327697:QML327697 QWD327697:QWH327697 RFZ327697:RGD327697 RPV327697:RPZ327697 RZR327697:RZV327697 SJN327697:SJR327697 STJ327697:STN327697 TDF327697:TDJ327697 TNB327697:TNF327697 TWX327697:TXB327697 UGT327697:UGX327697 UQP327697:UQT327697 VAL327697:VAP327697 VKH327697:VKL327697 VUD327697:VUH327697 WDZ327697:WED327697 WNV327697:WNZ327697 WXR327697:WXV327697 BJ393233:BN393233 LF393233:LJ393233 VB393233:VF393233 AEX393233:AFB393233 AOT393233:AOX393233 AYP393233:AYT393233 BIL393233:BIP393233 BSH393233:BSL393233 CCD393233:CCH393233 CLZ393233:CMD393233 CVV393233:CVZ393233 DFR393233:DFV393233 DPN393233:DPR393233 DZJ393233:DZN393233 EJF393233:EJJ393233 ETB393233:ETF393233 FCX393233:FDB393233 FMT393233:FMX393233 FWP393233:FWT393233 GGL393233:GGP393233 GQH393233:GQL393233 HAD393233:HAH393233 HJZ393233:HKD393233 HTV393233:HTZ393233 IDR393233:IDV393233 INN393233:INR393233 IXJ393233:IXN393233 JHF393233:JHJ393233 JRB393233:JRF393233 KAX393233:KBB393233 KKT393233:KKX393233 KUP393233:KUT393233 LEL393233:LEP393233 LOH393233:LOL393233 LYD393233:LYH393233 MHZ393233:MID393233 MRV393233:MRZ393233 NBR393233:NBV393233 NLN393233:NLR393233 NVJ393233:NVN393233 OFF393233:OFJ393233 OPB393233:OPF393233 OYX393233:OZB393233 PIT393233:PIX393233 PSP393233:PST393233 QCL393233:QCP393233 QMH393233:QML393233 QWD393233:QWH393233 RFZ393233:RGD393233 RPV393233:RPZ393233 RZR393233:RZV393233 SJN393233:SJR393233 STJ393233:STN393233 TDF393233:TDJ393233 TNB393233:TNF393233 TWX393233:TXB393233 UGT393233:UGX393233 UQP393233:UQT393233 VAL393233:VAP393233 VKH393233:VKL393233 VUD393233:VUH393233 WDZ393233:WED393233 WNV393233:WNZ393233 WXR393233:WXV393233 BJ458769:BN458769 LF458769:LJ458769 VB458769:VF458769 AEX458769:AFB458769 AOT458769:AOX458769 AYP458769:AYT458769 BIL458769:BIP458769 BSH458769:BSL458769 CCD458769:CCH458769 CLZ458769:CMD458769 CVV458769:CVZ458769 DFR458769:DFV458769 DPN458769:DPR458769 DZJ458769:DZN458769 EJF458769:EJJ458769 ETB458769:ETF458769 FCX458769:FDB458769 FMT458769:FMX458769 FWP458769:FWT458769 GGL458769:GGP458769 GQH458769:GQL458769 HAD458769:HAH458769 HJZ458769:HKD458769 HTV458769:HTZ458769 IDR458769:IDV458769 INN458769:INR458769 IXJ458769:IXN458769 JHF458769:JHJ458769 JRB458769:JRF458769 KAX458769:KBB458769 KKT458769:KKX458769 KUP458769:KUT458769 LEL458769:LEP458769 LOH458769:LOL458769 LYD458769:LYH458769 MHZ458769:MID458769 MRV458769:MRZ458769 NBR458769:NBV458769 NLN458769:NLR458769 NVJ458769:NVN458769 OFF458769:OFJ458769 OPB458769:OPF458769 OYX458769:OZB458769 PIT458769:PIX458769 PSP458769:PST458769 QCL458769:QCP458769 QMH458769:QML458769 QWD458769:QWH458769 RFZ458769:RGD458769 RPV458769:RPZ458769 RZR458769:RZV458769 SJN458769:SJR458769 STJ458769:STN458769 TDF458769:TDJ458769 TNB458769:TNF458769 TWX458769:TXB458769 UGT458769:UGX458769 UQP458769:UQT458769 VAL458769:VAP458769 VKH458769:VKL458769 VUD458769:VUH458769 WDZ458769:WED458769 WNV458769:WNZ458769 WXR458769:WXV458769 BJ524305:BN524305 LF524305:LJ524305 VB524305:VF524305 AEX524305:AFB524305 AOT524305:AOX524305 AYP524305:AYT524305 BIL524305:BIP524305 BSH524305:BSL524305 CCD524305:CCH524305 CLZ524305:CMD524305 CVV524305:CVZ524305 DFR524305:DFV524305 DPN524305:DPR524305 DZJ524305:DZN524305 EJF524305:EJJ524305 ETB524305:ETF524305 FCX524305:FDB524305 FMT524305:FMX524305 FWP524305:FWT524305 GGL524305:GGP524305 GQH524305:GQL524305 HAD524305:HAH524305 HJZ524305:HKD524305 HTV524305:HTZ524305 IDR524305:IDV524305 INN524305:INR524305 IXJ524305:IXN524305 JHF524305:JHJ524305 JRB524305:JRF524305 KAX524305:KBB524305 KKT524305:KKX524305 KUP524305:KUT524305 LEL524305:LEP524305 LOH524305:LOL524305 LYD524305:LYH524305 MHZ524305:MID524305 MRV524305:MRZ524305 NBR524305:NBV524305 NLN524305:NLR524305 NVJ524305:NVN524305 OFF524305:OFJ524305 OPB524305:OPF524305 OYX524305:OZB524305 PIT524305:PIX524305 PSP524305:PST524305 QCL524305:QCP524305 QMH524305:QML524305 QWD524305:QWH524305 RFZ524305:RGD524305 RPV524305:RPZ524305 RZR524305:RZV524305 SJN524305:SJR524305 STJ524305:STN524305 TDF524305:TDJ524305 TNB524305:TNF524305 TWX524305:TXB524305 UGT524305:UGX524305 UQP524305:UQT524305 VAL524305:VAP524305 VKH524305:VKL524305 VUD524305:VUH524305 WDZ524305:WED524305 WNV524305:WNZ524305 WXR524305:WXV524305 BJ589841:BN589841 LF589841:LJ589841 VB589841:VF589841 AEX589841:AFB589841 AOT589841:AOX589841 AYP589841:AYT589841 BIL589841:BIP589841 BSH589841:BSL589841 CCD589841:CCH589841 CLZ589841:CMD589841 CVV589841:CVZ589841 DFR589841:DFV589841 DPN589841:DPR589841 DZJ589841:DZN589841 EJF589841:EJJ589841 ETB589841:ETF589841 FCX589841:FDB589841 FMT589841:FMX589841 FWP589841:FWT589841 GGL589841:GGP589841 GQH589841:GQL589841 HAD589841:HAH589841 HJZ589841:HKD589841 HTV589841:HTZ589841 IDR589841:IDV589841 INN589841:INR589841 IXJ589841:IXN589841 JHF589841:JHJ589841 JRB589841:JRF589841 KAX589841:KBB589841 KKT589841:KKX589841 KUP589841:KUT589841 LEL589841:LEP589841 LOH589841:LOL589841 LYD589841:LYH589841 MHZ589841:MID589841 MRV589841:MRZ589841 NBR589841:NBV589841 NLN589841:NLR589841 NVJ589841:NVN589841 OFF589841:OFJ589841 OPB589841:OPF589841 OYX589841:OZB589841 PIT589841:PIX589841 PSP589841:PST589841 QCL589841:QCP589841 QMH589841:QML589841 QWD589841:QWH589841 RFZ589841:RGD589841 RPV589841:RPZ589841 RZR589841:RZV589841 SJN589841:SJR589841 STJ589841:STN589841 TDF589841:TDJ589841 TNB589841:TNF589841 TWX589841:TXB589841 UGT589841:UGX589841 UQP589841:UQT589841 VAL589841:VAP589841 VKH589841:VKL589841 VUD589841:VUH589841 WDZ589841:WED589841 WNV589841:WNZ589841 WXR589841:WXV589841 BJ655377:BN655377 LF655377:LJ655377 VB655377:VF655377 AEX655377:AFB655377 AOT655377:AOX655377 AYP655377:AYT655377 BIL655377:BIP655377 BSH655377:BSL655377 CCD655377:CCH655377 CLZ655377:CMD655377 CVV655377:CVZ655377 DFR655377:DFV655377 DPN655377:DPR655377 DZJ655377:DZN655377 EJF655377:EJJ655377 ETB655377:ETF655377 FCX655377:FDB655377 FMT655377:FMX655377 FWP655377:FWT655377 GGL655377:GGP655377 GQH655377:GQL655377 HAD655377:HAH655377 HJZ655377:HKD655377 HTV655377:HTZ655377 IDR655377:IDV655377 INN655377:INR655377 IXJ655377:IXN655377 JHF655377:JHJ655377 JRB655377:JRF655377 KAX655377:KBB655377 KKT655377:KKX655377 KUP655377:KUT655377 LEL655377:LEP655377 LOH655377:LOL655377 LYD655377:LYH655377 MHZ655377:MID655377 MRV655377:MRZ655377 NBR655377:NBV655377 NLN655377:NLR655377 NVJ655377:NVN655377 OFF655377:OFJ655377 OPB655377:OPF655377 OYX655377:OZB655377 PIT655377:PIX655377 PSP655377:PST655377 QCL655377:QCP655377 QMH655377:QML655377 QWD655377:QWH655377 RFZ655377:RGD655377 RPV655377:RPZ655377 RZR655377:RZV655377 SJN655377:SJR655377 STJ655377:STN655377 TDF655377:TDJ655377 TNB655377:TNF655377 TWX655377:TXB655377 UGT655377:UGX655377 UQP655377:UQT655377 VAL655377:VAP655377 VKH655377:VKL655377 VUD655377:VUH655377 WDZ655377:WED655377 WNV655377:WNZ655377 WXR655377:WXV655377 BJ720913:BN720913 LF720913:LJ720913 VB720913:VF720913 AEX720913:AFB720913 AOT720913:AOX720913 AYP720913:AYT720913 BIL720913:BIP720913 BSH720913:BSL720913 CCD720913:CCH720913 CLZ720913:CMD720913 CVV720913:CVZ720913 DFR720913:DFV720913 DPN720913:DPR720913 DZJ720913:DZN720913 EJF720913:EJJ720913 ETB720913:ETF720913 FCX720913:FDB720913 FMT720913:FMX720913 FWP720913:FWT720913 GGL720913:GGP720913 GQH720913:GQL720913 HAD720913:HAH720913 HJZ720913:HKD720913 HTV720913:HTZ720913 IDR720913:IDV720913 INN720913:INR720913 IXJ720913:IXN720913 JHF720913:JHJ720913 JRB720913:JRF720913 KAX720913:KBB720913 KKT720913:KKX720913 KUP720913:KUT720913 LEL720913:LEP720913 LOH720913:LOL720913 LYD720913:LYH720913 MHZ720913:MID720913 MRV720913:MRZ720913 NBR720913:NBV720913 NLN720913:NLR720913 NVJ720913:NVN720913 OFF720913:OFJ720913 OPB720913:OPF720913 OYX720913:OZB720913 PIT720913:PIX720913 PSP720913:PST720913 QCL720913:QCP720913 QMH720913:QML720913 QWD720913:QWH720913 RFZ720913:RGD720913 RPV720913:RPZ720913 RZR720913:RZV720913 SJN720913:SJR720913 STJ720913:STN720913 TDF720913:TDJ720913 TNB720913:TNF720913 TWX720913:TXB720913 UGT720913:UGX720913 UQP720913:UQT720913 VAL720913:VAP720913 VKH720913:VKL720913 VUD720913:VUH720913 WDZ720913:WED720913 WNV720913:WNZ720913 WXR720913:WXV720913 BJ786449:BN786449 LF786449:LJ786449 VB786449:VF786449 AEX786449:AFB786449 AOT786449:AOX786449 AYP786449:AYT786449 BIL786449:BIP786449 BSH786449:BSL786449 CCD786449:CCH786449 CLZ786449:CMD786449 CVV786449:CVZ786449 DFR786449:DFV786449 DPN786449:DPR786449 DZJ786449:DZN786449 EJF786449:EJJ786449 ETB786449:ETF786449 FCX786449:FDB786449 FMT786449:FMX786449 FWP786449:FWT786449 GGL786449:GGP786449 GQH786449:GQL786449 HAD786449:HAH786449 HJZ786449:HKD786449 HTV786449:HTZ786449 IDR786449:IDV786449 INN786449:INR786449 IXJ786449:IXN786449 JHF786449:JHJ786449 JRB786449:JRF786449 KAX786449:KBB786449 KKT786449:KKX786449 KUP786449:KUT786449 LEL786449:LEP786449 LOH786449:LOL786449 LYD786449:LYH786449 MHZ786449:MID786449 MRV786449:MRZ786449 NBR786449:NBV786449 NLN786449:NLR786449 NVJ786449:NVN786449 OFF786449:OFJ786449 OPB786449:OPF786449 OYX786449:OZB786449 PIT786449:PIX786449 PSP786449:PST786449 QCL786449:QCP786449 QMH786449:QML786449 QWD786449:QWH786449 RFZ786449:RGD786449 RPV786449:RPZ786449 RZR786449:RZV786449 SJN786449:SJR786449 STJ786449:STN786449 TDF786449:TDJ786449 TNB786449:TNF786449 TWX786449:TXB786449 UGT786449:UGX786449 UQP786449:UQT786449 VAL786449:VAP786449 VKH786449:VKL786449 VUD786449:VUH786449 WDZ786449:WED786449 WNV786449:WNZ786449 WXR786449:WXV786449 BJ851985:BN851985 LF851985:LJ851985 VB851985:VF851985 AEX851985:AFB851985 AOT851985:AOX851985 AYP851985:AYT851985 BIL851985:BIP851985 BSH851985:BSL851985 CCD851985:CCH851985 CLZ851985:CMD851985 CVV851985:CVZ851985 DFR851985:DFV851985 DPN851985:DPR851985 DZJ851985:DZN851985 EJF851985:EJJ851985 ETB851985:ETF851985 FCX851985:FDB851985 FMT851985:FMX851985 FWP851985:FWT851985 GGL851985:GGP851985 GQH851985:GQL851985 HAD851985:HAH851985 HJZ851985:HKD851985 HTV851985:HTZ851985 IDR851985:IDV851985 INN851985:INR851985 IXJ851985:IXN851985 JHF851985:JHJ851985 JRB851985:JRF851985 KAX851985:KBB851985 KKT851985:KKX851985 KUP851985:KUT851985 LEL851985:LEP851985 LOH851985:LOL851985 LYD851985:LYH851985 MHZ851985:MID851985 MRV851985:MRZ851985 NBR851985:NBV851985 NLN851985:NLR851985 NVJ851985:NVN851985 OFF851985:OFJ851985 OPB851985:OPF851985 OYX851985:OZB851985 PIT851985:PIX851985 PSP851985:PST851985 QCL851985:QCP851985 QMH851985:QML851985 QWD851985:QWH851985 RFZ851985:RGD851985 RPV851985:RPZ851985 RZR851985:RZV851985 SJN851985:SJR851985 STJ851985:STN851985 TDF851985:TDJ851985 TNB851985:TNF851985 TWX851985:TXB851985 UGT851985:UGX851985 UQP851985:UQT851985 VAL851985:VAP851985 VKH851985:VKL851985 VUD851985:VUH851985 WDZ851985:WED851985 WNV851985:WNZ851985 WXR851985:WXV851985 BJ917521:BN917521 LF917521:LJ917521 VB917521:VF917521 AEX917521:AFB917521 AOT917521:AOX917521 AYP917521:AYT917521 BIL917521:BIP917521 BSH917521:BSL917521 CCD917521:CCH917521 CLZ917521:CMD917521 CVV917521:CVZ917521 DFR917521:DFV917521 DPN917521:DPR917521 DZJ917521:DZN917521 EJF917521:EJJ917521 ETB917521:ETF917521 FCX917521:FDB917521 FMT917521:FMX917521 FWP917521:FWT917521 GGL917521:GGP917521 GQH917521:GQL917521 HAD917521:HAH917521 HJZ917521:HKD917521 HTV917521:HTZ917521 IDR917521:IDV917521 INN917521:INR917521 IXJ917521:IXN917521 JHF917521:JHJ917521 JRB917521:JRF917521 KAX917521:KBB917521 KKT917521:KKX917521 KUP917521:KUT917521 LEL917521:LEP917521 LOH917521:LOL917521 LYD917521:LYH917521 MHZ917521:MID917521 MRV917521:MRZ917521 NBR917521:NBV917521 NLN917521:NLR917521 NVJ917521:NVN917521 OFF917521:OFJ917521 OPB917521:OPF917521 OYX917521:OZB917521 PIT917521:PIX917521 PSP917521:PST917521 QCL917521:QCP917521 QMH917521:QML917521 QWD917521:QWH917521 RFZ917521:RGD917521 RPV917521:RPZ917521 RZR917521:RZV917521 SJN917521:SJR917521 STJ917521:STN917521 TDF917521:TDJ917521 TNB917521:TNF917521 TWX917521:TXB917521 UGT917521:UGX917521 UQP917521:UQT917521 VAL917521:VAP917521 VKH917521:VKL917521 VUD917521:VUH917521 WDZ917521:WED917521 WNV917521:WNZ917521 WXR917521:WXV917521 BJ983057:BN983057 LF983057:LJ983057 VB983057:VF983057 AEX983057:AFB983057 AOT983057:AOX983057 AYP983057:AYT983057 BIL983057:BIP983057 BSH983057:BSL983057 CCD983057:CCH983057 CLZ983057:CMD983057 CVV983057:CVZ983057 DFR983057:DFV983057 DPN983057:DPR983057 DZJ983057:DZN983057 EJF983057:EJJ983057 ETB983057:ETF983057 FCX983057:FDB983057 FMT983057:FMX983057 FWP983057:FWT983057 GGL983057:GGP983057 GQH983057:GQL983057 HAD983057:HAH983057 HJZ983057:HKD983057 HTV983057:HTZ983057 IDR983057:IDV983057 INN983057:INR983057 IXJ983057:IXN983057 JHF983057:JHJ983057 JRB983057:JRF983057 KAX983057:KBB983057 KKT983057:KKX983057 KUP983057:KUT983057 LEL983057:LEP983057 LOH983057:LOL983057 LYD983057:LYH983057 MHZ983057:MID983057 MRV983057:MRZ983057 NBR983057:NBV983057 NLN983057:NLR983057 NVJ983057:NVN983057 OFF983057:OFJ983057 OPB983057:OPF983057 OYX983057:OZB983057 PIT983057:PIX983057 PSP983057:PST983057 QCL983057:QCP983057 QMH983057:QML983057 QWD983057:QWH983057 RFZ983057:RGD983057 RPV983057:RPZ983057 RZR983057:RZV983057 SJN983057:SJR983057 STJ983057:STN983057 TDF983057:TDJ983057 TNB983057:TNF983057 TWX983057:TXB983057 UGT983057:UGX983057 UQP983057:UQT983057 VAL983057:VAP983057 VKH983057:VKL983057 VUD983057:VUH983057 WDZ983057:WED983057 WNV983057:WNZ983057 WXR983057:WXV983057" xr:uid="{64FB115F-6705-4F07-8266-9A8F4986024E}">
      <formula1>4</formula1>
    </dataValidation>
    <dataValidation imeMode="hiragana" allowBlank="1" showInputMessage="1" showErrorMessage="1" sqref="BC17:CK17 KY17:MG17 UU17:WC17 AEQ17:AFY17 AOM17:APU17 AYI17:AZQ17 BIE17:BJM17 BSA17:BTI17 CBW17:CDE17 CLS17:CNA17 CVO17:CWW17 DFK17:DGS17 DPG17:DQO17 DZC17:EAK17 EIY17:EKG17 ESU17:EUC17 FCQ17:FDY17 FMM17:FNU17 FWI17:FXQ17 GGE17:GHM17 GQA17:GRI17 GZW17:HBE17 HJS17:HLA17 HTO17:HUW17 IDK17:IES17 ING17:IOO17 IXC17:IYK17 JGY17:JIG17 JQU17:JSC17 KAQ17:KBY17 KKM17:KLU17 KUI17:KVQ17 LEE17:LFM17 LOA17:LPI17 LXW17:LZE17 MHS17:MJA17 MRO17:MSW17 NBK17:NCS17 NLG17:NMO17 NVC17:NWK17 OEY17:OGG17 OOU17:OQC17 OYQ17:OZY17 PIM17:PJU17 PSI17:PTQ17 QCE17:QDM17 QMA17:QNI17 QVW17:QXE17 RFS17:RHA17 RPO17:RQW17 RZK17:SAS17 SJG17:SKO17 STC17:SUK17 TCY17:TEG17 TMU17:TOC17 TWQ17:TXY17 UGM17:UHU17 UQI17:URQ17 VAE17:VBM17 VKA17:VLI17 VTW17:VVE17 WDS17:WFA17 WNO17:WOW17 WXK17:WYS17 BC65549:CK65549 KY65549:MG65549 UU65549:WC65549 AEQ65549:AFY65549 AOM65549:APU65549 AYI65549:AZQ65549 BIE65549:BJM65549 BSA65549:BTI65549 CBW65549:CDE65549 CLS65549:CNA65549 CVO65549:CWW65549 DFK65549:DGS65549 DPG65549:DQO65549 DZC65549:EAK65549 EIY65549:EKG65549 ESU65549:EUC65549 FCQ65549:FDY65549 FMM65549:FNU65549 FWI65549:FXQ65549 GGE65549:GHM65549 GQA65549:GRI65549 GZW65549:HBE65549 HJS65549:HLA65549 HTO65549:HUW65549 IDK65549:IES65549 ING65549:IOO65549 IXC65549:IYK65549 JGY65549:JIG65549 JQU65549:JSC65549 KAQ65549:KBY65549 KKM65549:KLU65549 KUI65549:KVQ65549 LEE65549:LFM65549 LOA65549:LPI65549 LXW65549:LZE65549 MHS65549:MJA65549 MRO65549:MSW65549 NBK65549:NCS65549 NLG65549:NMO65549 NVC65549:NWK65549 OEY65549:OGG65549 OOU65549:OQC65549 OYQ65549:OZY65549 PIM65549:PJU65549 PSI65549:PTQ65549 QCE65549:QDM65549 QMA65549:QNI65549 QVW65549:QXE65549 RFS65549:RHA65549 RPO65549:RQW65549 RZK65549:SAS65549 SJG65549:SKO65549 STC65549:SUK65549 TCY65549:TEG65549 TMU65549:TOC65549 TWQ65549:TXY65549 UGM65549:UHU65549 UQI65549:URQ65549 VAE65549:VBM65549 VKA65549:VLI65549 VTW65549:VVE65549 WDS65549:WFA65549 WNO65549:WOW65549 WXK65549:WYS65549 BC131085:CK131085 KY131085:MG131085 UU131085:WC131085 AEQ131085:AFY131085 AOM131085:APU131085 AYI131085:AZQ131085 BIE131085:BJM131085 BSA131085:BTI131085 CBW131085:CDE131085 CLS131085:CNA131085 CVO131085:CWW131085 DFK131085:DGS131085 DPG131085:DQO131085 DZC131085:EAK131085 EIY131085:EKG131085 ESU131085:EUC131085 FCQ131085:FDY131085 FMM131085:FNU131085 FWI131085:FXQ131085 GGE131085:GHM131085 GQA131085:GRI131085 GZW131085:HBE131085 HJS131085:HLA131085 HTO131085:HUW131085 IDK131085:IES131085 ING131085:IOO131085 IXC131085:IYK131085 JGY131085:JIG131085 JQU131085:JSC131085 KAQ131085:KBY131085 KKM131085:KLU131085 KUI131085:KVQ131085 LEE131085:LFM131085 LOA131085:LPI131085 LXW131085:LZE131085 MHS131085:MJA131085 MRO131085:MSW131085 NBK131085:NCS131085 NLG131085:NMO131085 NVC131085:NWK131085 OEY131085:OGG131085 OOU131085:OQC131085 OYQ131085:OZY131085 PIM131085:PJU131085 PSI131085:PTQ131085 QCE131085:QDM131085 QMA131085:QNI131085 QVW131085:QXE131085 RFS131085:RHA131085 RPO131085:RQW131085 RZK131085:SAS131085 SJG131085:SKO131085 STC131085:SUK131085 TCY131085:TEG131085 TMU131085:TOC131085 TWQ131085:TXY131085 UGM131085:UHU131085 UQI131085:URQ131085 VAE131085:VBM131085 VKA131085:VLI131085 VTW131085:VVE131085 WDS131085:WFA131085 WNO131085:WOW131085 WXK131085:WYS131085 BC196621:CK196621 KY196621:MG196621 UU196621:WC196621 AEQ196621:AFY196621 AOM196621:APU196621 AYI196621:AZQ196621 BIE196621:BJM196621 BSA196621:BTI196621 CBW196621:CDE196621 CLS196621:CNA196621 CVO196621:CWW196621 DFK196621:DGS196621 DPG196621:DQO196621 DZC196621:EAK196621 EIY196621:EKG196621 ESU196621:EUC196621 FCQ196621:FDY196621 FMM196621:FNU196621 FWI196621:FXQ196621 GGE196621:GHM196621 GQA196621:GRI196621 GZW196621:HBE196621 HJS196621:HLA196621 HTO196621:HUW196621 IDK196621:IES196621 ING196621:IOO196621 IXC196621:IYK196621 JGY196621:JIG196621 JQU196621:JSC196621 KAQ196621:KBY196621 KKM196621:KLU196621 KUI196621:KVQ196621 LEE196621:LFM196621 LOA196621:LPI196621 LXW196621:LZE196621 MHS196621:MJA196621 MRO196621:MSW196621 NBK196621:NCS196621 NLG196621:NMO196621 NVC196621:NWK196621 OEY196621:OGG196621 OOU196621:OQC196621 OYQ196621:OZY196621 PIM196621:PJU196621 PSI196621:PTQ196621 QCE196621:QDM196621 QMA196621:QNI196621 QVW196621:QXE196621 RFS196621:RHA196621 RPO196621:RQW196621 RZK196621:SAS196621 SJG196621:SKO196621 STC196621:SUK196621 TCY196621:TEG196621 TMU196621:TOC196621 TWQ196621:TXY196621 UGM196621:UHU196621 UQI196621:URQ196621 VAE196621:VBM196621 VKA196621:VLI196621 VTW196621:VVE196621 WDS196621:WFA196621 WNO196621:WOW196621 WXK196621:WYS196621 BC262157:CK262157 KY262157:MG262157 UU262157:WC262157 AEQ262157:AFY262157 AOM262157:APU262157 AYI262157:AZQ262157 BIE262157:BJM262157 BSA262157:BTI262157 CBW262157:CDE262157 CLS262157:CNA262157 CVO262157:CWW262157 DFK262157:DGS262157 DPG262157:DQO262157 DZC262157:EAK262157 EIY262157:EKG262157 ESU262157:EUC262157 FCQ262157:FDY262157 FMM262157:FNU262157 FWI262157:FXQ262157 GGE262157:GHM262157 GQA262157:GRI262157 GZW262157:HBE262157 HJS262157:HLA262157 HTO262157:HUW262157 IDK262157:IES262157 ING262157:IOO262157 IXC262157:IYK262157 JGY262157:JIG262157 JQU262157:JSC262157 KAQ262157:KBY262157 KKM262157:KLU262157 KUI262157:KVQ262157 LEE262157:LFM262157 LOA262157:LPI262157 LXW262157:LZE262157 MHS262157:MJA262157 MRO262157:MSW262157 NBK262157:NCS262157 NLG262157:NMO262157 NVC262157:NWK262157 OEY262157:OGG262157 OOU262157:OQC262157 OYQ262157:OZY262157 PIM262157:PJU262157 PSI262157:PTQ262157 QCE262157:QDM262157 QMA262157:QNI262157 QVW262157:QXE262157 RFS262157:RHA262157 RPO262157:RQW262157 RZK262157:SAS262157 SJG262157:SKO262157 STC262157:SUK262157 TCY262157:TEG262157 TMU262157:TOC262157 TWQ262157:TXY262157 UGM262157:UHU262157 UQI262157:URQ262157 VAE262157:VBM262157 VKA262157:VLI262157 VTW262157:VVE262157 WDS262157:WFA262157 WNO262157:WOW262157 WXK262157:WYS262157 BC327693:CK327693 KY327693:MG327693 UU327693:WC327693 AEQ327693:AFY327693 AOM327693:APU327693 AYI327693:AZQ327693 BIE327693:BJM327693 BSA327693:BTI327693 CBW327693:CDE327693 CLS327693:CNA327693 CVO327693:CWW327693 DFK327693:DGS327693 DPG327693:DQO327693 DZC327693:EAK327693 EIY327693:EKG327693 ESU327693:EUC327693 FCQ327693:FDY327693 FMM327693:FNU327693 FWI327693:FXQ327693 GGE327693:GHM327693 GQA327693:GRI327693 GZW327693:HBE327693 HJS327693:HLA327693 HTO327693:HUW327693 IDK327693:IES327693 ING327693:IOO327693 IXC327693:IYK327693 JGY327693:JIG327693 JQU327693:JSC327693 KAQ327693:KBY327693 KKM327693:KLU327693 KUI327693:KVQ327693 LEE327693:LFM327693 LOA327693:LPI327693 LXW327693:LZE327693 MHS327693:MJA327693 MRO327693:MSW327693 NBK327693:NCS327693 NLG327693:NMO327693 NVC327693:NWK327693 OEY327693:OGG327693 OOU327693:OQC327693 OYQ327693:OZY327693 PIM327693:PJU327693 PSI327693:PTQ327693 QCE327693:QDM327693 QMA327693:QNI327693 QVW327693:QXE327693 RFS327693:RHA327693 RPO327693:RQW327693 RZK327693:SAS327693 SJG327693:SKO327693 STC327693:SUK327693 TCY327693:TEG327693 TMU327693:TOC327693 TWQ327693:TXY327693 UGM327693:UHU327693 UQI327693:URQ327693 VAE327693:VBM327693 VKA327693:VLI327693 VTW327693:VVE327693 WDS327693:WFA327693 WNO327693:WOW327693 WXK327693:WYS327693 BC393229:CK393229 KY393229:MG393229 UU393229:WC393229 AEQ393229:AFY393229 AOM393229:APU393229 AYI393229:AZQ393229 BIE393229:BJM393229 BSA393229:BTI393229 CBW393229:CDE393229 CLS393229:CNA393229 CVO393229:CWW393229 DFK393229:DGS393229 DPG393229:DQO393229 DZC393229:EAK393229 EIY393229:EKG393229 ESU393229:EUC393229 FCQ393229:FDY393229 FMM393229:FNU393229 FWI393229:FXQ393229 GGE393229:GHM393229 GQA393229:GRI393229 GZW393229:HBE393229 HJS393229:HLA393229 HTO393229:HUW393229 IDK393229:IES393229 ING393229:IOO393229 IXC393229:IYK393229 JGY393229:JIG393229 JQU393229:JSC393229 KAQ393229:KBY393229 KKM393229:KLU393229 KUI393229:KVQ393229 LEE393229:LFM393229 LOA393229:LPI393229 LXW393229:LZE393229 MHS393229:MJA393229 MRO393229:MSW393229 NBK393229:NCS393229 NLG393229:NMO393229 NVC393229:NWK393229 OEY393229:OGG393229 OOU393229:OQC393229 OYQ393229:OZY393229 PIM393229:PJU393229 PSI393229:PTQ393229 QCE393229:QDM393229 QMA393229:QNI393229 QVW393229:QXE393229 RFS393229:RHA393229 RPO393229:RQW393229 RZK393229:SAS393229 SJG393229:SKO393229 STC393229:SUK393229 TCY393229:TEG393229 TMU393229:TOC393229 TWQ393229:TXY393229 UGM393229:UHU393229 UQI393229:URQ393229 VAE393229:VBM393229 VKA393229:VLI393229 VTW393229:VVE393229 WDS393229:WFA393229 WNO393229:WOW393229 WXK393229:WYS393229 BC458765:CK458765 KY458765:MG458765 UU458765:WC458765 AEQ458765:AFY458765 AOM458765:APU458765 AYI458765:AZQ458765 BIE458765:BJM458765 BSA458765:BTI458765 CBW458765:CDE458765 CLS458765:CNA458765 CVO458765:CWW458765 DFK458765:DGS458765 DPG458765:DQO458765 DZC458765:EAK458765 EIY458765:EKG458765 ESU458765:EUC458765 FCQ458765:FDY458765 FMM458765:FNU458765 FWI458765:FXQ458765 GGE458765:GHM458765 GQA458765:GRI458765 GZW458765:HBE458765 HJS458765:HLA458765 HTO458765:HUW458765 IDK458765:IES458765 ING458765:IOO458765 IXC458765:IYK458765 JGY458765:JIG458765 JQU458765:JSC458765 KAQ458765:KBY458765 KKM458765:KLU458765 KUI458765:KVQ458765 LEE458765:LFM458765 LOA458765:LPI458765 LXW458765:LZE458765 MHS458765:MJA458765 MRO458765:MSW458765 NBK458765:NCS458765 NLG458765:NMO458765 NVC458765:NWK458765 OEY458765:OGG458765 OOU458765:OQC458765 OYQ458765:OZY458765 PIM458765:PJU458765 PSI458765:PTQ458765 QCE458765:QDM458765 QMA458765:QNI458765 QVW458765:QXE458765 RFS458765:RHA458765 RPO458765:RQW458765 RZK458765:SAS458765 SJG458765:SKO458765 STC458765:SUK458765 TCY458765:TEG458765 TMU458765:TOC458765 TWQ458765:TXY458765 UGM458765:UHU458765 UQI458765:URQ458765 VAE458765:VBM458765 VKA458765:VLI458765 VTW458765:VVE458765 WDS458765:WFA458765 WNO458765:WOW458765 WXK458765:WYS458765 BC524301:CK524301 KY524301:MG524301 UU524301:WC524301 AEQ524301:AFY524301 AOM524301:APU524301 AYI524301:AZQ524301 BIE524301:BJM524301 BSA524301:BTI524301 CBW524301:CDE524301 CLS524301:CNA524301 CVO524301:CWW524301 DFK524301:DGS524301 DPG524301:DQO524301 DZC524301:EAK524301 EIY524301:EKG524301 ESU524301:EUC524301 FCQ524301:FDY524301 FMM524301:FNU524301 FWI524301:FXQ524301 GGE524301:GHM524301 GQA524301:GRI524301 GZW524301:HBE524301 HJS524301:HLA524301 HTO524301:HUW524301 IDK524301:IES524301 ING524301:IOO524301 IXC524301:IYK524301 JGY524301:JIG524301 JQU524301:JSC524301 KAQ524301:KBY524301 KKM524301:KLU524301 KUI524301:KVQ524301 LEE524301:LFM524301 LOA524301:LPI524301 LXW524301:LZE524301 MHS524301:MJA524301 MRO524301:MSW524301 NBK524301:NCS524301 NLG524301:NMO524301 NVC524301:NWK524301 OEY524301:OGG524301 OOU524301:OQC524301 OYQ524301:OZY524301 PIM524301:PJU524301 PSI524301:PTQ524301 QCE524301:QDM524301 QMA524301:QNI524301 QVW524301:QXE524301 RFS524301:RHA524301 RPO524301:RQW524301 RZK524301:SAS524301 SJG524301:SKO524301 STC524301:SUK524301 TCY524301:TEG524301 TMU524301:TOC524301 TWQ524301:TXY524301 UGM524301:UHU524301 UQI524301:URQ524301 VAE524301:VBM524301 VKA524301:VLI524301 VTW524301:VVE524301 WDS524301:WFA524301 WNO524301:WOW524301 WXK524301:WYS524301 BC589837:CK589837 KY589837:MG589837 UU589837:WC589837 AEQ589837:AFY589837 AOM589837:APU589837 AYI589837:AZQ589837 BIE589837:BJM589837 BSA589837:BTI589837 CBW589837:CDE589837 CLS589837:CNA589837 CVO589837:CWW589837 DFK589837:DGS589837 DPG589837:DQO589837 DZC589837:EAK589837 EIY589837:EKG589837 ESU589837:EUC589837 FCQ589837:FDY589837 FMM589837:FNU589837 FWI589837:FXQ589837 GGE589837:GHM589837 GQA589837:GRI589837 GZW589837:HBE589837 HJS589837:HLA589837 HTO589837:HUW589837 IDK589837:IES589837 ING589837:IOO589837 IXC589837:IYK589837 JGY589837:JIG589837 JQU589837:JSC589837 KAQ589837:KBY589837 KKM589837:KLU589837 KUI589837:KVQ589837 LEE589837:LFM589837 LOA589837:LPI589837 LXW589837:LZE589837 MHS589837:MJA589837 MRO589837:MSW589837 NBK589837:NCS589837 NLG589837:NMO589837 NVC589837:NWK589837 OEY589837:OGG589837 OOU589837:OQC589837 OYQ589837:OZY589837 PIM589837:PJU589837 PSI589837:PTQ589837 QCE589837:QDM589837 QMA589837:QNI589837 QVW589837:QXE589837 RFS589837:RHA589837 RPO589837:RQW589837 RZK589837:SAS589837 SJG589837:SKO589837 STC589837:SUK589837 TCY589837:TEG589837 TMU589837:TOC589837 TWQ589837:TXY589837 UGM589837:UHU589837 UQI589837:URQ589837 VAE589837:VBM589837 VKA589837:VLI589837 VTW589837:VVE589837 WDS589837:WFA589837 WNO589837:WOW589837 WXK589837:WYS589837 BC655373:CK655373 KY655373:MG655373 UU655373:WC655373 AEQ655373:AFY655373 AOM655373:APU655373 AYI655373:AZQ655373 BIE655373:BJM655373 BSA655373:BTI655373 CBW655373:CDE655373 CLS655373:CNA655373 CVO655373:CWW655373 DFK655373:DGS655373 DPG655373:DQO655373 DZC655373:EAK655373 EIY655373:EKG655373 ESU655373:EUC655373 FCQ655373:FDY655373 FMM655373:FNU655373 FWI655373:FXQ655373 GGE655373:GHM655373 GQA655373:GRI655373 GZW655373:HBE655373 HJS655373:HLA655373 HTO655373:HUW655373 IDK655373:IES655373 ING655373:IOO655373 IXC655373:IYK655373 JGY655373:JIG655373 JQU655373:JSC655373 KAQ655373:KBY655373 KKM655373:KLU655373 KUI655373:KVQ655373 LEE655373:LFM655373 LOA655373:LPI655373 LXW655373:LZE655373 MHS655373:MJA655373 MRO655373:MSW655373 NBK655373:NCS655373 NLG655373:NMO655373 NVC655373:NWK655373 OEY655373:OGG655373 OOU655373:OQC655373 OYQ655373:OZY655373 PIM655373:PJU655373 PSI655373:PTQ655373 QCE655373:QDM655373 QMA655373:QNI655373 QVW655373:QXE655373 RFS655373:RHA655373 RPO655373:RQW655373 RZK655373:SAS655373 SJG655373:SKO655373 STC655373:SUK655373 TCY655373:TEG655373 TMU655373:TOC655373 TWQ655373:TXY655373 UGM655373:UHU655373 UQI655373:URQ655373 VAE655373:VBM655373 VKA655373:VLI655373 VTW655373:VVE655373 WDS655373:WFA655373 WNO655373:WOW655373 WXK655373:WYS655373 BC720909:CK720909 KY720909:MG720909 UU720909:WC720909 AEQ720909:AFY720909 AOM720909:APU720909 AYI720909:AZQ720909 BIE720909:BJM720909 BSA720909:BTI720909 CBW720909:CDE720909 CLS720909:CNA720909 CVO720909:CWW720909 DFK720909:DGS720909 DPG720909:DQO720909 DZC720909:EAK720909 EIY720909:EKG720909 ESU720909:EUC720909 FCQ720909:FDY720909 FMM720909:FNU720909 FWI720909:FXQ720909 GGE720909:GHM720909 GQA720909:GRI720909 GZW720909:HBE720909 HJS720909:HLA720909 HTO720909:HUW720909 IDK720909:IES720909 ING720909:IOO720909 IXC720909:IYK720909 JGY720909:JIG720909 JQU720909:JSC720909 KAQ720909:KBY720909 KKM720909:KLU720909 KUI720909:KVQ720909 LEE720909:LFM720909 LOA720909:LPI720909 LXW720909:LZE720909 MHS720909:MJA720909 MRO720909:MSW720909 NBK720909:NCS720909 NLG720909:NMO720909 NVC720909:NWK720909 OEY720909:OGG720909 OOU720909:OQC720909 OYQ720909:OZY720909 PIM720909:PJU720909 PSI720909:PTQ720909 QCE720909:QDM720909 QMA720909:QNI720909 QVW720909:QXE720909 RFS720909:RHA720909 RPO720909:RQW720909 RZK720909:SAS720909 SJG720909:SKO720909 STC720909:SUK720909 TCY720909:TEG720909 TMU720909:TOC720909 TWQ720909:TXY720909 UGM720909:UHU720909 UQI720909:URQ720909 VAE720909:VBM720909 VKA720909:VLI720909 VTW720909:VVE720909 WDS720909:WFA720909 WNO720909:WOW720909 WXK720909:WYS720909 BC786445:CK786445 KY786445:MG786445 UU786445:WC786445 AEQ786445:AFY786445 AOM786445:APU786445 AYI786445:AZQ786445 BIE786445:BJM786445 BSA786445:BTI786445 CBW786445:CDE786445 CLS786445:CNA786445 CVO786445:CWW786445 DFK786445:DGS786445 DPG786445:DQO786445 DZC786445:EAK786445 EIY786445:EKG786445 ESU786445:EUC786445 FCQ786445:FDY786445 FMM786445:FNU786445 FWI786445:FXQ786445 GGE786445:GHM786445 GQA786445:GRI786445 GZW786445:HBE786445 HJS786445:HLA786445 HTO786445:HUW786445 IDK786445:IES786445 ING786445:IOO786445 IXC786445:IYK786445 JGY786445:JIG786445 JQU786445:JSC786445 KAQ786445:KBY786445 KKM786445:KLU786445 KUI786445:KVQ786445 LEE786445:LFM786445 LOA786445:LPI786445 LXW786445:LZE786445 MHS786445:MJA786445 MRO786445:MSW786445 NBK786445:NCS786445 NLG786445:NMO786445 NVC786445:NWK786445 OEY786445:OGG786445 OOU786445:OQC786445 OYQ786445:OZY786445 PIM786445:PJU786445 PSI786445:PTQ786445 QCE786445:QDM786445 QMA786445:QNI786445 QVW786445:QXE786445 RFS786445:RHA786445 RPO786445:RQW786445 RZK786445:SAS786445 SJG786445:SKO786445 STC786445:SUK786445 TCY786445:TEG786445 TMU786445:TOC786445 TWQ786445:TXY786445 UGM786445:UHU786445 UQI786445:URQ786445 VAE786445:VBM786445 VKA786445:VLI786445 VTW786445:VVE786445 WDS786445:WFA786445 WNO786445:WOW786445 WXK786445:WYS786445 BC851981:CK851981 KY851981:MG851981 UU851981:WC851981 AEQ851981:AFY851981 AOM851981:APU851981 AYI851981:AZQ851981 BIE851981:BJM851981 BSA851981:BTI851981 CBW851981:CDE851981 CLS851981:CNA851981 CVO851981:CWW851981 DFK851981:DGS851981 DPG851981:DQO851981 DZC851981:EAK851981 EIY851981:EKG851981 ESU851981:EUC851981 FCQ851981:FDY851981 FMM851981:FNU851981 FWI851981:FXQ851981 GGE851981:GHM851981 GQA851981:GRI851981 GZW851981:HBE851981 HJS851981:HLA851981 HTO851981:HUW851981 IDK851981:IES851981 ING851981:IOO851981 IXC851981:IYK851981 JGY851981:JIG851981 JQU851981:JSC851981 KAQ851981:KBY851981 KKM851981:KLU851981 KUI851981:KVQ851981 LEE851981:LFM851981 LOA851981:LPI851981 LXW851981:LZE851981 MHS851981:MJA851981 MRO851981:MSW851981 NBK851981:NCS851981 NLG851981:NMO851981 NVC851981:NWK851981 OEY851981:OGG851981 OOU851981:OQC851981 OYQ851981:OZY851981 PIM851981:PJU851981 PSI851981:PTQ851981 QCE851981:QDM851981 QMA851981:QNI851981 QVW851981:QXE851981 RFS851981:RHA851981 RPO851981:RQW851981 RZK851981:SAS851981 SJG851981:SKO851981 STC851981:SUK851981 TCY851981:TEG851981 TMU851981:TOC851981 TWQ851981:TXY851981 UGM851981:UHU851981 UQI851981:URQ851981 VAE851981:VBM851981 VKA851981:VLI851981 VTW851981:VVE851981 WDS851981:WFA851981 WNO851981:WOW851981 WXK851981:WYS851981 BC917517:CK917517 KY917517:MG917517 UU917517:WC917517 AEQ917517:AFY917517 AOM917517:APU917517 AYI917517:AZQ917517 BIE917517:BJM917517 BSA917517:BTI917517 CBW917517:CDE917517 CLS917517:CNA917517 CVO917517:CWW917517 DFK917517:DGS917517 DPG917517:DQO917517 DZC917517:EAK917517 EIY917517:EKG917517 ESU917517:EUC917517 FCQ917517:FDY917517 FMM917517:FNU917517 FWI917517:FXQ917517 GGE917517:GHM917517 GQA917517:GRI917517 GZW917517:HBE917517 HJS917517:HLA917517 HTO917517:HUW917517 IDK917517:IES917517 ING917517:IOO917517 IXC917517:IYK917517 JGY917517:JIG917517 JQU917517:JSC917517 KAQ917517:KBY917517 KKM917517:KLU917517 KUI917517:KVQ917517 LEE917517:LFM917517 LOA917517:LPI917517 LXW917517:LZE917517 MHS917517:MJA917517 MRO917517:MSW917517 NBK917517:NCS917517 NLG917517:NMO917517 NVC917517:NWK917517 OEY917517:OGG917517 OOU917517:OQC917517 OYQ917517:OZY917517 PIM917517:PJU917517 PSI917517:PTQ917517 QCE917517:QDM917517 QMA917517:QNI917517 QVW917517:QXE917517 RFS917517:RHA917517 RPO917517:RQW917517 RZK917517:SAS917517 SJG917517:SKO917517 STC917517:SUK917517 TCY917517:TEG917517 TMU917517:TOC917517 TWQ917517:TXY917517 UGM917517:UHU917517 UQI917517:URQ917517 VAE917517:VBM917517 VKA917517:VLI917517 VTW917517:VVE917517 WDS917517:WFA917517 WNO917517:WOW917517 WXK917517:WYS917517 BC983053:CK983053 KY983053:MG983053 UU983053:WC983053 AEQ983053:AFY983053 AOM983053:APU983053 AYI983053:AZQ983053 BIE983053:BJM983053 BSA983053:BTI983053 CBW983053:CDE983053 CLS983053:CNA983053 CVO983053:CWW983053 DFK983053:DGS983053 DPG983053:DQO983053 DZC983053:EAK983053 EIY983053:EKG983053 ESU983053:EUC983053 FCQ983053:FDY983053 FMM983053:FNU983053 FWI983053:FXQ983053 GGE983053:GHM983053 GQA983053:GRI983053 GZW983053:HBE983053 HJS983053:HLA983053 HTO983053:HUW983053 IDK983053:IES983053 ING983053:IOO983053 IXC983053:IYK983053 JGY983053:JIG983053 JQU983053:JSC983053 KAQ983053:KBY983053 KKM983053:KLU983053 KUI983053:KVQ983053 LEE983053:LFM983053 LOA983053:LPI983053 LXW983053:LZE983053 MHS983053:MJA983053 MRO983053:MSW983053 NBK983053:NCS983053 NLG983053:NMO983053 NVC983053:NWK983053 OEY983053:OGG983053 OOU983053:OQC983053 OYQ983053:OZY983053 PIM983053:PJU983053 PSI983053:PTQ983053 QCE983053:QDM983053 QMA983053:QNI983053 QVW983053:QXE983053 RFS983053:RHA983053 RPO983053:RQW983053 RZK983053:SAS983053 SJG983053:SKO983053 STC983053:SUK983053 TCY983053:TEG983053 TMU983053:TOC983053 TWQ983053:TXY983053 UGM983053:UHU983053 UQI983053:URQ983053 VAE983053:VBM983053 VKA983053:VLI983053 VTW983053:VVE983053 WDS983053:WFA983053 WNO983053:WOW983053 WXK983053:WYS983053 AG58:AL59 KC58:KH59 TY58:UD59 ADU58:ADZ59 ANQ58:ANV59 AXM58:AXR59 BHI58:BHN59 BRE58:BRJ59 CBA58:CBF59 CKW58:CLB59 CUS58:CUX59 DEO58:DET59 DOK58:DOP59 DYG58:DYL59 EIC58:EIH59 ERY58:ESD59 FBU58:FBZ59 FLQ58:FLV59 FVM58:FVR59 GFI58:GFN59 GPE58:GPJ59 GZA58:GZF59 HIW58:HJB59 HSS58:HSX59 ICO58:ICT59 IMK58:IMP59 IWG58:IWL59 JGC58:JGH59 JPY58:JQD59 JZU58:JZZ59 KJQ58:KJV59 KTM58:KTR59 LDI58:LDN59 LNE58:LNJ59 LXA58:LXF59 MGW58:MHB59 MQS58:MQX59 NAO58:NAT59 NKK58:NKP59 NUG58:NUL59 OEC58:OEH59 ONY58:OOD59 OXU58:OXZ59 PHQ58:PHV59 PRM58:PRR59 QBI58:QBN59 QLE58:QLJ59 QVA58:QVF59 REW58:RFB59 ROS58:ROX59 RYO58:RYT59 SIK58:SIP59 SSG58:SSL59 TCC58:TCH59 TLY58:TMD59 TVU58:TVZ59 UFQ58:UFV59 UPM58:UPR59 UZI58:UZN59 VJE58:VJJ59 VTA58:VTF59 WCW58:WDB59 WMS58:WMX59 WWO58:WWT59 AG65592:AL65593 KC65592:KH65593 TY65592:UD65593 ADU65592:ADZ65593 ANQ65592:ANV65593 AXM65592:AXR65593 BHI65592:BHN65593 BRE65592:BRJ65593 CBA65592:CBF65593 CKW65592:CLB65593 CUS65592:CUX65593 DEO65592:DET65593 DOK65592:DOP65593 DYG65592:DYL65593 EIC65592:EIH65593 ERY65592:ESD65593 FBU65592:FBZ65593 FLQ65592:FLV65593 FVM65592:FVR65593 GFI65592:GFN65593 GPE65592:GPJ65593 GZA65592:GZF65593 HIW65592:HJB65593 HSS65592:HSX65593 ICO65592:ICT65593 IMK65592:IMP65593 IWG65592:IWL65593 JGC65592:JGH65593 JPY65592:JQD65593 JZU65592:JZZ65593 KJQ65592:KJV65593 KTM65592:KTR65593 LDI65592:LDN65593 LNE65592:LNJ65593 LXA65592:LXF65593 MGW65592:MHB65593 MQS65592:MQX65593 NAO65592:NAT65593 NKK65592:NKP65593 NUG65592:NUL65593 OEC65592:OEH65593 ONY65592:OOD65593 OXU65592:OXZ65593 PHQ65592:PHV65593 PRM65592:PRR65593 QBI65592:QBN65593 QLE65592:QLJ65593 QVA65592:QVF65593 REW65592:RFB65593 ROS65592:ROX65593 RYO65592:RYT65593 SIK65592:SIP65593 SSG65592:SSL65593 TCC65592:TCH65593 TLY65592:TMD65593 TVU65592:TVZ65593 UFQ65592:UFV65593 UPM65592:UPR65593 UZI65592:UZN65593 VJE65592:VJJ65593 VTA65592:VTF65593 WCW65592:WDB65593 WMS65592:WMX65593 WWO65592:WWT65593 AG131128:AL131129 KC131128:KH131129 TY131128:UD131129 ADU131128:ADZ131129 ANQ131128:ANV131129 AXM131128:AXR131129 BHI131128:BHN131129 BRE131128:BRJ131129 CBA131128:CBF131129 CKW131128:CLB131129 CUS131128:CUX131129 DEO131128:DET131129 DOK131128:DOP131129 DYG131128:DYL131129 EIC131128:EIH131129 ERY131128:ESD131129 FBU131128:FBZ131129 FLQ131128:FLV131129 FVM131128:FVR131129 GFI131128:GFN131129 GPE131128:GPJ131129 GZA131128:GZF131129 HIW131128:HJB131129 HSS131128:HSX131129 ICO131128:ICT131129 IMK131128:IMP131129 IWG131128:IWL131129 JGC131128:JGH131129 JPY131128:JQD131129 JZU131128:JZZ131129 KJQ131128:KJV131129 KTM131128:KTR131129 LDI131128:LDN131129 LNE131128:LNJ131129 LXA131128:LXF131129 MGW131128:MHB131129 MQS131128:MQX131129 NAO131128:NAT131129 NKK131128:NKP131129 NUG131128:NUL131129 OEC131128:OEH131129 ONY131128:OOD131129 OXU131128:OXZ131129 PHQ131128:PHV131129 PRM131128:PRR131129 QBI131128:QBN131129 QLE131128:QLJ131129 QVA131128:QVF131129 REW131128:RFB131129 ROS131128:ROX131129 RYO131128:RYT131129 SIK131128:SIP131129 SSG131128:SSL131129 TCC131128:TCH131129 TLY131128:TMD131129 TVU131128:TVZ131129 UFQ131128:UFV131129 UPM131128:UPR131129 UZI131128:UZN131129 VJE131128:VJJ131129 VTA131128:VTF131129 WCW131128:WDB131129 WMS131128:WMX131129 WWO131128:WWT131129 AG196664:AL196665 KC196664:KH196665 TY196664:UD196665 ADU196664:ADZ196665 ANQ196664:ANV196665 AXM196664:AXR196665 BHI196664:BHN196665 BRE196664:BRJ196665 CBA196664:CBF196665 CKW196664:CLB196665 CUS196664:CUX196665 DEO196664:DET196665 DOK196664:DOP196665 DYG196664:DYL196665 EIC196664:EIH196665 ERY196664:ESD196665 FBU196664:FBZ196665 FLQ196664:FLV196665 FVM196664:FVR196665 GFI196664:GFN196665 GPE196664:GPJ196665 GZA196664:GZF196665 HIW196664:HJB196665 HSS196664:HSX196665 ICO196664:ICT196665 IMK196664:IMP196665 IWG196664:IWL196665 JGC196664:JGH196665 JPY196664:JQD196665 JZU196664:JZZ196665 KJQ196664:KJV196665 KTM196664:KTR196665 LDI196664:LDN196665 LNE196664:LNJ196665 LXA196664:LXF196665 MGW196664:MHB196665 MQS196664:MQX196665 NAO196664:NAT196665 NKK196664:NKP196665 NUG196664:NUL196665 OEC196664:OEH196665 ONY196664:OOD196665 OXU196664:OXZ196665 PHQ196664:PHV196665 PRM196664:PRR196665 QBI196664:QBN196665 QLE196664:QLJ196665 QVA196664:QVF196665 REW196664:RFB196665 ROS196664:ROX196665 RYO196664:RYT196665 SIK196664:SIP196665 SSG196664:SSL196665 TCC196664:TCH196665 TLY196664:TMD196665 TVU196664:TVZ196665 UFQ196664:UFV196665 UPM196664:UPR196665 UZI196664:UZN196665 VJE196664:VJJ196665 VTA196664:VTF196665 WCW196664:WDB196665 WMS196664:WMX196665 WWO196664:WWT196665 AG262200:AL262201 KC262200:KH262201 TY262200:UD262201 ADU262200:ADZ262201 ANQ262200:ANV262201 AXM262200:AXR262201 BHI262200:BHN262201 BRE262200:BRJ262201 CBA262200:CBF262201 CKW262200:CLB262201 CUS262200:CUX262201 DEO262200:DET262201 DOK262200:DOP262201 DYG262200:DYL262201 EIC262200:EIH262201 ERY262200:ESD262201 FBU262200:FBZ262201 FLQ262200:FLV262201 FVM262200:FVR262201 GFI262200:GFN262201 GPE262200:GPJ262201 GZA262200:GZF262201 HIW262200:HJB262201 HSS262200:HSX262201 ICO262200:ICT262201 IMK262200:IMP262201 IWG262200:IWL262201 JGC262200:JGH262201 JPY262200:JQD262201 JZU262200:JZZ262201 KJQ262200:KJV262201 KTM262200:KTR262201 LDI262200:LDN262201 LNE262200:LNJ262201 LXA262200:LXF262201 MGW262200:MHB262201 MQS262200:MQX262201 NAO262200:NAT262201 NKK262200:NKP262201 NUG262200:NUL262201 OEC262200:OEH262201 ONY262200:OOD262201 OXU262200:OXZ262201 PHQ262200:PHV262201 PRM262200:PRR262201 QBI262200:QBN262201 QLE262200:QLJ262201 QVA262200:QVF262201 REW262200:RFB262201 ROS262200:ROX262201 RYO262200:RYT262201 SIK262200:SIP262201 SSG262200:SSL262201 TCC262200:TCH262201 TLY262200:TMD262201 TVU262200:TVZ262201 UFQ262200:UFV262201 UPM262200:UPR262201 UZI262200:UZN262201 VJE262200:VJJ262201 VTA262200:VTF262201 WCW262200:WDB262201 WMS262200:WMX262201 WWO262200:WWT262201 AG327736:AL327737 KC327736:KH327737 TY327736:UD327737 ADU327736:ADZ327737 ANQ327736:ANV327737 AXM327736:AXR327737 BHI327736:BHN327737 BRE327736:BRJ327737 CBA327736:CBF327737 CKW327736:CLB327737 CUS327736:CUX327737 DEO327736:DET327737 DOK327736:DOP327737 DYG327736:DYL327737 EIC327736:EIH327737 ERY327736:ESD327737 FBU327736:FBZ327737 FLQ327736:FLV327737 FVM327736:FVR327737 GFI327736:GFN327737 GPE327736:GPJ327737 GZA327736:GZF327737 HIW327736:HJB327737 HSS327736:HSX327737 ICO327736:ICT327737 IMK327736:IMP327737 IWG327736:IWL327737 JGC327736:JGH327737 JPY327736:JQD327737 JZU327736:JZZ327737 KJQ327736:KJV327737 KTM327736:KTR327737 LDI327736:LDN327737 LNE327736:LNJ327737 LXA327736:LXF327737 MGW327736:MHB327737 MQS327736:MQX327737 NAO327736:NAT327737 NKK327736:NKP327737 NUG327736:NUL327737 OEC327736:OEH327737 ONY327736:OOD327737 OXU327736:OXZ327737 PHQ327736:PHV327737 PRM327736:PRR327737 QBI327736:QBN327737 QLE327736:QLJ327737 QVA327736:QVF327737 REW327736:RFB327737 ROS327736:ROX327737 RYO327736:RYT327737 SIK327736:SIP327737 SSG327736:SSL327737 TCC327736:TCH327737 TLY327736:TMD327737 TVU327736:TVZ327737 UFQ327736:UFV327737 UPM327736:UPR327737 UZI327736:UZN327737 VJE327736:VJJ327737 VTA327736:VTF327737 WCW327736:WDB327737 WMS327736:WMX327737 WWO327736:WWT327737 AG393272:AL393273 KC393272:KH393273 TY393272:UD393273 ADU393272:ADZ393273 ANQ393272:ANV393273 AXM393272:AXR393273 BHI393272:BHN393273 BRE393272:BRJ393273 CBA393272:CBF393273 CKW393272:CLB393273 CUS393272:CUX393273 DEO393272:DET393273 DOK393272:DOP393273 DYG393272:DYL393273 EIC393272:EIH393273 ERY393272:ESD393273 FBU393272:FBZ393273 FLQ393272:FLV393273 FVM393272:FVR393273 GFI393272:GFN393273 GPE393272:GPJ393273 GZA393272:GZF393273 HIW393272:HJB393273 HSS393272:HSX393273 ICO393272:ICT393273 IMK393272:IMP393273 IWG393272:IWL393273 JGC393272:JGH393273 JPY393272:JQD393273 JZU393272:JZZ393273 KJQ393272:KJV393273 KTM393272:KTR393273 LDI393272:LDN393273 LNE393272:LNJ393273 LXA393272:LXF393273 MGW393272:MHB393273 MQS393272:MQX393273 NAO393272:NAT393273 NKK393272:NKP393273 NUG393272:NUL393273 OEC393272:OEH393273 ONY393272:OOD393273 OXU393272:OXZ393273 PHQ393272:PHV393273 PRM393272:PRR393273 QBI393272:QBN393273 QLE393272:QLJ393273 QVA393272:QVF393273 REW393272:RFB393273 ROS393272:ROX393273 RYO393272:RYT393273 SIK393272:SIP393273 SSG393272:SSL393273 TCC393272:TCH393273 TLY393272:TMD393273 TVU393272:TVZ393273 UFQ393272:UFV393273 UPM393272:UPR393273 UZI393272:UZN393273 VJE393272:VJJ393273 VTA393272:VTF393273 WCW393272:WDB393273 WMS393272:WMX393273 WWO393272:WWT393273 AG458808:AL458809 KC458808:KH458809 TY458808:UD458809 ADU458808:ADZ458809 ANQ458808:ANV458809 AXM458808:AXR458809 BHI458808:BHN458809 BRE458808:BRJ458809 CBA458808:CBF458809 CKW458808:CLB458809 CUS458808:CUX458809 DEO458808:DET458809 DOK458808:DOP458809 DYG458808:DYL458809 EIC458808:EIH458809 ERY458808:ESD458809 FBU458808:FBZ458809 FLQ458808:FLV458809 FVM458808:FVR458809 GFI458808:GFN458809 GPE458808:GPJ458809 GZA458808:GZF458809 HIW458808:HJB458809 HSS458808:HSX458809 ICO458808:ICT458809 IMK458808:IMP458809 IWG458808:IWL458809 JGC458808:JGH458809 JPY458808:JQD458809 JZU458808:JZZ458809 KJQ458808:KJV458809 KTM458808:KTR458809 LDI458808:LDN458809 LNE458808:LNJ458809 LXA458808:LXF458809 MGW458808:MHB458809 MQS458808:MQX458809 NAO458808:NAT458809 NKK458808:NKP458809 NUG458808:NUL458809 OEC458808:OEH458809 ONY458808:OOD458809 OXU458808:OXZ458809 PHQ458808:PHV458809 PRM458808:PRR458809 QBI458808:QBN458809 QLE458808:QLJ458809 QVA458808:QVF458809 REW458808:RFB458809 ROS458808:ROX458809 RYO458808:RYT458809 SIK458808:SIP458809 SSG458808:SSL458809 TCC458808:TCH458809 TLY458808:TMD458809 TVU458808:TVZ458809 UFQ458808:UFV458809 UPM458808:UPR458809 UZI458808:UZN458809 VJE458808:VJJ458809 VTA458808:VTF458809 WCW458808:WDB458809 WMS458808:WMX458809 WWO458808:WWT458809 AG524344:AL524345 KC524344:KH524345 TY524344:UD524345 ADU524344:ADZ524345 ANQ524344:ANV524345 AXM524344:AXR524345 BHI524344:BHN524345 BRE524344:BRJ524345 CBA524344:CBF524345 CKW524344:CLB524345 CUS524344:CUX524345 DEO524344:DET524345 DOK524344:DOP524345 DYG524344:DYL524345 EIC524344:EIH524345 ERY524344:ESD524345 FBU524344:FBZ524345 FLQ524344:FLV524345 FVM524344:FVR524345 GFI524344:GFN524345 GPE524344:GPJ524345 GZA524344:GZF524345 HIW524344:HJB524345 HSS524344:HSX524345 ICO524344:ICT524345 IMK524344:IMP524345 IWG524344:IWL524345 JGC524344:JGH524345 JPY524344:JQD524345 JZU524344:JZZ524345 KJQ524344:KJV524345 KTM524344:KTR524345 LDI524344:LDN524345 LNE524344:LNJ524345 LXA524344:LXF524345 MGW524344:MHB524345 MQS524344:MQX524345 NAO524344:NAT524345 NKK524344:NKP524345 NUG524344:NUL524345 OEC524344:OEH524345 ONY524344:OOD524345 OXU524344:OXZ524345 PHQ524344:PHV524345 PRM524344:PRR524345 QBI524344:QBN524345 QLE524344:QLJ524345 QVA524344:QVF524345 REW524344:RFB524345 ROS524344:ROX524345 RYO524344:RYT524345 SIK524344:SIP524345 SSG524344:SSL524345 TCC524344:TCH524345 TLY524344:TMD524345 TVU524344:TVZ524345 UFQ524344:UFV524345 UPM524344:UPR524345 UZI524344:UZN524345 VJE524344:VJJ524345 VTA524344:VTF524345 WCW524344:WDB524345 WMS524344:WMX524345 WWO524344:WWT524345 AG589880:AL589881 KC589880:KH589881 TY589880:UD589881 ADU589880:ADZ589881 ANQ589880:ANV589881 AXM589880:AXR589881 BHI589880:BHN589881 BRE589880:BRJ589881 CBA589880:CBF589881 CKW589880:CLB589881 CUS589880:CUX589881 DEO589880:DET589881 DOK589880:DOP589881 DYG589880:DYL589881 EIC589880:EIH589881 ERY589880:ESD589881 FBU589880:FBZ589881 FLQ589880:FLV589881 FVM589880:FVR589881 GFI589880:GFN589881 GPE589880:GPJ589881 GZA589880:GZF589881 HIW589880:HJB589881 HSS589880:HSX589881 ICO589880:ICT589881 IMK589880:IMP589881 IWG589880:IWL589881 JGC589880:JGH589881 JPY589880:JQD589881 JZU589880:JZZ589881 KJQ589880:KJV589881 KTM589880:KTR589881 LDI589880:LDN589881 LNE589880:LNJ589881 LXA589880:LXF589881 MGW589880:MHB589881 MQS589880:MQX589881 NAO589880:NAT589881 NKK589880:NKP589881 NUG589880:NUL589881 OEC589880:OEH589881 ONY589880:OOD589881 OXU589880:OXZ589881 PHQ589880:PHV589881 PRM589880:PRR589881 QBI589880:QBN589881 QLE589880:QLJ589881 QVA589880:QVF589881 REW589880:RFB589881 ROS589880:ROX589881 RYO589880:RYT589881 SIK589880:SIP589881 SSG589880:SSL589881 TCC589880:TCH589881 TLY589880:TMD589881 TVU589880:TVZ589881 UFQ589880:UFV589881 UPM589880:UPR589881 UZI589880:UZN589881 VJE589880:VJJ589881 VTA589880:VTF589881 WCW589880:WDB589881 WMS589880:WMX589881 WWO589880:WWT589881 AG655416:AL655417 KC655416:KH655417 TY655416:UD655417 ADU655416:ADZ655417 ANQ655416:ANV655417 AXM655416:AXR655417 BHI655416:BHN655417 BRE655416:BRJ655417 CBA655416:CBF655417 CKW655416:CLB655417 CUS655416:CUX655417 DEO655416:DET655417 DOK655416:DOP655417 DYG655416:DYL655417 EIC655416:EIH655417 ERY655416:ESD655417 FBU655416:FBZ655417 FLQ655416:FLV655417 FVM655416:FVR655417 GFI655416:GFN655417 GPE655416:GPJ655417 GZA655416:GZF655417 HIW655416:HJB655417 HSS655416:HSX655417 ICO655416:ICT655417 IMK655416:IMP655417 IWG655416:IWL655417 JGC655416:JGH655417 JPY655416:JQD655417 JZU655416:JZZ655417 KJQ655416:KJV655417 KTM655416:KTR655417 LDI655416:LDN655417 LNE655416:LNJ655417 LXA655416:LXF655417 MGW655416:MHB655417 MQS655416:MQX655417 NAO655416:NAT655417 NKK655416:NKP655417 NUG655416:NUL655417 OEC655416:OEH655417 ONY655416:OOD655417 OXU655416:OXZ655417 PHQ655416:PHV655417 PRM655416:PRR655417 QBI655416:QBN655417 QLE655416:QLJ655417 QVA655416:QVF655417 REW655416:RFB655417 ROS655416:ROX655417 RYO655416:RYT655417 SIK655416:SIP655417 SSG655416:SSL655417 TCC655416:TCH655417 TLY655416:TMD655417 TVU655416:TVZ655417 UFQ655416:UFV655417 UPM655416:UPR655417 UZI655416:UZN655417 VJE655416:VJJ655417 VTA655416:VTF655417 WCW655416:WDB655417 WMS655416:WMX655417 WWO655416:WWT655417 AG720952:AL720953 KC720952:KH720953 TY720952:UD720953 ADU720952:ADZ720953 ANQ720952:ANV720953 AXM720952:AXR720953 BHI720952:BHN720953 BRE720952:BRJ720953 CBA720952:CBF720953 CKW720952:CLB720953 CUS720952:CUX720953 DEO720952:DET720953 DOK720952:DOP720953 DYG720952:DYL720953 EIC720952:EIH720953 ERY720952:ESD720953 FBU720952:FBZ720953 FLQ720952:FLV720953 FVM720952:FVR720953 GFI720952:GFN720953 GPE720952:GPJ720953 GZA720952:GZF720953 HIW720952:HJB720953 HSS720952:HSX720953 ICO720952:ICT720953 IMK720952:IMP720953 IWG720952:IWL720953 JGC720952:JGH720953 JPY720952:JQD720953 JZU720952:JZZ720953 KJQ720952:KJV720953 KTM720952:KTR720953 LDI720952:LDN720953 LNE720952:LNJ720953 LXA720952:LXF720953 MGW720952:MHB720953 MQS720952:MQX720953 NAO720952:NAT720953 NKK720952:NKP720953 NUG720952:NUL720953 OEC720952:OEH720953 ONY720952:OOD720953 OXU720952:OXZ720953 PHQ720952:PHV720953 PRM720952:PRR720953 QBI720952:QBN720953 QLE720952:QLJ720953 QVA720952:QVF720953 REW720952:RFB720953 ROS720952:ROX720953 RYO720952:RYT720953 SIK720952:SIP720953 SSG720952:SSL720953 TCC720952:TCH720953 TLY720952:TMD720953 TVU720952:TVZ720953 UFQ720952:UFV720953 UPM720952:UPR720953 UZI720952:UZN720953 VJE720952:VJJ720953 VTA720952:VTF720953 WCW720952:WDB720953 WMS720952:WMX720953 WWO720952:WWT720953 AG786488:AL786489 KC786488:KH786489 TY786488:UD786489 ADU786488:ADZ786489 ANQ786488:ANV786489 AXM786488:AXR786489 BHI786488:BHN786489 BRE786488:BRJ786489 CBA786488:CBF786489 CKW786488:CLB786489 CUS786488:CUX786489 DEO786488:DET786489 DOK786488:DOP786489 DYG786488:DYL786489 EIC786488:EIH786489 ERY786488:ESD786489 FBU786488:FBZ786489 FLQ786488:FLV786489 FVM786488:FVR786489 GFI786488:GFN786489 GPE786488:GPJ786489 GZA786488:GZF786489 HIW786488:HJB786489 HSS786488:HSX786489 ICO786488:ICT786489 IMK786488:IMP786489 IWG786488:IWL786489 JGC786488:JGH786489 JPY786488:JQD786489 JZU786488:JZZ786489 KJQ786488:KJV786489 KTM786488:KTR786489 LDI786488:LDN786489 LNE786488:LNJ786489 LXA786488:LXF786489 MGW786488:MHB786489 MQS786488:MQX786489 NAO786488:NAT786489 NKK786488:NKP786489 NUG786488:NUL786489 OEC786488:OEH786489 ONY786488:OOD786489 OXU786488:OXZ786489 PHQ786488:PHV786489 PRM786488:PRR786489 QBI786488:QBN786489 QLE786488:QLJ786489 QVA786488:QVF786489 REW786488:RFB786489 ROS786488:ROX786489 RYO786488:RYT786489 SIK786488:SIP786489 SSG786488:SSL786489 TCC786488:TCH786489 TLY786488:TMD786489 TVU786488:TVZ786489 UFQ786488:UFV786489 UPM786488:UPR786489 UZI786488:UZN786489 VJE786488:VJJ786489 VTA786488:VTF786489 WCW786488:WDB786489 WMS786488:WMX786489 WWO786488:WWT786489 AG852024:AL852025 KC852024:KH852025 TY852024:UD852025 ADU852024:ADZ852025 ANQ852024:ANV852025 AXM852024:AXR852025 BHI852024:BHN852025 BRE852024:BRJ852025 CBA852024:CBF852025 CKW852024:CLB852025 CUS852024:CUX852025 DEO852024:DET852025 DOK852024:DOP852025 DYG852024:DYL852025 EIC852024:EIH852025 ERY852024:ESD852025 FBU852024:FBZ852025 FLQ852024:FLV852025 FVM852024:FVR852025 GFI852024:GFN852025 GPE852024:GPJ852025 GZA852024:GZF852025 HIW852024:HJB852025 HSS852024:HSX852025 ICO852024:ICT852025 IMK852024:IMP852025 IWG852024:IWL852025 JGC852024:JGH852025 JPY852024:JQD852025 JZU852024:JZZ852025 KJQ852024:KJV852025 KTM852024:KTR852025 LDI852024:LDN852025 LNE852024:LNJ852025 LXA852024:LXF852025 MGW852024:MHB852025 MQS852024:MQX852025 NAO852024:NAT852025 NKK852024:NKP852025 NUG852024:NUL852025 OEC852024:OEH852025 ONY852024:OOD852025 OXU852024:OXZ852025 PHQ852024:PHV852025 PRM852024:PRR852025 QBI852024:QBN852025 QLE852024:QLJ852025 QVA852024:QVF852025 REW852024:RFB852025 ROS852024:ROX852025 RYO852024:RYT852025 SIK852024:SIP852025 SSG852024:SSL852025 TCC852024:TCH852025 TLY852024:TMD852025 TVU852024:TVZ852025 UFQ852024:UFV852025 UPM852024:UPR852025 UZI852024:UZN852025 VJE852024:VJJ852025 VTA852024:VTF852025 WCW852024:WDB852025 WMS852024:WMX852025 WWO852024:WWT852025 AG917560:AL917561 KC917560:KH917561 TY917560:UD917561 ADU917560:ADZ917561 ANQ917560:ANV917561 AXM917560:AXR917561 BHI917560:BHN917561 BRE917560:BRJ917561 CBA917560:CBF917561 CKW917560:CLB917561 CUS917560:CUX917561 DEO917560:DET917561 DOK917560:DOP917561 DYG917560:DYL917561 EIC917560:EIH917561 ERY917560:ESD917561 FBU917560:FBZ917561 FLQ917560:FLV917561 FVM917560:FVR917561 GFI917560:GFN917561 GPE917560:GPJ917561 GZA917560:GZF917561 HIW917560:HJB917561 HSS917560:HSX917561 ICO917560:ICT917561 IMK917560:IMP917561 IWG917560:IWL917561 JGC917560:JGH917561 JPY917560:JQD917561 JZU917560:JZZ917561 KJQ917560:KJV917561 KTM917560:KTR917561 LDI917560:LDN917561 LNE917560:LNJ917561 LXA917560:LXF917561 MGW917560:MHB917561 MQS917560:MQX917561 NAO917560:NAT917561 NKK917560:NKP917561 NUG917560:NUL917561 OEC917560:OEH917561 ONY917560:OOD917561 OXU917560:OXZ917561 PHQ917560:PHV917561 PRM917560:PRR917561 QBI917560:QBN917561 QLE917560:QLJ917561 QVA917560:QVF917561 REW917560:RFB917561 ROS917560:ROX917561 RYO917560:RYT917561 SIK917560:SIP917561 SSG917560:SSL917561 TCC917560:TCH917561 TLY917560:TMD917561 TVU917560:TVZ917561 UFQ917560:UFV917561 UPM917560:UPR917561 UZI917560:UZN917561 VJE917560:VJJ917561 VTA917560:VTF917561 WCW917560:WDB917561 WMS917560:WMX917561 WWO917560:WWT917561 AG983096:AL983097 KC983096:KH983097 TY983096:UD983097 ADU983096:ADZ983097 ANQ983096:ANV983097 AXM983096:AXR983097 BHI983096:BHN983097 BRE983096:BRJ983097 CBA983096:CBF983097 CKW983096:CLB983097 CUS983096:CUX983097 DEO983096:DET983097 DOK983096:DOP983097 DYG983096:DYL983097 EIC983096:EIH983097 ERY983096:ESD983097 FBU983096:FBZ983097 FLQ983096:FLV983097 FVM983096:FVR983097 GFI983096:GFN983097 GPE983096:GPJ983097 GZA983096:GZF983097 HIW983096:HJB983097 HSS983096:HSX983097 ICO983096:ICT983097 IMK983096:IMP983097 IWG983096:IWL983097 JGC983096:JGH983097 JPY983096:JQD983097 JZU983096:JZZ983097 KJQ983096:KJV983097 KTM983096:KTR983097 LDI983096:LDN983097 LNE983096:LNJ983097 LXA983096:LXF983097 MGW983096:MHB983097 MQS983096:MQX983097 NAO983096:NAT983097 NKK983096:NKP983097 NUG983096:NUL983097 OEC983096:OEH983097 ONY983096:OOD983097 OXU983096:OXZ983097 PHQ983096:PHV983097 PRM983096:PRR983097 QBI983096:QBN983097 QLE983096:QLJ983097 QVA983096:QVF983097 REW983096:RFB983097 ROS983096:ROX983097 RYO983096:RYT983097 SIK983096:SIP983097 SSG983096:SSL983097 TCC983096:TCH983097 TLY983096:TMD983097 TVU983096:TVZ983097 UFQ983096:UFV983097 UPM983096:UPR983097 UZI983096:UZN983097 VJE983096:VJJ983097 VTA983096:VTF983097 WCW983096:WDB983097 WMS983096:WMX983097 WWO983096:WWT983097 BP58:CJ59 LL58:MF59 VH58:WB59 AFD58:AFX59 AOZ58:APT59 AYV58:AZP59 BIR58:BJL59 BSN58:BTH59 CCJ58:CDD59 CMF58:CMZ59 CWB58:CWV59 DFX58:DGR59 DPT58:DQN59 DZP58:EAJ59 EJL58:EKF59 ETH58:EUB59 FDD58:FDX59 FMZ58:FNT59 FWV58:FXP59 GGR58:GHL59 GQN58:GRH59 HAJ58:HBD59 HKF58:HKZ59 HUB58:HUV59 IDX58:IER59 INT58:ION59 IXP58:IYJ59 JHL58:JIF59 JRH58:JSB59 KBD58:KBX59 KKZ58:KLT59 KUV58:KVP59 LER58:LFL59 LON58:LPH59 LYJ58:LZD59 MIF58:MIZ59 MSB58:MSV59 NBX58:NCR59 NLT58:NMN59 NVP58:NWJ59 OFL58:OGF59 OPH58:OQB59 OZD58:OZX59 PIZ58:PJT59 PSV58:PTP59 QCR58:QDL59 QMN58:QNH59 QWJ58:QXD59 RGF58:RGZ59 RQB58:RQV59 RZX58:SAR59 SJT58:SKN59 STP58:SUJ59 TDL58:TEF59 TNH58:TOB59 TXD58:TXX59 UGZ58:UHT59 UQV58:URP59 VAR58:VBL59 VKN58:VLH59 VUJ58:VVD59 WEF58:WEZ59 WOB58:WOV59 WXX58:WYR59 BP65592:CJ65593 LL65592:MF65593 VH65592:WB65593 AFD65592:AFX65593 AOZ65592:APT65593 AYV65592:AZP65593 BIR65592:BJL65593 BSN65592:BTH65593 CCJ65592:CDD65593 CMF65592:CMZ65593 CWB65592:CWV65593 DFX65592:DGR65593 DPT65592:DQN65593 DZP65592:EAJ65593 EJL65592:EKF65593 ETH65592:EUB65593 FDD65592:FDX65593 FMZ65592:FNT65593 FWV65592:FXP65593 GGR65592:GHL65593 GQN65592:GRH65593 HAJ65592:HBD65593 HKF65592:HKZ65593 HUB65592:HUV65593 IDX65592:IER65593 INT65592:ION65593 IXP65592:IYJ65593 JHL65592:JIF65593 JRH65592:JSB65593 KBD65592:KBX65593 KKZ65592:KLT65593 KUV65592:KVP65593 LER65592:LFL65593 LON65592:LPH65593 LYJ65592:LZD65593 MIF65592:MIZ65593 MSB65592:MSV65593 NBX65592:NCR65593 NLT65592:NMN65593 NVP65592:NWJ65593 OFL65592:OGF65593 OPH65592:OQB65593 OZD65592:OZX65593 PIZ65592:PJT65593 PSV65592:PTP65593 QCR65592:QDL65593 QMN65592:QNH65593 QWJ65592:QXD65593 RGF65592:RGZ65593 RQB65592:RQV65593 RZX65592:SAR65593 SJT65592:SKN65593 STP65592:SUJ65593 TDL65592:TEF65593 TNH65592:TOB65593 TXD65592:TXX65593 UGZ65592:UHT65593 UQV65592:URP65593 VAR65592:VBL65593 VKN65592:VLH65593 VUJ65592:VVD65593 WEF65592:WEZ65593 WOB65592:WOV65593 WXX65592:WYR65593 BP131128:CJ131129 LL131128:MF131129 VH131128:WB131129 AFD131128:AFX131129 AOZ131128:APT131129 AYV131128:AZP131129 BIR131128:BJL131129 BSN131128:BTH131129 CCJ131128:CDD131129 CMF131128:CMZ131129 CWB131128:CWV131129 DFX131128:DGR131129 DPT131128:DQN131129 DZP131128:EAJ131129 EJL131128:EKF131129 ETH131128:EUB131129 FDD131128:FDX131129 FMZ131128:FNT131129 FWV131128:FXP131129 GGR131128:GHL131129 GQN131128:GRH131129 HAJ131128:HBD131129 HKF131128:HKZ131129 HUB131128:HUV131129 IDX131128:IER131129 INT131128:ION131129 IXP131128:IYJ131129 JHL131128:JIF131129 JRH131128:JSB131129 KBD131128:KBX131129 KKZ131128:KLT131129 KUV131128:KVP131129 LER131128:LFL131129 LON131128:LPH131129 LYJ131128:LZD131129 MIF131128:MIZ131129 MSB131128:MSV131129 NBX131128:NCR131129 NLT131128:NMN131129 NVP131128:NWJ131129 OFL131128:OGF131129 OPH131128:OQB131129 OZD131128:OZX131129 PIZ131128:PJT131129 PSV131128:PTP131129 QCR131128:QDL131129 QMN131128:QNH131129 QWJ131128:QXD131129 RGF131128:RGZ131129 RQB131128:RQV131129 RZX131128:SAR131129 SJT131128:SKN131129 STP131128:SUJ131129 TDL131128:TEF131129 TNH131128:TOB131129 TXD131128:TXX131129 UGZ131128:UHT131129 UQV131128:URP131129 VAR131128:VBL131129 VKN131128:VLH131129 VUJ131128:VVD131129 WEF131128:WEZ131129 WOB131128:WOV131129 WXX131128:WYR131129 BP196664:CJ196665 LL196664:MF196665 VH196664:WB196665 AFD196664:AFX196665 AOZ196664:APT196665 AYV196664:AZP196665 BIR196664:BJL196665 BSN196664:BTH196665 CCJ196664:CDD196665 CMF196664:CMZ196665 CWB196664:CWV196665 DFX196664:DGR196665 DPT196664:DQN196665 DZP196664:EAJ196665 EJL196664:EKF196665 ETH196664:EUB196665 FDD196664:FDX196665 FMZ196664:FNT196665 FWV196664:FXP196665 GGR196664:GHL196665 GQN196664:GRH196665 HAJ196664:HBD196665 HKF196664:HKZ196665 HUB196664:HUV196665 IDX196664:IER196665 INT196664:ION196665 IXP196664:IYJ196665 JHL196664:JIF196665 JRH196664:JSB196665 KBD196664:KBX196665 KKZ196664:KLT196665 KUV196664:KVP196665 LER196664:LFL196665 LON196664:LPH196665 LYJ196664:LZD196665 MIF196664:MIZ196665 MSB196664:MSV196665 NBX196664:NCR196665 NLT196664:NMN196665 NVP196664:NWJ196665 OFL196664:OGF196665 OPH196664:OQB196665 OZD196664:OZX196665 PIZ196664:PJT196665 PSV196664:PTP196665 QCR196664:QDL196665 QMN196664:QNH196665 QWJ196664:QXD196665 RGF196664:RGZ196665 RQB196664:RQV196665 RZX196664:SAR196665 SJT196664:SKN196665 STP196664:SUJ196665 TDL196664:TEF196665 TNH196664:TOB196665 TXD196664:TXX196665 UGZ196664:UHT196665 UQV196664:URP196665 VAR196664:VBL196665 VKN196664:VLH196665 VUJ196664:VVD196665 WEF196664:WEZ196665 WOB196664:WOV196665 WXX196664:WYR196665 BP262200:CJ262201 LL262200:MF262201 VH262200:WB262201 AFD262200:AFX262201 AOZ262200:APT262201 AYV262200:AZP262201 BIR262200:BJL262201 BSN262200:BTH262201 CCJ262200:CDD262201 CMF262200:CMZ262201 CWB262200:CWV262201 DFX262200:DGR262201 DPT262200:DQN262201 DZP262200:EAJ262201 EJL262200:EKF262201 ETH262200:EUB262201 FDD262200:FDX262201 FMZ262200:FNT262201 FWV262200:FXP262201 GGR262200:GHL262201 GQN262200:GRH262201 HAJ262200:HBD262201 HKF262200:HKZ262201 HUB262200:HUV262201 IDX262200:IER262201 INT262200:ION262201 IXP262200:IYJ262201 JHL262200:JIF262201 JRH262200:JSB262201 KBD262200:KBX262201 KKZ262200:KLT262201 KUV262200:KVP262201 LER262200:LFL262201 LON262200:LPH262201 LYJ262200:LZD262201 MIF262200:MIZ262201 MSB262200:MSV262201 NBX262200:NCR262201 NLT262200:NMN262201 NVP262200:NWJ262201 OFL262200:OGF262201 OPH262200:OQB262201 OZD262200:OZX262201 PIZ262200:PJT262201 PSV262200:PTP262201 QCR262200:QDL262201 QMN262200:QNH262201 QWJ262200:QXD262201 RGF262200:RGZ262201 RQB262200:RQV262201 RZX262200:SAR262201 SJT262200:SKN262201 STP262200:SUJ262201 TDL262200:TEF262201 TNH262200:TOB262201 TXD262200:TXX262201 UGZ262200:UHT262201 UQV262200:URP262201 VAR262200:VBL262201 VKN262200:VLH262201 VUJ262200:VVD262201 WEF262200:WEZ262201 WOB262200:WOV262201 WXX262200:WYR262201 BP327736:CJ327737 LL327736:MF327737 VH327736:WB327737 AFD327736:AFX327737 AOZ327736:APT327737 AYV327736:AZP327737 BIR327736:BJL327737 BSN327736:BTH327737 CCJ327736:CDD327737 CMF327736:CMZ327737 CWB327736:CWV327737 DFX327736:DGR327737 DPT327736:DQN327737 DZP327736:EAJ327737 EJL327736:EKF327737 ETH327736:EUB327737 FDD327736:FDX327737 FMZ327736:FNT327737 FWV327736:FXP327737 GGR327736:GHL327737 GQN327736:GRH327737 HAJ327736:HBD327737 HKF327736:HKZ327737 HUB327736:HUV327737 IDX327736:IER327737 INT327736:ION327737 IXP327736:IYJ327737 JHL327736:JIF327737 JRH327736:JSB327737 KBD327736:KBX327737 KKZ327736:KLT327737 KUV327736:KVP327737 LER327736:LFL327737 LON327736:LPH327737 LYJ327736:LZD327737 MIF327736:MIZ327737 MSB327736:MSV327737 NBX327736:NCR327737 NLT327736:NMN327737 NVP327736:NWJ327737 OFL327736:OGF327737 OPH327736:OQB327737 OZD327736:OZX327737 PIZ327736:PJT327737 PSV327736:PTP327737 QCR327736:QDL327737 QMN327736:QNH327737 QWJ327736:QXD327737 RGF327736:RGZ327737 RQB327736:RQV327737 RZX327736:SAR327737 SJT327736:SKN327737 STP327736:SUJ327737 TDL327736:TEF327737 TNH327736:TOB327737 TXD327736:TXX327737 UGZ327736:UHT327737 UQV327736:URP327737 VAR327736:VBL327737 VKN327736:VLH327737 VUJ327736:VVD327737 WEF327736:WEZ327737 WOB327736:WOV327737 WXX327736:WYR327737 BP393272:CJ393273 LL393272:MF393273 VH393272:WB393273 AFD393272:AFX393273 AOZ393272:APT393273 AYV393272:AZP393273 BIR393272:BJL393273 BSN393272:BTH393273 CCJ393272:CDD393273 CMF393272:CMZ393273 CWB393272:CWV393273 DFX393272:DGR393273 DPT393272:DQN393273 DZP393272:EAJ393273 EJL393272:EKF393273 ETH393272:EUB393273 FDD393272:FDX393273 FMZ393272:FNT393273 FWV393272:FXP393273 GGR393272:GHL393273 GQN393272:GRH393273 HAJ393272:HBD393273 HKF393272:HKZ393273 HUB393272:HUV393273 IDX393272:IER393273 INT393272:ION393273 IXP393272:IYJ393273 JHL393272:JIF393273 JRH393272:JSB393273 KBD393272:KBX393273 KKZ393272:KLT393273 KUV393272:KVP393273 LER393272:LFL393273 LON393272:LPH393273 LYJ393272:LZD393273 MIF393272:MIZ393273 MSB393272:MSV393273 NBX393272:NCR393273 NLT393272:NMN393273 NVP393272:NWJ393273 OFL393272:OGF393273 OPH393272:OQB393273 OZD393272:OZX393273 PIZ393272:PJT393273 PSV393272:PTP393273 QCR393272:QDL393273 QMN393272:QNH393273 QWJ393272:QXD393273 RGF393272:RGZ393273 RQB393272:RQV393273 RZX393272:SAR393273 SJT393272:SKN393273 STP393272:SUJ393273 TDL393272:TEF393273 TNH393272:TOB393273 TXD393272:TXX393273 UGZ393272:UHT393273 UQV393272:URP393273 VAR393272:VBL393273 VKN393272:VLH393273 VUJ393272:VVD393273 WEF393272:WEZ393273 WOB393272:WOV393273 WXX393272:WYR393273 BP458808:CJ458809 LL458808:MF458809 VH458808:WB458809 AFD458808:AFX458809 AOZ458808:APT458809 AYV458808:AZP458809 BIR458808:BJL458809 BSN458808:BTH458809 CCJ458808:CDD458809 CMF458808:CMZ458809 CWB458808:CWV458809 DFX458808:DGR458809 DPT458808:DQN458809 DZP458808:EAJ458809 EJL458808:EKF458809 ETH458808:EUB458809 FDD458808:FDX458809 FMZ458808:FNT458809 FWV458808:FXP458809 GGR458808:GHL458809 GQN458808:GRH458809 HAJ458808:HBD458809 HKF458808:HKZ458809 HUB458808:HUV458809 IDX458808:IER458809 INT458808:ION458809 IXP458808:IYJ458809 JHL458808:JIF458809 JRH458808:JSB458809 KBD458808:KBX458809 KKZ458808:KLT458809 KUV458808:KVP458809 LER458808:LFL458809 LON458808:LPH458809 LYJ458808:LZD458809 MIF458808:MIZ458809 MSB458808:MSV458809 NBX458808:NCR458809 NLT458808:NMN458809 NVP458808:NWJ458809 OFL458808:OGF458809 OPH458808:OQB458809 OZD458808:OZX458809 PIZ458808:PJT458809 PSV458808:PTP458809 QCR458808:QDL458809 QMN458808:QNH458809 QWJ458808:QXD458809 RGF458808:RGZ458809 RQB458808:RQV458809 RZX458808:SAR458809 SJT458808:SKN458809 STP458808:SUJ458809 TDL458808:TEF458809 TNH458808:TOB458809 TXD458808:TXX458809 UGZ458808:UHT458809 UQV458808:URP458809 VAR458808:VBL458809 VKN458808:VLH458809 VUJ458808:VVD458809 WEF458808:WEZ458809 WOB458808:WOV458809 WXX458808:WYR458809 BP524344:CJ524345 LL524344:MF524345 VH524344:WB524345 AFD524344:AFX524345 AOZ524344:APT524345 AYV524344:AZP524345 BIR524344:BJL524345 BSN524344:BTH524345 CCJ524344:CDD524345 CMF524344:CMZ524345 CWB524344:CWV524345 DFX524344:DGR524345 DPT524344:DQN524345 DZP524344:EAJ524345 EJL524344:EKF524345 ETH524344:EUB524345 FDD524344:FDX524345 FMZ524344:FNT524345 FWV524344:FXP524345 GGR524344:GHL524345 GQN524344:GRH524345 HAJ524344:HBD524345 HKF524344:HKZ524345 HUB524344:HUV524345 IDX524344:IER524345 INT524344:ION524345 IXP524344:IYJ524345 JHL524344:JIF524345 JRH524344:JSB524345 KBD524344:KBX524345 KKZ524344:KLT524345 KUV524344:KVP524345 LER524344:LFL524345 LON524344:LPH524345 LYJ524344:LZD524345 MIF524344:MIZ524345 MSB524344:MSV524345 NBX524344:NCR524345 NLT524344:NMN524345 NVP524344:NWJ524345 OFL524344:OGF524345 OPH524344:OQB524345 OZD524344:OZX524345 PIZ524344:PJT524345 PSV524344:PTP524345 QCR524344:QDL524345 QMN524344:QNH524345 QWJ524344:QXD524345 RGF524344:RGZ524345 RQB524344:RQV524345 RZX524344:SAR524345 SJT524344:SKN524345 STP524344:SUJ524345 TDL524344:TEF524345 TNH524344:TOB524345 TXD524344:TXX524345 UGZ524344:UHT524345 UQV524344:URP524345 VAR524344:VBL524345 VKN524344:VLH524345 VUJ524344:VVD524345 WEF524344:WEZ524345 WOB524344:WOV524345 WXX524344:WYR524345 BP589880:CJ589881 LL589880:MF589881 VH589880:WB589881 AFD589880:AFX589881 AOZ589880:APT589881 AYV589880:AZP589881 BIR589880:BJL589881 BSN589880:BTH589881 CCJ589880:CDD589881 CMF589880:CMZ589881 CWB589880:CWV589881 DFX589880:DGR589881 DPT589880:DQN589881 DZP589880:EAJ589881 EJL589880:EKF589881 ETH589880:EUB589881 FDD589880:FDX589881 FMZ589880:FNT589881 FWV589880:FXP589881 GGR589880:GHL589881 GQN589880:GRH589881 HAJ589880:HBD589881 HKF589880:HKZ589881 HUB589880:HUV589881 IDX589880:IER589881 INT589880:ION589881 IXP589880:IYJ589881 JHL589880:JIF589881 JRH589880:JSB589881 KBD589880:KBX589881 KKZ589880:KLT589881 KUV589880:KVP589881 LER589880:LFL589881 LON589880:LPH589881 LYJ589880:LZD589881 MIF589880:MIZ589881 MSB589880:MSV589881 NBX589880:NCR589881 NLT589880:NMN589881 NVP589880:NWJ589881 OFL589880:OGF589881 OPH589880:OQB589881 OZD589880:OZX589881 PIZ589880:PJT589881 PSV589880:PTP589881 QCR589880:QDL589881 QMN589880:QNH589881 QWJ589880:QXD589881 RGF589880:RGZ589881 RQB589880:RQV589881 RZX589880:SAR589881 SJT589880:SKN589881 STP589880:SUJ589881 TDL589880:TEF589881 TNH589880:TOB589881 TXD589880:TXX589881 UGZ589880:UHT589881 UQV589880:URP589881 VAR589880:VBL589881 VKN589880:VLH589881 VUJ589880:VVD589881 WEF589880:WEZ589881 WOB589880:WOV589881 WXX589880:WYR589881 BP655416:CJ655417 LL655416:MF655417 VH655416:WB655417 AFD655416:AFX655417 AOZ655416:APT655417 AYV655416:AZP655417 BIR655416:BJL655417 BSN655416:BTH655417 CCJ655416:CDD655417 CMF655416:CMZ655417 CWB655416:CWV655417 DFX655416:DGR655417 DPT655416:DQN655417 DZP655416:EAJ655417 EJL655416:EKF655417 ETH655416:EUB655417 FDD655416:FDX655417 FMZ655416:FNT655417 FWV655416:FXP655417 GGR655416:GHL655417 GQN655416:GRH655417 HAJ655416:HBD655417 HKF655416:HKZ655417 HUB655416:HUV655417 IDX655416:IER655417 INT655416:ION655417 IXP655416:IYJ655417 JHL655416:JIF655417 JRH655416:JSB655417 KBD655416:KBX655417 KKZ655416:KLT655417 KUV655416:KVP655417 LER655416:LFL655417 LON655416:LPH655417 LYJ655416:LZD655417 MIF655416:MIZ655417 MSB655416:MSV655417 NBX655416:NCR655417 NLT655416:NMN655417 NVP655416:NWJ655417 OFL655416:OGF655417 OPH655416:OQB655417 OZD655416:OZX655417 PIZ655416:PJT655417 PSV655416:PTP655417 QCR655416:QDL655417 QMN655416:QNH655417 QWJ655416:QXD655417 RGF655416:RGZ655417 RQB655416:RQV655417 RZX655416:SAR655417 SJT655416:SKN655417 STP655416:SUJ655417 TDL655416:TEF655417 TNH655416:TOB655417 TXD655416:TXX655417 UGZ655416:UHT655417 UQV655416:URP655417 VAR655416:VBL655417 VKN655416:VLH655417 VUJ655416:VVD655417 WEF655416:WEZ655417 WOB655416:WOV655417 WXX655416:WYR655417 BP720952:CJ720953 LL720952:MF720953 VH720952:WB720953 AFD720952:AFX720953 AOZ720952:APT720953 AYV720952:AZP720953 BIR720952:BJL720953 BSN720952:BTH720953 CCJ720952:CDD720953 CMF720952:CMZ720953 CWB720952:CWV720953 DFX720952:DGR720953 DPT720952:DQN720953 DZP720952:EAJ720953 EJL720952:EKF720953 ETH720952:EUB720953 FDD720952:FDX720953 FMZ720952:FNT720953 FWV720952:FXP720953 GGR720952:GHL720953 GQN720952:GRH720953 HAJ720952:HBD720953 HKF720952:HKZ720953 HUB720952:HUV720953 IDX720952:IER720953 INT720952:ION720953 IXP720952:IYJ720953 JHL720952:JIF720953 JRH720952:JSB720953 KBD720952:KBX720953 KKZ720952:KLT720953 KUV720952:KVP720953 LER720952:LFL720953 LON720952:LPH720953 LYJ720952:LZD720953 MIF720952:MIZ720953 MSB720952:MSV720953 NBX720952:NCR720953 NLT720952:NMN720953 NVP720952:NWJ720953 OFL720952:OGF720953 OPH720952:OQB720953 OZD720952:OZX720953 PIZ720952:PJT720953 PSV720952:PTP720953 QCR720952:QDL720953 QMN720952:QNH720953 QWJ720952:QXD720953 RGF720952:RGZ720953 RQB720952:RQV720953 RZX720952:SAR720953 SJT720952:SKN720953 STP720952:SUJ720953 TDL720952:TEF720953 TNH720952:TOB720953 TXD720952:TXX720953 UGZ720952:UHT720953 UQV720952:URP720953 VAR720952:VBL720953 VKN720952:VLH720953 VUJ720952:VVD720953 WEF720952:WEZ720953 WOB720952:WOV720953 WXX720952:WYR720953 BP786488:CJ786489 LL786488:MF786489 VH786488:WB786489 AFD786488:AFX786489 AOZ786488:APT786489 AYV786488:AZP786489 BIR786488:BJL786489 BSN786488:BTH786489 CCJ786488:CDD786489 CMF786488:CMZ786489 CWB786488:CWV786489 DFX786488:DGR786489 DPT786488:DQN786489 DZP786488:EAJ786489 EJL786488:EKF786489 ETH786488:EUB786489 FDD786488:FDX786489 FMZ786488:FNT786489 FWV786488:FXP786489 GGR786488:GHL786489 GQN786488:GRH786489 HAJ786488:HBD786489 HKF786488:HKZ786489 HUB786488:HUV786489 IDX786488:IER786489 INT786488:ION786489 IXP786488:IYJ786489 JHL786488:JIF786489 JRH786488:JSB786489 KBD786488:KBX786489 KKZ786488:KLT786489 KUV786488:KVP786489 LER786488:LFL786489 LON786488:LPH786489 LYJ786488:LZD786489 MIF786488:MIZ786489 MSB786488:MSV786489 NBX786488:NCR786489 NLT786488:NMN786489 NVP786488:NWJ786489 OFL786488:OGF786489 OPH786488:OQB786489 OZD786488:OZX786489 PIZ786488:PJT786489 PSV786488:PTP786489 QCR786488:QDL786489 QMN786488:QNH786489 QWJ786488:QXD786489 RGF786488:RGZ786489 RQB786488:RQV786489 RZX786488:SAR786489 SJT786488:SKN786489 STP786488:SUJ786489 TDL786488:TEF786489 TNH786488:TOB786489 TXD786488:TXX786489 UGZ786488:UHT786489 UQV786488:URP786489 VAR786488:VBL786489 VKN786488:VLH786489 VUJ786488:VVD786489 WEF786488:WEZ786489 WOB786488:WOV786489 WXX786488:WYR786489 BP852024:CJ852025 LL852024:MF852025 VH852024:WB852025 AFD852024:AFX852025 AOZ852024:APT852025 AYV852024:AZP852025 BIR852024:BJL852025 BSN852024:BTH852025 CCJ852024:CDD852025 CMF852024:CMZ852025 CWB852024:CWV852025 DFX852024:DGR852025 DPT852024:DQN852025 DZP852024:EAJ852025 EJL852024:EKF852025 ETH852024:EUB852025 FDD852024:FDX852025 FMZ852024:FNT852025 FWV852024:FXP852025 GGR852024:GHL852025 GQN852024:GRH852025 HAJ852024:HBD852025 HKF852024:HKZ852025 HUB852024:HUV852025 IDX852024:IER852025 INT852024:ION852025 IXP852024:IYJ852025 JHL852024:JIF852025 JRH852024:JSB852025 KBD852024:KBX852025 KKZ852024:KLT852025 KUV852024:KVP852025 LER852024:LFL852025 LON852024:LPH852025 LYJ852024:LZD852025 MIF852024:MIZ852025 MSB852024:MSV852025 NBX852024:NCR852025 NLT852024:NMN852025 NVP852024:NWJ852025 OFL852024:OGF852025 OPH852024:OQB852025 OZD852024:OZX852025 PIZ852024:PJT852025 PSV852024:PTP852025 QCR852024:QDL852025 QMN852024:QNH852025 QWJ852024:QXD852025 RGF852024:RGZ852025 RQB852024:RQV852025 RZX852024:SAR852025 SJT852024:SKN852025 STP852024:SUJ852025 TDL852024:TEF852025 TNH852024:TOB852025 TXD852024:TXX852025 UGZ852024:UHT852025 UQV852024:URP852025 VAR852024:VBL852025 VKN852024:VLH852025 VUJ852024:VVD852025 WEF852024:WEZ852025 WOB852024:WOV852025 WXX852024:WYR852025 BP917560:CJ917561 LL917560:MF917561 VH917560:WB917561 AFD917560:AFX917561 AOZ917560:APT917561 AYV917560:AZP917561 BIR917560:BJL917561 BSN917560:BTH917561 CCJ917560:CDD917561 CMF917560:CMZ917561 CWB917560:CWV917561 DFX917560:DGR917561 DPT917560:DQN917561 DZP917560:EAJ917561 EJL917560:EKF917561 ETH917560:EUB917561 FDD917560:FDX917561 FMZ917560:FNT917561 FWV917560:FXP917561 GGR917560:GHL917561 GQN917560:GRH917561 HAJ917560:HBD917561 HKF917560:HKZ917561 HUB917560:HUV917561 IDX917560:IER917561 INT917560:ION917561 IXP917560:IYJ917561 JHL917560:JIF917561 JRH917560:JSB917561 KBD917560:KBX917561 KKZ917560:KLT917561 KUV917560:KVP917561 LER917560:LFL917561 LON917560:LPH917561 LYJ917560:LZD917561 MIF917560:MIZ917561 MSB917560:MSV917561 NBX917560:NCR917561 NLT917560:NMN917561 NVP917560:NWJ917561 OFL917560:OGF917561 OPH917560:OQB917561 OZD917560:OZX917561 PIZ917560:PJT917561 PSV917560:PTP917561 QCR917560:QDL917561 QMN917560:QNH917561 QWJ917560:QXD917561 RGF917560:RGZ917561 RQB917560:RQV917561 RZX917560:SAR917561 SJT917560:SKN917561 STP917560:SUJ917561 TDL917560:TEF917561 TNH917560:TOB917561 TXD917560:TXX917561 UGZ917560:UHT917561 UQV917560:URP917561 VAR917560:VBL917561 VKN917560:VLH917561 VUJ917560:VVD917561 WEF917560:WEZ917561 WOB917560:WOV917561 WXX917560:WYR917561 BP983096:CJ983097 LL983096:MF983097 VH983096:WB983097 AFD983096:AFX983097 AOZ983096:APT983097 AYV983096:AZP983097 BIR983096:BJL983097 BSN983096:BTH983097 CCJ983096:CDD983097 CMF983096:CMZ983097 CWB983096:CWV983097 DFX983096:DGR983097 DPT983096:DQN983097 DZP983096:EAJ983097 EJL983096:EKF983097 ETH983096:EUB983097 FDD983096:FDX983097 FMZ983096:FNT983097 FWV983096:FXP983097 GGR983096:GHL983097 GQN983096:GRH983097 HAJ983096:HBD983097 HKF983096:HKZ983097 HUB983096:HUV983097 IDX983096:IER983097 INT983096:ION983097 IXP983096:IYJ983097 JHL983096:JIF983097 JRH983096:JSB983097 KBD983096:KBX983097 KKZ983096:KLT983097 KUV983096:KVP983097 LER983096:LFL983097 LON983096:LPH983097 LYJ983096:LZD983097 MIF983096:MIZ983097 MSB983096:MSV983097 NBX983096:NCR983097 NLT983096:NMN983097 NVP983096:NWJ983097 OFL983096:OGF983097 OPH983096:OQB983097 OZD983096:OZX983097 PIZ983096:PJT983097 PSV983096:PTP983097 QCR983096:QDL983097 QMN983096:QNH983097 QWJ983096:QXD983097 RGF983096:RGZ983097 RQB983096:RQV983097 RZX983096:SAR983097 SJT983096:SKN983097 STP983096:SUJ983097 TDL983096:TEF983097 TNH983096:TOB983097 TXD983096:TXX983097 UGZ983096:UHT983097 UQV983096:URP983097 VAR983096:VBL983097 VKN983096:VLH983097 VUJ983096:VVD983097 WEF983096:WEZ983097 WOB983096:WOV983097 WXX983096:WYR983097 AM59:BO59 KI59:LK59 UE59:VG59 AEA59:AFC59 ANW59:AOY59 AXS59:AYU59 BHO59:BIQ59 BRK59:BSM59 CBG59:CCI59 CLC59:CME59 CUY59:CWA59 DEU59:DFW59 DOQ59:DPS59 DYM59:DZO59 EII59:EJK59 ESE59:ETG59 FCA59:FDC59 FLW59:FMY59 FVS59:FWU59 GFO59:GGQ59 GPK59:GQM59 GZG59:HAI59 HJC59:HKE59 HSY59:HUA59 ICU59:IDW59 IMQ59:INS59 IWM59:IXO59 JGI59:JHK59 JQE59:JRG59 KAA59:KBC59 KJW59:KKY59 KTS59:KUU59 LDO59:LEQ59 LNK59:LOM59 LXG59:LYI59 MHC59:MIE59 MQY59:MSA59 NAU59:NBW59 NKQ59:NLS59 NUM59:NVO59 OEI59:OFK59 OOE59:OPG59 OYA59:OZC59 PHW59:PIY59 PRS59:PSU59 QBO59:QCQ59 QLK59:QMM59 QVG59:QWI59 RFC59:RGE59 ROY59:RQA59 RYU59:RZW59 SIQ59:SJS59 SSM59:STO59 TCI59:TDK59 TME59:TNG59 TWA59:TXC59 UFW59:UGY59 UPS59:UQU59 UZO59:VAQ59 VJK59:VKM59 VTG59:VUI59 WDC59:WEE59 WMY59:WOA59 WWU59:WXW59 AM65593:BO65593 KI65593:LK65593 UE65593:VG65593 AEA65593:AFC65593 ANW65593:AOY65593 AXS65593:AYU65593 BHO65593:BIQ65593 BRK65593:BSM65593 CBG65593:CCI65593 CLC65593:CME65593 CUY65593:CWA65593 DEU65593:DFW65593 DOQ65593:DPS65593 DYM65593:DZO65593 EII65593:EJK65593 ESE65593:ETG65593 FCA65593:FDC65593 FLW65593:FMY65593 FVS65593:FWU65593 GFO65593:GGQ65593 GPK65593:GQM65593 GZG65593:HAI65593 HJC65593:HKE65593 HSY65593:HUA65593 ICU65593:IDW65593 IMQ65593:INS65593 IWM65593:IXO65593 JGI65593:JHK65593 JQE65593:JRG65593 KAA65593:KBC65593 KJW65593:KKY65593 KTS65593:KUU65593 LDO65593:LEQ65593 LNK65593:LOM65593 LXG65593:LYI65593 MHC65593:MIE65593 MQY65593:MSA65593 NAU65593:NBW65593 NKQ65593:NLS65593 NUM65593:NVO65593 OEI65593:OFK65593 OOE65593:OPG65593 OYA65593:OZC65593 PHW65593:PIY65593 PRS65593:PSU65593 QBO65593:QCQ65593 QLK65593:QMM65593 QVG65593:QWI65593 RFC65593:RGE65593 ROY65593:RQA65593 RYU65593:RZW65593 SIQ65593:SJS65593 SSM65593:STO65593 TCI65593:TDK65593 TME65593:TNG65593 TWA65593:TXC65593 UFW65593:UGY65593 UPS65593:UQU65593 UZO65593:VAQ65593 VJK65593:VKM65593 VTG65593:VUI65593 WDC65593:WEE65593 WMY65593:WOA65593 WWU65593:WXW65593 AM131129:BO131129 KI131129:LK131129 UE131129:VG131129 AEA131129:AFC131129 ANW131129:AOY131129 AXS131129:AYU131129 BHO131129:BIQ131129 BRK131129:BSM131129 CBG131129:CCI131129 CLC131129:CME131129 CUY131129:CWA131129 DEU131129:DFW131129 DOQ131129:DPS131129 DYM131129:DZO131129 EII131129:EJK131129 ESE131129:ETG131129 FCA131129:FDC131129 FLW131129:FMY131129 FVS131129:FWU131129 GFO131129:GGQ131129 GPK131129:GQM131129 GZG131129:HAI131129 HJC131129:HKE131129 HSY131129:HUA131129 ICU131129:IDW131129 IMQ131129:INS131129 IWM131129:IXO131129 JGI131129:JHK131129 JQE131129:JRG131129 KAA131129:KBC131129 KJW131129:KKY131129 KTS131129:KUU131129 LDO131129:LEQ131129 LNK131129:LOM131129 LXG131129:LYI131129 MHC131129:MIE131129 MQY131129:MSA131129 NAU131129:NBW131129 NKQ131129:NLS131129 NUM131129:NVO131129 OEI131129:OFK131129 OOE131129:OPG131129 OYA131129:OZC131129 PHW131129:PIY131129 PRS131129:PSU131129 QBO131129:QCQ131129 QLK131129:QMM131129 QVG131129:QWI131129 RFC131129:RGE131129 ROY131129:RQA131129 RYU131129:RZW131129 SIQ131129:SJS131129 SSM131129:STO131129 TCI131129:TDK131129 TME131129:TNG131129 TWA131129:TXC131129 UFW131129:UGY131129 UPS131129:UQU131129 UZO131129:VAQ131129 VJK131129:VKM131129 VTG131129:VUI131129 WDC131129:WEE131129 WMY131129:WOA131129 WWU131129:WXW131129 AM196665:BO196665 KI196665:LK196665 UE196665:VG196665 AEA196665:AFC196665 ANW196665:AOY196665 AXS196665:AYU196665 BHO196665:BIQ196665 BRK196665:BSM196665 CBG196665:CCI196665 CLC196665:CME196665 CUY196665:CWA196665 DEU196665:DFW196665 DOQ196665:DPS196665 DYM196665:DZO196665 EII196665:EJK196665 ESE196665:ETG196665 FCA196665:FDC196665 FLW196665:FMY196665 FVS196665:FWU196665 GFO196665:GGQ196665 GPK196665:GQM196665 GZG196665:HAI196665 HJC196665:HKE196665 HSY196665:HUA196665 ICU196665:IDW196665 IMQ196665:INS196665 IWM196665:IXO196665 JGI196665:JHK196665 JQE196665:JRG196665 KAA196665:KBC196665 KJW196665:KKY196665 KTS196665:KUU196665 LDO196665:LEQ196665 LNK196665:LOM196665 LXG196665:LYI196665 MHC196665:MIE196665 MQY196665:MSA196665 NAU196665:NBW196665 NKQ196665:NLS196665 NUM196665:NVO196665 OEI196665:OFK196665 OOE196665:OPG196665 OYA196665:OZC196665 PHW196665:PIY196665 PRS196665:PSU196665 QBO196665:QCQ196665 QLK196665:QMM196665 QVG196665:QWI196665 RFC196665:RGE196665 ROY196665:RQA196665 RYU196665:RZW196665 SIQ196665:SJS196665 SSM196665:STO196665 TCI196665:TDK196665 TME196665:TNG196665 TWA196665:TXC196665 UFW196665:UGY196665 UPS196665:UQU196665 UZO196665:VAQ196665 VJK196665:VKM196665 VTG196665:VUI196665 WDC196665:WEE196665 WMY196665:WOA196665 WWU196665:WXW196665 AM262201:BO262201 KI262201:LK262201 UE262201:VG262201 AEA262201:AFC262201 ANW262201:AOY262201 AXS262201:AYU262201 BHO262201:BIQ262201 BRK262201:BSM262201 CBG262201:CCI262201 CLC262201:CME262201 CUY262201:CWA262201 DEU262201:DFW262201 DOQ262201:DPS262201 DYM262201:DZO262201 EII262201:EJK262201 ESE262201:ETG262201 FCA262201:FDC262201 FLW262201:FMY262201 FVS262201:FWU262201 GFO262201:GGQ262201 GPK262201:GQM262201 GZG262201:HAI262201 HJC262201:HKE262201 HSY262201:HUA262201 ICU262201:IDW262201 IMQ262201:INS262201 IWM262201:IXO262201 JGI262201:JHK262201 JQE262201:JRG262201 KAA262201:KBC262201 KJW262201:KKY262201 KTS262201:KUU262201 LDO262201:LEQ262201 LNK262201:LOM262201 LXG262201:LYI262201 MHC262201:MIE262201 MQY262201:MSA262201 NAU262201:NBW262201 NKQ262201:NLS262201 NUM262201:NVO262201 OEI262201:OFK262201 OOE262201:OPG262201 OYA262201:OZC262201 PHW262201:PIY262201 PRS262201:PSU262201 QBO262201:QCQ262201 QLK262201:QMM262201 QVG262201:QWI262201 RFC262201:RGE262201 ROY262201:RQA262201 RYU262201:RZW262201 SIQ262201:SJS262201 SSM262201:STO262201 TCI262201:TDK262201 TME262201:TNG262201 TWA262201:TXC262201 UFW262201:UGY262201 UPS262201:UQU262201 UZO262201:VAQ262201 VJK262201:VKM262201 VTG262201:VUI262201 WDC262201:WEE262201 WMY262201:WOA262201 WWU262201:WXW262201 AM327737:BO327737 KI327737:LK327737 UE327737:VG327737 AEA327737:AFC327737 ANW327737:AOY327737 AXS327737:AYU327737 BHO327737:BIQ327737 BRK327737:BSM327737 CBG327737:CCI327737 CLC327737:CME327737 CUY327737:CWA327737 DEU327737:DFW327737 DOQ327737:DPS327737 DYM327737:DZO327737 EII327737:EJK327737 ESE327737:ETG327737 FCA327737:FDC327737 FLW327737:FMY327737 FVS327737:FWU327737 GFO327737:GGQ327737 GPK327737:GQM327737 GZG327737:HAI327737 HJC327737:HKE327737 HSY327737:HUA327737 ICU327737:IDW327737 IMQ327737:INS327737 IWM327737:IXO327737 JGI327737:JHK327737 JQE327737:JRG327737 KAA327737:KBC327737 KJW327737:KKY327737 KTS327737:KUU327737 LDO327737:LEQ327737 LNK327737:LOM327737 LXG327737:LYI327737 MHC327737:MIE327737 MQY327737:MSA327737 NAU327737:NBW327737 NKQ327737:NLS327737 NUM327737:NVO327737 OEI327737:OFK327737 OOE327737:OPG327737 OYA327737:OZC327737 PHW327737:PIY327737 PRS327737:PSU327737 QBO327737:QCQ327737 QLK327737:QMM327737 QVG327737:QWI327737 RFC327737:RGE327737 ROY327737:RQA327737 RYU327737:RZW327737 SIQ327737:SJS327737 SSM327737:STO327737 TCI327737:TDK327737 TME327737:TNG327737 TWA327737:TXC327737 UFW327737:UGY327737 UPS327737:UQU327737 UZO327737:VAQ327737 VJK327737:VKM327737 VTG327737:VUI327737 WDC327737:WEE327737 WMY327737:WOA327737 WWU327737:WXW327737 AM393273:BO393273 KI393273:LK393273 UE393273:VG393273 AEA393273:AFC393273 ANW393273:AOY393273 AXS393273:AYU393273 BHO393273:BIQ393273 BRK393273:BSM393273 CBG393273:CCI393273 CLC393273:CME393273 CUY393273:CWA393273 DEU393273:DFW393273 DOQ393273:DPS393273 DYM393273:DZO393273 EII393273:EJK393273 ESE393273:ETG393273 FCA393273:FDC393273 FLW393273:FMY393273 FVS393273:FWU393273 GFO393273:GGQ393273 GPK393273:GQM393273 GZG393273:HAI393273 HJC393273:HKE393273 HSY393273:HUA393273 ICU393273:IDW393273 IMQ393273:INS393273 IWM393273:IXO393273 JGI393273:JHK393273 JQE393273:JRG393273 KAA393273:KBC393273 KJW393273:KKY393273 KTS393273:KUU393273 LDO393273:LEQ393273 LNK393273:LOM393273 LXG393273:LYI393273 MHC393273:MIE393273 MQY393273:MSA393273 NAU393273:NBW393273 NKQ393273:NLS393273 NUM393273:NVO393273 OEI393273:OFK393273 OOE393273:OPG393273 OYA393273:OZC393273 PHW393273:PIY393273 PRS393273:PSU393273 QBO393273:QCQ393273 QLK393273:QMM393273 QVG393273:QWI393273 RFC393273:RGE393273 ROY393273:RQA393273 RYU393273:RZW393273 SIQ393273:SJS393273 SSM393273:STO393273 TCI393273:TDK393273 TME393273:TNG393273 TWA393273:TXC393273 UFW393273:UGY393273 UPS393273:UQU393273 UZO393273:VAQ393273 VJK393273:VKM393273 VTG393273:VUI393273 WDC393273:WEE393273 WMY393273:WOA393273 WWU393273:WXW393273 AM458809:BO458809 KI458809:LK458809 UE458809:VG458809 AEA458809:AFC458809 ANW458809:AOY458809 AXS458809:AYU458809 BHO458809:BIQ458809 BRK458809:BSM458809 CBG458809:CCI458809 CLC458809:CME458809 CUY458809:CWA458809 DEU458809:DFW458809 DOQ458809:DPS458809 DYM458809:DZO458809 EII458809:EJK458809 ESE458809:ETG458809 FCA458809:FDC458809 FLW458809:FMY458809 FVS458809:FWU458809 GFO458809:GGQ458809 GPK458809:GQM458809 GZG458809:HAI458809 HJC458809:HKE458809 HSY458809:HUA458809 ICU458809:IDW458809 IMQ458809:INS458809 IWM458809:IXO458809 JGI458809:JHK458809 JQE458809:JRG458809 KAA458809:KBC458809 KJW458809:KKY458809 KTS458809:KUU458809 LDO458809:LEQ458809 LNK458809:LOM458809 LXG458809:LYI458809 MHC458809:MIE458809 MQY458809:MSA458809 NAU458809:NBW458809 NKQ458809:NLS458809 NUM458809:NVO458809 OEI458809:OFK458809 OOE458809:OPG458809 OYA458809:OZC458809 PHW458809:PIY458809 PRS458809:PSU458809 QBO458809:QCQ458809 QLK458809:QMM458809 QVG458809:QWI458809 RFC458809:RGE458809 ROY458809:RQA458809 RYU458809:RZW458809 SIQ458809:SJS458809 SSM458809:STO458809 TCI458809:TDK458809 TME458809:TNG458809 TWA458809:TXC458809 UFW458809:UGY458809 UPS458809:UQU458809 UZO458809:VAQ458809 VJK458809:VKM458809 VTG458809:VUI458809 WDC458809:WEE458809 WMY458809:WOA458809 WWU458809:WXW458809 AM524345:BO524345 KI524345:LK524345 UE524345:VG524345 AEA524345:AFC524345 ANW524345:AOY524345 AXS524345:AYU524345 BHO524345:BIQ524345 BRK524345:BSM524345 CBG524345:CCI524345 CLC524345:CME524345 CUY524345:CWA524345 DEU524345:DFW524345 DOQ524345:DPS524345 DYM524345:DZO524345 EII524345:EJK524345 ESE524345:ETG524345 FCA524345:FDC524345 FLW524345:FMY524345 FVS524345:FWU524345 GFO524345:GGQ524345 GPK524345:GQM524345 GZG524345:HAI524345 HJC524345:HKE524345 HSY524345:HUA524345 ICU524345:IDW524345 IMQ524345:INS524345 IWM524345:IXO524345 JGI524345:JHK524345 JQE524345:JRG524345 KAA524345:KBC524345 KJW524345:KKY524345 KTS524345:KUU524345 LDO524345:LEQ524345 LNK524345:LOM524345 LXG524345:LYI524345 MHC524345:MIE524345 MQY524345:MSA524345 NAU524345:NBW524345 NKQ524345:NLS524345 NUM524345:NVO524345 OEI524345:OFK524345 OOE524345:OPG524345 OYA524345:OZC524345 PHW524345:PIY524345 PRS524345:PSU524345 QBO524345:QCQ524345 QLK524345:QMM524345 QVG524345:QWI524345 RFC524345:RGE524345 ROY524345:RQA524345 RYU524345:RZW524345 SIQ524345:SJS524345 SSM524345:STO524345 TCI524345:TDK524345 TME524345:TNG524345 TWA524345:TXC524345 UFW524345:UGY524345 UPS524345:UQU524345 UZO524345:VAQ524345 VJK524345:VKM524345 VTG524345:VUI524345 WDC524345:WEE524345 WMY524345:WOA524345 WWU524345:WXW524345 AM589881:BO589881 KI589881:LK589881 UE589881:VG589881 AEA589881:AFC589881 ANW589881:AOY589881 AXS589881:AYU589881 BHO589881:BIQ589881 BRK589881:BSM589881 CBG589881:CCI589881 CLC589881:CME589881 CUY589881:CWA589881 DEU589881:DFW589881 DOQ589881:DPS589881 DYM589881:DZO589881 EII589881:EJK589881 ESE589881:ETG589881 FCA589881:FDC589881 FLW589881:FMY589881 FVS589881:FWU589881 GFO589881:GGQ589881 GPK589881:GQM589881 GZG589881:HAI589881 HJC589881:HKE589881 HSY589881:HUA589881 ICU589881:IDW589881 IMQ589881:INS589881 IWM589881:IXO589881 JGI589881:JHK589881 JQE589881:JRG589881 KAA589881:KBC589881 KJW589881:KKY589881 KTS589881:KUU589881 LDO589881:LEQ589881 LNK589881:LOM589881 LXG589881:LYI589881 MHC589881:MIE589881 MQY589881:MSA589881 NAU589881:NBW589881 NKQ589881:NLS589881 NUM589881:NVO589881 OEI589881:OFK589881 OOE589881:OPG589881 OYA589881:OZC589881 PHW589881:PIY589881 PRS589881:PSU589881 QBO589881:QCQ589881 QLK589881:QMM589881 QVG589881:QWI589881 RFC589881:RGE589881 ROY589881:RQA589881 RYU589881:RZW589881 SIQ589881:SJS589881 SSM589881:STO589881 TCI589881:TDK589881 TME589881:TNG589881 TWA589881:TXC589881 UFW589881:UGY589881 UPS589881:UQU589881 UZO589881:VAQ589881 VJK589881:VKM589881 VTG589881:VUI589881 WDC589881:WEE589881 WMY589881:WOA589881 WWU589881:WXW589881 AM655417:BO655417 KI655417:LK655417 UE655417:VG655417 AEA655417:AFC655417 ANW655417:AOY655417 AXS655417:AYU655417 BHO655417:BIQ655417 BRK655417:BSM655417 CBG655417:CCI655417 CLC655417:CME655417 CUY655417:CWA655417 DEU655417:DFW655417 DOQ655417:DPS655417 DYM655417:DZO655417 EII655417:EJK655417 ESE655417:ETG655417 FCA655417:FDC655417 FLW655417:FMY655417 FVS655417:FWU655417 GFO655417:GGQ655417 GPK655417:GQM655417 GZG655417:HAI655417 HJC655417:HKE655417 HSY655417:HUA655417 ICU655417:IDW655417 IMQ655417:INS655417 IWM655417:IXO655417 JGI655417:JHK655417 JQE655417:JRG655417 KAA655417:KBC655417 KJW655417:KKY655417 KTS655417:KUU655417 LDO655417:LEQ655417 LNK655417:LOM655417 LXG655417:LYI655417 MHC655417:MIE655417 MQY655417:MSA655417 NAU655417:NBW655417 NKQ655417:NLS655417 NUM655417:NVO655417 OEI655417:OFK655417 OOE655417:OPG655417 OYA655417:OZC655417 PHW655417:PIY655417 PRS655417:PSU655417 QBO655417:QCQ655417 QLK655417:QMM655417 QVG655417:QWI655417 RFC655417:RGE655417 ROY655417:RQA655417 RYU655417:RZW655417 SIQ655417:SJS655417 SSM655417:STO655417 TCI655417:TDK655417 TME655417:TNG655417 TWA655417:TXC655417 UFW655417:UGY655417 UPS655417:UQU655417 UZO655417:VAQ655417 VJK655417:VKM655417 VTG655417:VUI655417 WDC655417:WEE655417 WMY655417:WOA655417 WWU655417:WXW655417 AM720953:BO720953 KI720953:LK720953 UE720953:VG720953 AEA720953:AFC720953 ANW720953:AOY720953 AXS720953:AYU720953 BHO720953:BIQ720953 BRK720953:BSM720953 CBG720953:CCI720953 CLC720953:CME720953 CUY720953:CWA720953 DEU720953:DFW720953 DOQ720953:DPS720953 DYM720953:DZO720953 EII720953:EJK720953 ESE720953:ETG720953 FCA720953:FDC720953 FLW720953:FMY720953 FVS720953:FWU720953 GFO720953:GGQ720953 GPK720953:GQM720953 GZG720953:HAI720953 HJC720953:HKE720953 HSY720953:HUA720953 ICU720953:IDW720953 IMQ720953:INS720953 IWM720953:IXO720953 JGI720953:JHK720953 JQE720953:JRG720953 KAA720953:KBC720953 KJW720953:KKY720953 KTS720953:KUU720953 LDO720953:LEQ720953 LNK720953:LOM720953 LXG720953:LYI720953 MHC720953:MIE720953 MQY720953:MSA720953 NAU720953:NBW720953 NKQ720953:NLS720953 NUM720953:NVO720953 OEI720953:OFK720953 OOE720953:OPG720953 OYA720953:OZC720953 PHW720953:PIY720953 PRS720953:PSU720953 QBO720953:QCQ720953 QLK720953:QMM720953 QVG720953:QWI720953 RFC720953:RGE720953 ROY720953:RQA720953 RYU720953:RZW720953 SIQ720953:SJS720953 SSM720953:STO720953 TCI720953:TDK720953 TME720953:TNG720953 TWA720953:TXC720953 UFW720953:UGY720953 UPS720953:UQU720953 UZO720953:VAQ720953 VJK720953:VKM720953 VTG720953:VUI720953 WDC720953:WEE720953 WMY720953:WOA720953 WWU720953:WXW720953 AM786489:BO786489 KI786489:LK786489 UE786489:VG786489 AEA786489:AFC786489 ANW786489:AOY786489 AXS786489:AYU786489 BHO786489:BIQ786489 BRK786489:BSM786489 CBG786489:CCI786489 CLC786489:CME786489 CUY786489:CWA786489 DEU786489:DFW786489 DOQ786489:DPS786489 DYM786489:DZO786489 EII786489:EJK786489 ESE786489:ETG786489 FCA786489:FDC786489 FLW786489:FMY786489 FVS786489:FWU786489 GFO786489:GGQ786489 GPK786489:GQM786489 GZG786489:HAI786489 HJC786489:HKE786489 HSY786489:HUA786489 ICU786489:IDW786489 IMQ786489:INS786489 IWM786489:IXO786489 JGI786489:JHK786489 JQE786489:JRG786489 KAA786489:KBC786489 KJW786489:KKY786489 KTS786489:KUU786489 LDO786489:LEQ786489 LNK786489:LOM786489 LXG786489:LYI786489 MHC786489:MIE786489 MQY786489:MSA786489 NAU786489:NBW786489 NKQ786489:NLS786489 NUM786489:NVO786489 OEI786489:OFK786489 OOE786489:OPG786489 OYA786489:OZC786489 PHW786489:PIY786489 PRS786489:PSU786489 QBO786489:QCQ786489 QLK786489:QMM786489 QVG786489:QWI786489 RFC786489:RGE786489 ROY786489:RQA786489 RYU786489:RZW786489 SIQ786489:SJS786489 SSM786489:STO786489 TCI786489:TDK786489 TME786489:TNG786489 TWA786489:TXC786489 UFW786489:UGY786489 UPS786489:UQU786489 UZO786489:VAQ786489 VJK786489:VKM786489 VTG786489:VUI786489 WDC786489:WEE786489 WMY786489:WOA786489 WWU786489:WXW786489 AM852025:BO852025 KI852025:LK852025 UE852025:VG852025 AEA852025:AFC852025 ANW852025:AOY852025 AXS852025:AYU852025 BHO852025:BIQ852025 BRK852025:BSM852025 CBG852025:CCI852025 CLC852025:CME852025 CUY852025:CWA852025 DEU852025:DFW852025 DOQ852025:DPS852025 DYM852025:DZO852025 EII852025:EJK852025 ESE852025:ETG852025 FCA852025:FDC852025 FLW852025:FMY852025 FVS852025:FWU852025 GFO852025:GGQ852025 GPK852025:GQM852025 GZG852025:HAI852025 HJC852025:HKE852025 HSY852025:HUA852025 ICU852025:IDW852025 IMQ852025:INS852025 IWM852025:IXO852025 JGI852025:JHK852025 JQE852025:JRG852025 KAA852025:KBC852025 KJW852025:KKY852025 KTS852025:KUU852025 LDO852025:LEQ852025 LNK852025:LOM852025 LXG852025:LYI852025 MHC852025:MIE852025 MQY852025:MSA852025 NAU852025:NBW852025 NKQ852025:NLS852025 NUM852025:NVO852025 OEI852025:OFK852025 OOE852025:OPG852025 OYA852025:OZC852025 PHW852025:PIY852025 PRS852025:PSU852025 QBO852025:QCQ852025 QLK852025:QMM852025 QVG852025:QWI852025 RFC852025:RGE852025 ROY852025:RQA852025 RYU852025:RZW852025 SIQ852025:SJS852025 SSM852025:STO852025 TCI852025:TDK852025 TME852025:TNG852025 TWA852025:TXC852025 UFW852025:UGY852025 UPS852025:UQU852025 UZO852025:VAQ852025 VJK852025:VKM852025 VTG852025:VUI852025 WDC852025:WEE852025 WMY852025:WOA852025 WWU852025:WXW852025 AM917561:BO917561 KI917561:LK917561 UE917561:VG917561 AEA917561:AFC917561 ANW917561:AOY917561 AXS917561:AYU917561 BHO917561:BIQ917561 BRK917561:BSM917561 CBG917561:CCI917561 CLC917561:CME917561 CUY917561:CWA917561 DEU917561:DFW917561 DOQ917561:DPS917561 DYM917561:DZO917561 EII917561:EJK917561 ESE917561:ETG917561 FCA917561:FDC917561 FLW917561:FMY917561 FVS917561:FWU917561 GFO917561:GGQ917561 GPK917561:GQM917561 GZG917561:HAI917561 HJC917561:HKE917561 HSY917561:HUA917561 ICU917561:IDW917561 IMQ917561:INS917561 IWM917561:IXO917561 JGI917561:JHK917561 JQE917561:JRG917561 KAA917561:KBC917561 KJW917561:KKY917561 KTS917561:KUU917561 LDO917561:LEQ917561 LNK917561:LOM917561 LXG917561:LYI917561 MHC917561:MIE917561 MQY917561:MSA917561 NAU917561:NBW917561 NKQ917561:NLS917561 NUM917561:NVO917561 OEI917561:OFK917561 OOE917561:OPG917561 OYA917561:OZC917561 PHW917561:PIY917561 PRS917561:PSU917561 QBO917561:QCQ917561 QLK917561:QMM917561 QVG917561:QWI917561 RFC917561:RGE917561 ROY917561:RQA917561 RYU917561:RZW917561 SIQ917561:SJS917561 SSM917561:STO917561 TCI917561:TDK917561 TME917561:TNG917561 TWA917561:TXC917561 UFW917561:UGY917561 UPS917561:UQU917561 UZO917561:VAQ917561 VJK917561:VKM917561 VTG917561:VUI917561 WDC917561:WEE917561 WMY917561:WOA917561 WWU917561:WXW917561 AM983097:BO983097 KI983097:LK983097 UE983097:VG983097 AEA983097:AFC983097 ANW983097:AOY983097 AXS983097:AYU983097 BHO983097:BIQ983097 BRK983097:BSM983097 CBG983097:CCI983097 CLC983097:CME983097 CUY983097:CWA983097 DEU983097:DFW983097 DOQ983097:DPS983097 DYM983097:DZO983097 EII983097:EJK983097 ESE983097:ETG983097 FCA983097:FDC983097 FLW983097:FMY983097 FVS983097:FWU983097 GFO983097:GGQ983097 GPK983097:GQM983097 GZG983097:HAI983097 HJC983097:HKE983097 HSY983097:HUA983097 ICU983097:IDW983097 IMQ983097:INS983097 IWM983097:IXO983097 JGI983097:JHK983097 JQE983097:JRG983097 KAA983097:KBC983097 KJW983097:KKY983097 KTS983097:KUU983097 LDO983097:LEQ983097 LNK983097:LOM983097 LXG983097:LYI983097 MHC983097:MIE983097 MQY983097:MSA983097 NAU983097:NBW983097 NKQ983097:NLS983097 NUM983097:NVO983097 OEI983097:OFK983097 OOE983097:OPG983097 OYA983097:OZC983097 PHW983097:PIY983097 PRS983097:PSU983097 QBO983097:QCQ983097 QLK983097:QMM983097 QVG983097:QWI983097 RFC983097:RGE983097 ROY983097:RQA983097 RYU983097:RZW983097 SIQ983097:SJS983097 SSM983097:STO983097 TCI983097:TDK983097 TME983097:TNG983097 TWA983097:TXC983097 UFW983097:UGY983097 UPS983097:UQU983097 UZO983097:VAQ983097 VJK983097:VKM983097 VTG983097:VUI983097 WDC983097:WEE983097 WMY983097:WOA983097 WWU983097:WXW983097" xr:uid="{33F9971A-CD88-4A70-A960-7081B4CFC680}"/>
    <dataValidation type="textLength" operator="equal" allowBlank="1" showInputMessage="1" showErrorMessage="1" errorTitle="入力エラー" error="入力された桁数が不正です。_x000a_4ケタで再度入力してください。" sqref="WXR983050:WXX983050 LF14:LL14 VB14:VH14 AEX14:AFD14 AOT14:AOZ14 AYP14:AYV14 BIL14:BIR14 BSH14:BSN14 CCD14:CCJ14 CLZ14:CMF14 CVV14:CWB14 DFR14:DFX14 DPN14:DPT14 DZJ14:DZP14 EJF14:EJL14 ETB14:ETH14 FCX14:FDD14 FMT14:FMZ14 FWP14:FWV14 GGL14:GGR14 GQH14:GQN14 HAD14:HAJ14 HJZ14:HKF14 HTV14:HUB14 IDR14:IDX14 INN14:INT14 IXJ14:IXP14 JHF14:JHL14 JRB14:JRH14 KAX14:KBD14 KKT14:KKZ14 KUP14:KUV14 LEL14:LER14 LOH14:LON14 LYD14:LYJ14 MHZ14:MIF14 MRV14:MSB14 NBR14:NBX14 NLN14:NLT14 NVJ14:NVP14 OFF14:OFL14 OPB14:OPH14 OYX14:OZD14 PIT14:PIZ14 PSP14:PSV14 QCL14:QCR14 QMH14:QMN14 QWD14:QWJ14 RFZ14:RGF14 RPV14:RQB14 RZR14:RZX14 SJN14:SJT14 STJ14:STP14 TDF14:TDL14 TNB14:TNH14 TWX14:TXD14 UGT14:UGZ14 UQP14:UQV14 VAL14:VAR14 VKH14:VKN14 VUD14:VUJ14 WDZ14:WEF14 WNV14:WOB14 WXR14:WXX14 BJ65546:BP65546 LF65546:LL65546 VB65546:VH65546 AEX65546:AFD65546 AOT65546:AOZ65546 AYP65546:AYV65546 BIL65546:BIR65546 BSH65546:BSN65546 CCD65546:CCJ65546 CLZ65546:CMF65546 CVV65546:CWB65546 DFR65546:DFX65546 DPN65546:DPT65546 DZJ65546:DZP65546 EJF65546:EJL65546 ETB65546:ETH65546 FCX65546:FDD65546 FMT65546:FMZ65546 FWP65546:FWV65546 GGL65546:GGR65546 GQH65546:GQN65546 HAD65546:HAJ65546 HJZ65546:HKF65546 HTV65546:HUB65546 IDR65546:IDX65546 INN65546:INT65546 IXJ65546:IXP65546 JHF65546:JHL65546 JRB65546:JRH65546 KAX65546:KBD65546 KKT65546:KKZ65546 KUP65546:KUV65546 LEL65546:LER65546 LOH65546:LON65546 LYD65546:LYJ65546 MHZ65546:MIF65546 MRV65546:MSB65546 NBR65546:NBX65546 NLN65546:NLT65546 NVJ65546:NVP65546 OFF65546:OFL65546 OPB65546:OPH65546 OYX65546:OZD65546 PIT65546:PIZ65546 PSP65546:PSV65546 QCL65546:QCR65546 QMH65546:QMN65546 QWD65546:QWJ65546 RFZ65546:RGF65546 RPV65546:RQB65546 RZR65546:RZX65546 SJN65546:SJT65546 STJ65546:STP65546 TDF65546:TDL65546 TNB65546:TNH65546 TWX65546:TXD65546 UGT65546:UGZ65546 UQP65546:UQV65546 VAL65546:VAR65546 VKH65546:VKN65546 VUD65546:VUJ65546 WDZ65546:WEF65546 WNV65546:WOB65546 WXR65546:WXX65546 BJ131082:BP131082 LF131082:LL131082 VB131082:VH131082 AEX131082:AFD131082 AOT131082:AOZ131082 AYP131082:AYV131082 BIL131082:BIR131082 BSH131082:BSN131082 CCD131082:CCJ131082 CLZ131082:CMF131082 CVV131082:CWB131082 DFR131082:DFX131082 DPN131082:DPT131082 DZJ131082:DZP131082 EJF131082:EJL131082 ETB131082:ETH131082 FCX131082:FDD131082 FMT131082:FMZ131082 FWP131082:FWV131082 GGL131082:GGR131082 GQH131082:GQN131082 HAD131082:HAJ131082 HJZ131082:HKF131082 HTV131082:HUB131082 IDR131082:IDX131082 INN131082:INT131082 IXJ131082:IXP131082 JHF131082:JHL131082 JRB131082:JRH131082 KAX131082:KBD131082 KKT131082:KKZ131082 KUP131082:KUV131082 LEL131082:LER131082 LOH131082:LON131082 LYD131082:LYJ131082 MHZ131082:MIF131082 MRV131082:MSB131082 NBR131082:NBX131082 NLN131082:NLT131082 NVJ131082:NVP131082 OFF131082:OFL131082 OPB131082:OPH131082 OYX131082:OZD131082 PIT131082:PIZ131082 PSP131082:PSV131082 QCL131082:QCR131082 QMH131082:QMN131082 QWD131082:QWJ131082 RFZ131082:RGF131082 RPV131082:RQB131082 RZR131082:RZX131082 SJN131082:SJT131082 STJ131082:STP131082 TDF131082:TDL131082 TNB131082:TNH131082 TWX131082:TXD131082 UGT131082:UGZ131082 UQP131082:UQV131082 VAL131082:VAR131082 VKH131082:VKN131082 VUD131082:VUJ131082 WDZ131082:WEF131082 WNV131082:WOB131082 WXR131082:WXX131082 BJ196618:BP196618 LF196618:LL196618 VB196618:VH196618 AEX196618:AFD196618 AOT196618:AOZ196618 AYP196618:AYV196618 BIL196618:BIR196618 BSH196618:BSN196618 CCD196618:CCJ196618 CLZ196618:CMF196618 CVV196618:CWB196618 DFR196618:DFX196618 DPN196618:DPT196618 DZJ196618:DZP196618 EJF196618:EJL196618 ETB196618:ETH196618 FCX196618:FDD196618 FMT196618:FMZ196618 FWP196618:FWV196618 GGL196618:GGR196618 GQH196618:GQN196618 HAD196618:HAJ196618 HJZ196618:HKF196618 HTV196618:HUB196618 IDR196618:IDX196618 INN196618:INT196618 IXJ196618:IXP196618 JHF196618:JHL196618 JRB196618:JRH196618 KAX196618:KBD196618 KKT196618:KKZ196618 KUP196618:KUV196618 LEL196618:LER196618 LOH196618:LON196618 LYD196618:LYJ196618 MHZ196618:MIF196618 MRV196618:MSB196618 NBR196618:NBX196618 NLN196618:NLT196618 NVJ196618:NVP196618 OFF196618:OFL196618 OPB196618:OPH196618 OYX196618:OZD196618 PIT196618:PIZ196618 PSP196618:PSV196618 QCL196618:QCR196618 QMH196618:QMN196618 QWD196618:QWJ196618 RFZ196618:RGF196618 RPV196618:RQB196618 RZR196618:RZX196618 SJN196618:SJT196618 STJ196618:STP196618 TDF196618:TDL196618 TNB196618:TNH196618 TWX196618:TXD196618 UGT196618:UGZ196618 UQP196618:UQV196618 VAL196618:VAR196618 VKH196618:VKN196618 VUD196618:VUJ196618 WDZ196618:WEF196618 WNV196618:WOB196618 WXR196618:WXX196618 BJ262154:BP262154 LF262154:LL262154 VB262154:VH262154 AEX262154:AFD262154 AOT262154:AOZ262154 AYP262154:AYV262154 BIL262154:BIR262154 BSH262154:BSN262154 CCD262154:CCJ262154 CLZ262154:CMF262154 CVV262154:CWB262154 DFR262154:DFX262154 DPN262154:DPT262154 DZJ262154:DZP262154 EJF262154:EJL262154 ETB262154:ETH262154 FCX262154:FDD262154 FMT262154:FMZ262154 FWP262154:FWV262154 GGL262154:GGR262154 GQH262154:GQN262154 HAD262154:HAJ262154 HJZ262154:HKF262154 HTV262154:HUB262154 IDR262154:IDX262154 INN262154:INT262154 IXJ262154:IXP262154 JHF262154:JHL262154 JRB262154:JRH262154 KAX262154:KBD262154 KKT262154:KKZ262154 KUP262154:KUV262154 LEL262154:LER262154 LOH262154:LON262154 LYD262154:LYJ262154 MHZ262154:MIF262154 MRV262154:MSB262154 NBR262154:NBX262154 NLN262154:NLT262154 NVJ262154:NVP262154 OFF262154:OFL262154 OPB262154:OPH262154 OYX262154:OZD262154 PIT262154:PIZ262154 PSP262154:PSV262154 QCL262154:QCR262154 QMH262154:QMN262154 QWD262154:QWJ262154 RFZ262154:RGF262154 RPV262154:RQB262154 RZR262154:RZX262154 SJN262154:SJT262154 STJ262154:STP262154 TDF262154:TDL262154 TNB262154:TNH262154 TWX262154:TXD262154 UGT262154:UGZ262154 UQP262154:UQV262154 VAL262154:VAR262154 VKH262154:VKN262154 VUD262154:VUJ262154 WDZ262154:WEF262154 WNV262154:WOB262154 WXR262154:WXX262154 BJ327690:BP327690 LF327690:LL327690 VB327690:VH327690 AEX327690:AFD327690 AOT327690:AOZ327690 AYP327690:AYV327690 BIL327690:BIR327690 BSH327690:BSN327690 CCD327690:CCJ327690 CLZ327690:CMF327690 CVV327690:CWB327690 DFR327690:DFX327690 DPN327690:DPT327690 DZJ327690:DZP327690 EJF327690:EJL327690 ETB327690:ETH327690 FCX327690:FDD327690 FMT327690:FMZ327690 FWP327690:FWV327690 GGL327690:GGR327690 GQH327690:GQN327690 HAD327690:HAJ327690 HJZ327690:HKF327690 HTV327690:HUB327690 IDR327690:IDX327690 INN327690:INT327690 IXJ327690:IXP327690 JHF327690:JHL327690 JRB327690:JRH327690 KAX327690:KBD327690 KKT327690:KKZ327690 KUP327690:KUV327690 LEL327690:LER327690 LOH327690:LON327690 LYD327690:LYJ327690 MHZ327690:MIF327690 MRV327690:MSB327690 NBR327690:NBX327690 NLN327690:NLT327690 NVJ327690:NVP327690 OFF327690:OFL327690 OPB327690:OPH327690 OYX327690:OZD327690 PIT327690:PIZ327690 PSP327690:PSV327690 QCL327690:QCR327690 QMH327690:QMN327690 QWD327690:QWJ327690 RFZ327690:RGF327690 RPV327690:RQB327690 RZR327690:RZX327690 SJN327690:SJT327690 STJ327690:STP327690 TDF327690:TDL327690 TNB327690:TNH327690 TWX327690:TXD327690 UGT327690:UGZ327690 UQP327690:UQV327690 VAL327690:VAR327690 VKH327690:VKN327690 VUD327690:VUJ327690 WDZ327690:WEF327690 WNV327690:WOB327690 WXR327690:WXX327690 BJ393226:BP393226 LF393226:LL393226 VB393226:VH393226 AEX393226:AFD393226 AOT393226:AOZ393226 AYP393226:AYV393226 BIL393226:BIR393226 BSH393226:BSN393226 CCD393226:CCJ393226 CLZ393226:CMF393226 CVV393226:CWB393226 DFR393226:DFX393226 DPN393226:DPT393226 DZJ393226:DZP393226 EJF393226:EJL393226 ETB393226:ETH393226 FCX393226:FDD393226 FMT393226:FMZ393226 FWP393226:FWV393226 GGL393226:GGR393226 GQH393226:GQN393226 HAD393226:HAJ393226 HJZ393226:HKF393226 HTV393226:HUB393226 IDR393226:IDX393226 INN393226:INT393226 IXJ393226:IXP393226 JHF393226:JHL393226 JRB393226:JRH393226 KAX393226:KBD393226 KKT393226:KKZ393226 KUP393226:KUV393226 LEL393226:LER393226 LOH393226:LON393226 LYD393226:LYJ393226 MHZ393226:MIF393226 MRV393226:MSB393226 NBR393226:NBX393226 NLN393226:NLT393226 NVJ393226:NVP393226 OFF393226:OFL393226 OPB393226:OPH393226 OYX393226:OZD393226 PIT393226:PIZ393226 PSP393226:PSV393226 QCL393226:QCR393226 QMH393226:QMN393226 QWD393226:QWJ393226 RFZ393226:RGF393226 RPV393226:RQB393226 RZR393226:RZX393226 SJN393226:SJT393226 STJ393226:STP393226 TDF393226:TDL393226 TNB393226:TNH393226 TWX393226:TXD393226 UGT393226:UGZ393226 UQP393226:UQV393226 VAL393226:VAR393226 VKH393226:VKN393226 VUD393226:VUJ393226 WDZ393226:WEF393226 WNV393226:WOB393226 WXR393226:WXX393226 BJ458762:BP458762 LF458762:LL458762 VB458762:VH458762 AEX458762:AFD458762 AOT458762:AOZ458762 AYP458762:AYV458762 BIL458762:BIR458762 BSH458762:BSN458762 CCD458762:CCJ458762 CLZ458762:CMF458762 CVV458762:CWB458762 DFR458762:DFX458762 DPN458762:DPT458762 DZJ458762:DZP458762 EJF458762:EJL458762 ETB458762:ETH458762 FCX458762:FDD458762 FMT458762:FMZ458762 FWP458762:FWV458762 GGL458762:GGR458762 GQH458762:GQN458762 HAD458762:HAJ458762 HJZ458762:HKF458762 HTV458762:HUB458762 IDR458762:IDX458762 INN458762:INT458762 IXJ458762:IXP458762 JHF458762:JHL458762 JRB458762:JRH458762 KAX458762:KBD458762 KKT458762:KKZ458762 KUP458762:KUV458762 LEL458762:LER458762 LOH458762:LON458762 LYD458762:LYJ458762 MHZ458762:MIF458762 MRV458762:MSB458762 NBR458762:NBX458762 NLN458762:NLT458762 NVJ458762:NVP458762 OFF458762:OFL458762 OPB458762:OPH458762 OYX458762:OZD458762 PIT458762:PIZ458762 PSP458762:PSV458762 QCL458762:QCR458762 QMH458762:QMN458762 QWD458762:QWJ458762 RFZ458762:RGF458762 RPV458762:RQB458762 RZR458762:RZX458762 SJN458762:SJT458762 STJ458762:STP458762 TDF458762:TDL458762 TNB458762:TNH458762 TWX458762:TXD458762 UGT458762:UGZ458762 UQP458762:UQV458762 VAL458762:VAR458762 VKH458762:VKN458762 VUD458762:VUJ458762 WDZ458762:WEF458762 WNV458762:WOB458762 WXR458762:WXX458762 BJ524298:BP524298 LF524298:LL524298 VB524298:VH524298 AEX524298:AFD524298 AOT524298:AOZ524298 AYP524298:AYV524298 BIL524298:BIR524298 BSH524298:BSN524298 CCD524298:CCJ524298 CLZ524298:CMF524298 CVV524298:CWB524298 DFR524298:DFX524298 DPN524298:DPT524298 DZJ524298:DZP524298 EJF524298:EJL524298 ETB524298:ETH524298 FCX524298:FDD524298 FMT524298:FMZ524298 FWP524298:FWV524298 GGL524298:GGR524298 GQH524298:GQN524298 HAD524298:HAJ524298 HJZ524298:HKF524298 HTV524298:HUB524298 IDR524298:IDX524298 INN524298:INT524298 IXJ524298:IXP524298 JHF524298:JHL524298 JRB524298:JRH524298 KAX524298:KBD524298 KKT524298:KKZ524298 KUP524298:KUV524298 LEL524298:LER524298 LOH524298:LON524298 LYD524298:LYJ524298 MHZ524298:MIF524298 MRV524298:MSB524298 NBR524298:NBX524298 NLN524298:NLT524298 NVJ524298:NVP524298 OFF524298:OFL524298 OPB524298:OPH524298 OYX524298:OZD524298 PIT524298:PIZ524298 PSP524298:PSV524298 QCL524298:QCR524298 QMH524298:QMN524298 QWD524298:QWJ524298 RFZ524298:RGF524298 RPV524298:RQB524298 RZR524298:RZX524298 SJN524298:SJT524298 STJ524298:STP524298 TDF524298:TDL524298 TNB524298:TNH524298 TWX524298:TXD524298 UGT524298:UGZ524298 UQP524298:UQV524298 VAL524298:VAR524298 VKH524298:VKN524298 VUD524298:VUJ524298 WDZ524298:WEF524298 WNV524298:WOB524298 WXR524298:WXX524298 BJ589834:BP589834 LF589834:LL589834 VB589834:VH589834 AEX589834:AFD589834 AOT589834:AOZ589834 AYP589834:AYV589834 BIL589834:BIR589834 BSH589834:BSN589834 CCD589834:CCJ589834 CLZ589834:CMF589834 CVV589834:CWB589834 DFR589834:DFX589834 DPN589834:DPT589834 DZJ589834:DZP589834 EJF589834:EJL589834 ETB589834:ETH589834 FCX589834:FDD589834 FMT589834:FMZ589834 FWP589834:FWV589834 GGL589834:GGR589834 GQH589834:GQN589834 HAD589834:HAJ589834 HJZ589834:HKF589834 HTV589834:HUB589834 IDR589834:IDX589834 INN589834:INT589834 IXJ589834:IXP589834 JHF589834:JHL589834 JRB589834:JRH589834 KAX589834:KBD589834 KKT589834:KKZ589834 KUP589834:KUV589834 LEL589834:LER589834 LOH589834:LON589834 LYD589834:LYJ589834 MHZ589834:MIF589834 MRV589834:MSB589834 NBR589834:NBX589834 NLN589834:NLT589834 NVJ589834:NVP589834 OFF589834:OFL589834 OPB589834:OPH589834 OYX589834:OZD589834 PIT589834:PIZ589834 PSP589834:PSV589834 QCL589834:QCR589834 QMH589834:QMN589834 QWD589834:QWJ589834 RFZ589834:RGF589834 RPV589834:RQB589834 RZR589834:RZX589834 SJN589834:SJT589834 STJ589834:STP589834 TDF589834:TDL589834 TNB589834:TNH589834 TWX589834:TXD589834 UGT589834:UGZ589834 UQP589834:UQV589834 VAL589834:VAR589834 VKH589834:VKN589834 VUD589834:VUJ589834 WDZ589834:WEF589834 WNV589834:WOB589834 WXR589834:WXX589834 BJ655370:BP655370 LF655370:LL655370 VB655370:VH655370 AEX655370:AFD655370 AOT655370:AOZ655370 AYP655370:AYV655370 BIL655370:BIR655370 BSH655370:BSN655370 CCD655370:CCJ655370 CLZ655370:CMF655370 CVV655370:CWB655370 DFR655370:DFX655370 DPN655370:DPT655370 DZJ655370:DZP655370 EJF655370:EJL655370 ETB655370:ETH655370 FCX655370:FDD655370 FMT655370:FMZ655370 FWP655370:FWV655370 GGL655370:GGR655370 GQH655370:GQN655370 HAD655370:HAJ655370 HJZ655370:HKF655370 HTV655370:HUB655370 IDR655370:IDX655370 INN655370:INT655370 IXJ655370:IXP655370 JHF655370:JHL655370 JRB655370:JRH655370 KAX655370:KBD655370 KKT655370:KKZ655370 KUP655370:KUV655370 LEL655370:LER655370 LOH655370:LON655370 LYD655370:LYJ655370 MHZ655370:MIF655370 MRV655370:MSB655370 NBR655370:NBX655370 NLN655370:NLT655370 NVJ655370:NVP655370 OFF655370:OFL655370 OPB655370:OPH655370 OYX655370:OZD655370 PIT655370:PIZ655370 PSP655370:PSV655370 QCL655370:QCR655370 QMH655370:QMN655370 QWD655370:QWJ655370 RFZ655370:RGF655370 RPV655370:RQB655370 RZR655370:RZX655370 SJN655370:SJT655370 STJ655370:STP655370 TDF655370:TDL655370 TNB655370:TNH655370 TWX655370:TXD655370 UGT655370:UGZ655370 UQP655370:UQV655370 VAL655370:VAR655370 VKH655370:VKN655370 VUD655370:VUJ655370 WDZ655370:WEF655370 WNV655370:WOB655370 WXR655370:WXX655370 BJ720906:BP720906 LF720906:LL720906 VB720906:VH720906 AEX720906:AFD720906 AOT720906:AOZ720906 AYP720906:AYV720906 BIL720906:BIR720906 BSH720906:BSN720906 CCD720906:CCJ720906 CLZ720906:CMF720906 CVV720906:CWB720906 DFR720906:DFX720906 DPN720906:DPT720906 DZJ720906:DZP720906 EJF720906:EJL720906 ETB720906:ETH720906 FCX720906:FDD720906 FMT720906:FMZ720906 FWP720906:FWV720906 GGL720906:GGR720906 GQH720906:GQN720906 HAD720906:HAJ720906 HJZ720906:HKF720906 HTV720906:HUB720906 IDR720906:IDX720906 INN720906:INT720906 IXJ720906:IXP720906 JHF720906:JHL720906 JRB720906:JRH720906 KAX720906:KBD720906 KKT720906:KKZ720906 KUP720906:KUV720906 LEL720906:LER720906 LOH720906:LON720906 LYD720906:LYJ720906 MHZ720906:MIF720906 MRV720906:MSB720906 NBR720906:NBX720906 NLN720906:NLT720906 NVJ720906:NVP720906 OFF720906:OFL720906 OPB720906:OPH720906 OYX720906:OZD720906 PIT720906:PIZ720906 PSP720906:PSV720906 QCL720906:QCR720906 QMH720906:QMN720906 QWD720906:QWJ720906 RFZ720906:RGF720906 RPV720906:RQB720906 RZR720906:RZX720906 SJN720906:SJT720906 STJ720906:STP720906 TDF720906:TDL720906 TNB720906:TNH720906 TWX720906:TXD720906 UGT720906:UGZ720906 UQP720906:UQV720906 VAL720906:VAR720906 VKH720906:VKN720906 VUD720906:VUJ720906 WDZ720906:WEF720906 WNV720906:WOB720906 WXR720906:WXX720906 BJ786442:BP786442 LF786442:LL786442 VB786442:VH786442 AEX786442:AFD786442 AOT786442:AOZ786442 AYP786442:AYV786442 BIL786442:BIR786442 BSH786442:BSN786442 CCD786442:CCJ786442 CLZ786442:CMF786442 CVV786442:CWB786442 DFR786442:DFX786442 DPN786442:DPT786442 DZJ786442:DZP786442 EJF786442:EJL786442 ETB786442:ETH786442 FCX786442:FDD786442 FMT786442:FMZ786442 FWP786442:FWV786442 GGL786442:GGR786442 GQH786442:GQN786442 HAD786442:HAJ786442 HJZ786442:HKF786442 HTV786442:HUB786442 IDR786442:IDX786442 INN786442:INT786442 IXJ786442:IXP786442 JHF786442:JHL786442 JRB786442:JRH786442 KAX786442:KBD786442 KKT786442:KKZ786442 KUP786442:KUV786442 LEL786442:LER786442 LOH786442:LON786442 LYD786442:LYJ786442 MHZ786442:MIF786442 MRV786442:MSB786442 NBR786442:NBX786442 NLN786442:NLT786442 NVJ786442:NVP786442 OFF786442:OFL786442 OPB786442:OPH786442 OYX786442:OZD786442 PIT786442:PIZ786442 PSP786442:PSV786442 QCL786442:QCR786442 QMH786442:QMN786442 QWD786442:QWJ786442 RFZ786442:RGF786442 RPV786442:RQB786442 RZR786442:RZX786442 SJN786442:SJT786442 STJ786442:STP786442 TDF786442:TDL786442 TNB786442:TNH786442 TWX786442:TXD786442 UGT786442:UGZ786442 UQP786442:UQV786442 VAL786442:VAR786442 VKH786442:VKN786442 VUD786442:VUJ786442 WDZ786442:WEF786442 WNV786442:WOB786442 WXR786442:WXX786442 BJ851978:BP851978 LF851978:LL851978 VB851978:VH851978 AEX851978:AFD851978 AOT851978:AOZ851978 AYP851978:AYV851978 BIL851978:BIR851978 BSH851978:BSN851978 CCD851978:CCJ851978 CLZ851978:CMF851978 CVV851978:CWB851978 DFR851978:DFX851978 DPN851978:DPT851978 DZJ851978:DZP851978 EJF851978:EJL851978 ETB851978:ETH851978 FCX851978:FDD851978 FMT851978:FMZ851978 FWP851978:FWV851978 GGL851978:GGR851978 GQH851978:GQN851978 HAD851978:HAJ851978 HJZ851978:HKF851978 HTV851978:HUB851978 IDR851978:IDX851978 INN851978:INT851978 IXJ851978:IXP851978 JHF851978:JHL851978 JRB851978:JRH851978 KAX851978:KBD851978 KKT851978:KKZ851978 KUP851978:KUV851978 LEL851978:LER851978 LOH851978:LON851978 LYD851978:LYJ851978 MHZ851978:MIF851978 MRV851978:MSB851978 NBR851978:NBX851978 NLN851978:NLT851978 NVJ851978:NVP851978 OFF851978:OFL851978 OPB851978:OPH851978 OYX851978:OZD851978 PIT851978:PIZ851978 PSP851978:PSV851978 QCL851978:QCR851978 QMH851978:QMN851978 QWD851978:QWJ851978 RFZ851978:RGF851978 RPV851978:RQB851978 RZR851978:RZX851978 SJN851978:SJT851978 STJ851978:STP851978 TDF851978:TDL851978 TNB851978:TNH851978 TWX851978:TXD851978 UGT851978:UGZ851978 UQP851978:UQV851978 VAL851978:VAR851978 VKH851978:VKN851978 VUD851978:VUJ851978 WDZ851978:WEF851978 WNV851978:WOB851978 WXR851978:WXX851978 BJ917514:BP917514 LF917514:LL917514 VB917514:VH917514 AEX917514:AFD917514 AOT917514:AOZ917514 AYP917514:AYV917514 BIL917514:BIR917514 BSH917514:BSN917514 CCD917514:CCJ917514 CLZ917514:CMF917514 CVV917514:CWB917514 DFR917514:DFX917514 DPN917514:DPT917514 DZJ917514:DZP917514 EJF917514:EJL917514 ETB917514:ETH917514 FCX917514:FDD917514 FMT917514:FMZ917514 FWP917514:FWV917514 GGL917514:GGR917514 GQH917514:GQN917514 HAD917514:HAJ917514 HJZ917514:HKF917514 HTV917514:HUB917514 IDR917514:IDX917514 INN917514:INT917514 IXJ917514:IXP917514 JHF917514:JHL917514 JRB917514:JRH917514 KAX917514:KBD917514 KKT917514:KKZ917514 KUP917514:KUV917514 LEL917514:LER917514 LOH917514:LON917514 LYD917514:LYJ917514 MHZ917514:MIF917514 MRV917514:MSB917514 NBR917514:NBX917514 NLN917514:NLT917514 NVJ917514:NVP917514 OFF917514:OFL917514 OPB917514:OPH917514 OYX917514:OZD917514 PIT917514:PIZ917514 PSP917514:PSV917514 QCL917514:QCR917514 QMH917514:QMN917514 QWD917514:QWJ917514 RFZ917514:RGF917514 RPV917514:RQB917514 RZR917514:RZX917514 SJN917514:SJT917514 STJ917514:STP917514 TDF917514:TDL917514 TNB917514:TNH917514 TWX917514:TXD917514 UGT917514:UGZ917514 UQP917514:UQV917514 VAL917514:VAR917514 VKH917514:VKN917514 VUD917514:VUJ917514 WDZ917514:WEF917514 WNV917514:WOB917514 WXR917514:WXX917514 BJ983050:BP983050 LF983050:LL983050 VB983050:VH983050 AEX983050:AFD983050 AOT983050:AOZ983050 AYP983050:AYV983050 BIL983050:BIR983050 BSH983050:BSN983050 CCD983050:CCJ983050 CLZ983050:CMF983050 CVV983050:CWB983050 DFR983050:DFX983050 DPN983050:DPT983050 DZJ983050:DZP983050 EJF983050:EJL983050 ETB983050:ETH983050 FCX983050:FDD983050 FMT983050:FMZ983050 FWP983050:FWV983050 GGL983050:GGR983050 GQH983050:GQN983050 HAD983050:HAJ983050 HJZ983050:HKF983050 HTV983050:HUB983050 IDR983050:IDX983050 INN983050:INT983050 IXJ983050:IXP983050 JHF983050:JHL983050 JRB983050:JRH983050 KAX983050:KBD983050 KKT983050:KKZ983050 KUP983050:KUV983050 LEL983050:LER983050 LOH983050:LON983050 LYD983050:LYJ983050 MHZ983050:MIF983050 MRV983050:MSB983050 NBR983050:NBX983050 NLN983050:NLT983050 NVJ983050:NVP983050 OFF983050:OFL983050 OPB983050:OPH983050 OYX983050:OZD983050 PIT983050:PIZ983050 PSP983050:PSV983050 QCL983050:QCR983050 QMH983050:QMN983050 QWD983050:QWJ983050 RFZ983050:RGF983050 RPV983050:RQB983050 RZR983050:RZX983050 SJN983050:SJT983050 STJ983050:STP983050 TDF983050:TDL983050 TNB983050:TNH983050 TWX983050:TXD983050 UGT983050:UGZ983050 UQP983050:UQV983050 VAL983050:VAR983050 VKH983050:VKN983050 VUD983050:VUJ983050 WDZ983050:WEF983050 WNV983050:WOB983050" xr:uid="{01F94288-D730-4717-9877-F4D962ADA992}">
      <formula1>4</formula1>
    </dataValidation>
    <dataValidation type="textLength" imeMode="disabled" operator="equal" allowBlank="1" showInputMessage="1" showErrorMessage="1" errorTitle="入力エラー" error="入力された桁数が不正です。_x000a_3ケタで再度入力してください。" sqref="BC14:BG14 KY14:LC14 UU14:UY14 AEQ14:AEU14 AOM14:AOQ14 AYI14:AYM14 BIE14:BII14 BSA14:BSE14 CBW14:CCA14 CLS14:CLW14 CVO14:CVS14 DFK14:DFO14 DPG14:DPK14 DZC14:DZG14 EIY14:EJC14 ESU14:ESY14 FCQ14:FCU14 FMM14:FMQ14 FWI14:FWM14 GGE14:GGI14 GQA14:GQE14 GZW14:HAA14 HJS14:HJW14 HTO14:HTS14 IDK14:IDO14 ING14:INK14 IXC14:IXG14 JGY14:JHC14 JQU14:JQY14 KAQ14:KAU14 KKM14:KKQ14 KUI14:KUM14 LEE14:LEI14 LOA14:LOE14 LXW14:LYA14 MHS14:MHW14 MRO14:MRS14 NBK14:NBO14 NLG14:NLK14 NVC14:NVG14 OEY14:OFC14 OOU14:OOY14 OYQ14:OYU14 PIM14:PIQ14 PSI14:PSM14 QCE14:QCI14 QMA14:QME14 QVW14:QWA14 RFS14:RFW14 RPO14:RPS14 RZK14:RZO14 SJG14:SJK14 STC14:STG14 TCY14:TDC14 TMU14:TMY14 TWQ14:TWU14 UGM14:UGQ14 UQI14:UQM14 VAE14:VAI14 VKA14:VKE14 VTW14:VUA14 WDS14:WDW14 WNO14:WNS14 WXK14:WXO14 BC65546:BG65546 KY65546:LC65546 UU65546:UY65546 AEQ65546:AEU65546 AOM65546:AOQ65546 AYI65546:AYM65546 BIE65546:BII65546 BSA65546:BSE65546 CBW65546:CCA65546 CLS65546:CLW65546 CVO65546:CVS65546 DFK65546:DFO65546 DPG65546:DPK65546 DZC65546:DZG65546 EIY65546:EJC65546 ESU65546:ESY65546 FCQ65546:FCU65546 FMM65546:FMQ65546 FWI65546:FWM65546 GGE65546:GGI65546 GQA65546:GQE65546 GZW65546:HAA65546 HJS65546:HJW65546 HTO65546:HTS65546 IDK65546:IDO65546 ING65546:INK65546 IXC65546:IXG65546 JGY65546:JHC65546 JQU65546:JQY65546 KAQ65546:KAU65546 KKM65546:KKQ65546 KUI65546:KUM65546 LEE65546:LEI65546 LOA65546:LOE65546 LXW65546:LYA65546 MHS65546:MHW65546 MRO65546:MRS65546 NBK65546:NBO65546 NLG65546:NLK65546 NVC65546:NVG65546 OEY65546:OFC65546 OOU65546:OOY65546 OYQ65546:OYU65546 PIM65546:PIQ65546 PSI65546:PSM65546 QCE65546:QCI65546 QMA65546:QME65546 QVW65546:QWA65546 RFS65546:RFW65546 RPO65546:RPS65546 RZK65546:RZO65546 SJG65546:SJK65546 STC65546:STG65546 TCY65546:TDC65546 TMU65546:TMY65546 TWQ65546:TWU65546 UGM65546:UGQ65546 UQI65546:UQM65546 VAE65546:VAI65546 VKA65546:VKE65546 VTW65546:VUA65546 WDS65546:WDW65546 WNO65546:WNS65546 WXK65546:WXO65546 BC131082:BG131082 KY131082:LC131082 UU131082:UY131082 AEQ131082:AEU131082 AOM131082:AOQ131082 AYI131082:AYM131082 BIE131082:BII131082 BSA131082:BSE131082 CBW131082:CCA131082 CLS131082:CLW131082 CVO131082:CVS131082 DFK131082:DFO131082 DPG131082:DPK131082 DZC131082:DZG131082 EIY131082:EJC131082 ESU131082:ESY131082 FCQ131082:FCU131082 FMM131082:FMQ131082 FWI131082:FWM131082 GGE131082:GGI131082 GQA131082:GQE131082 GZW131082:HAA131082 HJS131082:HJW131082 HTO131082:HTS131082 IDK131082:IDO131082 ING131082:INK131082 IXC131082:IXG131082 JGY131082:JHC131082 JQU131082:JQY131082 KAQ131082:KAU131082 KKM131082:KKQ131082 KUI131082:KUM131082 LEE131082:LEI131082 LOA131082:LOE131082 LXW131082:LYA131082 MHS131082:MHW131082 MRO131082:MRS131082 NBK131082:NBO131082 NLG131082:NLK131082 NVC131082:NVG131082 OEY131082:OFC131082 OOU131082:OOY131082 OYQ131082:OYU131082 PIM131082:PIQ131082 PSI131082:PSM131082 QCE131082:QCI131082 QMA131082:QME131082 QVW131082:QWA131082 RFS131082:RFW131082 RPO131082:RPS131082 RZK131082:RZO131082 SJG131082:SJK131082 STC131082:STG131082 TCY131082:TDC131082 TMU131082:TMY131082 TWQ131082:TWU131082 UGM131082:UGQ131082 UQI131082:UQM131082 VAE131082:VAI131082 VKA131082:VKE131082 VTW131082:VUA131082 WDS131082:WDW131082 WNO131082:WNS131082 WXK131082:WXO131082 BC196618:BG196618 KY196618:LC196618 UU196618:UY196618 AEQ196618:AEU196618 AOM196618:AOQ196618 AYI196618:AYM196618 BIE196618:BII196618 BSA196618:BSE196618 CBW196618:CCA196618 CLS196618:CLW196618 CVO196618:CVS196618 DFK196618:DFO196618 DPG196618:DPK196618 DZC196618:DZG196618 EIY196618:EJC196618 ESU196618:ESY196618 FCQ196618:FCU196618 FMM196618:FMQ196618 FWI196618:FWM196618 GGE196618:GGI196618 GQA196618:GQE196618 GZW196618:HAA196618 HJS196618:HJW196618 HTO196618:HTS196618 IDK196618:IDO196618 ING196618:INK196618 IXC196618:IXG196618 JGY196618:JHC196618 JQU196618:JQY196618 KAQ196618:KAU196618 KKM196618:KKQ196618 KUI196618:KUM196618 LEE196618:LEI196618 LOA196618:LOE196618 LXW196618:LYA196618 MHS196618:MHW196618 MRO196618:MRS196618 NBK196618:NBO196618 NLG196618:NLK196618 NVC196618:NVG196618 OEY196618:OFC196618 OOU196618:OOY196618 OYQ196618:OYU196618 PIM196618:PIQ196618 PSI196618:PSM196618 QCE196618:QCI196618 QMA196618:QME196618 QVW196618:QWA196618 RFS196618:RFW196618 RPO196618:RPS196618 RZK196618:RZO196618 SJG196618:SJK196618 STC196618:STG196618 TCY196618:TDC196618 TMU196618:TMY196618 TWQ196618:TWU196618 UGM196618:UGQ196618 UQI196618:UQM196618 VAE196618:VAI196618 VKA196618:VKE196618 VTW196618:VUA196618 WDS196618:WDW196618 WNO196618:WNS196618 WXK196618:WXO196618 BC262154:BG262154 KY262154:LC262154 UU262154:UY262154 AEQ262154:AEU262154 AOM262154:AOQ262154 AYI262154:AYM262154 BIE262154:BII262154 BSA262154:BSE262154 CBW262154:CCA262154 CLS262154:CLW262154 CVO262154:CVS262154 DFK262154:DFO262154 DPG262154:DPK262154 DZC262154:DZG262154 EIY262154:EJC262154 ESU262154:ESY262154 FCQ262154:FCU262154 FMM262154:FMQ262154 FWI262154:FWM262154 GGE262154:GGI262154 GQA262154:GQE262154 GZW262154:HAA262154 HJS262154:HJW262154 HTO262154:HTS262154 IDK262154:IDO262154 ING262154:INK262154 IXC262154:IXG262154 JGY262154:JHC262154 JQU262154:JQY262154 KAQ262154:KAU262154 KKM262154:KKQ262154 KUI262154:KUM262154 LEE262154:LEI262154 LOA262154:LOE262154 LXW262154:LYA262154 MHS262154:MHW262154 MRO262154:MRS262154 NBK262154:NBO262154 NLG262154:NLK262154 NVC262154:NVG262154 OEY262154:OFC262154 OOU262154:OOY262154 OYQ262154:OYU262154 PIM262154:PIQ262154 PSI262154:PSM262154 QCE262154:QCI262154 QMA262154:QME262154 QVW262154:QWA262154 RFS262154:RFW262154 RPO262154:RPS262154 RZK262154:RZO262154 SJG262154:SJK262154 STC262154:STG262154 TCY262154:TDC262154 TMU262154:TMY262154 TWQ262154:TWU262154 UGM262154:UGQ262154 UQI262154:UQM262154 VAE262154:VAI262154 VKA262154:VKE262154 VTW262154:VUA262154 WDS262154:WDW262154 WNO262154:WNS262154 WXK262154:WXO262154 BC327690:BG327690 KY327690:LC327690 UU327690:UY327690 AEQ327690:AEU327690 AOM327690:AOQ327690 AYI327690:AYM327690 BIE327690:BII327690 BSA327690:BSE327690 CBW327690:CCA327690 CLS327690:CLW327690 CVO327690:CVS327690 DFK327690:DFO327690 DPG327690:DPK327690 DZC327690:DZG327690 EIY327690:EJC327690 ESU327690:ESY327690 FCQ327690:FCU327690 FMM327690:FMQ327690 FWI327690:FWM327690 GGE327690:GGI327690 GQA327690:GQE327690 GZW327690:HAA327690 HJS327690:HJW327690 HTO327690:HTS327690 IDK327690:IDO327690 ING327690:INK327690 IXC327690:IXG327690 JGY327690:JHC327690 JQU327690:JQY327690 KAQ327690:KAU327690 KKM327690:KKQ327690 KUI327690:KUM327690 LEE327690:LEI327690 LOA327690:LOE327690 LXW327690:LYA327690 MHS327690:MHW327690 MRO327690:MRS327690 NBK327690:NBO327690 NLG327690:NLK327690 NVC327690:NVG327690 OEY327690:OFC327690 OOU327690:OOY327690 OYQ327690:OYU327690 PIM327690:PIQ327690 PSI327690:PSM327690 QCE327690:QCI327690 QMA327690:QME327690 QVW327690:QWA327690 RFS327690:RFW327690 RPO327690:RPS327690 RZK327690:RZO327690 SJG327690:SJK327690 STC327690:STG327690 TCY327690:TDC327690 TMU327690:TMY327690 TWQ327690:TWU327690 UGM327690:UGQ327690 UQI327690:UQM327690 VAE327690:VAI327690 VKA327690:VKE327690 VTW327690:VUA327690 WDS327690:WDW327690 WNO327690:WNS327690 WXK327690:WXO327690 BC393226:BG393226 KY393226:LC393226 UU393226:UY393226 AEQ393226:AEU393226 AOM393226:AOQ393226 AYI393226:AYM393226 BIE393226:BII393226 BSA393226:BSE393226 CBW393226:CCA393226 CLS393226:CLW393226 CVO393226:CVS393226 DFK393226:DFO393226 DPG393226:DPK393226 DZC393226:DZG393226 EIY393226:EJC393226 ESU393226:ESY393226 FCQ393226:FCU393226 FMM393226:FMQ393226 FWI393226:FWM393226 GGE393226:GGI393226 GQA393226:GQE393226 GZW393226:HAA393226 HJS393226:HJW393226 HTO393226:HTS393226 IDK393226:IDO393226 ING393226:INK393226 IXC393226:IXG393226 JGY393226:JHC393226 JQU393226:JQY393226 KAQ393226:KAU393226 KKM393226:KKQ393226 KUI393226:KUM393226 LEE393226:LEI393226 LOA393226:LOE393226 LXW393226:LYA393226 MHS393226:MHW393226 MRO393226:MRS393226 NBK393226:NBO393226 NLG393226:NLK393226 NVC393226:NVG393226 OEY393226:OFC393226 OOU393226:OOY393226 OYQ393226:OYU393226 PIM393226:PIQ393226 PSI393226:PSM393226 QCE393226:QCI393226 QMA393226:QME393226 QVW393226:QWA393226 RFS393226:RFW393226 RPO393226:RPS393226 RZK393226:RZO393226 SJG393226:SJK393226 STC393226:STG393226 TCY393226:TDC393226 TMU393226:TMY393226 TWQ393226:TWU393226 UGM393226:UGQ393226 UQI393226:UQM393226 VAE393226:VAI393226 VKA393226:VKE393226 VTW393226:VUA393226 WDS393226:WDW393226 WNO393226:WNS393226 WXK393226:WXO393226 BC458762:BG458762 KY458762:LC458762 UU458762:UY458762 AEQ458762:AEU458762 AOM458762:AOQ458762 AYI458762:AYM458762 BIE458762:BII458762 BSA458762:BSE458762 CBW458762:CCA458762 CLS458762:CLW458762 CVO458762:CVS458762 DFK458762:DFO458762 DPG458762:DPK458762 DZC458762:DZG458762 EIY458762:EJC458762 ESU458762:ESY458762 FCQ458762:FCU458762 FMM458762:FMQ458762 FWI458762:FWM458762 GGE458762:GGI458762 GQA458762:GQE458762 GZW458762:HAA458762 HJS458762:HJW458762 HTO458762:HTS458762 IDK458762:IDO458762 ING458762:INK458762 IXC458762:IXG458762 JGY458762:JHC458762 JQU458762:JQY458762 KAQ458762:KAU458762 KKM458762:KKQ458762 KUI458762:KUM458762 LEE458762:LEI458762 LOA458762:LOE458762 LXW458762:LYA458762 MHS458762:MHW458762 MRO458762:MRS458762 NBK458762:NBO458762 NLG458762:NLK458762 NVC458762:NVG458762 OEY458762:OFC458762 OOU458762:OOY458762 OYQ458762:OYU458762 PIM458762:PIQ458762 PSI458762:PSM458762 QCE458762:QCI458762 QMA458762:QME458762 QVW458762:QWA458762 RFS458762:RFW458762 RPO458762:RPS458762 RZK458762:RZO458762 SJG458762:SJK458762 STC458762:STG458762 TCY458762:TDC458762 TMU458762:TMY458762 TWQ458762:TWU458762 UGM458762:UGQ458762 UQI458762:UQM458762 VAE458762:VAI458762 VKA458762:VKE458762 VTW458762:VUA458762 WDS458762:WDW458762 WNO458762:WNS458762 WXK458762:WXO458762 BC524298:BG524298 KY524298:LC524298 UU524298:UY524298 AEQ524298:AEU524298 AOM524298:AOQ524298 AYI524298:AYM524298 BIE524298:BII524298 BSA524298:BSE524298 CBW524298:CCA524298 CLS524298:CLW524298 CVO524298:CVS524298 DFK524298:DFO524298 DPG524298:DPK524298 DZC524298:DZG524298 EIY524298:EJC524298 ESU524298:ESY524298 FCQ524298:FCU524298 FMM524298:FMQ524298 FWI524298:FWM524298 GGE524298:GGI524298 GQA524298:GQE524298 GZW524298:HAA524298 HJS524298:HJW524298 HTO524298:HTS524298 IDK524298:IDO524298 ING524298:INK524298 IXC524298:IXG524298 JGY524298:JHC524298 JQU524298:JQY524298 KAQ524298:KAU524298 KKM524298:KKQ524298 KUI524298:KUM524298 LEE524298:LEI524298 LOA524298:LOE524298 LXW524298:LYA524298 MHS524298:MHW524298 MRO524298:MRS524298 NBK524298:NBO524298 NLG524298:NLK524298 NVC524298:NVG524298 OEY524298:OFC524298 OOU524298:OOY524298 OYQ524298:OYU524298 PIM524298:PIQ524298 PSI524298:PSM524298 QCE524298:QCI524298 QMA524298:QME524298 QVW524298:QWA524298 RFS524298:RFW524298 RPO524298:RPS524298 RZK524298:RZO524298 SJG524298:SJK524298 STC524298:STG524298 TCY524298:TDC524298 TMU524298:TMY524298 TWQ524298:TWU524298 UGM524298:UGQ524298 UQI524298:UQM524298 VAE524298:VAI524298 VKA524298:VKE524298 VTW524298:VUA524298 WDS524298:WDW524298 WNO524298:WNS524298 WXK524298:WXO524298 BC589834:BG589834 KY589834:LC589834 UU589834:UY589834 AEQ589834:AEU589834 AOM589834:AOQ589834 AYI589834:AYM589834 BIE589834:BII589834 BSA589834:BSE589834 CBW589834:CCA589834 CLS589834:CLW589834 CVO589834:CVS589834 DFK589834:DFO589834 DPG589834:DPK589834 DZC589834:DZG589834 EIY589834:EJC589834 ESU589834:ESY589834 FCQ589834:FCU589834 FMM589834:FMQ589834 FWI589834:FWM589834 GGE589834:GGI589834 GQA589834:GQE589834 GZW589834:HAA589834 HJS589834:HJW589834 HTO589834:HTS589834 IDK589834:IDO589834 ING589834:INK589834 IXC589834:IXG589834 JGY589834:JHC589834 JQU589834:JQY589834 KAQ589834:KAU589834 KKM589834:KKQ589834 KUI589834:KUM589834 LEE589834:LEI589834 LOA589834:LOE589834 LXW589834:LYA589834 MHS589834:MHW589834 MRO589834:MRS589834 NBK589834:NBO589834 NLG589834:NLK589834 NVC589834:NVG589834 OEY589834:OFC589834 OOU589834:OOY589834 OYQ589834:OYU589834 PIM589834:PIQ589834 PSI589834:PSM589834 QCE589834:QCI589834 QMA589834:QME589834 QVW589834:QWA589834 RFS589834:RFW589834 RPO589834:RPS589834 RZK589834:RZO589834 SJG589834:SJK589834 STC589834:STG589834 TCY589834:TDC589834 TMU589834:TMY589834 TWQ589834:TWU589834 UGM589834:UGQ589834 UQI589834:UQM589834 VAE589834:VAI589834 VKA589834:VKE589834 VTW589834:VUA589834 WDS589834:WDW589834 WNO589834:WNS589834 WXK589834:WXO589834 BC655370:BG655370 KY655370:LC655370 UU655370:UY655370 AEQ655370:AEU655370 AOM655370:AOQ655370 AYI655370:AYM655370 BIE655370:BII655370 BSA655370:BSE655370 CBW655370:CCA655370 CLS655370:CLW655370 CVO655370:CVS655370 DFK655370:DFO655370 DPG655370:DPK655370 DZC655370:DZG655370 EIY655370:EJC655370 ESU655370:ESY655370 FCQ655370:FCU655370 FMM655370:FMQ655370 FWI655370:FWM655370 GGE655370:GGI655370 GQA655370:GQE655370 GZW655370:HAA655370 HJS655370:HJW655370 HTO655370:HTS655370 IDK655370:IDO655370 ING655370:INK655370 IXC655370:IXG655370 JGY655370:JHC655370 JQU655370:JQY655370 KAQ655370:KAU655370 KKM655370:KKQ655370 KUI655370:KUM655370 LEE655370:LEI655370 LOA655370:LOE655370 LXW655370:LYA655370 MHS655370:MHW655370 MRO655370:MRS655370 NBK655370:NBO655370 NLG655370:NLK655370 NVC655370:NVG655370 OEY655370:OFC655370 OOU655370:OOY655370 OYQ655370:OYU655370 PIM655370:PIQ655370 PSI655370:PSM655370 QCE655370:QCI655370 QMA655370:QME655370 QVW655370:QWA655370 RFS655370:RFW655370 RPO655370:RPS655370 RZK655370:RZO655370 SJG655370:SJK655370 STC655370:STG655370 TCY655370:TDC655370 TMU655370:TMY655370 TWQ655370:TWU655370 UGM655370:UGQ655370 UQI655370:UQM655370 VAE655370:VAI655370 VKA655370:VKE655370 VTW655370:VUA655370 WDS655370:WDW655370 WNO655370:WNS655370 WXK655370:WXO655370 BC720906:BG720906 KY720906:LC720906 UU720906:UY720906 AEQ720906:AEU720906 AOM720906:AOQ720906 AYI720906:AYM720906 BIE720906:BII720906 BSA720906:BSE720906 CBW720906:CCA720906 CLS720906:CLW720906 CVO720906:CVS720906 DFK720906:DFO720906 DPG720906:DPK720906 DZC720906:DZG720906 EIY720906:EJC720906 ESU720906:ESY720906 FCQ720906:FCU720906 FMM720906:FMQ720906 FWI720906:FWM720906 GGE720906:GGI720906 GQA720906:GQE720906 GZW720906:HAA720906 HJS720906:HJW720906 HTO720906:HTS720906 IDK720906:IDO720906 ING720906:INK720906 IXC720906:IXG720906 JGY720906:JHC720906 JQU720906:JQY720906 KAQ720906:KAU720906 KKM720906:KKQ720906 KUI720906:KUM720906 LEE720906:LEI720906 LOA720906:LOE720906 LXW720906:LYA720906 MHS720906:MHW720906 MRO720906:MRS720906 NBK720906:NBO720906 NLG720906:NLK720906 NVC720906:NVG720906 OEY720906:OFC720906 OOU720906:OOY720906 OYQ720906:OYU720906 PIM720906:PIQ720906 PSI720906:PSM720906 QCE720906:QCI720906 QMA720906:QME720906 QVW720906:QWA720906 RFS720906:RFW720906 RPO720906:RPS720906 RZK720906:RZO720906 SJG720906:SJK720906 STC720906:STG720906 TCY720906:TDC720906 TMU720906:TMY720906 TWQ720906:TWU720906 UGM720906:UGQ720906 UQI720906:UQM720906 VAE720906:VAI720906 VKA720906:VKE720906 VTW720906:VUA720906 WDS720906:WDW720906 WNO720906:WNS720906 WXK720906:WXO720906 BC786442:BG786442 KY786442:LC786442 UU786442:UY786442 AEQ786442:AEU786442 AOM786442:AOQ786442 AYI786442:AYM786442 BIE786442:BII786442 BSA786442:BSE786442 CBW786442:CCA786442 CLS786442:CLW786442 CVO786442:CVS786442 DFK786442:DFO786442 DPG786442:DPK786442 DZC786442:DZG786442 EIY786442:EJC786442 ESU786442:ESY786442 FCQ786442:FCU786442 FMM786442:FMQ786442 FWI786442:FWM786442 GGE786442:GGI786442 GQA786442:GQE786442 GZW786442:HAA786442 HJS786442:HJW786442 HTO786442:HTS786442 IDK786442:IDO786442 ING786442:INK786442 IXC786442:IXG786442 JGY786442:JHC786442 JQU786442:JQY786442 KAQ786442:KAU786442 KKM786442:KKQ786442 KUI786442:KUM786442 LEE786442:LEI786442 LOA786442:LOE786442 LXW786442:LYA786442 MHS786442:MHW786442 MRO786442:MRS786442 NBK786442:NBO786442 NLG786442:NLK786442 NVC786442:NVG786442 OEY786442:OFC786442 OOU786442:OOY786442 OYQ786442:OYU786442 PIM786442:PIQ786442 PSI786442:PSM786442 QCE786442:QCI786442 QMA786442:QME786442 QVW786442:QWA786442 RFS786442:RFW786442 RPO786442:RPS786442 RZK786442:RZO786442 SJG786442:SJK786442 STC786442:STG786442 TCY786442:TDC786442 TMU786442:TMY786442 TWQ786442:TWU786442 UGM786442:UGQ786442 UQI786442:UQM786442 VAE786442:VAI786442 VKA786442:VKE786442 VTW786442:VUA786442 WDS786442:WDW786442 WNO786442:WNS786442 WXK786442:WXO786442 BC851978:BG851978 KY851978:LC851978 UU851978:UY851978 AEQ851978:AEU851978 AOM851978:AOQ851978 AYI851978:AYM851978 BIE851978:BII851978 BSA851978:BSE851978 CBW851978:CCA851978 CLS851978:CLW851978 CVO851978:CVS851978 DFK851978:DFO851978 DPG851978:DPK851978 DZC851978:DZG851978 EIY851978:EJC851978 ESU851978:ESY851978 FCQ851978:FCU851978 FMM851978:FMQ851978 FWI851978:FWM851978 GGE851978:GGI851978 GQA851978:GQE851978 GZW851978:HAA851978 HJS851978:HJW851978 HTO851978:HTS851978 IDK851978:IDO851978 ING851978:INK851978 IXC851978:IXG851978 JGY851978:JHC851978 JQU851978:JQY851978 KAQ851978:KAU851978 KKM851978:KKQ851978 KUI851978:KUM851978 LEE851978:LEI851978 LOA851978:LOE851978 LXW851978:LYA851978 MHS851978:MHW851978 MRO851978:MRS851978 NBK851978:NBO851978 NLG851978:NLK851978 NVC851978:NVG851978 OEY851978:OFC851978 OOU851978:OOY851978 OYQ851978:OYU851978 PIM851978:PIQ851978 PSI851978:PSM851978 QCE851978:QCI851978 QMA851978:QME851978 QVW851978:QWA851978 RFS851978:RFW851978 RPO851978:RPS851978 RZK851978:RZO851978 SJG851978:SJK851978 STC851978:STG851978 TCY851978:TDC851978 TMU851978:TMY851978 TWQ851978:TWU851978 UGM851978:UGQ851978 UQI851978:UQM851978 VAE851978:VAI851978 VKA851978:VKE851978 VTW851978:VUA851978 WDS851978:WDW851978 WNO851978:WNS851978 WXK851978:WXO851978 BC917514:BG917514 KY917514:LC917514 UU917514:UY917514 AEQ917514:AEU917514 AOM917514:AOQ917514 AYI917514:AYM917514 BIE917514:BII917514 BSA917514:BSE917514 CBW917514:CCA917514 CLS917514:CLW917514 CVO917514:CVS917514 DFK917514:DFO917514 DPG917514:DPK917514 DZC917514:DZG917514 EIY917514:EJC917514 ESU917514:ESY917514 FCQ917514:FCU917514 FMM917514:FMQ917514 FWI917514:FWM917514 GGE917514:GGI917514 GQA917514:GQE917514 GZW917514:HAA917514 HJS917514:HJW917514 HTO917514:HTS917514 IDK917514:IDO917514 ING917514:INK917514 IXC917514:IXG917514 JGY917514:JHC917514 JQU917514:JQY917514 KAQ917514:KAU917514 KKM917514:KKQ917514 KUI917514:KUM917514 LEE917514:LEI917514 LOA917514:LOE917514 LXW917514:LYA917514 MHS917514:MHW917514 MRO917514:MRS917514 NBK917514:NBO917514 NLG917514:NLK917514 NVC917514:NVG917514 OEY917514:OFC917514 OOU917514:OOY917514 OYQ917514:OYU917514 PIM917514:PIQ917514 PSI917514:PSM917514 QCE917514:QCI917514 QMA917514:QME917514 QVW917514:QWA917514 RFS917514:RFW917514 RPO917514:RPS917514 RZK917514:RZO917514 SJG917514:SJK917514 STC917514:STG917514 TCY917514:TDC917514 TMU917514:TMY917514 TWQ917514:TWU917514 UGM917514:UGQ917514 UQI917514:UQM917514 VAE917514:VAI917514 VKA917514:VKE917514 VTW917514:VUA917514 WDS917514:WDW917514 WNO917514:WNS917514 WXK917514:WXO917514 BC983050:BG983050 KY983050:LC983050 UU983050:UY983050 AEQ983050:AEU983050 AOM983050:AOQ983050 AYI983050:AYM983050 BIE983050:BII983050 BSA983050:BSE983050 CBW983050:CCA983050 CLS983050:CLW983050 CVO983050:CVS983050 DFK983050:DFO983050 DPG983050:DPK983050 DZC983050:DZG983050 EIY983050:EJC983050 ESU983050:ESY983050 FCQ983050:FCU983050 FMM983050:FMQ983050 FWI983050:FWM983050 GGE983050:GGI983050 GQA983050:GQE983050 GZW983050:HAA983050 HJS983050:HJW983050 HTO983050:HTS983050 IDK983050:IDO983050 ING983050:INK983050 IXC983050:IXG983050 JGY983050:JHC983050 JQU983050:JQY983050 KAQ983050:KAU983050 KKM983050:KKQ983050 KUI983050:KUM983050 LEE983050:LEI983050 LOA983050:LOE983050 LXW983050:LYA983050 MHS983050:MHW983050 MRO983050:MRS983050 NBK983050:NBO983050 NLG983050:NLK983050 NVC983050:NVG983050 OEY983050:OFC983050 OOU983050:OOY983050 OYQ983050:OYU983050 PIM983050:PIQ983050 PSI983050:PSM983050 QCE983050:QCI983050 QMA983050:QME983050 QVW983050:QWA983050 RFS983050:RFW983050 RPO983050:RPS983050 RZK983050:RZO983050 SJG983050:SJK983050 STC983050:STG983050 TCY983050:TDC983050 TMU983050:TMY983050 TWQ983050:TWU983050 UGM983050:UGQ983050 UQI983050:UQM983050 VAE983050:VAI983050 VKA983050:VKE983050 VTW983050:VUA983050 WDS983050:WDW983050 WNO983050:WNS983050 WXK983050:WXO983050" xr:uid="{6FE805B2-A1E1-4828-91E2-4575B30BDA81}">
      <formula1>3</formula1>
    </dataValidation>
    <dataValidation type="list" allowBlank="1" showInputMessage="1" showErrorMessage="1" sqref="T983072:X983072 JP983072:JT983072 TL983072:TP983072 ADH983072:ADL983072 AND983072:ANH983072 AWZ983072:AXD983072 BGV983072:BGZ983072 BQR983072:BQV983072 CAN983072:CAR983072 CKJ983072:CKN983072 CUF983072:CUJ983072 DEB983072:DEF983072 DNX983072:DOB983072 DXT983072:DXX983072 EHP983072:EHT983072 ERL983072:ERP983072 FBH983072:FBL983072 FLD983072:FLH983072 FUZ983072:FVD983072 GEV983072:GEZ983072 GOR983072:GOV983072 GYN983072:GYR983072 HIJ983072:HIN983072 HSF983072:HSJ983072 ICB983072:ICF983072 ILX983072:IMB983072 IVT983072:IVX983072 JFP983072:JFT983072 JPL983072:JPP983072 JZH983072:JZL983072 KJD983072:KJH983072 KSZ983072:KTD983072 LCV983072:LCZ983072 LMR983072:LMV983072 LWN983072:LWR983072 MGJ983072:MGN983072 MQF983072:MQJ983072 NAB983072:NAF983072 NJX983072:NKB983072 NTT983072:NTX983072 ODP983072:ODT983072 ONL983072:ONP983072 OXH983072:OXL983072 PHD983072:PHH983072 PQZ983072:PRD983072 QAV983072:QAZ983072 QKR983072:QKV983072 QUN983072:QUR983072 REJ983072:REN983072 ROF983072:ROJ983072 RYB983072:RYF983072 SHX983072:SIB983072 SRT983072:SRX983072 TBP983072:TBT983072 TLL983072:TLP983072 TVH983072:TVL983072 UFD983072:UFH983072 UOZ983072:UPD983072 UYV983072:UYZ983072 VIR983072:VIV983072 VSN983072:VSR983072 WCJ983072:WCN983072 WMF983072:WMJ983072 WWB983072:WWF983072 T65568:X65568 JP65568:JT65568 TL65568:TP65568 ADH65568:ADL65568 AND65568:ANH65568 AWZ65568:AXD65568 BGV65568:BGZ65568 BQR65568:BQV65568 CAN65568:CAR65568 CKJ65568:CKN65568 CUF65568:CUJ65568 DEB65568:DEF65568 DNX65568:DOB65568 DXT65568:DXX65568 EHP65568:EHT65568 ERL65568:ERP65568 FBH65568:FBL65568 FLD65568:FLH65568 FUZ65568:FVD65568 GEV65568:GEZ65568 GOR65568:GOV65568 GYN65568:GYR65568 HIJ65568:HIN65568 HSF65568:HSJ65568 ICB65568:ICF65568 ILX65568:IMB65568 IVT65568:IVX65568 JFP65568:JFT65568 JPL65568:JPP65568 JZH65568:JZL65568 KJD65568:KJH65568 KSZ65568:KTD65568 LCV65568:LCZ65568 LMR65568:LMV65568 LWN65568:LWR65568 MGJ65568:MGN65568 MQF65568:MQJ65568 NAB65568:NAF65568 NJX65568:NKB65568 NTT65568:NTX65568 ODP65568:ODT65568 ONL65568:ONP65568 OXH65568:OXL65568 PHD65568:PHH65568 PQZ65568:PRD65568 QAV65568:QAZ65568 QKR65568:QKV65568 QUN65568:QUR65568 REJ65568:REN65568 ROF65568:ROJ65568 RYB65568:RYF65568 SHX65568:SIB65568 SRT65568:SRX65568 TBP65568:TBT65568 TLL65568:TLP65568 TVH65568:TVL65568 UFD65568:UFH65568 UOZ65568:UPD65568 UYV65568:UYZ65568 VIR65568:VIV65568 VSN65568:VSR65568 WCJ65568:WCN65568 WMF65568:WMJ65568 WWB65568:WWF65568 T131104:X131104 JP131104:JT131104 TL131104:TP131104 ADH131104:ADL131104 AND131104:ANH131104 AWZ131104:AXD131104 BGV131104:BGZ131104 BQR131104:BQV131104 CAN131104:CAR131104 CKJ131104:CKN131104 CUF131104:CUJ131104 DEB131104:DEF131104 DNX131104:DOB131104 DXT131104:DXX131104 EHP131104:EHT131104 ERL131104:ERP131104 FBH131104:FBL131104 FLD131104:FLH131104 FUZ131104:FVD131104 GEV131104:GEZ131104 GOR131104:GOV131104 GYN131104:GYR131104 HIJ131104:HIN131104 HSF131104:HSJ131104 ICB131104:ICF131104 ILX131104:IMB131104 IVT131104:IVX131104 JFP131104:JFT131104 JPL131104:JPP131104 JZH131104:JZL131104 KJD131104:KJH131104 KSZ131104:KTD131104 LCV131104:LCZ131104 LMR131104:LMV131104 LWN131104:LWR131104 MGJ131104:MGN131104 MQF131104:MQJ131104 NAB131104:NAF131104 NJX131104:NKB131104 NTT131104:NTX131104 ODP131104:ODT131104 ONL131104:ONP131104 OXH131104:OXL131104 PHD131104:PHH131104 PQZ131104:PRD131104 QAV131104:QAZ131104 QKR131104:QKV131104 QUN131104:QUR131104 REJ131104:REN131104 ROF131104:ROJ131104 RYB131104:RYF131104 SHX131104:SIB131104 SRT131104:SRX131104 TBP131104:TBT131104 TLL131104:TLP131104 TVH131104:TVL131104 UFD131104:UFH131104 UOZ131104:UPD131104 UYV131104:UYZ131104 VIR131104:VIV131104 VSN131104:VSR131104 WCJ131104:WCN131104 WMF131104:WMJ131104 WWB131104:WWF131104 T196640:X196640 JP196640:JT196640 TL196640:TP196640 ADH196640:ADL196640 AND196640:ANH196640 AWZ196640:AXD196640 BGV196640:BGZ196640 BQR196640:BQV196640 CAN196640:CAR196640 CKJ196640:CKN196640 CUF196640:CUJ196640 DEB196640:DEF196640 DNX196640:DOB196640 DXT196640:DXX196640 EHP196640:EHT196640 ERL196640:ERP196640 FBH196640:FBL196640 FLD196640:FLH196640 FUZ196640:FVD196640 GEV196640:GEZ196640 GOR196640:GOV196640 GYN196640:GYR196640 HIJ196640:HIN196640 HSF196640:HSJ196640 ICB196640:ICF196640 ILX196640:IMB196640 IVT196640:IVX196640 JFP196640:JFT196640 JPL196640:JPP196640 JZH196640:JZL196640 KJD196640:KJH196640 KSZ196640:KTD196640 LCV196640:LCZ196640 LMR196640:LMV196640 LWN196640:LWR196640 MGJ196640:MGN196640 MQF196640:MQJ196640 NAB196640:NAF196640 NJX196640:NKB196640 NTT196640:NTX196640 ODP196640:ODT196640 ONL196640:ONP196640 OXH196640:OXL196640 PHD196640:PHH196640 PQZ196640:PRD196640 QAV196640:QAZ196640 QKR196640:QKV196640 QUN196640:QUR196640 REJ196640:REN196640 ROF196640:ROJ196640 RYB196640:RYF196640 SHX196640:SIB196640 SRT196640:SRX196640 TBP196640:TBT196640 TLL196640:TLP196640 TVH196640:TVL196640 UFD196640:UFH196640 UOZ196640:UPD196640 UYV196640:UYZ196640 VIR196640:VIV196640 VSN196640:VSR196640 WCJ196640:WCN196640 WMF196640:WMJ196640 WWB196640:WWF196640 T262176:X262176 JP262176:JT262176 TL262176:TP262176 ADH262176:ADL262176 AND262176:ANH262176 AWZ262176:AXD262176 BGV262176:BGZ262176 BQR262176:BQV262176 CAN262176:CAR262176 CKJ262176:CKN262176 CUF262176:CUJ262176 DEB262176:DEF262176 DNX262176:DOB262176 DXT262176:DXX262176 EHP262176:EHT262176 ERL262176:ERP262176 FBH262176:FBL262176 FLD262176:FLH262176 FUZ262176:FVD262176 GEV262176:GEZ262176 GOR262176:GOV262176 GYN262176:GYR262176 HIJ262176:HIN262176 HSF262176:HSJ262176 ICB262176:ICF262176 ILX262176:IMB262176 IVT262176:IVX262176 JFP262176:JFT262176 JPL262176:JPP262176 JZH262176:JZL262176 KJD262176:KJH262176 KSZ262176:KTD262176 LCV262176:LCZ262176 LMR262176:LMV262176 LWN262176:LWR262176 MGJ262176:MGN262176 MQF262176:MQJ262176 NAB262176:NAF262176 NJX262176:NKB262176 NTT262176:NTX262176 ODP262176:ODT262176 ONL262176:ONP262176 OXH262176:OXL262176 PHD262176:PHH262176 PQZ262176:PRD262176 QAV262176:QAZ262176 QKR262176:QKV262176 QUN262176:QUR262176 REJ262176:REN262176 ROF262176:ROJ262176 RYB262176:RYF262176 SHX262176:SIB262176 SRT262176:SRX262176 TBP262176:TBT262176 TLL262176:TLP262176 TVH262176:TVL262176 UFD262176:UFH262176 UOZ262176:UPD262176 UYV262176:UYZ262176 VIR262176:VIV262176 VSN262176:VSR262176 WCJ262176:WCN262176 WMF262176:WMJ262176 WWB262176:WWF262176 T327712:X327712 JP327712:JT327712 TL327712:TP327712 ADH327712:ADL327712 AND327712:ANH327712 AWZ327712:AXD327712 BGV327712:BGZ327712 BQR327712:BQV327712 CAN327712:CAR327712 CKJ327712:CKN327712 CUF327712:CUJ327712 DEB327712:DEF327712 DNX327712:DOB327712 DXT327712:DXX327712 EHP327712:EHT327712 ERL327712:ERP327712 FBH327712:FBL327712 FLD327712:FLH327712 FUZ327712:FVD327712 GEV327712:GEZ327712 GOR327712:GOV327712 GYN327712:GYR327712 HIJ327712:HIN327712 HSF327712:HSJ327712 ICB327712:ICF327712 ILX327712:IMB327712 IVT327712:IVX327712 JFP327712:JFT327712 JPL327712:JPP327712 JZH327712:JZL327712 KJD327712:KJH327712 KSZ327712:KTD327712 LCV327712:LCZ327712 LMR327712:LMV327712 LWN327712:LWR327712 MGJ327712:MGN327712 MQF327712:MQJ327712 NAB327712:NAF327712 NJX327712:NKB327712 NTT327712:NTX327712 ODP327712:ODT327712 ONL327712:ONP327712 OXH327712:OXL327712 PHD327712:PHH327712 PQZ327712:PRD327712 QAV327712:QAZ327712 QKR327712:QKV327712 QUN327712:QUR327712 REJ327712:REN327712 ROF327712:ROJ327712 RYB327712:RYF327712 SHX327712:SIB327712 SRT327712:SRX327712 TBP327712:TBT327712 TLL327712:TLP327712 TVH327712:TVL327712 UFD327712:UFH327712 UOZ327712:UPD327712 UYV327712:UYZ327712 VIR327712:VIV327712 VSN327712:VSR327712 WCJ327712:WCN327712 WMF327712:WMJ327712 WWB327712:WWF327712 T393248:X393248 JP393248:JT393248 TL393248:TP393248 ADH393248:ADL393248 AND393248:ANH393248 AWZ393248:AXD393248 BGV393248:BGZ393248 BQR393248:BQV393248 CAN393248:CAR393248 CKJ393248:CKN393248 CUF393248:CUJ393248 DEB393248:DEF393248 DNX393248:DOB393248 DXT393248:DXX393248 EHP393248:EHT393248 ERL393248:ERP393248 FBH393248:FBL393248 FLD393248:FLH393248 FUZ393248:FVD393248 GEV393248:GEZ393248 GOR393248:GOV393248 GYN393248:GYR393248 HIJ393248:HIN393248 HSF393248:HSJ393248 ICB393248:ICF393248 ILX393248:IMB393248 IVT393248:IVX393248 JFP393248:JFT393248 JPL393248:JPP393248 JZH393248:JZL393248 KJD393248:KJH393248 KSZ393248:KTD393248 LCV393248:LCZ393248 LMR393248:LMV393248 LWN393248:LWR393248 MGJ393248:MGN393248 MQF393248:MQJ393248 NAB393248:NAF393248 NJX393248:NKB393248 NTT393248:NTX393248 ODP393248:ODT393248 ONL393248:ONP393248 OXH393248:OXL393248 PHD393248:PHH393248 PQZ393248:PRD393248 QAV393248:QAZ393248 QKR393248:QKV393248 QUN393248:QUR393248 REJ393248:REN393248 ROF393248:ROJ393248 RYB393248:RYF393248 SHX393248:SIB393248 SRT393248:SRX393248 TBP393248:TBT393248 TLL393248:TLP393248 TVH393248:TVL393248 UFD393248:UFH393248 UOZ393248:UPD393248 UYV393248:UYZ393248 VIR393248:VIV393248 VSN393248:VSR393248 WCJ393248:WCN393248 WMF393248:WMJ393248 WWB393248:WWF393248 T458784:X458784 JP458784:JT458784 TL458784:TP458784 ADH458784:ADL458784 AND458784:ANH458784 AWZ458784:AXD458784 BGV458784:BGZ458784 BQR458784:BQV458784 CAN458784:CAR458784 CKJ458784:CKN458784 CUF458784:CUJ458784 DEB458784:DEF458784 DNX458784:DOB458784 DXT458784:DXX458784 EHP458784:EHT458784 ERL458784:ERP458784 FBH458784:FBL458784 FLD458784:FLH458784 FUZ458784:FVD458784 GEV458784:GEZ458784 GOR458784:GOV458784 GYN458784:GYR458784 HIJ458784:HIN458784 HSF458784:HSJ458784 ICB458784:ICF458784 ILX458784:IMB458784 IVT458784:IVX458784 JFP458784:JFT458784 JPL458784:JPP458784 JZH458784:JZL458784 KJD458784:KJH458784 KSZ458784:KTD458784 LCV458784:LCZ458784 LMR458784:LMV458784 LWN458784:LWR458784 MGJ458784:MGN458784 MQF458784:MQJ458784 NAB458784:NAF458784 NJX458784:NKB458784 NTT458784:NTX458784 ODP458784:ODT458784 ONL458784:ONP458784 OXH458784:OXL458784 PHD458784:PHH458784 PQZ458784:PRD458784 QAV458784:QAZ458784 QKR458784:QKV458784 QUN458784:QUR458784 REJ458784:REN458784 ROF458784:ROJ458784 RYB458784:RYF458784 SHX458784:SIB458784 SRT458784:SRX458784 TBP458784:TBT458784 TLL458784:TLP458784 TVH458784:TVL458784 UFD458784:UFH458784 UOZ458784:UPD458784 UYV458784:UYZ458784 VIR458784:VIV458784 VSN458784:VSR458784 WCJ458784:WCN458784 WMF458784:WMJ458784 WWB458784:WWF458784 T524320:X524320 JP524320:JT524320 TL524320:TP524320 ADH524320:ADL524320 AND524320:ANH524320 AWZ524320:AXD524320 BGV524320:BGZ524320 BQR524320:BQV524320 CAN524320:CAR524320 CKJ524320:CKN524320 CUF524320:CUJ524320 DEB524320:DEF524320 DNX524320:DOB524320 DXT524320:DXX524320 EHP524320:EHT524320 ERL524320:ERP524320 FBH524320:FBL524320 FLD524320:FLH524320 FUZ524320:FVD524320 GEV524320:GEZ524320 GOR524320:GOV524320 GYN524320:GYR524320 HIJ524320:HIN524320 HSF524320:HSJ524320 ICB524320:ICF524320 ILX524320:IMB524320 IVT524320:IVX524320 JFP524320:JFT524320 JPL524320:JPP524320 JZH524320:JZL524320 KJD524320:KJH524320 KSZ524320:KTD524320 LCV524320:LCZ524320 LMR524320:LMV524320 LWN524320:LWR524320 MGJ524320:MGN524320 MQF524320:MQJ524320 NAB524320:NAF524320 NJX524320:NKB524320 NTT524320:NTX524320 ODP524320:ODT524320 ONL524320:ONP524320 OXH524320:OXL524320 PHD524320:PHH524320 PQZ524320:PRD524320 QAV524320:QAZ524320 QKR524320:QKV524320 QUN524320:QUR524320 REJ524320:REN524320 ROF524320:ROJ524320 RYB524320:RYF524320 SHX524320:SIB524320 SRT524320:SRX524320 TBP524320:TBT524320 TLL524320:TLP524320 TVH524320:TVL524320 UFD524320:UFH524320 UOZ524320:UPD524320 UYV524320:UYZ524320 VIR524320:VIV524320 VSN524320:VSR524320 WCJ524320:WCN524320 WMF524320:WMJ524320 WWB524320:WWF524320 T589856:X589856 JP589856:JT589856 TL589856:TP589856 ADH589856:ADL589856 AND589856:ANH589856 AWZ589856:AXD589856 BGV589856:BGZ589856 BQR589856:BQV589856 CAN589856:CAR589856 CKJ589856:CKN589856 CUF589856:CUJ589856 DEB589856:DEF589856 DNX589856:DOB589856 DXT589856:DXX589856 EHP589856:EHT589856 ERL589856:ERP589856 FBH589856:FBL589856 FLD589856:FLH589856 FUZ589856:FVD589856 GEV589856:GEZ589856 GOR589856:GOV589856 GYN589856:GYR589856 HIJ589856:HIN589856 HSF589856:HSJ589856 ICB589856:ICF589856 ILX589856:IMB589856 IVT589856:IVX589856 JFP589856:JFT589856 JPL589856:JPP589856 JZH589856:JZL589856 KJD589856:KJH589856 KSZ589856:KTD589856 LCV589856:LCZ589856 LMR589856:LMV589856 LWN589856:LWR589856 MGJ589856:MGN589856 MQF589856:MQJ589856 NAB589856:NAF589856 NJX589856:NKB589856 NTT589856:NTX589856 ODP589856:ODT589856 ONL589856:ONP589856 OXH589856:OXL589856 PHD589856:PHH589856 PQZ589856:PRD589856 QAV589856:QAZ589856 QKR589856:QKV589856 QUN589856:QUR589856 REJ589856:REN589856 ROF589856:ROJ589856 RYB589856:RYF589856 SHX589856:SIB589856 SRT589856:SRX589856 TBP589856:TBT589856 TLL589856:TLP589856 TVH589856:TVL589856 UFD589856:UFH589856 UOZ589856:UPD589856 UYV589856:UYZ589856 VIR589856:VIV589856 VSN589856:VSR589856 WCJ589856:WCN589856 WMF589856:WMJ589856 WWB589856:WWF589856 T655392:X655392 JP655392:JT655392 TL655392:TP655392 ADH655392:ADL655392 AND655392:ANH655392 AWZ655392:AXD655392 BGV655392:BGZ655392 BQR655392:BQV655392 CAN655392:CAR655392 CKJ655392:CKN655392 CUF655392:CUJ655392 DEB655392:DEF655392 DNX655392:DOB655392 DXT655392:DXX655392 EHP655392:EHT655392 ERL655392:ERP655392 FBH655392:FBL655392 FLD655392:FLH655392 FUZ655392:FVD655392 GEV655392:GEZ655392 GOR655392:GOV655392 GYN655392:GYR655392 HIJ655392:HIN655392 HSF655392:HSJ655392 ICB655392:ICF655392 ILX655392:IMB655392 IVT655392:IVX655392 JFP655392:JFT655392 JPL655392:JPP655392 JZH655392:JZL655392 KJD655392:KJH655392 KSZ655392:KTD655392 LCV655392:LCZ655392 LMR655392:LMV655392 LWN655392:LWR655392 MGJ655392:MGN655392 MQF655392:MQJ655392 NAB655392:NAF655392 NJX655392:NKB655392 NTT655392:NTX655392 ODP655392:ODT655392 ONL655392:ONP655392 OXH655392:OXL655392 PHD655392:PHH655392 PQZ655392:PRD655392 QAV655392:QAZ655392 QKR655392:QKV655392 QUN655392:QUR655392 REJ655392:REN655392 ROF655392:ROJ655392 RYB655392:RYF655392 SHX655392:SIB655392 SRT655392:SRX655392 TBP655392:TBT655392 TLL655392:TLP655392 TVH655392:TVL655392 UFD655392:UFH655392 UOZ655392:UPD655392 UYV655392:UYZ655392 VIR655392:VIV655392 VSN655392:VSR655392 WCJ655392:WCN655392 WMF655392:WMJ655392 WWB655392:WWF655392 T720928:X720928 JP720928:JT720928 TL720928:TP720928 ADH720928:ADL720928 AND720928:ANH720928 AWZ720928:AXD720928 BGV720928:BGZ720928 BQR720928:BQV720928 CAN720928:CAR720928 CKJ720928:CKN720928 CUF720928:CUJ720928 DEB720928:DEF720928 DNX720928:DOB720928 DXT720928:DXX720928 EHP720928:EHT720928 ERL720928:ERP720928 FBH720928:FBL720928 FLD720928:FLH720928 FUZ720928:FVD720928 GEV720928:GEZ720928 GOR720928:GOV720928 GYN720928:GYR720928 HIJ720928:HIN720928 HSF720928:HSJ720928 ICB720928:ICF720928 ILX720928:IMB720928 IVT720928:IVX720928 JFP720928:JFT720928 JPL720928:JPP720928 JZH720928:JZL720928 KJD720928:KJH720928 KSZ720928:KTD720928 LCV720928:LCZ720928 LMR720928:LMV720928 LWN720928:LWR720928 MGJ720928:MGN720928 MQF720928:MQJ720928 NAB720928:NAF720928 NJX720928:NKB720928 NTT720928:NTX720928 ODP720928:ODT720928 ONL720928:ONP720928 OXH720928:OXL720928 PHD720928:PHH720928 PQZ720928:PRD720928 QAV720928:QAZ720928 QKR720928:QKV720928 QUN720928:QUR720928 REJ720928:REN720928 ROF720928:ROJ720928 RYB720928:RYF720928 SHX720928:SIB720928 SRT720928:SRX720928 TBP720928:TBT720928 TLL720928:TLP720928 TVH720928:TVL720928 UFD720928:UFH720928 UOZ720928:UPD720928 UYV720928:UYZ720928 VIR720928:VIV720928 VSN720928:VSR720928 WCJ720928:WCN720928 WMF720928:WMJ720928 WWB720928:WWF720928 T786464:X786464 JP786464:JT786464 TL786464:TP786464 ADH786464:ADL786464 AND786464:ANH786464 AWZ786464:AXD786464 BGV786464:BGZ786464 BQR786464:BQV786464 CAN786464:CAR786464 CKJ786464:CKN786464 CUF786464:CUJ786464 DEB786464:DEF786464 DNX786464:DOB786464 DXT786464:DXX786464 EHP786464:EHT786464 ERL786464:ERP786464 FBH786464:FBL786464 FLD786464:FLH786464 FUZ786464:FVD786464 GEV786464:GEZ786464 GOR786464:GOV786464 GYN786464:GYR786464 HIJ786464:HIN786464 HSF786464:HSJ786464 ICB786464:ICF786464 ILX786464:IMB786464 IVT786464:IVX786464 JFP786464:JFT786464 JPL786464:JPP786464 JZH786464:JZL786464 KJD786464:KJH786464 KSZ786464:KTD786464 LCV786464:LCZ786464 LMR786464:LMV786464 LWN786464:LWR786464 MGJ786464:MGN786464 MQF786464:MQJ786464 NAB786464:NAF786464 NJX786464:NKB786464 NTT786464:NTX786464 ODP786464:ODT786464 ONL786464:ONP786464 OXH786464:OXL786464 PHD786464:PHH786464 PQZ786464:PRD786464 QAV786464:QAZ786464 QKR786464:QKV786464 QUN786464:QUR786464 REJ786464:REN786464 ROF786464:ROJ786464 RYB786464:RYF786464 SHX786464:SIB786464 SRT786464:SRX786464 TBP786464:TBT786464 TLL786464:TLP786464 TVH786464:TVL786464 UFD786464:UFH786464 UOZ786464:UPD786464 UYV786464:UYZ786464 VIR786464:VIV786464 VSN786464:VSR786464 WCJ786464:WCN786464 WMF786464:WMJ786464 WWB786464:WWF786464 T852000:X852000 JP852000:JT852000 TL852000:TP852000 ADH852000:ADL852000 AND852000:ANH852000 AWZ852000:AXD852000 BGV852000:BGZ852000 BQR852000:BQV852000 CAN852000:CAR852000 CKJ852000:CKN852000 CUF852000:CUJ852000 DEB852000:DEF852000 DNX852000:DOB852000 DXT852000:DXX852000 EHP852000:EHT852000 ERL852000:ERP852000 FBH852000:FBL852000 FLD852000:FLH852000 FUZ852000:FVD852000 GEV852000:GEZ852000 GOR852000:GOV852000 GYN852000:GYR852000 HIJ852000:HIN852000 HSF852000:HSJ852000 ICB852000:ICF852000 ILX852000:IMB852000 IVT852000:IVX852000 JFP852000:JFT852000 JPL852000:JPP852000 JZH852000:JZL852000 KJD852000:KJH852000 KSZ852000:KTD852000 LCV852000:LCZ852000 LMR852000:LMV852000 LWN852000:LWR852000 MGJ852000:MGN852000 MQF852000:MQJ852000 NAB852000:NAF852000 NJX852000:NKB852000 NTT852000:NTX852000 ODP852000:ODT852000 ONL852000:ONP852000 OXH852000:OXL852000 PHD852000:PHH852000 PQZ852000:PRD852000 QAV852000:QAZ852000 QKR852000:QKV852000 QUN852000:QUR852000 REJ852000:REN852000 ROF852000:ROJ852000 RYB852000:RYF852000 SHX852000:SIB852000 SRT852000:SRX852000 TBP852000:TBT852000 TLL852000:TLP852000 TVH852000:TVL852000 UFD852000:UFH852000 UOZ852000:UPD852000 UYV852000:UYZ852000 VIR852000:VIV852000 VSN852000:VSR852000 WCJ852000:WCN852000 WMF852000:WMJ852000 WWB852000:WWF852000 T917536:X917536 JP917536:JT917536 TL917536:TP917536 ADH917536:ADL917536 AND917536:ANH917536 AWZ917536:AXD917536 BGV917536:BGZ917536 BQR917536:BQV917536 CAN917536:CAR917536 CKJ917536:CKN917536 CUF917536:CUJ917536 DEB917536:DEF917536 DNX917536:DOB917536 DXT917536:DXX917536 EHP917536:EHT917536 ERL917536:ERP917536 FBH917536:FBL917536 FLD917536:FLH917536 FUZ917536:FVD917536 GEV917536:GEZ917536 GOR917536:GOV917536 GYN917536:GYR917536 HIJ917536:HIN917536 HSF917536:HSJ917536 ICB917536:ICF917536 ILX917536:IMB917536 IVT917536:IVX917536 JFP917536:JFT917536 JPL917536:JPP917536 JZH917536:JZL917536 KJD917536:KJH917536 KSZ917536:KTD917536 LCV917536:LCZ917536 LMR917536:LMV917536 LWN917536:LWR917536 MGJ917536:MGN917536 MQF917536:MQJ917536 NAB917536:NAF917536 NJX917536:NKB917536 NTT917536:NTX917536 ODP917536:ODT917536 ONL917536:ONP917536 OXH917536:OXL917536 PHD917536:PHH917536 PQZ917536:PRD917536 QAV917536:QAZ917536 QKR917536:QKV917536 QUN917536:QUR917536 REJ917536:REN917536 ROF917536:ROJ917536 RYB917536:RYF917536 SHX917536:SIB917536 SRT917536:SRX917536 TBP917536:TBT917536 TLL917536:TLP917536 TVH917536:TVL917536 UFD917536:UFH917536 UOZ917536:UPD917536 UYV917536:UYZ917536 VIR917536:VIV917536 VSN917536:VSR917536 WCJ917536:WCN917536 WMF917536:WMJ917536 WWB917536:WWF917536 S36:W36 JL36:JP36 TH36:TL36 ADD36:ADH36 AMZ36:AND36 AWV36:AWZ36 BGR36:BGV36 BQN36:BQR36 CAJ36:CAN36 CKF36:CKJ36 CUB36:CUF36 DDX36:DEB36 DNT36:DNX36 DXP36:DXT36 EHL36:EHP36 ERH36:ERL36 FBD36:FBH36 FKZ36:FLD36 FUV36:FUZ36 GER36:GEV36 GON36:GOR36 GYJ36:GYN36 HIF36:HIJ36 HSB36:HSF36 IBX36:ICB36 ILT36:ILX36 IVP36:IVT36 JFL36:JFP36 JPH36:JPL36 JZD36:JZH36 KIZ36:KJD36 KSV36:KSZ36 LCR36:LCV36 LMN36:LMR36 LWJ36:LWN36 MGF36:MGJ36 MQB36:MQF36 MZX36:NAB36 NJT36:NJX36 NTP36:NTT36 ODL36:ODP36 ONH36:ONL36 OXD36:OXH36 PGZ36:PHD36 PQV36:PQZ36 QAR36:QAV36 QKN36:QKR36 QUJ36:QUN36 REF36:REJ36 ROB36:ROF36 RXX36:RYB36 SHT36:SHX36 SRP36:SRT36 TBL36:TBP36 TLH36:TLL36 TVD36:TVH36 UEZ36:UFD36 UOV36:UOZ36 UYR36:UYV36 VIN36:VIR36 VSJ36:VSN36 WCF36:WCJ36 WMB36:WMF36 WVX36:WWB36" xr:uid="{EB3A9FB2-56EA-4CDD-AF10-A92CC92D9F35}">
      <formula1>"1,2,3,4,5,6,7,8,9,10,11,12,13,14,15,16,17,18,19,20,21,22,23,24,25,26,27,28,29,30,31"</formula1>
    </dataValidation>
    <dataValidation type="textLength" operator="equal" allowBlank="1" showInputMessage="1" showErrorMessage="1" sqref="WYA983040:WYE983040 LO4:LS4 VK4:VO4 AFG4:AFK4 APC4:APG4 AYY4:AZC4 BIU4:BIY4 BSQ4:BSU4 CCM4:CCQ4 CMI4:CMM4 CWE4:CWI4 DGA4:DGE4 DPW4:DQA4 DZS4:DZW4 EJO4:EJS4 ETK4:ETO4 FDG4:FDK4 FNC4:FNG4 FWY4:FXC4 GGU4:GGY4 GQQ4:GQU4 HAM4:HAQ4 HKI4:HKM4 HUE4:HUI4 IEA4:IEE4 INW4:IOA4 IXS4:IXW4 JHO4:JHS4 JRK4:JRO4 KBG4:KBK4 KLC4:KLG4 KUY4:KVC4 LEU4:LEY4 LOQ4:LOU4 LYM4:LYQ4 MII4:MIM4 MSE4:MSI4 NCA4:NCE4 NLW4:NMA4 NVS4:NVW4 OFO4:OFS4 OPK4:OPO4 OZG4:OZK4 PJC4:PJG4 PSY4:PTC4 QCU4:QCY4 QMQ4:QMU4 QWM4:QWQ4 RGI4:RGM4 RQE4:RQI4 SAA4:SAE4 SJW4:SKA4 STS4:STW4 TDO4:TDS4 TNK4:TNO4 TXG4:TXK4 UHC4:UHG4 UQY4:URC4 VAU4:VAY4 VKQ4:VKU4 VUM4:VUQ4 WEI4:WEM4 WOE4:WOI4 WYA4:WYE4 BS65536:BW65536 LO65536:LS65536 VK65536:VO65536 AFG65536:AFK65536 APC65536:APG65536 AYY65536:AZC65536 BIU65536:BIY65536 BSQ65536:BSU65536 CCM65536:CCQ65536 CMI65536:CMM65536 CWE65536:CWI65536 DGA65536:DGE65536 DPW65536:DQA65536 DZS65536:DZW65536 EJO65536:EJS65536 ETK65536:ETO65536 FDG65536:FDK65536 FNC65536:FNG65536 FWY65536:FXC65536 GGU65536:GGY65536 GQQ65536:GQU65536 HAM65536:HAQ65536 HKI65536:HKM65536 HUE65536:HUI65536 IEA65536:IEE65536 INW65536:IOA65536 IXS65536:IXW65536 JHO65536:JHS65536 JRK65536:JRO65536 KBG65536:KBK65536 KLC65536:KLG65536 KUY65536:KVC65536 LEU65536:LEY65536 LOQ65536:LOU65536 LYM65536:LYQ65536 MII65536:MIM65536 MSE65536:MSI65536 NCA65536:NCE65536 NLW65536:NMA65536 NVS65536:NVW65536 OFO65536:OFS65536 OPK65536:OPO65536 OZG65536:OZK65536 PJC65536:PJG65536 PSY65536:PTC65536 QCU65536:QCY65536 QMQ65536:QMU65536 QWM65536:QWQ65536 RGI65536:RGM65536 RQE65536:RQI65536 SAA65536:SAE65536 SJW65536:SKA65536 STS65536:STW65536 TDO65536:TDS65536 TNK65536:TNO65536 TXG65536:TXK65536 UHC65536:UHG65536 UQY65536:URC65536 VAU65536:VAY65536 VKQ65536:VKU65536 VUM65536:VUQ65536 WEI65536:WEM65536 WOE65536:WOI65536 WYA65536:WYE65536 BS131072:BW131072 LO131072:LS131072 VK131072:VO131072 AFG131072:AFK131072 APC131072:APG131072 AYY131072:AZC131072 BIU131072:BIY131072 BSQ131072:BSU131072 CCM131072:CCQ131072 CMI131072:CMM131072 CWE131072:CWI131072 DGA131072:DGE131072 DPW131072:DQA131072 DZS131072:DZW131072 EJO131072:EJS131072 ETK131072:ETO131072 FDG131072:FDK131072 FNC131072:FNG131072 FWY131072:FXC131072 GGU131072:GGY131072 GQQ131072:GQU131072 HAM131072:HAQ131072 HKI131072:HKM131072 HUE131072:HUI131072 IEA131072:IEE131072 INW131072:IOA131072 IXS131072:IXW131072 JHO131072:JHS131072 JRK131072:JRO131072 KBG131072:KBK131072 KLC131072:KLG131072 KUY131072:KVC131072 LEU131072:LEY131072 LOQ131072:LOU131072 LYM131072:LYQ131072 MII131072:MIM131072 MSE131072:MSI131072 NCA131072:NCE131072 NLW131072:NMA131072 NVS131072:NVW131072 OFO131072:OFS131072 OPK131072:OPO131072 OZG131072:OZK131072 PJC131072:PJG131072 PSY131072:PTC131072 QCU131072:QCY131072 QMQ131072:QMU131072 QWM131072:QWQ131072 RGI131072:RGM131072 RQE131072:RQI131072 SAA131072:SAE131072 SJW131072:SKA131072 STS131072:STW131072 TDO131072:TDS131072 TNK131072:TNO131072 TXG131072:TXK131072 UHC131072:UHG131072 UQY131072:URC131072 VAU131072:VAY131072 VKQ131072:VKU131072 VUM131072:VUQ131072 WEI131072:WEM131072 WOE131072:WOI131072 WYA131072:WYE131072 BS196608:BW196608 LO196608:LS196608 VK196608:VO196608 AFG196608:AFK196608 APC196608:APG196608 AYY196608:AZC196608 BIU196608:BIY196608 BSQ196608:BSU196608 CCM196608:CCQ196608 CMI196608:CMM196608 CWE196608:CWI196608 DGA196608:DGE196608 DPW196608:DQA196608 DZS196608:DZW196608 EJO196608:EJS196608 ETK196608:ETO196608 FDG196608:FDK196608 FNC196608:FNG196608 FWY196608:FXC196608 GGU196608:GGY196608 GQQ196608:GQU196608 HAM196608:HAQ196608 HKI196608:HKM196608 HUE196608:HUI196608 IEA196608:IEE196608 INW196608:IOA196608 IXS196608:IXW196608 JHO196608:JHS196608 JRK196608:JRO196608 KBG196608:KBK196608 KLC196608:KLG196608 KUY196608:KVC196608 LEU196608:LEY196608 LOQ196608:LOU196608 LYM196608:LYQ196608 MII196608:MIM196608 MSE196608:MSI196608 NCA196608:NCE196608 NLW196608:NMA196608 NVS196608:NVW196608 OFO196608:OFS196608 OPK196608:OPO196608 OZG196608:OZK196608 PJC196608:PJG196608 PSY196608:PTC196608 QCU196608:QCY196608 QMQ196608:QMU196608 QWM196608:QWQ196608 RGI196608:RGM196608 RQE196608:RQI196608 SAA196608:SAE196608 SJW196608:SKA196608 STS196608:STW196608 TDO196608:TDS196608 TNK196608:TNO196608 TXG196608:TXK196608 UHC196608:UHG196608 UQY196608:URC196608 VAU196608:VAY196608 VKQ196608:VKU196608 VUM196608:VUQ196608 WEI196608:WEM196608 WOE196608:WOI196608 WYA196608:WYE196608 BS262144:BW262144 LO262144:LS262144 VK262144:VO262144 AFG262144:AFK262144 APC262144:APG262144 AYY262144:AZC262144 BIU262144:BIY262144 BSQ262144:BSU262144 CCM262144:CCQ262144 CMI262144:CMM262144 CWE262144:CWI262144 DGA262144:DGE262144 DPW262144:DQA262144 DZS262144:DZW262144 EJO262144:EJS262144 ETK262144:ETO262144 FDG262144:FDK262144 FNC262144:FNG262144 FWY262144:FXC262144 GGU262144:GGY262144 GQQ262144:GQU262144 HAM262144:HAQ262144 HKI262144:HKM262144 HUE262144:HUI262144 IEA262144:IEE262144 INW262144:IOA262144 IXS262144:IXW262144 JHO262144:JHS262144 JRK262144:JRO262144 KBG262144:KBK262144 KLC262144:KLG262144 KUY262144:KVC262144 LEU262144:LEY262144 LOQ262144:LOU262144 LYM262144:LYQ262144 MII262144:MIM262144 MSE262144:MSI262144 NCA262144:NCE262144 NLW262144:NMA262144 NVS262144:NVW262144 OFO262144:OFS262144 OPK262144:OPO262144 OZG262144:OZK262144 PJC262144:PJG262144 PSY262144:PTC262144 QCU262144:QCY262144 QMQ262144:QMU262144 QWM262144:QWQ262144 RGI262144:RGM262144 RQE262144:RQI262144 SAA262144:SAE262144 SJW262144:SKA262144 STS262144:STW262144 TDO262144:TDS262144 TNK262144:TNO262144 TXG262144:TXK262144 UHC262144:UHG262144 UQY262144:URC262144 VAU262144:VAY262144 VKQ262144:VKU262144 VUM262144:VUQ262144 WEI262144:WEM262144 WOE262144:WOI262144 WYA262144:WYE262144 BS327680:BW327680 LO327680:LS327680 VK327680:VO327680 AFG327680:AFK327680 APC327680:APG327680 AYY327680:AZC327680 BIU327680:BIY327680 BSQ327680:BSU327680 CCM327680:CCQ327680 CMI327680:CMM327680 CWE327680:CWI327680 DGA327680:DGE327680 DPW327680:DQA327680 DZS327680:DZW327680 EJO327680:EJS327680 ETK327680:ETO327680 FDG327680:FDK327680 FNC327680:FNG327680 FWY327680:FXC327680 GGU327680:GGY327680 GQQ327680:GQU327680 HAM327680:HAQ327680 HKI327680:HKM327680 HUE327680:HUI327680 IEA327680:IEE327680 INW327680:IOA327680 IXS327680:IXW327680 JHO327680:JHS327680 JRK327680:JRO327680 KBG327680:KBK327680 KLC327680:KLG327680 KUY327680:KVC327680 LEU327680:LEY327680 LOQ327680:LOU327680 LYM327680:LYQ327680 MII327680:MIM327680 MSE327680:MSI327680 NCA327680:NCE327680 NLW327680:NMA327680 NVS327680:NVW327680 OFO327680:OFS327680 OPK327680:OPO327680 OZG327680:OZK327680 PJC327680:PJG327680 PSY327680:PTC327680 QCU327680:QCY327680 QMQ327680:QMU327680 QWM327680:QWQ327680 RGI327680:RGM327680 RQE327680:RQI327680 SAA327680:SAE327680 SJW327680:SKA327680 STS327680:STW327680 TDO327680:TDS327680 TNK327680:TNO327680 TXG327680:TXK327680 UHC327680:UHG327680 UQY327680:URC327680 VAU327680:VAY327680 VKQ327680:VKU327680 VUM327680:VUQ327680 WEI327680:WEM327680 WOE327680:WOI327680 WYA327680:WYE327680 BS393216:BW393216 LO393216:LS393216 VK393216:VO393216 AFG393216:AFK393216 APC393216:APG393216 AYY393216:AZC393216 BIU393216:BIY393216 BSQ393216:BSU393216 CCM393216:CCQ393216 CMI393216:CMM393216 CWE393216:CWI393216 DGA393216:DGE393216 DPW393216:DQA393216 DZS393216:DZW393216 EJO393216:EJS393216 ETK393216:ETO393216 FDG393216:FDK393216 FNC393216:FNG393216 FWY393216:FXC393216 GGU393216:GGY393216 GQQ393216:GQU393216 HAM393216:HAQ393216 HKI393216:HKM393216 HUE393216:HUI393216 IEA393216:IEE393216 INW393216:IOA393216 IXS393216:IXW393216 JHO393216:JHS393216 JRK393216:JRO393216 KBG393216:KBK393216 KLC393216:KLG393216 KUY393216:KVC393216 LEU393216:LEY393216 LOQ393216:LOU393216 LYM393216:LYQ393216 MII393216:MIM393216 MSE393216:MSI393216 NCA393216:NCE393216 NLW393216:NMA393216 NVS393216:NVW393216 OFO393216:OFS393216 OPK393216:OPO393216 OZG393216:OZK393216 PJC393216:PJG393216 PSY393216:PTC393216 QCU393216:QCY393216 QMQ393216:QMU393216 QWM393216:QWQ393216 RGI393216:RGM393216 RQE393216:RQI393216 SAA393216:SAE393216 SJW393216:SKA393216 STS393216:STW393216 TDO393216:TDS393216 TNK393216:TNO393216 TXG393216:TXK393216 UHC393216:UHG393216 UQY393216:URC393216 VAU393216:VAY393216 VKQ393216:VKU393216 VUM393216:VUQ393216 WEI393216:WEM393216 WOE393216:WOI393216 WYA393216:WYE393216 BS458752:BW458752 LO458752:LS458752 VK458752:VO458752 AFG458752:AFK458752 APC458752:APG458752 AYY458752:AZC458752 BIU458752:BIY458752 BSQ458752:BSU458752 CCM458752:CCQ458752 CMI458752:CMM458752 CWE458752:CWI458752 DGA458752:DGE458752 DPW458752:DQA458752 DZS458752:DZW458752 EJO458752:EJS458752 ETK458752:ETO458752 FDG458752:FDK458752 FNC458752:FNG458752 FWY458752:FXC458752 GGU458752:GGY458752 GQQ458752:GQU458752 HAM458752:HAQ458752 HKI458752:HKM458752 HUE458752:HUI458752 IEA458752:IEE458752 INW458752:IOA458752 IXS458752:IXW458752 JHO458752:JHS458752 JRK458752:JRO458752 KBG458752:KBK458752 KLC458752:KLG458752 KUY458752:KVC458752 LEU458752:LEY458752 LOQ458752:LOU458752 LYM458752:LYQ458752 MII458752:MIM458752 MSE458752:MSI458752 NCA458752:NCE458752 NLW458752:NMA458752 NVS458752:NVW458752 OFO458752:OFS458752 OPK458752:OPO458752 OZG458752:OZK458752 PJC458752:PJG458752 PSY458752:PTC458752 QCU458752:QCY458752 QMQ458752:QMU458752 QWM458752:QWQ458752 RGI458752:RGM458752 RQE458752:RQI458752 SAA458752:SAE458752 SJW458752:SKA458752 STS458752:STW458752 TDO458752:TDS458752 TNK458752:TNO458752 TXG458752:TXK458752 UHC458752:UHG458752 UQY458752:URC458752 VAU458752:VAY458752 VKQ458752:VKU458752 VUM458752:VUQ458752 WEI458752:WEM458752 WOE458752:WOI458752 WYA458752:WYE458752 BS524288:BW524288 LO524288:LS524288 VK524288:VO524288 AFG524288:AFK524288 APC524288:APG524288 AYY524288:AZC524288 BIU524288:BIY524288 BSQ524288:BSU524288 CCM524288:CCQ524288 CMI524288:CMM524288 CWE524288:CWI524288 DGA524288:DGE524288 DPW524288:DQA524288 DZS524288:DZW524288 EJO524288:EJS524288 ETK524288:ETO524288 FDG524288:FDK524288 FNC524288:FNG524288 FWY524288:FXC524288 GGU524288:GGY524288 GQQ524288:GQU524288 HAM524288:HAQ524288 HKI524288:HKM524288 HUE524288:HUI524288 IEA524288:IEE524288 INW524288:IOA524288 IXS524288:IXW524288 JHO524288:JHS524288 JRK524288:JRO524288 KBG524288:KBK524288 KLC524288:KLG524288 KUY524288:KVC524288 LEU524288:LEY524288 LOQ524288:LOU524288 LYM524288:LYQ524288 MII524288:MIM524288 MSE524288:MSI524288 NCA524288:NCE524288 NLW524288:NMA524288 NVS524288:NVW524288 OFO524288:OFS524288 OPK524288:OPO524288 OZG524288:OZK524288 PJC524288:PJG524288 PSY524288:PTC524288 QCU524288:QCY524288 QMQ524288:QMU524288 QWM524288:QWQ524288 RGI524288:RGM524288 RQE524288:RQI524288 SAA524288:SAE524288 SJW524288:SKA524288 STS524288:STW524288 TDO524288:TDS524288 TNK524288:TNO524288 TXG524288:TXK524288 UHC524288:UHG524288 UQY524288:URC524288 VAU524288:VAY524288 VKQ524288:VKU524288 VUM524288:VUQ524288 WEI524288:WEM524288 WOE524288:WOI524288 WYA524288:WYE524288 BS589824:BW589824 LO589824:LS589824 VK589824:VO589824 AFG589824:AFK589824 APC589824:APG589824 AYY589824:AZC589824 BIU589824:BIY589824 BSQ589824:BSU589824 CCM589824:CCQ589824 CMI589824:CMM589824 CWE589824:CWI589824 DGA589824:DGE589824 DPW589824:DQA589824 DZS589824:DZW589824 EJO589824:EJS589824 ETK589824:ETO589824 FDG589824:FDK589824 FNC589824:FNG589824 FWY589824:FXC589824 GGU589824:GGY589824 GQQ589824:GQU589824 HAM589824:HAQ589824 HKI589824:HKM589824 HUE589824:HUI589824 IEA589824:IEE589824 INW589824:IOA589824 IXS589824:IXW589824 JHO589824:JHS589824 JRK589824:JRO589824 KBG589824:KBK589824 KLC589824:KLG589824 KUY589824:KVC589824 LEU589824:LEY589824 LOQ589824:LOU589824 LYM589824:LYQ589824 MII589824:MIM589824 MSE589824:MSI589824 NCA589824:NCE589824 NLW589824:NMA589824 NVS589824:NVW589824 OFO589824:OFS589824 OPK589824:OPO589824 OZG589824:OZK589824 PJC589824:PJG589824 PSY589824:PTC589824 QCU589824:QCY589824 QMQ589824:QMU589824 QWM589824:QWQ589824 RGI589824:RGM589824 RQE589824:RQI589824 SAA589824:SAE589824 SJW589824:SKA589824 STS589824:STW589824 TDO589824:TDS589824 TNK589824:TNO589824 TXG589824:TXK589824 UHC589824:UHG589824 UQY589824:URC589824 VAU589824:VAY589824 VKQ589824:VKU589824 VUM589824:VUQ589824 WEI589824:WEM589824 WOE589824:WOI589824 WYA589824:WYE589824 BS655360:BW655360 LO655360:LS655360 VK655360:VO655360 AFG655360:AFK655360 APC655360:APG655360 AYY655360:AZC655360 BIU655360:BIY655360 BSQ655360:BSU655360 CCM655360:CCQ655360 CMI655360:CMM655360 CWE655360:CWI655360 DGA655360:DGE655360 DPW655360:DQA655360 DZS655360:DZW655360 EJO655360:EJS655360 ETK655360:ETO655360 FDG655360:FDK655360 FNC655360:FNG655360 FWY655360:FXC655360 GGU655360:GGY655360 GQQ655360:GQU655360 HAM655360:HAQ655360 HKI655360:HKM655360 HUE655360:HUI655360 IEA655360:IEE655360 INW655360:IOA655360 IXS655360:IXW655360 JHO655360:JHS655360 JRK655360:JRO655360 KBG655360:KBK655360 KLC655360:KLG655360 KUY655360:KVC655360 LEU655360:LEY655360 LOQ655360:LOU655360 LYM655360:LYQ655360 MII655360:MIM655360 MSE655360:MSI655360 NCA655360:NCE655360 NLW655360:NMA655360 NVS655360:NVW655360 OFO655360:OFS655360 OPK655360:OPO655360 OZG655360:OZK655360 PJC655360:PJG655360 PSY655360:PTC655360 QCU655360:QCY655360 QMQ655360:QMU655360 QWM655360:QWQ655360 RGI655360:RGM655360 RQE655360:RQI655360 SAA655360:SAE655360 SJW655360:SKA655360 STS655360:STW655360 TDO655360:TDS655360 TNK655360:TNO655360 TXG655360:TXK655360 UHC655360:UHG655360 UQY655360:URC655360 VAU655360:VAY655360 VKQ655360:VKU655360 VUM655360:VUQ655360 WEI655360:WEM655360 WOE655360:WOI655360 WYA655360:WYE655360 BS720896:BW720896 LO720896:LS720896 VK720896:VO720896 AFG720896:AFK720896 APC720896:APG720896 AYY720896:AZC720896 BIU720896:BIY720896 BSQ720896:BSU720896 CCM720896:CCQ720896 CMI720896:CMM720896 CWE720896:CWI720896 DGA720896:DGE720896 DPW720896:DQA720896 DZS720896:DZW720896 EJO720896:EJS720896 ETK720896:ETO720896 FDG720896:FDK720896 FNC720896:FNG720896 FWY720896:FXC720896 GGU720896:GGY720896 GQQ720896:GQU720896 HAM720896:HAQ720896 HKI720896:HKM720896 HUE720896:HUI720896 IEA720896:IEE720896 INW720896:IOA720896 IXS720896:IXW720896 JHO720896:JHS720896 JRK720896:JRO720896 KBG720896:KBK720896 KLC720896:KLG720896 KUY720896:KVC720896 LEU720896:LEY720896 LOQ720896:LOU720896 LYM720896:LYQ720896 MII720896:MIM720896 MSE720896:MSI720896 NCA720896:NCE720896 NLW720896:NMA720896 NVS720896:NVW720896 OFO720896:OFS720896 OPK720896:OPO720896 OZG720896:OZK720896 PJC720896:PJG720896 PSY720896:PTC720896 QCU720896:QCY720896 QMQ720896:QMU720896 QWM720896:QWQ720896 RGI720896:RGM720896 RQE720896:RQI720896 SAA720896:SAE720896 SJW720896:SKA720896 STS720896:STW720896 TDO720896:TDS720896 TNK720896:TNO720896 TXG720896:TXK720896 UHC720896:UHG720896 UQY720896:URC720896 VAU720896:VAY720896 VKQ720896:VKU720896 VUM720896:VUQ720896 WEI720896:WEM720896 WOE720896:WOI720896 WYA720896:WYE720896 BS786432:BW786432 LO786432:LS786432 VK786432:VO786432 AFG786432:AFK786432 APC786432:APG786432 AYY786432:AZC786432 BIU786432:BIY786432 BSQ786432:BSU786432 CCM786432:CCQ786432 CMI786432:CMM786432 CWE786432:CWI786432 DGA786432:DGE786432 DPW786432:DQA786432 DZS786432:DZW786432 EJO786432:EJS786432 ETK786432:ETO786432 FDG786432:FDK786432 FNC786432:FNG786432 FWY786432:FXC786432 GGU786432:GGY786432 GQQ786432:GQU786432 HAM786432:HAQ786432 HKI786432:HKM786432 HUE786432:HUI786432 IEA786432:IEE786432 INW786432:IOA786432 IXS786432:IXW786432 JHO786432:JHS786432 JRK786432:JRO786432 KBG786432:KBK786432 KLC786432:KLG786432 KUY786432:KVC786432 LEU786432:LEY786432 LOQ786432:LOU786432 LYM786432:LYQ786432 MII786432:MIM786432 MSE786432:MSI786432 NCA786432:NCE786432 NLW786432:NMA786432 NVS786432:NVW786432 OFO786432:OFS786432 OPK786432:OPO786432 OZG786432:OZK786432 PJC786432:PJG786432 PSY786432:PTC786432 QCU786432:QCY786432 QMQ786432:QMU786432 QWM786432:QWQ786432 RGI786432:RGM786432 RQE786432:RQI786432 SAA786432:SAE786432 SJW786432:SKA786432 STS786432:STW786432 TDO786432:TDS786432 TNK786432:TNO786432 TXG786432:TXK786432 UHC786432:UHG786432 UQY786432:URC786432 VAU786432:VAY786432 VKQ786432:VKU786432 VUM786432:VUQ786432 WEI786432:WEM786432 WOE786432:WOI786432 WYA786432:WYE786432 BS851968:BW851968 LO851968:LS851968 VK851968:VO851968 AFG851968:AFK851968 APC851968:APG851968 AYY851968:AZC851968 BIU851968:BIY851968 BSQ851968:BSU851968 CCM851968:CCQ851968 CMI851968:CMM851968 CWE851968:CWI851968 DGA851968:DGE851968 DPW851968:DQA851968 DZS851968:DZW851968 EJO851968:EJS851968 ETK851968:ETO851968 FDG851968:FDK851968 FNC851968:FNG851968 FWY851968:FXC851968 GGU851968:GGY851968 GQQ851968:GQU851968 HAM851968:HAQ851968 HKI851968:HKM851968 HUE851968:HUI851968 IEA851968:IEE851968 INW851968:IOA851968 IXS851968:IXW851968 JHO851968:JHS851968 JRK851968:JRO851968 KBG851968:KBK851968 KLC851968:KLG851968 KUY851968:KVC851968 LEU851968:LEY851968 LOQ851968:LOU851968 LYM851968:LYQ851968 MII851968:MIM851968 MSE851968:MSI851968 NCA851968:NCE851968 NLW851968:NMA851968 NVS851968:NVW851968 OFO851968:OFS851968 OPK851968:OPO851968 OZG851968:OZK851968 PJC851968:PJG851968 PSY851968:PTC851968 QCU851968:QCY851968 QMQ851968:QMU851968 QWM851968:QWQ851968 RGI851968:RGM851968 RQE851968:RQI851968 SAA851968:SAE851968 SJW851968:SKA851968 STS851968:STW851968 TDO851968:TDS851968 TNK851968:TNO851968 TXG851968:TXK851968 UHC851968:UHG851968 UQY851968:URC851968 VAU851968:VAY851968 VKQ851968:VKU851968 VUM851968:VUQ851968 WEI851968:WEM851968 WOE851968:WOI851968 WYA851968:WYE851968 BS917504:BW917504 LO917504:LS917504 VK917504:VO917504 AFG917504:AFK917504 APC917504:APG917504 AYY917504:AZC917504 BIU917504:BIY917504 BSQ917504:BSU917504 CCM917504:CCQ917504 CMI917504:CMM917504 CWE917504:CWI917504 DGA917504:DGE917504 DPW917504:DQA917504 DZS917504:DZW917504 EJO917504:EJS917504 ETK917504:ETO917504 FDG917504:FDK917504 FNC917504:FNG917504 FWY917504:FXC917504 GGU917504:GGY917504 GQQ917504:GQU917504 HAM917504:HAQ917504 HKI917504:HKM917504 HUE917504:HUI917504 IEA917504:IEE917504 INW917504:IOA917504 IXS917504:IXW917504 JHO917504:JHS917504 JRK917504:JRO917504 KBG917504:KBK917504 KLC917504:KLG917504 KUY917504:KVC917504 LEU917504:LEY917504 LOQ917504:LOU917504 LYM917504:LYQ917504 MII917504:MIM917504 MSE917504:MSI917504 NCA917504:NCE917504 NLW917504:NMA917504 NVS917504:NVW917504 OFO917504:OFS917504 OPK917504:OPO917504 OZG917504:OZK917504 PJC917504:PJG917504 PSY917504:PTC917504 QCU917504:QCY917504 QMQ917504:QMU917504 QWM917504:QWQ917504 RGI917504:RGM917504 RQE917504:RQI917504 SAA917504:SAE917504 SJW917504:SKA917504 STS917504:STW917504 TDO917504:TDS917504 TNK917504:TNO917504 TXG917504:TXK917504 UHC917504:UHG917504 UQY917504:URC917504 VAU917504:VAY917504 VKQ917504:VKU917504 VUM917504:VUQ917504 WEI917504:WEM917504 WOE917504:WOI917504 WYA917504:WYE917504 BS983040:BW983040 LO983040:LS983040 VK983040:VO983040 AFG983040:AFK983040 APC983040:APG983040 AYY983040:AZC983040 BIU983040:BIY983040 BSQ983040:BSU983040 CCM983040:CCQ983040 CMI983040:CMM983040 CWE983040:CWI983040 DGA983040:DGE983040 DPW983040:DQA983040 DZS983040:DZW983040 EJO983040:EJS983040 ETK983040:ETO983040 FDG983040:FDK983040 FNC983040:FNG983040 FWY983040:FXC983040 GGU983040:GGY983040 GQQ983040:GQU983040 HAM983040:HAQ983040 HKI983040:HKM983040 HUE983040:HUI983040 IEA983040:IEE983040 INW983040:IOA983040 IXS983040:IXW983040 JHO983040:JHS983040 JRK983040:JRO983040 KBG983040:KBK983040 KLC983040:KLG983040 KUY983040:KVC983040 LEU983040:LEY983040 LOQ983040:LOU983040 LYM983040:LYQ983040 MII983040:MIM983040 MSE983040:MSI983040 NCA983040:NCE983040 NLW983040:NMA983040 NVS983040:NVW983040 OFO983040:OFS983040 OPK983040:OPO983040 OZG983040:OZK983040 PJC983040:PJG983040 PSY983040:PTC983040 QCU983040:QCY983040 QMQ983040:QMU983040 QWM983040:QWQ983040 RGI983040:RGM983040 RQE983040:RQI983040 SAA983040:SAE983040 SJW983040:SKA983040 STS983040:STW983040 TDO983040:TDS983040 TNK983040:TNO983040 TXG983040:TXK983040 UHC983040:UHG983040 UQY983040:URC983040 VAU983040:VAY983040 VKQ983040:VKU983040 VUM983040:VUQ983040 WEI983040:WEM983040 WOE983040:WOI983040" xr:uid="{5B9B20DD-E61C-480B-BD8C-DE08E4E34026}">
      <formula1>2</formula1>
    </dataValidation>
    <dataValidation type="textLength" imeMode="disabled" operator="equal" allowBlank="1" showInputMessage="1" showErrorMessage="1" error="西暦4桁で入力してください。" sqref="BS4:BW4 B36:G36" xr:uid="{592A3DE2-255D-44A8-94CC-95F2C98C8B1A}">
      <formula1>4</formula1>
    </dataValidation>
    <dataValidation type="textLength" imeMode="disabled" operator="equal" allowBlank="1" showInputMessage="1" showErrorMessage="1" prompt="口座番号は右詰で記入し、空白欄には「0」を記入してください。" sqref="AG77:AN77" xr:uid="{51DBB294-07DF-4C90-A4C3-04B117A26C92}">
      <formula1>1</formula1>
    </dataValidation>
    <dataValidation type="textLength" imeMode="disabled" operator="equal" allowBlank="1" showInputMessage="1" showErrorMessage="1" errorTitle="入力エラー" error="入力された桁数が不正です。_x000a_4ケタで再度入力してください。" sqref="BJ14:BP14" xr:uid="{4797B6FC-5AB6-4997-9E23-950AA84DB54E}">
      <formula1>4</formula1>
    </dataValidation>
  </dataValidations>
  <printOptions horizontalCentered="1"/>
  <pageMargins left="0.31496062992125984" right="0.31496062992125984" top="0.74803149606299213" bottom="0.19685039370078741" header="0.31496062992125984" footer="0.31496062992125984"/>
  <pageSetup paperSize="9" scale="74" orientation="portrait" r:id="rId1"/>
  <headerFooter>
    <oddFooter>&amp;L（備考）用紙は日本産業規格Ａ４とし、縦位置とする。</oddFooter>
  </headerFooter>
  <rowBreaks count="1" manualBreakCount="1">
    <brk id="51" max="9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DB38"/>
  <sheetViews>
    <sheetView showGridLines="0" showZeros="0" view="pageBreakPreview" zoomScale="55" zoomScaleNormal="75" zoomScaleSheetLayoutView="55" workbookViewId="0"/>
  </sheetViews>
  <sheetFormatPr defaultColWidth="9" defaultRowHeight="13.2" x14ac:dyDescent="0.2"/>
  <cols>
    <col min="1" max="4" width="3.109375" style="7" customWidth="1"/>
    <col min="5" max="55" width="3.6640625" style="7" customWidth="1"/>
    <col min="56" max="85" width="3.44140625" style="19" customWidth="1"/>
    <col min="86" max="16384" width="9" style="19"/>
  </cols>
  <sheetData>
    <row r="1" spans="1:106" s="7" customFormat="1" ht="15.6" x14ac:dyDescent="0.2">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5"/>
      <c r="AO1" s="44"/>
      <c r="AP1" s="44"/>
      <c r="AQ1" s="4"/>
      <c r="AR1" s="4"/>
      <c r="AS1" s="4"/>
      <c r="AT1" s="4"/>
      <c r="AU1" s="4"/>
      <c r="AV1" s="4"/>
      <c r="AW1" s="4"/>
      <c r="AX1" s="4"/>
      <c r="AY1" s="4"/>
      <c r="AZ1" s="4"/>
      <c r="BA1" s="4"/>
      <c r="BB1" s="4"/>
      <c r="BC1" s="22" t="s">
        <v>250</v>
      </c>
    </row>
    <row r="2" spans="1:106" s="1" customFormat="1" ht="18" customHeight="1" x14ac:dyDescent="0.2">
      <c r="A2" s="2"/>
      <c r="B2" s="2"/>
      <c r="C2" s="2"/>
      <c r="D2" s="2"/>
      <c r="BC2" s="49" t="str">
        <f>IF(OR(実績報告書!$BD$15&lt;&gt;"",実績報告書!$AJ$51&lt;&gt;""),実績報告書!$BD$15&amp;"邸"&amp;RIGHT(TRIM(実績報告書!$N$51&amp;実績報告書!$Y$51&amp;実績報告書!$AJ$51),4),"")</f>
        <v/>
      </c>
    </row>
    <row r="3" spans="1:106" ht="30" customHeight="1" x14ac:dyDescent="0.2">
      <c r="A3" s="617" t="s">
        <v>262</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row>
    <row r="4" spans="1:106" ht="6" customHeight="1" x14ac:dyDescent="0.2">
      <c r="A4" s="14"/>
      <c r="B4" s="14"/>
      <c r="C4" s="14"/>
      <c r="D4" s="14"/>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106" ht="19.2" x14ac:dyDescent="0.2">
      <c r="A5" s="36" t="s">
        <v>88</v>
      </c>
      <c r="B5" s="35"/>
      <c r="C5" s="35"/>
      <c r="D5" s="35"/>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0"/>
      <c r="BB5" s="10"/>
      <c r="BC5" s="30" t="s">
        <v>3</v>
      </c>
    </row>
    <row r="6" spans="1:106" ht="14.25" customHeight="1" x14ac:dyDescent="0.2">
      <c r="A6" s="18"/>
      <c r="B6" s="18"/>
      <c r="C6" s="18"/>
      <c r="D6" s="18"/>
      <c r="E6" s="4"/>
      <c r="F6" s="4"/>
      <c r="G6" s="4"/>
      <c r="H6" s="4"/>
      <c r="I6" s="4"/>
      <c r="J6" s="4"/>
      <c r="K6" s="4"/>
      <c r="L6" s="4"/>
      <c r="M6" s="4"/>
      <c r="N6" s="4"/>
      <c r="O6" s="4"/>
      <c r="P6" s="4"/>
      <c r="Q6" s="4"/>
      <c r="R6" s="4"/>
      <c r="S6" s="4"/>
      <c r="T6" s="4"/>
      <c r="U6" s="4"/>
      <c r="V6" s="4"/>
      <c r="W6" s="4"/>
      <c r="X6" s="4"/>
      <c r="Y6" s="4"/>
      <c r="Z6" s="18"/>
      <c r="AA6" s="18"/>
      <c r="AB6" s="18"/>
      <c r="AC6" s="18"/>
      <c r="AD6" s="18"/>
      <c r="AE6" s="18"/>
      <c r="AF6" s="18"/>
      <c r="AG6" s="18"/>
      <c r="AH6" s="18"/>
      <c r="AI6" s="18"/>
      <c r="AJ6" s="18"/>
      <c r="AK6" s="18"/>
      <c r="AL6" s="18"/>
      <c r="AM6" s="18"/>
      <c r="AN6" s="18"/>
      <c r="AO6" s="4"/>
      <c r="AP6" s="4"/>
      <c r="AQ6" s="4"/>
      <c r="AR6" s="4"/>
      <c r="AS6" s="4"/>
      <c r="AT6" s="4"/>
      <c r="AU6" s="4"/>
      <c r="AV6" s="4"/>
      <c r="AW6" s="4"/>
      <c r="AX6" s="24" t="s">
        <v>38</v>
      </c>
      <c r="AY6" s="57"/>
      <c r="AZ6" s="79" t="s">
        <v>91</v>
      </c>
      <c r="BA6" s="57"/>
      <c r="BB6" s="628" t="s">
        <v>92</v>
      </c>
      <c r="BC6" s="628"/>
    </row>
    <row r="7" spans="1:106" ht="14.25" customHeight="1" x14ac:dyDescent="0.2">
      <c r="A7" s="241"/>
      <c r="B7" s="241"/>
      <c r="C7" s="241"/>
      <c r="D7" s="241"/>
      <c r="E7" s="19"/>
      <c r="F7" s="19"/>
      <c r="G7" s="19"/>
      <c r="H7" s="19"/>
      <c r="I7" s="19"/>
      <c r="J7" s="19"/>
      <c r="K7" s="19"/>
      <c r="L7" s="19"/>
      <c r="M7" s="19"/>
      <c r="N7" s="19"/>
      <c r="O7" s="19"/>
      <c r="P7" s="19"/>
      <c r="Q7" s="19"/>
      <c r="R7" s="19"/>
      <c r="S7" s="19"/>
      <c r="T7" s="19"/>
      <c r="U7" s="19"/>
      <c r="V7" s="19"/>
      <c r="W7" s="19"/>
      <c r="X7" s="19"/>
      <c r="Y7" s="19"/>
      <c r="Z7" s="241"/>
      <c r="AA7" s="241"/>
      <c r="AB7" s="241"/>
      <c r="AC7" s="241"/>
      <c r="AD7" s="241"/>
      <c r="AE7" s="241"/>
      <c r="AF7" s="241"/>
      <c r="AG7" s="241"/>
      <c r="AH7" s="241"/>
      <c r="AI7" s="241"/>
      <c r="AJ7" s="241"/>
      <c r="AK7" s="241"/>
      <c r="AL7" s="241"/>
      <c r="AM7" s="241"/>
      <c r="AN7" s="241"/>
      <c r="AO7" s="19"/>
      <c r="AP7" s="19"/>
      <c r="AQ7" s="19"/>
      <c r="AR7" s="19"/>
      <c r="AS7" s="19"/>
      <c r="AT7" s="19"/>
      <c r="AU7" s="19"/>
      <c r="AV7" s="19"/>
      <c r="AW7" s="19"/>
      <c r="AX7" s="24"/>
      <c r="AY7" s="226"/>
      <c r="AZ7" s="79"/>
      <c r="BA7" s="226"/>
      <c r="BB7" s="226"/>
      <c r="BC7" s="226"/>
    </row>
    <row r="8" spans="1:106" ht="34.5" customHeight="1" x14ac:dyDescent="0.2">
      <c r="A8" s="241"/>
      <c r="B8" s="241"/>
      <c r="C8" s="241"/>
      <c r="D8" s="241"/>
      <c r="E8" s="19"/>
      <c r="F8" s="19"/>
      <c r="G8" s="19"/>
      <c r="H8" s="19"/>
      <c r="I8" s="19"/>
      <c r="J8" s="19"/>
      <c r="K8" s="19"/>
      <c r="L8" s="19"/>
      <c r="M8" s="19"/>
      <c r="N8" s="19"/>
      <c r="O8" s="19"/>
      <c r="P8" s="19"/>
      <c r="Q8" s="19"/>
      <c r="R8" s="19"/>
      <c r="S8" s="19"/>
      <c r="T8" s="19"/>
      <c r="U8" s="19"/>
      <c r="V8" s="19"/>
      <c r="W8" s="19"/>
      <c r="X8" s="19"/>
      <c r="Y8" s="19"/>
      <c r="Z8" s="241"/>
      <c r="AA8" s="241"/>
      <c r="AB8" s="241"/>
      <c r="AC8" s="241"/>
      <c r="AD8" s="241"/>
      <c r="AE8" s="241"/>
      <c r="AF8" s="241"/>
      <c r="AG8" s="241"/>
      <c r="AH8" s="241"/>
      <c r="AI8" s="241"/>
      <c r="AJ8" s="241"/>
      <c r="AK8" s="241"/>
      <c r="AL8" s="241"/>
      <c r="AM8" s="241"/>
      <c r="AN8" s="241"/>
      <c r="AO8" s="19"/>
      <c r="AP8" s="19"/>
      <c r="AQ8" s="19"/>
      <c r="AR8" s="241"/>
      <c r="AS8" s="629" t="s">
        <v>200</v>
      </c>
      <c r="AT8" s="630"/>
      <c r="AU8" s="630"/>
      <c r="AV8" s="631"/>
      <c r="AW8" s="632"/>
      <c r="AX8" s="633"/>
      <c r="AY8" s="633"/>
      <c r="AZ8" s="633"/>
      <c r="BA8" s="633"/>
      <c r="BB8" s="633"/>
      <c r="BC8" s="634"/>
    </row>
    <row r="9" spans="1:106" ht="23.25" customHeight="1" x14ac:dyDescent="0.2">
      <c r="A9" s="153"/>
      <c r="B9" s="154"/>
      <c r="C9" s="155" t="s">
        <v>127</v>
      </c>
      <c r="D9" s="25"/>
      <c r="E9" s="25"/>
      <c r="F9" s="25"/>
      <c r="G9" s="156"/>
      <c r="H9" s="157"/>
      <c r="I9" s="155" t="s">
        <v>256</v>
      </c>
      <c r="J9" s="4"/>
      <c r="K9" s="4"/>
      <c r="L9" s="4"/>
      <c r="M9" s="4"/>
      <c r="N9" s="10"/>
      <c r="O9" s="10"/>
      <c r="P9" s="10"/>
      <c r="Q9" s="10"/>
      <c r="R9" s="10"/>
      <c r="S9" s="10"/>
      <c r="T9" s="10"/>
      <c r="U9" s="10"/>
      <c r="V9" s="10"/>
      <c r="W9" s="10"/>
      <c r="X9" s="10"/>
      <c r="Y9" s="10"/>
      <c r="Z9" s="10"/>
      <c r="AA9" s="10"/>
      <c r="AB9" s="10"/>
      <c r="AC9" s="10"/>
      <c r="AD9" s="4"/>
      <c r="AE9" s="4"/>
      <c r="AF9" s="4"/>
      <c r="AG9" s="4"/>
      <c r="AH9" s="4"/>
      <c r="AI9" s="4"/>
      <c r="AJ9" s="4"/>
      <c r="AK9" s="4"/>
      <c r="AL9" s="4"/>
      <c r="AM9" s="4"/>
      <c r="AN9" s="4"/>
      <c r="AO9" s="4"/>
      <c r="AP9" s="4"/>
      <c r="AQ9" s="4"/>
      <c r="AR9" s="4"/>
      <c r="AS9" s="4"/>
      <c r="AT9" s="4"/>
      <c r="AU9" s="4"/>
      <c r="AV9" s="4"/>
      <c r="AW9" s="625" t="s">
        <v>135</v>
      </c>
      <c r="AX9" s="626"/>
      <c r="AY9" s="626"/>
      <c r="AZ9" s="626"/>
      <c r="BA9" s="626"/>
      <c r="BB9" s="626"/>
      <c r="BC9" s="626"/>
    </row>
    <row r="10" spans="1:106" s="20" customFormat="1" ht="30.75" customHeight="1" thickBot="1"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627"/>
      <c r="AX10" s="627"/>
      <c r="AY10" s="627"/>
      <c r="AZ10" s="627"/>
      <c r="BA10" s="627"/>
      <c r="BB10" s="627"/>
      <c r="BC10" s="627"/>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row>
    <row r="11" spans="1:106" s="7" customFormat="1" ht="46.5" customHeight="1" x14ac:dyDescent="0.2">
      <c r="A11" s="622" t="s">
        <v>64</v>
      </c>
      <c r="B11" s="623"/>
      <c r="C11" s="624"/>
      <c r="D11" s="624"/>
      <c r="E11" s="618" t="s">
        <v>46</v>
      </c>
      <c r="F11" s="618"/>
      <c r="G11" s="618"/>
      <c r="H11" s="618"/>
      <c r="I11" s="618"/>
      <c r="J11" s="618"/>
      <c r="K11" s="618"/>
      <c r="L11" s="618"/>
      <c r="M11" s="618"/>
      <c r="N11" s="618" t="s">
        <v>8</v>
      </c>
      <c r="O11" s="618"/>
      <c r="P11" s="618"/>
      <c r="Q11" s="618"/>
      <c r="R11" s="618"/>
      <c r="S11" s="618"/>
      <c r="T11" s="618"/>
      <c r="U11" s="618"/>
      <c r="V11" s="618"/>
      <c r="W11" s="618"/>
      <c r="X11" s="618"/>
      <c r="Y11" s="618"/>
      <c r="Z11" s="618"/>
      <c r="AA11" s="618"/>
      <c r="AB11" s="618" t="s">
        <v>2</v>
      </c>
      <c r="AC11" s="618"/>
      <c r="AD11" s="618"/>
      <c r="AE11" s="618"/>
      <c r="AF11" s="618"/>
      <c r="AG11" s="618"/>
      <c r="AH11" s="618"/>
      <c r="AI11" s="618"/>
      <c r="AJ11" s="618"/>
      <c r="AK11" s="618"/>
      <c r="AL11" s="618"/>
      <c r="AM11" s="618"/>
      <c r="AN11" s="618"/>
      <c r="AO11" s="618"/>
      <c r="AP11" s="618"/>
      <c r="AQ11" s="618"/>
      <c r="AR11" s="618"/>
      <c r="AS11" s="561" t="s">
        <v>96</v>
      </c>
      <c r="AT11" s="562"/>
      <c r="AU11" s="562"/>
      <c r="AV11" s="563"/>
      <c r="AW11" s="619" t="s">
        <v>55</v>
      </c>
      <c r="AX11" s="620"/>
      <c r="AY11" s="620"/>
      <c r="AZ11" s="620"/>
      <c r="BA11" s="620"/>
      <c r="BB11" s="620"/>
      <c r="BC11" s="621"/>
    </row>
    <row r="12" spans="1:106" s="7" customFormat="1" ht="29.25" customHeight="1" x14ac:dyDescent="0.2">
      <c r="A12" s="610" t="s">
        <v>85</v>
      </c>
      <c r="B12" s="611"/>
      <c r="C12" s="612"/>
      <c r="D12" s="612"/>
      <c r="E12" s="592"/>
      <c r="F12" s="592"/>
      <c r="G12" s="592"/>
      <c r="H12" s="592"/>
      <c r="I12" s="592"/>
      <c r="J12" s="592"/>
      <c r="K12" s="592"/>
      <c r="L12" s="592"/>
      <c r="M12" s="592"/>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09"/>
      <c r="AL12" s="609"/>
      <c r="AM12" s="609"/>
      <c r="AN12" s="609"/>
      <c r="AO12" s="609"/>
      <c r="AP12" s="609"/>
      <c r="AQ12" s="609"/>
      <c r="AR12" s="609"/>
      <c r="AS12" s="564" t="str">
        <f>IF(E12&lt;&gt;"", RIGHT(E12,1),"")</f>
        <v/>
      </c>
      <c r="AT12" s="565"/>
      <c r="AU12" s="565"/>
      <c r="AV12" s="566"/>
      <c r="AW12" s="572">
        <v>0</v>
      </c>
      <c r="AX12" s="573"/>
      <c r="AY12" s="573"/>
      <c r="AZ12" s="573"/>
      <c r="BA12" s="573"/>
      <c r="BB12" s="573"/>
      <c r="BC12" s="115" t="s">
        <v>17</v>
      </c>
    </row>
    <row r="13" spans="1:106" s="29" customFormat="1" ht="28.5" customHeight="1" x14ac:dyDescent="0.2">
      <c r="A13" s="610"/>
      <c r="B13" s="611"/>
      <c r="C13" s="612"/>
      <c r="D13" s="612"/>
      <c r="E13" s="591"/>
      <c r="F13" s="591"/>
      <c r="G13" s="591"/>
      <c r="H13" s="591"/>
      <c r="I13" s="591"/>
      <c r="J13" s="591"/>
      <c r="K13" s="591"/>
      <c r="L13" s="591"/>
      <c r="M13" s="591"/>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590"/>
      <c r="AL13" s="590"/>
      <c r="AM13" s="590"/>
      <c r="AN13" s="590"/>
      <c r="AO13" s="590"/>
      <c r="AP13" s="590"/>
      <c r="AQ13" s="590"/>
      <c r="AR13" s="590"/>
      <c r="AS13" s="567" t="str">
        <f t="shared" ref="AS13:AS26" si="0">IF(E13&lt;&gt;"", RIGHT(E13,1),"")</f>
        <v/>
      </c>
      <c r="AT13" s="568"/>
      <c r="AU13" s="568"/>
      <c r="AV13" s="569"/>
      <c r="AW13" s="588"/>
      <c r="AX13" s="589"/>
      <c r="AY13" s="589"/>
      <c r="AZ13" s="589"/>
      <c r="BA13" s="589"/>
      <c r="BB13" s="589"/>
      <c r="BC13" s="116" t="s">
        <v>17</v>
      </c>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row>
    <row r="14" spans="1:106" s="29" customFormat="1" ht="28.5" customHeight="1" x14ac:dyDescent="0.2">
      <c r="A14" s="610"/>
      <c r="B14" s="611"/>
      <c r="C14" s="612"/>
      <c r="D14" s="612"/>
      <c r="E14" s="591"/>
      <c r="F14" s="591"/>
      <c r="G14" s="591"/>
      <c r="H14" s="591"/>
      <c r="I14" s="591"/>
      <c r="J14" s="591"/>
      <c r="K14" s="591"/>
      <c r="L14" s="591"/>
      <c r="M14" s="591"/>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590"/>
      <c r="AK14" s="590"/>
      <c r="AL14" s="590"/>
      <c r="AM14" s="590"/>
      <c r="AN14" s="590"/>
      <c r="AO14" s="590"/>
      <c r="AP14" s="590"/>
      <c r="AQ14" s="590"/>
      <c r="AR14" s="590"/>
      <c r="AS14" s="567" t="str">
        <f t="shared" si="0"/>
        <v/>
      </c>
      <c r="AT14" s="568"/>
      <c r="AU14" s="568"/>
      <c r="AV14" s="569"/>
      <c r="AW14" s="588"/>
      <c r="AX14" s="589"/>
      <c r="AY14" s="589"/>
      <c r="AZ14" s="589"/>
      <c r="BA14" s="589"/>
      <c r="BB14" s="589"/>
      <c r="BC14" s="116" t="s">
        <v>17</v>
      </c>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row>
    <row r="15" spans="1:106" s="29" customFormat="1" ht="28.5" customHeight="1" x14ac:dyDescent="0.2">
      <c r="A15" s="610"/>
      <c r="B15" s="611"/>
      <c r="C15" s="612"/>
      <c r="D15" s="612"/>
      <c r="E15" s="591"/>
      <c r="F15" s="591"/>
      <c r="G15" s="591"/>
      <c r="H15" s="591"/>
      <c r="I15" s="591"/>
      <c r="J15" s="591"/>
      <c r="K15" s="591"/>
      <c r="L15" s="591"/>
      <c r="M15" s="591"/>
      <c r="N15" s="590"/>
      <c r="O15" s="590"/>
      <c r="P15" s="590"/>
      <c r="Q15" s="590"/>
      <c r="R15" s="590"/>
      <c r="S15" s="590"/>
      <c r="T15" s="590"/>
      <c r="U15" s="590"/>
      <c r="V15" s="590"/>
      <c r="W15" s="590"/>
      <c r="X15" s="590"/>
      <c r="Y15" s="590"/>
      <c r="Z15" s="590"/>
      <c r="AA15" s="590"/>
      <c r="AB15" s="590"/>
      <c r="AC15" s="590"/>
      <c r="AD15" s="590"/>
      <c r="AE15" s="590"/>
      <c r="AF15" s="590"/>
      <c r="AG15" s="590"/>
      <c r="AH15" s="590"/>
      <c r="AI15" s="590"/>
      <c r="AJ15" s="590"/>
      <c r="AK15" s="590"/>
      <c r="AL15" s="590"/>
      <c r="AM15" s="590"/>
      <c r="AN15" s="590"/>
      <c r="AO15" s="590"/>
      <c r="AP15" s="590"/>
      <c r="AQ15" s="590"/>
      <c r="AR15" s="590"/>
      <c r="AS15" s="567" t="str">
        <f t="shared" si="0"/>
        <v/>
      </c>
      <c r="AT15" s="568"/>
      <c r="AU15" s="568"/>
      <c r="AV15" s="569"/>
      <c r="AW15" s="588"/>
      <c r="AX15" s="589"/>
      <c r="AY15" s="589"/>
      <c r="AZ15" s="589"/>
      <c r="BA15" s="589"/>
      <c r="BB15" s="589"/>
      <c r="BC15" s="116" t="s">
        <v>17</v>
      </c>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row>
    <row r="16" spans="1:106" s="29" customFormat="1" ht="28.5" customHeight="1" x14ac:dyDescent="0.2">
      <c r="A16" s="610"/>
      <c r="B16" s="611"/>
      <c r="C16" s="612"/>
      <c r="D16" s="612"/>
      <c r="E16" s="593"/>
      <c r="F16" s="593"/>
      <c r="G16" s="593"/>
      <c r="H16" s="593"/>
      <c r="I16" s="593"/>
      <c r="J16" s="593"/>
      <c r="K16" s="593"/>
      <c r="L16" s="593"/>
      <c r="M16" s="593"/>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597"/>
      <c r="AL16" s="597"/>
      <c r="AM16" s="597"/>
      <c r="AN16" s="597"/>
      <c r="AO16" s="597"/>
      <c r="AP16" s="597"/>
      <c r="AQ16" s="597"/>
      <c r="AR16" s="597"/>
      <c r="AS16" s="594" t="str">
        <f t="shared" si="0"/>
        <v/>
      </c>
      <c r="AT16" s="595"/>
      <c r="AU16" s="595"/>
      <c r="AV16" s="596"/>
      <c r="AW16" s="582"/>
      <c r="AX16" s="583"/>
      <c r="AY16" s="583"/>
      <c r="AZ16" s="583"/>
      <c r="BA16" s="583"/>
      <c r="BB16" s="583"/>
      <c r="BC16" s="117" t="s">
        <v>17</v>
      </c>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row>
    <row r="17" spans="1:106" s="7" customFormat="1" ht="29.25" customHeight="1" x14ac:dyDescent="0.2">
      <c r="A17" s="635" t="s">
        <v>86</v>
      </c>
      <c r="B17" s="636"/>
      <c r="C17" s="637"/>
      <c r="D17" s="637"/>
      <c r="E17" s="641"/>
      <c r="F17" s="641"/>
      <c r="G17" s="641"/>
      <c r="H17" s="641"/>
      <c r="I17" s="641"/>
      <c r="J17" s="641"/>
      <c r="K17" s="641"/>
      <c r="L17" s="641"/>
      <c r="M17" s="641"/>
      <c r="N17" s="644"/>
      <c r="O17" s="644"/>
      <c r="P17" s="644"/>
      <c r="Q17" s="644"/>
      <c r="R17" s="644"/>
      <c r="S17" s="644"/>
      <c r="T17" s="644"/>
      <c r="U17" s="644"/>
      <c r="V17" s="644"/>
      <c r="W17" s="644"/>
      <c r="X17" s="644"/>
      <c r="Y17" s="644"/>
      <c r="Z17" s="644"/>
      <c r="AA17" s="644"/>
      <c r="AB17" s="644"/>
      <c r="AC17" s="644"/>
      <c r="AD17" s="644"/>
      <c r="AE17" s="644"/>
      <c r="AF17" s="644"/>
      <c r="AG17" s="644"/>
      <c r="AH17" s="644"/>
      <c r="AI17" s="644"/>
      <c r="AJ17" s="644"/>
      <c r="AK17" s="644"/>
      <c r="AL17" s="644"/>
      <c r="AM17" s="644"/>
      <c r="AN17" s="644"/>
      <c r="AO17" s="644"/>
      <c r="AP17" s="644"/>
      <c r="AQ17" s="644"/>
      <c r="AR17" s="644"/>
      <c r="AS17" s="585" t="str">
        <f t="shared" si="0"/>
        <v/>
      </c>
      <c r="AT17" s="586"/>
      <c r="AU17" s="586"/>
      <c r="AV17" s="587"/>
      <c r="AW17" s="642"/>
      <c r="AX17" s="643"/>
      <c r="AY17" s="643"/>
      <c r="AZ17" s="643"/>
      <c r="BA17" s="643"/>
      <c r="BB17" s="643"/>
      <c r="BC17" s="118" t="s">
        <v>17</v>
      </c>
    </row>
    <row r="18" spans="1:106" s="29" customFormat="1" ht="28.5" customHeight="1" x14ac:dyDescent="0.2">
      <c r="A18" s="610"/>
      <c r="B18" s="611"/>
      <c r="C18" s="612"/>
      <c r="D18" s="612"/>
      <c r="E18" s="591"/>
      <c r="F18" s="591"/>
      <c r="G18" s="591"/>
      <c r="H18" s="591"/>
      <c r="I18" s="591"/>
      <c r="J18" s="591"/>
      <c r="K18" s="591"/>
      <c r="L18" s="591"/>
      <c r="M18" s="591"/>
      <c r="N18" s="590"/>
      <c r="O18" s="590"/>
      <c r="P18" s="590"/>
      <c r="Q18" s="590"/>
      <c r="R18" s="590"/>
      <c r="S18" s="590"/>
      <c r="T18" s="590"/>
      <c r="U18" s="590"/>
      <c r="V18" s="590"/>
      <c r="W18" s="590"/>
      <c r="X18" s="590"/>
      <c r="Y18" s="590"/>
      <c r="Z18" s="590"/>
      <c r="AA18" s="590"/>
      <c r="AB18" s="590"/>
      <c r="AC18" s="590"/>
      <c r="AD18" s="590"/>
      <c r="AE18" s="590"/>
      <c r="AF18" s="590"/>
      <c r="AG18" s="590"/>
      <c r="AH18" s="590"/>
      <c r="AI18" s="590"/>
      <c r="AJ18" s="590"/>
      <c r="AK18" s="590"/>
      <c r="AL18" s="590"/>
      <c r="AM18" s="590"/>
      <c r="AN18" s="590"/>
      <c r="AO18" s="590"/>
      <c r="AP18" s="590"/>
      <c r="AQ18" s="590"/>
      <c r="AR18" s="590"/>
      <c r="AS18" s="567" t="str">
        <f t="shared" si="0"/>
        <v/>
      </c>
      <c r="AT18" s="568"/>
      <c r="AU18" s="568"/>
      <c r="AV18" s="569"/>
      <c r="AW18" s="588"/>
      <c r="AX18" s="589"/>
      <c r="AY18" s="589"/>
      <c r="AZ18" s="589"/>
      <c r="BA18" s="589"/>
      <c r="BB18" s="589"/>
      <c r="BC18" s="116" t="s">
        <v>17</v>
      </c>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row>
    <row r="19" spans="1:106" s="29" customFormat="1" ht="28.5" customHeight="1" x14ac:dyDescent="0.2">
      <c r="A19" s="610"/>
      <c r="B19" s="611"/>
      <c r="C19" s="612"/>
      <c r="D19" s="612"/>
      <c r="E19" s="591"/>
      <c r="F19" s="591"/>
      <c r="G19" s="591"/>
      <c r="H19" s="591"/>
      <c r="I19" s="591"/>
      <c r="J19" s="591"/>
      <c r="K19" s="591"/>
      <c r="L19" s="591"/>
      <c r="M19" s="591"/>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0"/>
      <c r="AL19" s="590"/>
      <c r="AM19" s="590"/>
      <c r="AN19" s="590"/>
      <c r="AO19" s="590"/>
      <c r="AP19" s="590"/>
      <c r="AQ19" s="590"/>
      <c r="AR19" s="590"/>
      <c r="AS19" s="567" t="str">
        <f t="shared" si="0"/>
        <v/>
      </c>
      <c r="AT19" s="568"/>
      <c r="AU19" s="568"/>
      <c r="AV19" s="569"/>
      <c r="AW19" s="588"/>
      <c r="AX19" s="589"/>
      <c r="AY19" s="589"/>
      <c r="AZ19" s="589"/>
      <c r="BA19" s="589"/>
      <c r="BB19" s="589"/>
      <c r="BC19" s="116" t="s">
        <v>17</v>
      </c>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row>
    <row r="20" spans="1:106" s="29" customFormat="1" ht="28.5" customHeight="1" x14ac:dyDescent="0.2">
      <c r="A20" s="610"/>
      <c r="B20" s="611"/>
      <c r="C20" s="612"/>
      <c r="D20" s="612"/>
      <c r="E20" s="591"/>
      <c r="F20" s="591"/>
      <c r="G20" s="591"/>
      <c r="H20" s="591"/>
      <c r="I20" s="591"/>
      <c r="J20" s="591"/>
      <c r="K20" s="591"/>
      <c r="L20" s="591"/>
      <c r="M20" s="591"/>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0"/>
      <c r="AK20" s="590"/>
      <c r="AL20" s="590"/>
      <c r="AM20" s="590"/>
      <c r="AN20" s="590"/>
      <c r="AO20" s="590"/>
      <c r="AP20" s="590"/>
      <c r="AQ20" s="590"/>
      <c r="AR20" s="590"/>
      <c r="AS20" s="567" t="str">
        <f t="shared" si="0"/>
        <v/>
      </c>
      <c r="AT20" s="568"/>
      <c r="AU20" s="568"/>
      <c r="AV20" s="569"/>
      <c r="AW20" s="588"/>
      <c r="AX20" s="589"/>
      <c r="AY20" s="589"/>
      <c r="AZ20" s="589"/>
      <c r="BA20" s="589"/>
      <c r="BB20" s="589"/>
      <c r="BC20" s="116" t="s">
        <v>17</v>
      </c>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row>
    <row r="21" spans="1:106" s="29" customFormat="1" ht="28.5" customHeight="1" x14ac:dyDescent="0.2">
      <c r="A21" s="638"/>
      <c r="B21" s="639"/>
      <c r="C21" s="640"/>
      <c r="D21" s="640"/>
      <c r="E21" s="598"/>
      <c r="F21" s="599"/>
      <c r="G21" s="599"/>
      <c r="H21" s="599"/>
      <c r="I21" s="599"/>
      <c r="J21" s="599"/>
      <c r="K21" s="599"/>
      <c r="L21" s="599"/>
      <c r="M21" s="600"/>
      <c r="N21" s="601"/>
      <c r="O21" s="602"/>
      <c r="P21" s="602"/>
      <c r="Q21" s="602"/>
      <c r="R21" s="602"/>
      <c r="S21" s="602"/>
      <c r="T21" s="602"/>
      <c r="U21" s="602"/>
      <c r="V21" s="602"/>
      <c r="W21" s="602"/>
      <c r="X21" s="602"/>
      <c r="Y21" s="602"/>
      <c r="Z21" s="602"/>
      <c r="AA21" s="603"/>
      <c r="AB21" s="601"/>
      <c r="AC21" s="602"/>
      <c r="AD21" s="602"/>
      <c r="AE21" s="602"/>
      <c r="AF21" s="602"/>
      <c r="AG21" s="602"/>
      <c r="AH21" s="602"/>
      <c r="AI21" s="602"/>
      <c r="AJ21" s="602"/>
      <c r="AK21" s="602"/>
      <c r="AL21" s="602"/>
      <c r="AM21" s="602"/>
      <c r="AN21" s="602"/>
      <c r="AO21" s="602"/>
      <c r="AP21" s="602"/>
      <c r="AQ21" s="602"/>
      <c r="AR21" s="603"/>
      <c r="AS21" s="606" t="str">
        <f t="shared" si="0"/>
        <v/>
      </c>
      <c r="AT21" s="607"/>
      <c r="AU21" s="607"/>
      <c r="AV21" s="608"/>
      <c r="AW21" s="604"/>
      <c r="AX21" s="605"/>
      <c r="AY21" s="605"/>
      <c r="AZ21" s="605"/>
      <c r="BA21" s="605"/>
      <c r="BB21" s="605"/>
      <c r="BC21" s="119" t="s">
        <v>17</v>
      </c>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row>
    <row r="22" spans="1:106" s="7" customFormat="1" ht="29.25" customHeight="1" x14ac:dyDescent="0.2">
      <c r="A22" s="610" t="s">
        <v>87</v>
      </c>
      <c r="B22" s="611"/>
      <c r="C22" s="612"/>
      <c r="D22" s="612"/>
      <c r="E22" s="592"/>
      <c r="F22" s="592"/>
      <c r="G22" s="592"/>
      <c r="H22" s="592"/>
      <c r="I22" s="592"/>
      <c r="J22" s="592"/>
      <c r="K22" s="592"/>
      <c r="L22" s="592"/>
      <c r="M22" s="592"/>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09"/>
      <c r="AL22" s="609"/>
      <c r="AM22" s="609"/>
      <c r="AN22" s="609"/>
      <c r="AO22" s="609"/>
      <c r="AP22" s="609"/>
      <c r="AQ22" s="609"/>
      <c r="AR22" s="609"/>
      <c r="AS22" s="564" t="str">
        <f t="shared" si="0"/>
        <v/>
      </c>
      <c r="AT22" s="565"/>
      <c r="AU22" s="565"/>
      <c r="AV22" s="566"/>
      <c r="AW22" s="572"/>
      <c r="AX22" s="573"/>
      <c r="AY22" s="573"/>
      <c r="AZ22" s="573"/>
      <c r="BA22" s="573"/>
      <c r="BB22" s="573"/>
      <c r="BC22" s="115" t="s">
        <v>17</v>
      </c>
    </row>
    <row r="23" spans="1:106" s="29" customFormat="1" ht="28.5" customHeight="1" x14ac:dyDescent="0.2">
      <c r="A23" s="610"/>
      <c r="B23" s="611"/>
      <c r="C23" s="612"/>
      <c r="D23" s="612"/>
      <c r="E23" s="591"/>
      <c r="F23" s="591"/>
      <c r="G23" s="591"/>
      <c r="H23" s="591"/>
      <c r="I23" s="591"/>
      <c r="J23" s="591"/>
      <c r="K23" s="591"/>
      <c r="L23" s="591"/>
      <c r="M23" s="591"/>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0"/>
      <c r="AL23" s="590"/>
      <c r="AM23" s="590"/>
      <c r="AN23" s="590"/>
      <c r="AO23" s="590"/>
      <c r="AP23" s="590"/>
      <c r="AQ23" s="590"/>
      <c r="AR23" s="590"/>
      <c r="AS23" s="567" t="str">
        <f t="shared" ref="AS23" si="1">IF(E23&lt;&gt;"", RIGHT(E23,1),"")</f>
        <v/>
      </c>
      <c r="AT23" s="568"/>
      <c r="AU23" s="568"/>
      <c r="AV23" s="569"/>
      <c r="AW23" s="588"/>
      <c r="AX23" s="589"/>
      <c r="AY23" s="589"/>
      <c r="AZ23" s="589"/>
      <c r="BA23" s="589"/>
      <c r="BB23" s="589"/>
      <c r="BC23" s="116" t="s">
        <v>17</v>
      </c>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row>
    <row r="24" spans="1:106" s="29" customFormat="1" ht="28.5" customHeight="1" x14ac:dyDescent="0.2">
      <c r="A24" s="610"/>
      <c r="B24" s="611"/>
      <c r="C24" s="612"/>
      <c r="D24" s="612"/>
      <c r="E24" s="591"/>
      <c r="F24" s="591"/>
      <c r="G24" s="591"/>
      <c r="H24" s="591"/>
      <c r="I24" s="591"/>
      <c r="J24" s="591"/>
      <c r="K24" s="591"/>
      <c r="L24" s="591"/>
      <c r="M24" s="591"/>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90"/>
      <c r="AL24" s="590"/>
      <c r="AM24" s="590"/>
      <c r="AN24" s="590"/>
      <c r="AO24" s="590"/>
      <c r="AP24" s="590"/>
      <c r="AQ24" s="590"/>
      <c r="AR24" s="590"/>
      <c r="AS24" s="567" t="str">
        <f t="shared" si="0"/>
        <v/>
      </c>
      <c r="AT24" s="568"/>
      <c r="AU24" s="568"/>
      <c r="AV24" s="569"/>
      <c r="AW24" s="588"/>
      <c r="AX24" s="589"/>
      <c r="AY24" s="589"/>
      <c r="AZ24" s="589"/>
      <c r="BA24" s="589"/>
      <c r="BB24" s="589"/>
      <c r="BC24" s="116" t="s">
        <v>17</v>
      </c>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s="29" customFormat="1" ht="28.5" customHeight="1" x14ac:dyDescent="0.2">
      <c r="A25" s="610"/>
      <c r="B25" s="611"/>
      <c r="C25" s="612"/>
      <c r="D25" s="612"/>
      <c r="E25" s="591"/>
      <c r="F25" s="591"/>
      <c r="G25" s="591"/>
      <c r="H25" s="591"/>
      <c r="I25" s="591"/>
      <c r="J25" s="591"/>
      <c r="K25" s="591"/>
      <c r="L25" s="591"/>
      <c r="M25" s="591"/>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c r="AK25" s="590"/>
      <c r="AL25" s="590"/>
      <c r="AM25" s="590"/>
      <c r="AN25" s="590"/>
      <c r="AO25" s="590"/>
      <c r="AP25" s="590"/>
      <c r="AQ25" s="590"/>
      <c r="AR25" s="590"/>
      <c r="AS25" s="567" t="str">
        <f t="shared" si="0"/>
        <v/>
      </c>
      <c r="AT25" s="568"/>
      <c r="AU25" s="568"/>
      <c r="AV25" s="569"/>
      <c r="AW25" s="588"/>
      <c r="AX25" s="589"/>
      <c r="AY25" s="589"/>
      <c r="AZ25" s="589"/>
      <c r="BA25" s="589"/>
      <c r="BB25" s="589"/>
      <c r="BC25" s="116" t="s">
        <v>17</v>
      </c>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row>
    <row r="26" spans="1:106" s="29" customFormat="1" ht="28.5" customHeight="1" thickBot="1" x14ac:dyDescent="0.25">
      <c r="A26" s="613"/>
      <c r="B26" s="614"/>
      <c r="C26" s="615"/>
      <c r="D26" s="615"/>
      <c r="E26" s="616"/>
      <c r="F26" s="616"/>
      <c r="G26" s="616"/>
      <c r="H26" s="616"/>
      <c r="I26" s="616"/>
      <c r="J26" s="616"/>
      <c r="K26" s="616"/>
      <c r="L26" s="616"/>
      <c r="M26" s="616"/>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8"/>
      <c r="AM26" s="578"/>
      <c r="AN26" s="578"/>
      <c r="AO26" s="578"/>
      <c r="AP26" s="578"/>
      <c r="AQ26" s="578"/>
      <c r="AR26" s="578"/>
      <c r="AS26" s="579" t="str">
        <f t="shared" si="0"/>
        <v/>
      </c>
      <c r="AT26" s="580"/>
      <c r="AU26" s="580"/>
      <c r="AV26" s="581"/>
      <c r="AW26" s="570"/>
      <c r="AX26" s="571"/>
      <c r="AY26" s="571"/>
      <c r="AZ26" s="571"/>
      <c r="BA26" s="571"/>
      <c r="BB26" s="571"/>
      <c r="BC26" s="120" t="s">
        <v>17</v>
      </c>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row>
    <row r="27" spans="1:106" ht="15" customHeight="1" x14ac:dyDescent="0.2"/>
    <row r="28" spans="1:106" ht="15" customHeight="1" x14ac:dyDescent="0.2"/>
    <row r="29" spans="1:106" s="7" customFormat="1" ht="31.5" customHeight="1" thickBot="1" x14ac:dyDescent="0.25">
      <c r="A29" s="40" t="s">
        <v>97</v>
      </c>
      <c r="B29" s="121"/>
      <c r="C29" s="121"/>
      <c r="D29" s="121"/>
      <c r="E29" s="121"/>
      <c r="F29" s="122"/>
      <c r="G29" s="122"/>
      <c r="H29" s="122"/>
      <c r="I29" s="160"/>
      <c r="J29" s="122"/>
      <c r="K29" s="170"/>
      <c r="L29" s="122"/>
      <c r="M29" s="122"/>
      <c r="N29" s="122"/>
      <c r="O29" s="170"/>
      <c r="P29" s="160" t="s">
        <v>155</v>
      </c>
      <c r="Q29" s="122"/>
      <c r="R29" s="122"/>
      <c r="S29" s="122"/>
      <c r="T29" s="122"/>
      <c r="U29" s="170"/>
      <c r="V29" s="170"/>
      <c r="W29" s="170"/>
      <c r="X29" s="122"/>
      <c r="Y29" s="122"/>
      <c r="Z29" s="122"/>
      <c r="AA29" s="122"/>
      <c r="AB29" s="122"/>
      <c r="AC29" s="122"/>
      <c r="AD29" s="122"/>
      <c r="AE29" s="170"/>
      <c r="AF29" s="170"/>
      <c r="AG29" s="170"/>
      <c r="AH29" s="122"/>
      <c r="AI29" s="122"/>
      <c r="AJ29" s="122"/>
      <c r="AK29" s="122"/>
      <c r="AL29" s="122"/>
      <c r="AM29" s="122"/>
      <c r="AN29" s="122"/>
      <c r="AO29" s="122"/>
      <c r="AP29" s="122"/>
      <c r="AQ29" s="122"/>
      <c r="AR29" s="122"/>
      <c r="AS29" s="121"/>
      <c r="AT29" s="143"/>
      <c r="AU29" s="121"/>
      <c r="AV29" s="121"/>
      <c r="AW29" s="121"/>
      <c r="AX29" s="121"/>
      <c r="AY29" s="121"/>
      <c r="AZ29" s="121"/>
      <c r="BA29" s="121"/>
      <c r="BB29" s="121"/>
      <c r="BC29" s="121"/>
    </row>
    <row r="30" spans="1:106" s="7" customFormat="1" ht="57.75" customHeight="1" thickBot="1" x14ac:dyDescent="0.25">
      <c r="A30" s="660" t="s">
        <v>18</v>
      </c>
      <c r="B30" s="661"/>
      <c r="C30" s="661"/>
      <c r="D30" s="662"/>
      <c r="E30" s="558" t="s">
        <v>149</v>
      </c>
      <c r="F30" s="559"/>
      <c r="G30" s="559"/>
      <c r="H30" s="560"/>
      <c r="I30" s="683" t="s">
        <v>145</v>
      </c>
      <c r="J30" s="559"/>
      <c r="K30" s="559"/>
      <c r="L30" s="559"/>
      <c r="M30" s="559"/>
      <c r="N30" s="559"/>
      <c r="O30" s="559"/>
      <c r="P30" s="559"/>
      <c r="Q30" s="576" t="s">
        <v>153</v>
      </c>
      <c r="R30" s="577"/>
      <c r="S30" s="574" t="s">
        <v>152</v>
      </c>
      <c r="T30" s="574"/>
      <c r="U30" s="574"/>
      <c r="V30" s="574"/>
      <c r="W30" s="574"/>
      <c r="X30" s="574"/>
      <c r="Y30" s="574"/>
      <c r="Z30" s="574"/>
      <c r="AA30" s="575"/>
      <c r="AB30" s="584" t="s">
        <v>154</v>
      </c>
      <c r="AC30" s="574"/>
      <c r="AD30" s="574"/>
      <c r="AE30" s="574"/>
      <c r="AF30" s="574"/>
      <c r="AG30" s="574"/>
      <c r="AH30" s="574"/>
      <c r="AI30" s="574"/>
      <c r="AJ30" s="574"/>
      <c r="AK30" s="574"/>
      <c r="AL30" s="574"/>
      <c r="AM30" s="574"/>
      <c r="AN30" s="574"/>
      <c r="AO30" s="575"/>
      <c r="AP30" s="584" t="s">
        <v>101</v>
      </c>
      <c r="AQ30" s="574"/>
      <c r="AR30" s="574"/>
      <c r="AS30" s="574"/>
      <c r="AT30" s="574"/>
      <c r="AU30" s="574"/>
      <c r="AV30" s="574"/>
      <c r="AW30" s="574"/>
      <c r="AX30" s="574"/>
      <c r="AY30" s="574"/>
      <c r="AZ30" s="574"/>
      <c r="BA30" s="574"/>
      <c r="BB30" s="574"/>
      <c r="BC30" s="649"/>
    </row>
    <row r="31" spans="1:106" s="7" customFormat="1" ht="33.75" customHeight="1" thickTop="1" x14ac:dyDescent="0.2">
      <c r="A31" s="663" t="s">
        <v>103</v>
      </c>
      <c r="B31" s="664"/>
      <c r="C31" s="664"/>
      <c r="D31" s="665"/>
      <c r="E31" s="526" t="s">
        <v>150</v>
      </c>
      <c r="F31" s="527"/>
      <c r="G31" s="527"/>
      <c r="H31" s="528"/>
      <c r="I31" s="550">
        <f>IF((SUMIF($AS$12:$AV$16,E31,$AW$12:$BB$16))=0,0,IF((SUMIF($AS$12:$AV$16,E31,$AW$12:$BB$16))&lt;=1,1,IF($AW$12&lt;&gt;"",ROUNDDOWN(SUMIF($AS$12:$AV$16,E31,$AW$12:$BB$16),0),"")))</f>
        <v>0</v>
      </c>
      <c r="J31" s="551"/>
      <c r="K31" s="551"/>
      <c r="L31" s="551"/>
      <c r="M31" s="551"/>
      <c r="N31" s="551"/>
      <c r="O31" s="551"/>
      <c r="P31" s="251" t="s">
        <v>45</v>
      </c>
      <c r="Q31" s="679" t="s">
        <v>153</v>
      </c>
      <c r="R31" s="680"/>
      <c r="S31" s="540">
        <v>24000</v>
      </c>
      <c r="T31" s="541"/>
      <c r="U31" s="541"/>
      <c r="V31" s="541"/>
      <c r="W31" s="541"/>
      <c r="X31" s="541"/>
      <c r="Y31" s="541"/>
      <c r="Z31" s="541"/>
      <c r="AA31" s="123" t="s">
        <v>0</v>
      </c>
      <c r="AB31" s="650">
        <f>IF(I31="","",I31*S31)</f>
        <v>0</v>
      </c>
      <c r="AC31" s="650"/>
      <c r="AD31" s="650"/>
      <c r="AE31" s="650"/>
      <c r="AF31" s="650"/>
      <c r="AG31" s="650"/>
      <c r="AH31" s="650"/>
      <c r="AI31" s="650"/>
      <c r="AJ31" s="650"/>
      <c r="AK31" s="650"/>
      <c r="AL31" s="650"/>
      <c r="AM31" s="650"/>
      <c r="AN31" s="650"/>
      <c r="AO31" s="123" t="s">
        <v>0</v>
      </c>
      <c r="AP31" s="651">
        <f>IF(OR(I31="",I32=""),"",SUM(AB31:AN32))</f>
        <v>0</v>
      </c>
      <c r="AQ31" s="651"/>
      <c r="AR31" s="651"/>
      <c r="AS31" s="651"/>
      <c r="AT31" s="651"/>
      <c r="AU31" s="651"/>
      <c r="AV31" s="651"/>
      <c r="AW31" s="651"/>
      <c r="AX31" s="651"/>
      <c r="AY31" s="651"/>
      <c r="AZ31" s="651"/>
      <c r="BA31" s="651"/>
      <c r="BB31" s="651"/>
      <c r="BC31" s="678" t="s">
        <v>0</v>
      </c>
    </row>
    <row r="32" spans="1:106" s="7" customFormat="1" ht="33.75" customHeight="1" x14ac:dyDescent="0.2">
      <c r="A32" s="666"/>
      <c r="B32" s="667"/>
      <c r="C32" s="667"/>
      <c r="D32" s="668"/>
      <c r="E32" s="529" t="s">
        <v>151</v>
      </c>
      <c r="F32" s="530"/>
      <c r="G32" s="530"/>
      <c r="H32" s="531"/>
      <c r="I32" s="552">
        <f>IF((SUMIF($AS$12:$AV$16,E32,$AW$12:$BB$16))=0,0,IF((SUMIF($AS$12:$AV$16,E32,$AW$12:$BB$16))&lt;=1,1,IF($AW$12&lt;&gt;"",ROUNDDOWN(SUMIF($AS$12:$AV$16,E32,$AW$12:$BB$16),0),"")))</f>
        <v>0</v>
      </c>
      <c r="J32" s="553"/>
      <c r="K32" s="553"/>
      <c r="L32" s="553"/>
      <c r="M32" s="553"/>
      <c r="N32" s="553"/>
      <c r="O32" s="553"/>
      <c r="P32" s="252" t="s">
        <v>45</v>
      </c>
      <c r="Q32" s="548" t="s">
        <v>153</v>
      </c>
      <c r="R32" s="549"/>
      <c r="S32" s="542">
        <v>8000</v>
      </c>
      <c r="T32" s="543"/>
      <c r="U32" s="543"/>
      <c r="V32" s="543"/>
      <c r="W32" s="543"/>
      <c r="X32" s="543"/>
      <c r="Y32" s="543"/>
      <c r="Z32" s="543"/>
      <c r="AA32" s="126" t="s">
        <v>0</v>
      </c>
      <c r="AB32" s="653">
        <f t="shared" ref="AB32:AB36" si="2">IF(I32="","",I32*S32)</f>
        <v>0</v>
      </c>
      <c r="AC32" s="653"/>
      <c r="AD32" s="653"/>
      <c r="AE32" s="653"/>
      <c r="AF32" s="653"/>
      <c r="AG32" s="653"/>
      <c r="AH32" s="653"/>
      <c r="AI32" s="653"/>
      <c r="AJ32" s="653"/>
      <c r="AK32" s="653"/>
      <c r="AL32" s="653"/>
      <c r="AM32" s="653"/>
      <c r="AN32" s="653"/>
      <c r="AO32" s="124" t="s">
        <v>0</v>
      </c>
      <c r="AP32" s="652"/>
      <c r="AQ32" s="652"/>
      <c r="AR32" s="652"/>
      <c r="AS32" s="652"/>
      <c r="AT32" s="652"/>
      <c r="AU32" s="652"/>
      <c r="AV32" s="652"/>
      <c r="AW32" s="652"/>
      <c r="AX32" s="652"/>
      <c r="AY32" s="652"/>
      <c r="AZ32" s="652"/>
      <c r="BA32" s="652"/>
      <c r="BB32" s="652"/>
      <c r="BC32" s="675"/>
    </row>
    <row r="33" spans="1:55" s="7" customFormat="1" ht="33.75" customHeight="1" x14ac:dyDescent="0.2">
      <c r="A33" s="669" t="s">
        <v>124</v>
      </c>
      <c r="B33" s="670"/>
      <c r="C33" s="670"/>
      <c r="D33" s="671"/>
      <c r="E33" s="532" t="s">
        <v>150</v>
      </c>
      <c r="F33" s="533"/>
      <c r="G33" s="533"/>
      <c r="H33" s="534"/>
      <c r="I33" s="554">
        <f>IF((SUMIF($AS$17:$AV$21,E33,$AW$17:$BB$21))=0,0,IF((SUMIF($AS$17:$AV$21,E33,$AW$17:$BB$21))&lt;=1,1,IF($AW$17&lt;&gt;"",ROUNDDOWN(SUMIF($AS$17:$AV$21,E33,$AW$17:$BB$21),0),"")))</f>
        <v>0</v>
      </c>
      <c r="J33" s="555"/>
      <c r="K33" s="555"/>
      <c r="L33" s="555"/>
      <c r="M33" s="555"/>
      <c r="N33" s="555"/>
      <c r="O33" s="555"/>
      <c r="P33" s="253" t="s">
        <v>45</v>
      </c>
      <c r="Q33" s="681" t="s">
        <v>153</v>
      </c>
      <c r="R33" s="682"/>
      <c r="S33" s="544">
        <v>24000</v>
      </c>
      <c r="T33" s="545"/>
      <c r="U33" s="545"/>
      <c r="V33" s="545"/>
      <c r="W33" s="545"/>
      <c r="X33" s="545"/>
      <c r="Y33" s="545"/>
      <c r="Z33" s="545"/>
      <c r="AA33" s="125" t="s">
        <v>0</v>
      </c>
      <c r="AB33" s="654">
        <f t="shared" si="2"/>
        <v>0</v>
      </c>
      <c r="AC33" s="654"/>
      <c r="AD33" s="654"/>
      <c r="AE33" s="654"/>
      <c r="AF33" s="654"/>
      <c r="AG33" s="654"/>
      <c r="AH33" s="654"/>
      <c r="AI33" s="654"/>
      <c r="AJ33" s="654"/>
      <c r="AK33" s="654"/>
      <c r="AL33" s="654"/>
      <c r="AM33" s="654"/>
      <c r="AN33" s="654"/>
      <c r="AO33" s="125" t="s">
        <v>0</v>
      </c>
      <c r="AP33" s="655">
        <f t="shared" ref="AP33" si="3">IF(OR(I33="",I34=""),"",SUM(AB33:AN34))</f>
        <v>0</v>
      </c>
      <c r="AQ33" s="656"/>
      <c r="AR33" s="656"/>
      <c r="AS33" s="656"/>
      <c r="AT33" s="656"/>
      <c r="AU33" s="656"/>
      <c r="AV33" s="656"/>
      <c r="AW33" s="656"/>
      <c r="AX33" s="656"/>
      <c r="AY33" s="656"/>
      <c r="AZ33" s="656"/>
      <c r="BA33" s="656"/>
      <c r="BB33" s="656"/>
      <c r="BC33" s="677" t="s">
        <v>0</v>
      </c>
    </row>
    <row r="34" spans="1:55" s="7" customFormat="1" ht="33.75" customHeight="1" x14ac:dyDescent="0.2">
      <c r="A34" s="666"/>
      <c r="B34" s="667"/>
      <c r="C34" s="667"/>
      <c r="D34" s="668"/>
      <c r="E34" s="529" t="s">
        <v>151</v>
      </c>
      <c r="F34" s="530"/>
      <c r="G34" s="530"/>
      <c r="H34" s="531"/>
      <c r="I34" s="552">
        <f>IF((SUMIF($AS$17:$AV$21,E34,$AW$17:$BB$21))=0,0,IF((SUMIF($AS$17:$AV$21,E34,$AW$17:$BB$21))&lt;=1,1,IF($AW$17&lt;&gt;"",ROUNDDOWN(SUMIF($AS$17:$AV$21,E34,$AW$17:$BB$21),0),"")))</f>
        <v>0</v>
      </c>
      <c r="J34" s="553"/>
      <c r="K34" s="553"/>
      <c r="L34" s="553"/>
      <c r="M34" s="553"/>
      <c r="N34" s="553"/>
      <c r="O34" s="553"/>
      <c r="P34" s="252" t="s">
        <v>45</v>
      </c>
      <c r="Q34" s="548" t="s">
        <v>153</v>
      </c>
      <c r="R34" s="549"/>
      <c r="S34" s="542">
        <v>8000</v>
      </c>
      <c r="T34" s="543"/>
      <c r="U34" s="543"/>
      <c r="V34" s="543"/>
      <c r="W34" s="543"/>
      <c r="X34" s="543"/>
      <c r="Y34" s="543"/>
      <c r="Z34" s="543"/>
      <c r="AA34" s="126" t="s">
        <v>0</v>
      </c>
      <c r="AB34" s="653">
        <f t="shared" si="2"/>
        <v>0</v>
      </c>
      <c r="AC34" s="653"/>
      <c r="AD34" s="653"/>
      <c r="AE34" s="653"/>
      <c r="AF34" s="653"/>
      <c r="AG34" s="653"/>
      <c r="AH34" s="653"/>
      <c r="AI34" s="653"/>
      <c r="AJ34" s="653"/>
      <c r="AK34" s="653"/>
      <c r="AL34" s="653"/>
      <c r="AM34" s="653"/>
      <c r="AN34" s="653"/>
      <c r="AO34" s="126" t="s">
        <v>0</v>
      </c>
      <c r="AP34" s="657"/>
      <c r="AQ34" s="658"/>
      <c r="AR34" s="658"/>
      <c r="AS34" s="658"/>
      <c r="AT34" s="658"/>
      <c r="AU34" s="658"/>
      <c r="AV34" s="658"/>
      <c r="AW34" s="658"/>
      <c r="AX34" s="658"/>
      <c r="AY34" s="658"/>
      <c r="AZ34" s="658"/>
      <c r="BA34" s="658"/>
      <c r="BB34" s="658"/>
      <c r="BC34" s="676"/>
    </row>
    <row r="35" spans="1:55" s="7" customFormat="1" ht="33.75" customHeight="1" x14ac:dyDescent="0.2">
      <c r="A35" s="669" t="s">
        <v>102</v>
      </c>
      <c r="B35" s="670"/>
      <c r="C35" s="670"/>
      <c r="D35" s="671"/>
      <c r="E35" s="532" t="s">
        <v>150</v>
      </c>
      <c r="F35" s="533"/>
      <c r="G35" s="533"/>
      <c r="H35" s="534"/>
      <c r="I35" s="554">
        <f>IF((SUMIF($AS$22:$AV$26,E35,$AW$22:$BB$26))=0,0,IF((SUMIF($AS$22:$AV$26,E35,$AW$22:$BB$26))&lt;=1,1,IF($AW$22&lt;&gt;"",ROUNDDOWN(SUMIF($AS$22:$AV$26,E35,$AW$22:$BB$26),0),"")))</f>
        <v>0</v>
      </c>
      <c r="J35" s="555"/>
      <c r="K35" s="555"/>
      <c r="L35" s="555"/>
      <c r="M35" s="555"/>
      <c r="N35" s="555"/>
      <c r="O35" s="555"/>
      <c r="P35" s="253" t="s">
        <v>45</v>
      </c>
      <c r="Q35" s="681" t="s">
        <v>153</v>
      </c>
      <c r="R35" s="682"/>
      <c r="S35" s="544">
        <v>24000</v>
      </c>
      <c r="T35" s="545"/>
      <c r="U35" s="545"/>
      <c r="V35" s="545"/>
      <c r="W35" s="545"/>
      <c r="X35" s="545"/>
      <c r="Y35" s="545"/>
      <c r="Z35" s="545"/>
      <c r="AA35" s="125" t="s">
        <v>0</v>
      </c>
      <c r="AB35" s="654">
        <f t="shared" si="2"/>
        <v>0</v>
      </c>
      <c r="AC35" s="654"/>
      <c r="AD35" s="654"/>
      <c r="AE35" s="654"/>
      <c r="AF35" s="654"/>
      <c r="AG35" s="654"/>
      <c r="AH35" s="654"/>
      <c r="AI35" s="654"/>
      <c r="AJ35" s="654"/>
      <c r="AK35" s="654"/>
      <c r="AL35" s="654"/>
      <c r="AM35" s="654"/>
      <c r="AN35" s="654"/>
      <c r="AO35" s="127" t="s">
        <v>0</v>
      </c>
      <c r="AP35" s="652">
        <f t="shared" ref="AP35" si="4">IF(OR(I35="",I36=""),"",SUM(AB35:AN36))</f>
        <v>0</v>
      </c>
      <c r="AQ35" s="652"/>
      <c r="AR35" s="652"/>
      <c r="AS35" s="652"/>
      <c r="AT35" s="652"/>
      <c r="AU35" s="652"/>
      <c r="AV35" s="652"/>
      <c r="AW35" s="652"/>
      <c r="AX35" s="652"/>
      <c r="AY35" s="652"/>
      <c r="AZ35" s="652"/>
      <c r="BA35" s="652"/>
      <c r="BB35" s="652"/>
      <c r="BC35" s="675" t="s">
        <v>0</v>
      </c>
    </row>
    <row r="36" spans="1:55" s="7" customFormat="1" ht="33.75" customHeight="1" thickBot="1" x14ac:dyDescent="0.25">
      <c r="A36" s="672"/>
      <c r="B36" s="673"/>
      <c r="C36" s="673"/>
      <c r="D36" s="674"/>
      <c r="E36" s="535" t="s">
        <v>151</v>
      </c>
      <c r="F36" s="536"/>
      <c r="G36" s="536"/>
      <c r="H36" s="537"/>
      <c r="I36" s="556">
        <f>IF((SUMIF($AS$22:$AV$26,E36,$AW$22:$BB$26))=0,0,IF((SUMIF($AS$22:$AV$26,E36,$AW$22:$BB$26))&lt;=1,1,IF($AW$22&lt;&gt;"",ROUNDDOWN(SUMIF($AS$22:$AV$26,E36,$AW$22:$BB$26),0),"")))</f>
        <v>0</v>
      </c>
      <c r="J36" s="557"/>
      <c r="K36" s="557"/>
      <c r="L36" s="557"/>
      <c r="M36" s="557"/>
      <c r="N36" s="557"/>
      <c r="O36" s="557"/>
      <c r="P36" s="254" t="s">
        <v>45</v>
      </c>
      <c r="Q36" s="538" t="s">
        <v>153</v>
      </c>
      <c r="R36" s="539"/>
      <c r="S36" s="546">
        <v>8000</v>
      </c>
      <c r="T36" s="547"/>
      <c r="U36" s="547"/>
      <c r="V36" s="547"/>
      <c r="W36" s="547"/>
      <c r="X36" s="547"/>
      <c r="Y36" s="547"/>
      <c r="Z36" s="547"/>
      <c r="AA36" s="129" t="s">
        <v>0</v>
      </c>
      <c r="AB36" s="659">
        <f t="shared" si="2"/>
        <v>0</v>
      </c>
      <c r="AC36" s="659"/>
      <c r="AD36" s="659"/>
      <c r="AE36" s="659"/>
      <c r="AF36" s="659"/>
      <c r="AG36" s="659"/>
      <c r="AH36" s="659"/>
      <c r="AI36" s="659"/>
      <c r="AJ36" s="659"/>
      <c r="AK36" s="659"/>
      <c r="AL36" s="659"/>
      <c r="AM36" s="659"/>
      <c r="AN36" s="659"/>
      <c r="AO36" s="129" t="s">
        <v>0</v>
      </c>
      <c r="AP36" s="658"/>
      <c r="AQ36" s="658"/>
      <c r="AR36" s="658"/>
      <c r="AS36" s="658"/>
      <c r="AT36" s="658"/>
      <c r="AU36" s="658"/>
      <c r="AV36" s="658"/>
      <c r="AW36" s="658"/>
      <c r="AX36" s="658"/>
      <c r="AY36" s="658"/>
      <c r="AZ36" s="658"/>
      <c r="BA36" s="658"/>
      <c r="BB36" s="658"/>
      <c r="BC36" s="676"/>
    </row>
    <row r="37" spans="1:55" s="7" customFormat="1" ht="37.5" customHeight="1" thickTop="1" thickBot="1" x14ac:dyDescent="0.25">
      <c r="A37" s="645" t="s">
        <v>107</v>
      </c>
      <c r="B37" s="646"/>
      <c r="C37" s="646"/>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c r="AH37" s="646"/>
      <c r="AI37" s="646"/>
      <c r="AJ37" s="646"/>
      <c r="AK37" s="646"/>
      <c r="AL37" s="646"/>
      <c r="AM37" s="646"/>
      <c r="AN37" s="646"/>
      <c r="AO37" s="647"/>
      <c r="AP37" s="648">
        <f>SUM(AP31:BD36)</f>
        <v>0</v>
      </c>
      <c r="AQ37" s="648"/>
      <c r="AR37" s="648"/>
      <c r="AS37" s="648"/>
      <c r="AT37" s="648"/>
      <c r="AU37" s="648"/>
      <c r="AV37" s="648"/>
      <c r="AW37" s="648"/>
      <c r="AX37" s="648"/>
      <c r="AY37" s="648"/>
      <c r="AZ37" s="648"/>
      <c r="BA37" s="648"/>
      <c r="BB37" s="648"/>
      <c r="BC37" s="128" t="s">
        <v>0</v>
      </c>
    </row>
    <row r="38" spans="1:55" ht="28.5" customHeight="1" x14ac:dyDescent="0.2"/>
  </sheetData>
  <sheetProtection algorithmName="SHA-512" hashValue="wsoNhpsY7gaUg7rqgFpDKISuAOjlNa4QIfDRpzy+hMD0BhalbHnDwDKkebZJNbsUjWBUj2cEylkE0RIULo84rA==" saltValue="9jzk9rGzChiaErSQXqu20A==" spinCount="100000" sheet="1" objects="1" scenarios="1"/>
  <mergeCells count="137">
    <mergeCell ref="A37:AO37"/>
    <mergeCell ref="AP37:BB37"/>
    <mergeCell ref="AP30:BC30"/>
    <mergeCell ref="AB31:AN31"/>
    <mergeCell ref="AP31:BB32"/>
    <mergeCell ref="AB32:AN32"/>
    <mergeCell ref="AB33:AN33"/>
    <mergeCell ref="AP33:BB34"/>
    <mergeCell ref="AB34:AN34"/>
    <mergeCell ref="AB35:AN35"/>
    <mergeCell ref="AP35:BB36"/>
    <mergeCell ref="AB36:AN36"/>
    <mergeCell ref="A30:D30"/>
    <mergeCell ref="A31:D32"/>
    <mergeCell ref="A33:D34"/>
    <mergeCell ref="A35:D36"/>
    <mergeCell ref="BC35:BC36"/>
    <mergeCell ref="BC33:BC34"/>
    <mergeCell ref="BC31:BC32"/>
    <mergeCell ref="Q31:R31"/>
    <mergeCell ref="Q32:R32"/>
    <mergeCell ref="Q33:R33"/>
    <mergeCell ref="Q35:R35"/>
    <mergeCell ref="I30:P30"/>
    <mergeCell ref="A17:D21"/>
    <mergeCell ref="E17:M17"/>
    <mergeCell ref="AW17:BB17"/>
    <mergeCell ref="N17:AA17"/>
    <mergeCell ref="AB17:AR17"/>
    <mergeCell ref="AS19:AV19"/>
    <mergeCell ref="E20:M20"/>
    <mergeCell ref="N20:AA20"/>
    <mergeCell ref="AB20:AR20"/>
    <mergeCell ref="AW20:BB20"/>
    <mergeCell ref="E18:M18"/>
    <mergeCell ref="N18:AA18"/>
    <mergeCell ref="AB18:AR18"/>
    <mergeCell ref="AW18:BB18"/>
    <mergeCell ref="E19:M19"/>
    <mergeCell ref="N19:AA19"/>
    <mergeCell ref="AB19:AR19"/>
    <mergeCell ref="A22:D26"/>
    <mergeCell ref="E26:M26"/>
    <mergeCell ref="N26:AA26"/>
    <mergeCell ref="A3:BC3"/>
    <mergeCell ref="N11:AA11"/>
    <mergeCell ref="AB11:AR11"/>
    <mergeCell ref="AW11:BC11"/>
    <mergeCell ref="A12:D16"/>
    <mergeCell ref="N12:AA12"/>
    <mergeCell ref="AB12:AR12"/>
    <mergeCell ref="AW12:BB12"/>
    <mergeCell ref="E12:M12"/>
    <mergeCell ref="A11:D11"/>
    <mergeCell ref="E11:M11"/>
    <mergeCell ref="E13:M13"/>
    <mergeCell ref="N13:AA13"/>
    <mergeCell ref="AB13:AR13"/>
    <mergeCell ref="AW13:BB13"/>
    <mergeCell ref="E14:M14"/>
    <mergeCell ref="AW9:BC10"/>
    <mergeCell ref="BB6:BC6"/>
    <mergeCell ref="N14:AA14"/>
    <mergeCell ref="AS8:AV8"/>
    <mergeCell ref="AW8:BC8"/>
    <mergeCell ref="E15:M15"/>
    <mergeCell ref="E23:M23"/>
    <mergeCell ref="N23:AA23"/>
    <mergeCell ref="AB23:AR23"/>
    <mergeCell ref="AW23:BB23"/>
    <mergeCell ref="AS23:AV23"/>
    <mergeCell ref="E21:M21"/>
    <mergeCell ref="N21:AA21"/>
    <mergeCell ref="AB21:AR21"/>
    <mergeCell ref="AW21:BB21"/>
    <mergeCell ref="AS21:AV21"/>
    <mergeCell ref="N15:AA15"/>
    <mergeCell ref="AB15:AR15"/>
    <mergeCell ref="AW15:BB15"/>
    <mergeCell ref="AB16:AR16"/>
    <mergeCell ref="AW19:BB19"/>
    <mergeCell ref="AS20:AV20"/>
    <mergeCell ref="N22:AA22"/>
    <mergeCell ref="AB22:AR22"/>
    <mergeCell ref="E25:M25"/>
    <mergeCell ref="N25:AA25"/>
    <mergeCell ref="AB25:AR25"/>
    <mergeCell ref="AS22:AV22"/>
    <mergeCell ref="AS24:AV24"/>
    <mergeCell ref="AS25:AV25"/>
    <mergeCell ref="E16:M16"/>
    <mergeCell ref="AS16:AV16"/>
    <mergeCell ref="N16:AA16"/>
    <mergeCell ref="E30:H30"/>
    <mergeCell ref="AS11:AV11"/>
    <mergeCell ref="AS12:AV12"/>
    <mergeCell ref="AS13:AV13"/>
    <mergeCell ref="AS14:AV14"/>
    <mergeCell ref="AS15:AV15"/>
    <mergeCell ref="AW26:BB26"/>
    <mergeCell ref="AW22:BB22"/>
    <mergeCell ref="S30:AA30"/>
    <mergeCell ref="Q30:R30"/>
    <mergeCell ref="AB26:AR26"/>
    <mergeCell ref="AS26:AV26"/>
    <mergeCell ref="AW16:BB16"/>
    <mergeCell ref="AB30:AO30"/>
    <mergeCell ref="AS17:AV17"/>
    <mergeCell ref="AS18:AV18"/>
    <mergeCell ref="AW14:BB14"/>
    <mergeCell ref="AB14:AR14"/>
    <mergeCell ref="E24:M24"/>
    <mergeCell ref="N24:AA24"/>
    <mergeCell ref="AB24:AR24"/>
    <mergeCell ref="AW24:BB24"/>
    <mergeCell ref="AW25:BB25"/>
    <mergeCell ref="E22:M22"/>
    <mergeCell ref="E31:H31"/>
    <mergeCell ref="E32:H32"/>
    <mergeCell ref="E33:H33"/>
    <mergeCell ref="E34:H34"/>
    <mergeCell ref="E35:H35"/>
    <mergeCell ref="E36:H36"/>
    <mergeCell ref="Q36:R36"/>
    <mergeCell ref="S31:Z31"/>
    <mergeCell ref="S32:Z32"/>
    <mergeCell ref="S33:Z33"/>
    <mergeCell ref="S34:Z34"/>
    <mergeCell ref="S35:Z35"/>
    <mergeCell ref="S36:Z36"/>
    <mergeCell ref="Q34:R34"/>
    <mergeCell ref="I31:O31"/>
    <mergeCell ref="I32:O32"/>
    <mergeCell ref="I33:O33"/>
    <mergeCell ref="I34:O34"/>
    <mergeCell ref="I35:O35"/>
    <mergeCell ref="I36:O36"/>
  </mergeCells>
  <phoneticPr fontId="42"/>
  <conditionalFormatting sqref="AW8:BC8">
    <cfRule type="expression" dxfId="74" priority="1" stopIfTrue="1">
      <formula>$AW$8=""</formula>
    </cfRule>
  </conditionalFormatting>
  <dataValidations count="2">
    <dataValidation type="textLength" imeMode="disabled" operator="equal" allowBlank="1" showInputMessage="1" showErrorMessage="1" errorTitle="文字数エラー" error="SII登録型番の9文字で登録してください。" sqref="E12:M26" xr:uid="{00000000-0002-0000-0300-000000000000}">
      <formula1>9</formula1>
    </dataValidation>
    <dataValidation type="custom" imeMode="disabled" allowBlank="1" showInputMessage="1" showErrorMessage="1" errorTitle="入力エラー" error="小数点は第二位まで、三位以下切り捨てで入力して下さい。" sqref="AW12:BB26" xr:uid="{00000000-0002-0000-0300-000001000000}">
      <formula1>AW12-ROUNDDOWN(AW12,2)=0</formula1>
    </dataValidation>
  </dataValidations>
  <printOptions horizontalCentered="1"/>
  <pageMargins left="0.27559055118110237" right="0.27559055118110237" top="0.43307086614173229" bottom="0" header="0.31496062992125984" footer="0.31496062992125984"/>
  <pageSetup paperSize="9" scale="50" orientation="portrait" r:id="rId1"/>
  <headerFooter>
    <oddHeader>&amp;RVERSION 1.0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W61"/>
  <sheetViews>
    <sheetView showGridLines="0" showZeros="0" view="pageBreakPreview" zoomScale="55" zoomScaleNormal="75" zoomScaleSheetLayoutView="55" workbookViewId="0"/>
  </sheetViews>
  <sheetFormatPr defaultColWidth="9" defaultRowHeight="13.2" x14ac:dyDescent="0.2"/>
  <cols>
    <col min="1" max="55" width="3.6640625" style="7" customWidth="1"/>
    <col min="56" max="84" width="3.44140625" style="19" customWidth="1"/>
    <col min="85" max="16384" width="9" style="19"/>
  </cols>
  <sheetData>
    <row r="1" spans="1:101" s="7" customFormat="1" ht="15.6" x14ac:dyDescent="0.2">
      <c r="A1" s="4"/>
      <c r="B1" s="4"/>
      <c r="C1" s="4"/>
      <c r="D1" s="4"/>
      <c r="E1" s="4"/>
      <c r="F1" s="4"/>
      <c r="G1" s="4"/>
      <c r="H1" s="4"/>
      <c r="I1" s="4"/>
      <c r="J1" s="4"/>
      <c r="K1" s="4"/>
      <c r="L1" s="4"/>
      <c r="M1" s="4"/>
      <c r="N1" s="4"/>
      <c r="O1" s="4"/>
      <c r="P1" s="4"/>
      <c r="Q1" s="4"/>
      <c r="R1" s="4"/>
      <c r="S1" s="4"/>
      <c r="T1" s="4"/>
      <c r="U1" s="4"/>
      <c r="V1" s="4"/>
      <c r="W1" s="4"/>
      <c r="X1" s="4"/>
      <c r="Y1" s="4"/>
      <c r="Z1" s="4"/>
      <c r="AA1" s="4"/>
      <c r="AB1" s="5"/>
      <c r="AC1" s="5"/>
      <c r="AD1" s="5"/>
      <c r="AE1" s="44"/>
      <c r="AF1" s="44"/>
      <c r="AG1" s="44"/>
      <c r="AH1" s="4"/>
      <c r="AI1" s="4"/>
      <c r="AJ1" s="4"/>
      <c r="AK1" s="4"/>
      <c r="AL1" s="4"/>
      <c r="AM1" s="4"/>
      <c r="AN1" s="4"/>
      <c r="AO1" s="4"/>
      <c r="AP1" s="4"/>
      <c r="AQ1" s="4"/>
      <c r="AR1" s="4"/>
      <c r="AS1" s="4"/>
      <c r="AT1" s="4"/>
      <c r="AU1" s="4"/>
      <c r="AV1" s="44"/>
      <c r="AW1" s="4"/>
      <c r="AX1" s="4"/>
      <c r="AY1" s="4"/>
      <c r="AZ1" s="4"/>
      <c r="BA1" s="4"/>
      <c r="BC1" s="22" t="s">
        <v>250</v>
      </c>
    </row>
    <row r="2" spans="1:101" s="1" customFormat="1" ht="18" customHeight="1" x14ac:dyDescent="0.2">
      <c r="BC2" s="3" t="str">
        <f>IF(OR(実績報告書!$BD$15&lt;&gt;"",実績報告書!$AJ$51&lt;&gt;""),実績報告書!$BD$15&amp;"邸"&amp;RIGHT(TRIM(実績報告書!$N$51&amp;実績報告書!$Y$51&amp;実績報告書!$AJ$51),4),"")</f>
        <v/>
      </c>
    </row>
    <row r="3" spans="1:101" ht="30" customHeight="1" x14ac:dyDescent="0.2">
      <c r="A3" s="617" t="s">
        <v>263</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row>
    <row r="4" spans="1:101" ht="6" customHeight="1" x14ac:dyDescent="0.2">
      <c r="A4" s="14"/>
      <c r="B4" s="14"/>
      <c r="C4" s="14"/>
      <c r="D4" s="14"/>
      <c r="E4" s="16"/>
      <c r="F4" s="14"/>
      <c r="G4" s="14"/>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101" ht="19.5" customHeight="1" x14ac:dyDescent="0.2">
      <c r="A5" s="153"/>
      <c r="B5" s="154"/>
      <c r="C5" s="155" t="s">
        <v>127</v>
      </c>
      <c r="D5" s="25"/>
      <c r="E5" s="25"/>
      <c r="F5" s="25"/>
      <c r="G5" s="156"/>
      <c r="H5" s="157"/>
      <c r="I5" s="155" t="s">
        <v>256</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0"/>
      <c r="BB5" s="10"/>
      <c r="BC5" s="30" t="s">
        <v>3</v>
      </c>
    </row>
    <row r="6" spans="1:101" ht="14.25" customHeight="1" x14ac:dyDescent="0.2">
      <c r="A6" s="18"/>
      <c r="B6" s="18"/>
      <c r="C6" s="18"/>
      <c r="D6" s="18"/>
      <c r="E6" s="4"/>
      <c r="F6" s="18"/>
      <c r="G6" s="18"/>
      <c r="H6" s="4"/>
      <c r="I6" s="4"/>
      <c r="J6" s="4"/>
      <c r="K6" s="4"/>
      <c r="L6" s="4"/>
      <c r="M6" s="4"/>
      <c r="N6" s="4"/>
      <c r="O6" s="4"/>
      <c r="P6" s="4"/>
      <c r="Q6" s="4"/>
      <c r="R6" s="4"/>
      <c r="S6" s="4"/>
      <c r="T6" s="4"/>
      <c r="U6" s="4"/>
      <c r="V6" s="4"/>
      <c r="W6" s="4"/>
      <c r="X6" s="4"/>
      <c r="Y6" s="4"/>
      <c r="Z6" s="4"/>
      <c r="AA6" s="4"/>
      <c r="AB6" s="4"/>
      <c r="AC6" s="4"/>
      <c r="AD6" s="18"/>
      <c r="AE6" s="18"/>
      <c r="AF6" s="18"/>
      <c r="AG6" s="18"/>
      <c r="AH6" s="18"/>
      <c r="AI6" s="18"/>
      <c r="AJ6" s="4"/>
      <c r="AK6" s="4"/>
      <c r="AL6" s="4"/>
      <c r="AM6" s="4"/>
      <c r="AN6" s="4"/>
      <c r="AO6" s="4"/>
      <c r="AP6" s="4"/>
      <c r="AQ6" s="4"/>
      <c r="AR6" s="4"/>
      <c r="AS6" s="4"/>
      <c r="AT6" s="4"/>
      <c r="AU6" s="4"/>
      <c r="AV6" s="4"/>
      <c r="AW6" s="4"/>
      <c r="AX6" s="24" t="s">
        <v>90</v>
      </c>
      <c r="AY6" s="57"/>
      <c r="AZ6" s="79" t="s">
        <v>91</v>
      </c>
      <c r="BA6" s="57"/>
      <c r="BB6" s="628" t="s">
        <v>92</v>
      </c>
      <c r="BC6" s="628"/>
    </row>
    <row r="7" spans="1:101" ht="14.25" customHeight="1" x14ac:dyDescent="0.2">
      <c r="A7" s="241"/>
      <c r="B7" s="241"/>
      <c r="C7" s="241"/>
      <c r="D7" s="241"/>
      <c r="E7" s="19"/>
      <c r="F7" s="19"/>
      <c r="G7" s="19"/>
      <c r="H7" s="19"/>
      <c r="I7" s="19"/>
      <c r="J7" s="19"/>
      <c r="K7" s="19"/>
      <c r="L7" s="19"/>
      <c r="M7" s="19"/>
      <c r="N7" s="19"/>
      <c r="O7" s="19"/>
      <c r="P7" s="19"/>
      <c r="Q7" s="19"/>
      <c r="R7" s="19"/>
      <c r="S7" s="19"/>
      <c r="T7" s="19"/>
      <c r="U7" s="19"/>
      <c r="V7" s="19"/>
      <c r="W7" s="19"/>
      <c r="X7" s="19"/>
      <c r="Y7" s="19"/>
      <c r="Z7" s="241"/>
      <c r="AA7" s="241"/>
      <c r="AB7" s="241"/>
      <c r="AC7" s="241"/>
      <c r="AD7" s="241"/>
      <c r="AE7" s="241"/>
      <c r="AF7" s="241"/>
      <c r="AG7" s="241"/>
      <c r="AH7" s="241"/>
      <c r="AI7" s="241"/>
      <c r="AJ7" s="241"/>
      <c r="AK7" s="241"/>
      <c r="AL7" s="241"/>
      <c r="AM7" s="241"/>
      <c r="AN7" s="241"/>
      <c r="AO7" s="19"/>
      <c r="AP7" s="19"/>
      <c r="AQ7" s="19"/>
      <c r="AR7" s="19"/>
      <c r="AS7" s="19"/>
      <c r="AT7" s="19"/>
      <c r="AU7" s="19"/>
      <c r="AV7" s="19"/>
      <c r="AW7" s="19"/>
      <c r="AX7" s="24"/>
      <c r="AY7" s="226"/>
      <c r="AZ7" s="79"/>
      <c r="BA7" s="226"/>
      <c r="BB7" s="226"/>
      <c r="BC7" s="226"/>
    </row>
    <row r="8" spans="1:101" ht="34.5" customHeight="1" x14ac:dyDescent="0.2">
      <c r="A8" s="241"/>
      <c r="B8" s="241"/>
      <c r="C8" s="241"/>
      <c r="D8" s="241"/>
      <c r="E8" s="19"/>
      <c r="F8" s="19"/>
      <c r="G8" s="19"/>
      <c r="H8" s="19"/>
      <c r="I8" s="19"/>
      <c r="J8" s="19"/>
      <c r="K8" s="19"/>
      <c r="L8" s="19"/>
      <c r="M8" s="19"/>
      <c r="N8" s="19"/>
      <c r="O8" s="19"/>
      <c r="P8" s="19"/>
      <c r="Q8" s="19"/>
      <c r="R8" s="19"/>
      <c r="S8" s="19"/>
      <c r="T8" s="19"/>
      <c r="U8" s="19"/>
      <c r="V8" s="19"/>
      <c r="W8" s="19"/>
      <c r="X8" s="19"/>
      <c r="Y8" s="19"/>
      <c r="Z8" s="241"/>
      <c r="AA8" s="241"/>
      <c r="AB8" s="241"/>
      <c r="AC8" s="241"/>
      <c r="AD8" s="241"/>
      <c r="AE8" s="241"/>
      <c r="AF8" s="241"/>
      <c r="AG8" s="241"/>
      <c r="AH8" s="241"/>
      <c r="AI8" s="241"/>
      <c r="AJ8" s="241"/>
      <c r="AK8" s="241"/>
      <c r="AL8" s="241"/>
      <c r="AM8" s="241"/>
      <c r="AN8" s="241"/>
      <c r="AO8" s="19"/>
      <c r="AP8" s="19"/>
      <c r="AQ8" s="19"/>
      <c r="AR8" s="241"/>
      <c r="AS8" s="629" t="s">
        <v>200</v>
      </c>
      <c r="AT8" s="630"/>
      <c r="AU8" s="630"/>
      <c r="AV8" s="631"/>
      <c r="AW8" s="632"/>
      <c r="AX8" s="633"/>
      <c r="AY8" s="633"/>
      <c r="AZ8" s="633"/>
      <c r="BA8" s="633"/>
      <c r="BB8" s="633"/>
      <c r="BC8" s="634"/>
    </row>
    <row r="9" spans="1:101" ht="23.25" customHeight="1" x14ac:dyDescent="0.25">
      <c r="A9" s="40" t="s">
        <v>72</v>
      </c>
      <c r="B9" s="4"/>
      <c r="C9" s="4"/>
      <c r="D9" s="4"/>
      <c r="E9" s="4"/>
      <c r="F9" s="4"/>
      <c r="G9" s="4"/>
      <c r="H9" s="4"/>
      <c r="I9" s="4"/>
      <c r="J9" s="4"/>
      <c r="K9" s="75" t="s">
        <v>76</v>
      </c>
      <c r="L9" s="4"/>
      <c r="M9" s="4"/>
      <c r="N9" s="4"/>
      <c r="O9" s="75"/>
      <c r="P9" s="4"/>
      <c r="Q9" s="4"/>
      <c r="R9" s="8"/>
      <c r="S9" s="8"/>
      <c r="T9" s="8"/>
      <c r="U9" s="9"/>
      <c r="V9" s="42"/>
      <c r="W9" s="42"/>
      <c r="X9" s="33"/>
      <c r="Y9" s="34"/>
      <c r="Z9" s="34"/>
      <c r="AA9" s="34"/>
      <c r="AB9" s="21"/>
      <c r="AC9" s="21"/>
      <c r="AD9" s="21"/>
      <c r="AE9" s="21"/>
      <c r="AF9" s="10"/>
      <c r="AG9" s="10"/>
      <c r="AH9" s="4"/>
      <c r="AI9" s="4"/>
      <c r="AJ9" s="4"/>
      <c r="AK9" s="4"/>
      <c r="AL9" s="4"/>
      <c r="AM9" s="4"/>
      <c r="AN9" s="4"/>
      <c r="AO9" s="4"/>
      <c r="AP9" s="4"/>
      <c r="AQ9" s="4"/>
      <c r="AR9" s="4"/>
      <c r="AS9" s="4"/>
      <c r="AT9" s="4"/>
      <c r="AU9" s="4"/>
      <c r="AV9" s="10"/>
      <c r="AW9" s="4"/>
      <c r="AY9" s="50"/>
      <c r="AZ9" s="50"/>
    </row>
    <row r="10" spans="1:101" s="63" customFormat="1" ht="34.5" customHeight="1" thickBot="1" x14ac:dyDescent="0.25">
      <c r="A10" s="72"/>
      <c r="B10" s="72"/>
      <c r="C10" s="73" t="s">
        <v>4</v>
      </c>
      <c r="D10" s="811" t="s">
        <v>50</v>
      </c>
      <c r="E10" s="811"/>
      <c r="F10" s="72"/>
      <c r="G10" s="73" t="s">
        <v>4</v>
      </c>
      <c r="H10" s="811" t="s">
        <v>73</v>
      </c>
      <c r="I10" s="811"/>
      <c r="J10" s="4"/>
      <c r="K10" s="701" t="s">
        <v>75</v>
      </c>
      <c r="L10" s="701"/>
      <c r="M10" s="701"/>
      <c r="N10" s="701"/>
      <c r="O10" s="701"/>
      <c r="P10" s="812"/>
      <c r="Q10" s="812"/>
      <c r="R10" s="812"/>
      <c r="S10" s="812"/>
      <c r="T10" s="774" t="s">
        <v>68</v>
      </c>
      <c r="U10" s="774"/>
      <c r="V10" s="32"/>
      <c r="W10" s="32"/>
      <c r="X10" s="701" t="s">
        <v>77</v>
      </c>
      <c r="Y10" s="701"/>
      <c r="Z10" s="701"/>
      <c r="AA10" s="701"/>
      <c r="AB10" s="701"/>
      <c r="AC10" s="701"/>
      <c r="AD10" s="701"/>
      <c r="AE10" s="701"/>
      <c r="AF10" s="697" t="str">
        <f>IF(G10="□","",SUM(AN18,AN29,AN40,AN51))</f>
        <v/>
      </c>
      <c r="AG10" s="697"/>
      <c r="AH10" s="697"/>
      <c r="AI10" s="774" t="s">
        <v>78</v>
      </c>
      <c r="AJ10" s="774"/>
      <c r="AK10" s="4"/>
      <c r="AL10" s="4"/>
      <c r="AM10" s="701" t="s">
        <v>79</v>
      </c>
      <c r="AN10" s="701"/>
      <c r="AO10" s="701"/>
      <c r="AP10" s="701"/>
      <c r="AQ10" s="701"/>
      <c r="AR10" s="701"/>
      <c r="AS10" s="701"/>
      <c r="AT10" s="701"/>
      <c r="AU10" s="701"/>
      <c r="AV10" s="701"/>
      <c r="AW10" s="701"/>
      <c r="AX10" s="697" t="str">
        <f>IF(OR(P10="",AF10=""),"",ROUNDDOWN(AF10/P10,0))</f>
        <v/>
      </c>
      <c r="AY10" s="697"/>
      <c r="AZ10" s="697"/>
      <c r="BA10" s="774" t="s">
        <v>80</v>
      </c>
      <c r="BB10" s="774"/>
      <c r="BC10" s="774"/>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row>
    <row r="11" spans="1:101" ht="23.25" customHeight="1" x14ac:dyDescent="0.2">
      <c r="A11" s="13"/>
      <c r="B11" s="13"/>
      <c r="C11" s="4"/>
      <c r="D11" s="4"/>
      <c r="E11" s="4"/>
      <c r="F11" s="4"/>
      <c r="G11" s="4"/>
      <c r="H11" s="4"/>
      <c r="I11" s="4"/>
      <c r="J11" s="4"/>
      <c r="K11" s="4"/>
      <c r="L11" s="4"/>
      <c r="M11" s="4"/>
      <c r="N11" s="4"/>
      <c r="O11" s="74" t="s">
        <v>74</v>
      </c>
      <c r="P11" s="74"/>
      <c r="Q11" s="4"/>
      <c r="R11" s="8"/>
      <c r="S11" s="74"/>
      <c r="T11" s="11"/>
      <c r="U11" s="25"/>
      <c r="V11" s="25"/>
      <c r="W11" s="74"/>
      <c r="X11" s="10"/>
      <c r="Y11" s="4"/>
      <c r="Z11" s="4"/>
      <c r="AA11" s="4"/>
      <c r="AB11" s="4"/>
      <c r="AC11" s="4"/>
      <c r="AD11" s="4"/>
      <c r="AE11" s="4"/>
      <c r="AF11" s="4"/>
      <c r="AG11" s="4"/>
      <c r="AH11" s="4"/>
      <c r="AI11" s="4"/>
      <c r="AJ11" s="4"/>
      <c r="AK11" s="4"/>
      <c r="AL11" s="4"/>
      <c r="AM11" s="4"/>
      <c r="AN11" s="4"/>
      <c r="AO11" s="4"/>
      <c r="AP11" s="4"/>
      <c r="AQ11" s="4"/>
      <c r="AR11" s="4"/>
      <c r="AS11" s="4"/>
      <c r="AT11" s="4"/>
      <c r="AU11" s="4"/>
      <c r="AV11" s="10"/>
      <c r="AW11" s="4"/>
      <c r="AY11" s="50"/>
      <c r="AZ11" s="50"/>
    </row>
    <row r="12" spans="1:101" ht="23.25" customHeight="1" x14ac:dyDescent="0.2">
      <c r="A12" s="40" t="s">
        <v>54</v>
      </c>
      <c r="B12" s="40"/>
      <c r="C12" s="31"/>
      <c r="D12" s="31"/>
      <c r="E12" s="4"/>
      <c r="F12" s="31"/>
      <c r="G12" s="31"/>
      <c r="H12" s="4"/>
      <c r="I12" s="4"/>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4"/>
      <c r="AI12" s="4"/>
      <c r="AJ12" s="4"/>
      <c r="AK12" s="4"/>
      <c r="AL12" s="4"/>
      <c r="AM12" s="4"/>
      <c r="AN12" s="4"/>
      <c r="AO12" s="4"/>
      <c r="AP12" s="4"/>
      <c r="AQ12" s="4"/>
      <c r="AR12" s="4"/>
      <c r="AS12" s="4"/>
      <c r="AT12" s="4"/>
      <c r="AU12" s="4"/>
      <c r="AV12" s="10"/>
      <c r="AW12" s="4"/>
      <c r="AY12" s="50"/>
      <c r="AZ12" s="50"/>
    </row>
    <row r="13" spans="1:101" ht="23.25" customHeight="1" x14ac:dyDescent="0.2">
      <c r="A13" s="35" t="s">
        <v>9</v>
      </c>
      <c r="B13" s="40"/>
      <c r="C13" s="31"/>
      <c r="D13" s="31"/>
      <c r="E13" s="4"/>
      <c r="F13" s="31"/>
      <c r="G13" s="31"/>
      <c r="H13" s="4"/>
      <c r="I13" s="4"/>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4"/>
      <c r="AI13" s="4"/>
      <c r="AJ13" s="4"/>
      <c r="AK13" s="4"/>
      <c r="AL13" s="4"/>
      <c r="AM13" s="4"/>
      <c r="AN13" s="4"/>
      <c r="AO13" s="4"/>
      <c r="AP13" s="4"/>
      <c r="AQ13" s="4"/>
      <c r="AR13" s="4"/>
      <c r="AS13" s="4"/>
      <c r="AT13" s="4"/>
      <c r="AU13" s="4"/>
      <c r="AV13" s="10"/>
      <c r="AW13" s="4"/>
      <c r="AY13" s="50"/>
      <c r="AZ13" s="50"/>
    </row>
    <row r="14" spans="1:101" ht="23.25" customHeight="1" x14ac:dyDescent="0.2">
      <c r="A14" s="36" t="s">
        <v>89</v>
      </c>
      <c r="B14" s="40"/>
      <c r="C14" s="31"/>
      <c r="D14" s="31"/>
      <c r="E14" s="4"/>
      <c r="F14" s="31"/>
      <c r="G14" s="31"/>
      <c r="H14" s="4"/>
      <c r="I14" s="4"/>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4"/>
      <c r="AI14" s="4"/>
      <c r="AJ14" s="4"/>
      <c r="AK14" s="4"/>
      <c r="AL14" s="4"/>
      <c r="AM14" s="4"/>
      <c r="AN14" s="4"/>
      <c r="AO14" s="4"/>
      <c r="AP14" s="4"/>
      <c r="AQ14" s="4"/>
      <c r="AR14" s="4"/>
      <c r="AS14" s="4"/>
      <c r="AT14" s="4"/>
      <c r="AU14" s="4"/>
      <c r="AV14" s="10"/>
      <c r="AW14" s="4"/>
      <c r="AY14" s="50"/>
      <c r="AZ14" s="50"/>
    </row>
    <row r="15" spans="1:101" ht="19.8" thickBot="1" x14ac:dyDescent="0.25">
      <c r="A15" s="35"/>
      <c r="B15" s="35"/>
      <c r="C15" s="17"/>
      <c r="D15" s="17"/>
      <c r="E15" s="17"/>
      <c r="F15" s="17"/>
      <c r="G15" s="17"/>
      <c r="H15" s="17"/>
      <c r="I15" s="4"/>
      <c r="J15" s="4"/>
      <c r="K15" s="4"/>
      <c r="L15" s="4"/>
      <c r="M15" s="4"/>
      <c r="N15" s="4"/>
      <c r="O15" s="4"/>
      <c r="P15" s="4"/>
      <c r="Q15" s="4"/>
      <c r="R15" s="4"/>
      <c r="S15" s="4"/>
      <c r="T15" s="4"/>
      <c r="U15" s="4"/>
      <c r="V15" s="4"/>
      <c r="W15" s="4"/>
      <c r="X15" s="4"/>
      <c r="Y15" s="4"/>
      <c r="Z15" s="4"/>
      <c r="AA15" s="4"/>
      <c r="AB15" s="4"/>
      <c r="AC15" s="4"/>
      <c r="AD15" s="4"/>
      <c r="AE15" s="4"/>
      <c r="AF15" s="4"/>
      <c r="AG15" s="4"/>
      <c r="AH15" s="4"/>
      <c r="AI15" s="62"/>
      <c r="AJ15" s="4"/>
      <c r="AK15" s="4"/>
      <c r="AL15" s="4"/>
      <c r="AM15" s="4"/>
      <c r="AN15" s="4"/>
      <c r="AO15" s="4"/>
      <c r="AP15" s="4"/>
      <c r="AQ15" s="4"/>
      <c r="AR15" s="4"/>
      <c r="AS15" s="4"/>
      <c r="AT15" s="4"/>
      <c r="AU15" s="4"/>
      <c r="AV15" s="4"/>
      <c r="AW15" s="4"/>
      <c r="AX15" s="4"/>
      <c r="AY15" s="4"/>
      <c r="AZ15" s="4"/>
      <c r="BA15" s="10"/>
      <c r="BB15" s="10"/>
      <c r="BC15" s="10"/>
    </row>
    <row r="16" spans="1:101" ht="34.5" customHeight="1" thickBot="1" x14ac:dyDescent="0.25">
      <c r="A16" s="767" t="s">
        <v>63</v>
      </c>
      <c r="B16" s="768"/>
      <c r="C16" s="769"/>
      <c r="D16" s="800"/>
      <c r="E16" s="800"/>
      <c r="F16" s="800"/>
      <c r="G16" s="800"/>
      <c r="H16" s="800"/>
      <c r="I16" s="800"/>
      <c r="J16" s="800"/>
      <c r="K16" s="800"/>
      <c r="L16" s="800"/>
      <c r="M16" s="801"/>
      <c r="N16" s="782" t="s">
        <v>81</v>
      </c>
      <c r="O16" s="782"/>
      <c r="P16" s="782"/>
      <c r="Q16" s="782"/>
      <c r="R16" s="782"/>
      <c r="S16" s="782"/>
      <c r="T16" s="782"/>
      <c r="U16" s="782"/>
      <c r="V16" s="783"/>
      <c r="W16" s="784"/>
      <c r="X16" s="784"/>
      <c r="Y16" s="784"/>
      <c r="Z16" s="784"/>
      <c r="AA16" s="784"/>
      <c r="AB16" s="784"/>
      <c r="AC16" s="785" t="s">
        <v>68</v>
      </c>
      <c r="AD16" s="786"/>
      <c r="AE16" s="78" t="s">
        <v>83</v>
      </c>
      <c r="AF16" s="77"/>
      <c r="AG16" s="10"/>
      <c r="AH16" s="10"/>
      <c r="AI16" s="64"/>
      <c r="AJ16" s="10"/>
      <c r="AK16" s="10"/>
      <c r="AL16" s="10"/>
      <c r="AM16" s="10"/>
      <c r="AN16" s="10"/>
      <c r="AO16" s="10"/>
      <c r="AP16" s="10"/>
      <c r="AQ16" s="10"/>
      <c r="AR16" s="10"/>
      <c r="AS16" s="10"/>
      <c r="AT16" s="10"/>
      <c r="AU16" s="10"/>
      <c r="AV16" s="10"/>
      <c r="AW16" s="10"/>
      <c r="AX16" s="10"/>
      <c r="AY16" s="10"/>
      <c r="AZ16" s="10"/>
      <c r="BA16" s="10"/>
      <c r="BB16" s="10"/>
      <c r="BC16" s="10"/>
    </row>
    <row r="17" spans="1:101" ht="61.5" customHeight="1" x14ac:dyDescent="0.2">
      <c r="A17" s="733" t="s">
        <v>47</v>
      </c>
      <c r="B17" s="734"/>
      <c r="C17" s="735"/>
      <c r="D17" s="737" t="s">
        <v>18</v>
      </c>
      <c r="E17" s="738"/>
      <c r="F17" s="736" t="s">
        <v>11</v>
      </c>
      <c r="G17" s="737"/>
      <c r="H17" s="738"/>
      <c r="I17" s="736" t="s">
        <v>60</v>
      </c>
      <c r="J17" s="737"/>
      <c r="K17" s="737"/>
      <c r="L17" s="737"/>
      <c r="M17" s="738"/>
      <c r="N17" s="736" t="s">
        <v>8</v>
      </c>
      <c r="O17" s="737"/>
      <c r="P17" s="737"/>
      <c r="Q17" s="737"/>
      <c r="R17" s="737"/>
      <c r="S17" s="737"/>
      <c r="T17" s="737"/>
      <c r="U17" s="738"/>
      <c r="V17" s="736" t="s">
        <v>2</v>
      </c>
      <c r="W17" s="737"/>
      <c r="X17" s="737"/>
      <c r="Y17" s="737"/>
      <c r="Z17" s="737"/>
      <c r="AA17" s="737"/>
      <c r="AB17" s="737"/>
      <c r="AC17" s="737"/>
      <c r="AD17" s="738"/>
      <c r="AE17" s="686" t="s">
        <v>70</v>
      </c>
      <c r="AF17" s="687"/>
      <c r="AG17" s="687"/>
      <c r="AH17" s="688"/>
      <c r="AI17" s="686" t="s">
        <v>71</v>
      </c>
      <c r="AJ17" s="702"/>
      <c r="AK17" s="702"/>
      <c r="AL17" s="702"/>
      <c r="AM17" s="703"/>
      <c r="AN17" s="704" t="s">
        <v>84</v>
      </c>
      <c r="AO17" s="705"/>
      <c r="AP17" s="705"/>
      <c r="AQ17" s="705"/>
      <c r="AR17" s="706"/>
      <c r="AS17" s="742" t="s">
        <v>49</v>
      </c>
      <c r="AT17" s="687"/>
      <c r="AU17" s="688"/>
      <c r="AV17" s="742" t="s">
        <v>66</v>
      </c>
      <c r="AW17" s="773"/>
      <c r="AX17" s="730" t="s">
        <v>1</v>
      </c>
      <c r="AY17" s="731"/>
      <c r="AZ17" s="731"/>
      <c r="BA17" s="731"/>
      <c r="BB17" s="731"/>
      <c r="BC17" s="732"/>
    </row>
    <row r="18" spans="1:101" s="20" customFormat="1" ht="29.25" customHeight="1" x14ac:dyDescent="0.2">
      <c r="A18" s="790" t="s">
        <v>48</v>
      </c>
      <c r="B18" s="791"/>
      <c r="C18" s="792"/>
      <c r="D18" s="744"/>
      <c r="E18" s="745"/>
      <c r="F18" s="743"/>
      <c r="G18" s="744"/>
      <c r="H18" s="745"/>
      <c r="I18" s="743"/>
      <c r="J18" s="744"/>
      <c r="K18" s="744"/>
      <c r="L18" s="744"/>
      <c r="M18" s="745"/>
      <c r="N18" s="779"/>
      <c r="O18" s="780"/>
      <c r="P18" s="780"/>
      <c r="Q18" s="780"/>
      <c r="R18" s="780"/>
      <c r="S18" s="780"/>
      <c r="T18" s="780"/>
      <c r="U18" s="781"/>
      <c r="V18" s="779"/>
      <c r="W18" s="780"/>
      <c r="X18" s="780"/>
      <c r="Y18" s="780"/>
      <c r="Z18" s="780"/>
      <c r="AA18" s="780"/>
      <c r="AB18" s="780"/>
      <c r="AC18" s="780"/>
      <c r="AD18" s="781"/>
      <c r="AE18" s="770"/>
      <c r="AF18" s="771"/>
      <c r="AG18" s="771"/>
      <c r="AH18" s="772"/>
      <c r="AI18" s="572"/>
      <c r="AJ18" s="573"/>
      <c r="AK18" s="573"/>
      <c r="AL18" s="573"/>
      <c r="AM18" s="204" t="s">
        <v>45</v>
      </c>
      <c r="AN18" s="716" t="str">
        <f>IF(AE18="","",SUM(AE18*AI18,AE19*AI19,AE20*AI20,AE21*AI21,AE22*AI22))</f>
        <v/>
      </c>
      <c r="AO18" s="717"/>
      <c r="AP18" s="717"/>
      <c r="AQ18" s="717"/>
      <c r="AR18" s="718"/>
      <c r="AS18" s="710"/>
      <c r="AT18" s="711"/>
      <c r="AU18" s="712"/>
      <c r="AV18" s="722"/>
      <c r="AW18" s="723"/>
      <c r="AX18" s="754"/>
      <c r="AY18" s="755"/>
      <c r="AZ18" s="755"/>
      <c r="BA18" s="755"/>
      <c r="BB18" s="755"/>
      <c r="BC18" s="756"/>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row>
    <row r="19" spans="1:101" s="20" customFormat="1" ht="29.25" customHeight="1" x14ac:dyDescent="0.2">
      <c r="A19" s="790"/>
      <c r="B19" s="791"/>
      <c r="C19" s="792"/>
      <c r="D19" s="724"/>
      <c r="E19" s="725"/>
      <c r="F19" s="726"/>
      <c r="G19" s="724"/>
      <c r="H19" s="725"/>
      <c r="I19" s="727"/>
      <c r="J19" s="728"/>
      <c r="K19" s="728"/>
      <c r="L19" s="728"/>
      <c r="M19" s="729"/>
      <c r="N19" s="719"/>
      <c r="O19" s="720"/>
      <c r="P19" s="720"/>
      <c r="Q19" s="720"/>
      <c r="R19" s="720"/>
      <c r="S19" s="720"/>
      <c r="T19" s="720"/>
      <c r="U19" s="721"/>
      <c r="V19" s="719"/>
      <c r="W19" s="720"/>
      <c r="X19" s="720"/>
      <c r="Y19" s="720"/>
      <c r="Z19" s="720"/>
      <c r="AA19" s="720"/>
      <c r="AB19" s="720"/>
      <c r="AC19" s="720"/>
      <c r="AD19" s="721"/>
      <c r="AE19" s="707"/>
      <c r="AF19" s="708"/>
      <c r="AG19" s="708"/>
      <c r="AH19" s="709"/>
      <c r="AI19" s="588"/>
      <c r="AJ19" s="589"/>
      <c r="AK19" s="589"/>
      <c r="AL19" s="589"/>
      <c r="AM19" s="58" t="s">
        <v>45</v>
      </c>
      <c r="AN19" s="716"/>
      <c r="AO19" s="717"/>
      <c r="AP19" s="717"/>
      <c r="AQ19" s="717"/>
      <c r="AR19" s="718"/>
      <c r="AS19" s="698"/>
      <c r="AT19" s="699"/>
      <c r="AU19" s="700"/>
      <c r="AV19" s="689"/>
      <c r="AW19" s="690"/>
      <c r="AX19" s="739"/>
      <c r="AY19" s="740"/>
      <c r="AZ19" s="740"/>
      <c r="BA19" s="740"/>
      <c r="BB19" s="740"/>
      <c r="BC19" s="741"/>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row>
    <row r="20" spans="1:101" s="20" customFormat="1" ht="29.25" customHeight="1" x14ac:dyDescent="0.2">
      <c r="A20" s="790"/>
      <c r="B20" s="791"/>
      <c r="C20" s="792"/>
      <c r="D20" s="724"/>
      <c r="E20" s="725"/>
      <c r="F20" s="726"/>
      <c r="G20" s="724"/>
      <c r="H20" s="725"/>
      <c r="I20" s="727"/>
      <c r="J20" s="728"/>
      <c r="K20" s="728"/>
      <c r="L20" s="728"/>
      <c r="M20" s="729"/>
      <c r="N20" s="719"/>
      <c r="O20" s="720"/>
      <c r="P20" s="720"/>
      <c r="Q20" s="720"/>
      <c r="R20" s="720"/>
      <c r="S20" s="720"/>
      <c r="T20" s="720"/>
      <c r="U20" s="721"/>
      <c r="V20" s="719"/>
      <c r="W20" s="720"/>
      <c r="X20" s="720"/>
      <c r="Y20" s="720"/>
      <c r="Z20" s="720"/>
      <c r="AA20" s="720"/>
      <c r="AB20" s="720"/>
      <c r="AC20" s="720"/>
      <c r="AD20" s="721"/>
      <c r="AE20" s="707"/>
      <c r="AF20" s="708"/>
      <c r="AG20" s="708"/>
      <c r="AH20" s="709"/>
      <c r="AI20" s="588"/>
      <c r="AJ20" s="589"/>
      <c r="AK20" s="589"/>
      <c r="AL20" s="589"/>
      <c r="AM20" s="58" t="s">
        <v>17</v>
      </c>
      <c r="AN20" s="716"/>
      <c r="AO20" s="717"/>
      <c r="AP20" s="717"/>
      <c r="AQ20" s="717"/>
      <c r="AR20" s="718"/>
      <c r="AS20" s="698"/>
      <c r="AT20" s="699"/>
      <c r="AU20" s="700"/>
      <c r="AV20" s="689"/>
      <c r="AW20" s="690"/>
      <c r="AX20" s="739"/>
      <c r="AY20" s="740"/>
      <c r="AZ20" s="740"/>
      <c r="BA20" s="740"/>
      <c r="BB20" s="740"/>
      <c r="BC20" s="741"/>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row>
    <row r="21" spans="1:101" s="20" customFormat="1" ht="29.25" customHeight="1" x14ac:dyDescent="0.2">
      <c r="A21" s="790"/>
      <c r="B21" s="791"/>
      <c r="C21" s="792"/>
      <c r="D21" s="724"/>
      <c r="E21" s="725"/>
      <c r="F21" s="726"/>
      <c r="G21" s="724"/>
      <c r="H21" s="725"/>
      <c r="I21" s="727"/>
      <c r="J21" s="728"/>
      <c r="K21" s="728"/>
      <c r="L21" s="728"/>
      <c r="M21" s="729"/>
      <c r="N21" s="719"/>
      <c r="O21" s="720"/>
      <c r="P21" s="720"/>
      <c r="Q21" s="720"/>
      <c r="R21" s="720"/>
      <c r="S21" s="720"/>
      <c r="T21" s="720"/>
      <c r="U21" s="721"/>
      <c r="V21" s="719"/>
      <c r="W21" s="720"/>
      <c r="X21" s="720"/>
      <c r="Y21" s="720"/>
      <c r="Z21" s="720"/>
      <c r="AA21" s="720"/>
      <c r="AB21" s="720"/>
      <c r="AC21" s="720"/>
      <c r="AD21" s="721"/>
      <c r="AE21" s="707"/>
      <c r="AF21" s="708"/>
      <c r="AG21" s="708"/>
      <c r="AH21" s="709"/>
      <c r="AI21" s="588"/>
      <c r="AJ21" s="589"/>
      <c r="AK21" s="589"/>
      <c r="AL21" s="589"/>
      <c r="AM21" s="58" t="s">
        <v>17</v>
      </c>
      <c r="AN21" s="716"/>
      <c r="AO21" s="717"/>
      <c r="AP21" s="717"/>
      <c r="AQ21" s="717"/>
      <c r="AR21" s="718"/>
      <c r="AS21" s="698"/>
      <c r="AT21" s="699"/>
      <c r="AU21" s="700"/>
      <c r="AV21" s="689"/>
      <c r="AW21" s="690"/>
      <c r="AX21" s="739"/>
      <c r="AY21" s="740"/>
      <c r="AZ21" s="740"/>
      <c r="BA21" s="740"/>
      <c r="BB21" s="740"/>
      <c r="BC21" s="741"/>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row>
    <row r="22" spans="1:101" s="20" customFormat="1" ht="29.25" customHeight="1" x14ac:dyDescent="0.2">
      <c r="A22" s="790"/>
      <c r="B22" s="791"/>
      <c r="C22" s="792"/>
      <c r="D22" s="749"/>
      <c r="E22" s="750"/>
      <c r="F22" s="778"/>
      <c r="G22" s="749"/>
      <c r="H22" s="750"/>
      <c r="I22" s="808"/>
      <c r="J22" s="809"/>
      <c r="K22" s="809"/>
      <c r="L22" s="809"/>
      <c r="M22" s="810"/>
      <c r="N22" s="746"/>
      <c r="O22" s="747"/>
      <c r="P22" s="747"/>
      <c r="Q22" s="747"/>
      <c r="R22" s="747"/>
      <c r="S22" s="747"/>
      <c r="T22" s="747"/>
      <c r="U22" s="748"/>
      <c r="V22" s="746"/>
      <c r="W22" s="747"/>
      <c r="X22" s="747"/>
      <c r="Y22" s="747"/>
      <c r="Z22" s="747"/>
      <c r="AA22" s="747"/>
      <c r="AB22" s="747"/>
      <c r="AC22" s="747"/>
      <c r="AD22" s="748"/>
      <c r="AE22" s="691"/>
      <c r="AF22" s="692"/>
      <c r="AG22" s="692"/>
      <c r="AH22" s="693"/>
      <c r="AI22" s="582"/>
      <c r="AJ22" s="583"/>
      <c r="AK22" s="583"/>
      <c r="AL22" s="583"/>
      <c r="AM22" s="59" t="s">
        <v>17</v>
      </c>
      <c r="AN22" s="716"/>
      <c r="AO22" s="717"/>
      <c r="AP22" s="717"/>
      <c r="AQ22" s="717"/>
      <c r="AR22" s="718"/>
      <c r="AS22" s="713"/>
      <c r="AT22" s="714"/>
      <c r="AU22" s="715"/>
      <c r="AV22" s="684"/>
      <c r="AW22" s="685"/>
      <c r="AX22" s="751"/>
      <c r="AY22" s="752"/>
      <c r="AZ22" s="752"/>
      <c r="BA22" s="752"/>
      <c r="BB22" s="752"/>
      <c r="BC22" s="753"/>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row>
    <row r="23" spans="1:101" s="7" customFormat="1" ht="33" customHeight="1" x14ac:dyDescent="0.2">
      <c r="A23" s="793"/>
      <c r="B23" s="794"/>
      <c r="C23" s="795"/>
      <c r="D23" s="796" t="s">
        <v>82</v>
      </c>
      <c r="E23" s="797"/>
      <c r="F23" s="797"/>
      <c r="G23" s="797"/>
      <c r="H23" s="797"/>
      <c r="I23" s="797"/>
      <c r="J23" s="797"/>
      <c r="K23" s="797"/>
      <c r="L23" s="797"/>
      <c r="M23" s="797"/>
      <c r="N23" s="797"/>
      <c r="O23" s="797"/>
      <c r="P23" s="797"/>
      <c r="Q23" s="797"/>
      <c r="R23" s="797"/>
      <c r="S23" s="797"/>
      <c r="T23" s="797"/>
      <c r="U23" s="797"/>
      <c r="V23" s="797"/>
      <c r="W23" s="797"/>
      <c r="X23" s="797"/>
      <c r="Y23" s="797"/>
      <c r="Z23" s="797"/>
      <c r="AA23" s="797"/>
      <c r="AB23" s="797"/>
      <c r="AC23" s="797"/>
      <c r="AD23" s="797"/>
      <c r="AE23" s="797"/>
      <c r="AF23" s="797"/>
      <c r="AG23" s="797"/>
      <c r="AH23" s="797"/>
      <c r="AI23" s="797"/>
      <c r="AJ23" s="797"/>
      <c r="AK23" s="797"/>
      <c r="AL23" s="797"/>
      <c r="AM23" s="797"/>
      <c r="AN23" s="775" t="str">
        <f>IF(OR($G$10="■",AN18="",$V$16=""),"",ROUNDDOWN(AN18/V16,0))</f>
        <v/>
      </c>
      <c r="AO23" s="776"/>
      <c r="AP23" s="776"/>
      <c r="AQ23" s="776"/>
      <c r="AR23" s="777"/>
      <c r="AS23" s="798" t="s">
        <v>69</v>
      </c>
      <c r="AT23" s="799"/>
      <c r="AU23" s="799"/>
      <c r="AV23" s="799"/>
      <c r="AW23" s="799"/>
      <c r="AX23" s="757">
        <f>SUM(AX18:BC22)</f>
        <v>0</v>
      </c>
      <c r="AY23" s="757"/>
      <c r="AZ23" s="757"/>
      <c r="BA23" s="757"/>
      <c r="BB23" s="757"/>
      <c r="BC23" s="758"/>
    </row>
    <row r="24" spans="1:101" s="20" customFormat="1" ht="36" customHeight="1" thickBot="1" x14ac:dyDescent="0.25">
      <c r="A24" s="787" t="s">
        <v>67</v>
      </c>
      <c r="B24" s="788"/>
      <c r="C24" s="789"/>
      <c r="D24" s="813" t="s">
        <v>93</v>
      </c>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5"/>
      <c r="AX24" s="694"/>
      <c r="AY24" s="695"/>
      <c r="AZ24" s="695"/>
      <c r="BA24" s="695"/>
      <c r="BB24" s="695"/>
      <c r="BC24" s="696"/>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row>
    <row r="25" spans="1:101" s="20" customFormat="1" ht="36" customHeight="1" thickTop="1" thickBot="1" x14ac:dyDescent="0.25">
      <c r="A25" s="765" t="s">
        <v>94</v>
      </c>
      <c r="B25" s="766"/>
      <c r="C25" s="766"/>
      <c r="D25" s="766"/>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6"/>
      <c r="AM25" s="766"/>
      <c r="AN25" s="766"/>
      <c r="AO25" s="766"/>
      <c r="AP25" s="766"/>
      <c r="AQ25" s="766"/>
      <c r="AR25" s="766"/>
      <c r="AS25" s="766"/>
      <c r="AT25" s="766"/>
      <c r="AU25" s="766"/>
      <c r="AV25" s="766"/>
      <c r="AW25" s="766"/>
      <c r="AX25" s="762">
        <f>SUM(AX23:BC24)</f>
        <v>0</v>
      </c>
      <c r="AY25" s="763"/>
      <c r="AZ25" s="763"/>
      <c r="BA25" s="763"/>
      <c r="BB25" s="763"/>
      <c r="BC25" s="764"/>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row>
    <row r="26" spans="1:101" s="20" customFormat="1" ht="12.75" customHeight="1" thickBot="1" x14ac:dyDescent="0.25">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6"/>
      <c r="AF26" s="66"/>
      <c r="AG26" s="66"/>
      <c r="AH26" s="66"/>
      <c r="AI26" s="66"/>
      <c r="AJ26" s="66"/>
      <c r="AK26" s="66"/>
      <c r="AL26" s="66"/>
      <c r="AM26" s="66"/>
      <c r="AN26" s="66"/>
      <c r="AO26" s="66"/>
      <c r="AP26" s="66"/>
      <c r="AQ26" s="66"/>
      <c r="AR26" s="66"/>
      <c r="AS26" s="67"/>
      <c r="AT26" s="67"/>
      <c r="AU26" s="67"/>
      <c r="AV26" s="68"/>
      <c r="AW26" s="68"/>
      <c r="AX26" s="69"/>
      <c r="AY26" s="69"/>
      <c r="AZ26" s="69"/>
      <c r="BA26" s="69"/>
      <c r="BB26" s="69"/>
      <c r="BC26" s="6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row>
    <row r="27" spans="1:101" ht="34.5" customHeight="1" thickBot="1" x14ac:dyDescent="0.25">
      <c r="A27" s="767" t="s">
        <v>63</v>
      </c>
      <c r="B27" s="768"/>
      <c r="C27" s="769"/>
      <c r="D27" s="800"/>
      <c r="E27" s="800"/>
      <c r="F27" s="800"/>
      <c r="G27" s="800"/>
      <c r="H27" s="800"/>
      <c r="I27" s="800"/>
      <c r="J27" s="800"/>
      <c r="K27" s="800"/>
      <c r="L27" s="800"/>
      <c r="M27" s="801"/>
      <c r="N27" s="782" t="s">
        <v>81</v>
      </c>
      <c r="O27" s="782"/>
      <c r="P27" s="782"/>
      <c r="Q27" s="782"/>
      <c r="R27" s="782"/>
      <c r="S27" s="782"/>
      <c r="T27" s="782"/>
      <c r="U27" s="782"/>
      <c r="V27" s="783"/>
      <c r="W27" s="784"/>
      <c r="X27" s="784"/>
      <c r="Y27" s="784"/>
      <c r="Z27" s="784"/>
      <c r="AA27" s="784"/>
      <c r="AB27" s="784"/>
      <c r="AC27" s="785" t="s">
        <v>68</v>
      </c>
      <c r="AD27" s="786"/>
      <c r="AE27" s="78" t="s">
        <v>83</v>
      </c>
      <c r="AF27" s="70"/>
      <c r="AG27" s="70"/>
      <c r="AH27" s="70"/>
      <c r="AI27" s="71"/>
      <c r="AJ27" s="70"/>
      <c r="AK27" s="70"/>
      <c r="AL27" s="70"/>
      <c r="AM27" s="70"/>
      <c r="AN27" s="70"/>
      <c r="AO27" s="70"/>
      <c r="AP27" s="70"/>
      <c r="AQ27" s="70"/>
      <c r="AR27" s="70"/>
      <c r="AS27" s="70"/>
      <c r="AT27" s="70"/>
      <c r="AU27" s="70"/>
      <c r="AV27" s="70"/>
      <c r="AW27" s="70"/>
      <c r="AX27" s="70"/>
      <c r="AY27" s="70"/>
      <c r="AZ27" s="70"/>
      <c r="BA27" s="70"/>
      <c r="BB27" s="70"/>
      <c r="BC27" s="70"/>
    </row>
    <row r="28" spans="1:101" ht="61.5" customHeight="1" x14ac:dyDescent="0.2">
      <c r="A28" s="733" t="s">
        <v>47</v>
      </c>
      <c r="B28" s="734"/>
      <c r="C28" s="735"/>
      <c r="D28" s="737" t="s">
        <v>18</v>
      </c>
      <c r="E28" s="738"/>
      <c r="F28" s="736" t="s">
        <v>11</v>
      </c>
      <c r="G28" s="737"/>
      <c r="H28" s="738"/>
      <c r="I28" s="736" t="s">
        <v>46</v>
      </c>
      <c r="J28" s="737"/>
      <c r="K28" s="737"/>
      <c r="L28" s="737"/>
      <c r="M28" s="738"/>
      <c r="N28" s="736" t="s">
        <v>8</v>
      </c>
      <c r="O28" s="737"/>
      <c r="P28" s="737"/>
      <c r="Q28" s="737"/>
      <c r="R28" s="737"/>
      <c r="S28" s="737"/>
      <c r="T28" s="737"/>
      <c r="U28" s="738"/>
      <c r="V28" s="736" t="s">
        <v>2</v>
      </c>
      <c r="W28" s="737"/>
      <c r="X28" s="737"/>
      <c r="Y28" s="737"/>
      <c r="Z28" s="737"/>
      <c r="AA28" s="737"/>
      <c r="AB28" s="737"/>
      <c r="AC28" s="737"/>
      <c r="AD28" s="738"/>
      <c r="AE28" s="686" t="s">
        <v>70</v>
      </c>
      <c r="AF28" s="687"/>
      <c r="AG28" s="687"/>
      <c r="AH28" s="688"/>
      <c r="AI28" s="686" t="s">
        <v>71</v>
      </c>
      <c r="AJ28" s="702"/>
      <c r="AK28" s="702"/>
      <c r="AL28" s="702"/>
      <c r="AM28" s="703"/>
      <c r="AN28" s="704" t="s">
        <v>84</v>
      </c>
      <c r="AO28" s="705"/>
      <c r="AP28" s="705"/>
      <c r="AQ28" s="705"/>
      <c r="AR28" s="706"/>
      <c r="AS28" s="742" t="s">
        <v>49</v>
      </c>
      <c r="AT28" s="687"/>
      <c r="AU28" s="688"/>
      <c r="AV28" s="742" t="s">
        <v>66</v>
      </c>
      <c r="AW28" s="773"/>
      <c r="AX28" s="730" t="s">
        <v>1</v>
      </c>
      <c r="AY28" s="731"/>
      <c r="AZ28" s="731"/>
      <c r="BA28" s="731"/>
      <c r="BB28" s="731"/>
      <c r="BC28" s="732"/>
    </row>
    <row r="29" spans="1:101" s="20" customFormat="1" ht="29.25" customHeight="1" x14ac:dyDescent="0.2">
      <c r="A29" s="790" t="s">
        <v>48</v>
      </c>
      <c r="B29" s="791"/>
      <c r="C29" s="792"/>
      <c r="D29" s="744"/>
      <c r="E29" s="745"/>
      <c r="F29" s="743"/>
      <c r="G29" s="744"/>
      <c r="H29" s="745"/>
      <c r="I29" s="743"/>
      <c r="J29" s="744"/>
      <c r="K29" s="744"/>
      <c r="L29" s="744"/>
      <c r="M29" s="745"/>
      <c r="N29" s="779"/>
      <c r="O29" s="780"/>
      <c r="P29" s="780"/>
      <c r="Q29" s="780"/>
      <c r="R29" s="780"/>
      <c r="S29" s="780"/>
      <c r="T29" s="780"/>
      <c r="U29" s="781"/>
      <c r="V29" s="779"/>
      <c r="W29" s="780"/>
      <c r="X29" s="780"/>
      <c r="Y29" s="780"/>
      <c r="Z29" s="780"/>
      <c r="AA29" s="780"/>
      <c r="AB29" s="780"/>
      <c r="AC29" s="780"/>
      <c r="AD29" s="781"/>
      <c r="AE29" s="770"/>
      <c r="AF29" s="771"/>
      <c r="AG29" s="771"/>
      <c r="AH29" s="772"/>
      <c r="AI29" s="572"/>
      <c r="AJ29" s="573"/>
      <c r="AK29" s="573"/>
      <c r="AL29" s="573"/>
      <c r="AM29" s="204" t="s">
        <v>45</v>
      </c>
      <c r="AN29" s="716" t="str">
        <f>IF(AE29="","",SUM(AE29*AI29,AE30*AI30,AE31*AI31,AE32*AI32,AE33*AI33))</f>
        <v/>
      </c>
      <c r="AO29" s="717"/>
      <c r="AP29" s="717"/>
      <c r="AQ29" s="717"/>
      <c r="AR29" s="718"/>
      <c r="AS29" s="710"/>
      <c r="AT29" s="711"/>
      <c r="AU29" s="712"/>
      <c r="AV29" s="722"/>
      <c r="AW29" s="723"/>
      <c r="AX29" s="754"/>
      <c r="AY29" s="755"/>
      <c r="AZ29" s="755"/>
      <c r="BA29" s="755"/>
      <c r="BB29" s="755"/>
      <c r="BC29" s="756"/>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row>
    <row r="30" spans="1:101" s="20" customFormat="1" ht="29.25" customHeight="1" x14ac:dyDescent="0.2">
      <c r="A30" s="790"/>
      <c r="B30" s="791"/>
      <c r="C30" s="792"/>
      <c r="D30" s="724"/>
      <c r="E30" s="725"/>
      <c r="F30" s="726"/>
      <c r="G30" s="724"/>
      <c r="H30" s="725"/>
      <c r="I30" s="727"/>
      <c r="J30" s="728"/>
      <c r="K30" s="728"/>
      <c r="L30" s="728"/>
      <c r="M30" s="729"/>
      <c r="N30" s="719"/>
      <c r="O30" s="720"/>
      <c r="P30" s="720"/>
      <c r="Q30" s="720"/>
      <c r="R30" s="720"/>
      <c r="S30" s="720"/>
      <c r="T30" s="720"/>
      <c r="U30" s="721"/>
      <c r="V30" s="719"/>
      <c r="W30" s="720"/>
      <c r="X30" s="720"/>
      <c r="Y30" s="720"/>
      <c r="Z30" s="720"/>
      <c r="AA30" s="720"/>
      <c r="AB30" s="720"/>
      <c r="AC30" s="720"/>
      <c r="AD30" s="721"/>
      <c r="AE30" s="707"/>
      <c r="AF30" s="708"/>
      <c r="AG30" s="708"/>
      <c r="AH30" s="709"/>
      <c r="AI30" s="588"/>
      <c r="AJ30" s="589"/>
      <c r="AK30" s="589"/>
      <c r="AL30" s="589"/>
      <c r="AM30" s="58" t="s">
        <v>45</v>
      </c>
      <c r="AN30" s="716"/>
      <c r="AO30" s="717"/>
      <c r="AP30" s="717"/>
      <c r="AQ30" s="717"/>
      <c r="AR30" s="718"/>
      <c r="AS30" s="698"/>
      <c r="AT30" s="699"/>
      <c r="AU30" s="700"/>
      <c r="AV30" s="689"/>
      <c r="AW30" s="690"/>
      <c r="AX30" s="739"/>
      <c r="AY30" s="740"/>
      <c r="AZ30" s="740"/>
      <c r="BA30" s="740"/>
      <c r="BB30" s="740"/>
      <c r="BC30" s="741"/>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row>
    <row r="31" spans="1:101" s="20" customFormat="1" ht="29.25" customHeight="1" x14ac:dyDescent="0.2">
      <c r="A31" s="790"/>
      <c r="B31" s="791"/>
      <c r="C31" s="792"/>
      <c r="D31" s="724"/>
      <c r="E31" s="725"/>
      <c r="F31" s="726"/>
      <c r="G31" s="724"/>
      <c r="H31" s="725"/>
      <c r="I31" s="727"/>
      <c r="J31" s="728"/>
      <c r="K31" s="728"/>
      <c r="L31" s="728"/>
      <c r="M31" s="729"/>
      <c r="N31" s="719"/>
      <c r="O31" s="720"/>
      <c r="P31" s="720"/>
      <c r="Q31" s="720"/>
      <c r="R31" s="720"/>
      <c r="S31" s="720"/>
      <c r="T31" s="720"/>
      <c r="U31" s="721"/>
      <c r="V31" s="719"/>
      <c r="W31" s="720"/>
      <c r="X31" s="720"/>
      <c r="Y31" s="720"/>
      <c r="Z31" s="720"/>
      <c r="AA31" s="720"/>
      <c r="AB31" s="720"/>
      <c r="AC31" s="720"/>
      <c r="AD31" s="721"/>
      <c r="AE31" s="707"/>
      <c r="AF31" s="708"/>
      <c r="AG31" s="708"/>
      <c r="AH31" s="709"/>
      <c r="AI31" s="588"/>
      <c r="AJ31" s="589"/>
      <c r="AK31" s="589"/>
      <c r="AL31" s="589"/>
      <c r="AM31" s="58" t="s">
        <v>17</v>
      </c>
      <c r="AN31" s="716"/>
      <c r="AO31" s="717"/>
      <c r="AP31" s="717"/>
      <c r="AQ31" s="717"/>
      <c r="AR31" s="718"/>
      <c r="AS31" s="698"/>
      <c r="AT31" s="699"/>
      <c r="AU31" s="700"/>
      <c r="AV31" s="689"/>
      <c r="AW31" s="690"/>
      <c r="AX31" s="739"/>
      <c r="AY31" s="740"/>
      <c r="AZ31" s="740"/>
      <c r="BA31" s="740"/>
      <c r="BB31" s="740"/>
      <c r="BC31" s="741"/>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row>
    <row r="32" spans="1:101" s="20" customFormat="1" ht="29.25" customHeight="1" x14ac:dyDescent="0.2">
      <c r="A32" s="790"/>
      <c r="B32" s="791"/>
      <c r="C32" s="792"/>
      <c r="D32" s="724"/>
      <c r="E32" s="725"/>
      <c r="F32" s="726"/>
      <c r="G32" s="724"/>
      <c r="H32" s="725"/>
      <c r="I32" s="727"/>
      <c r="J32" s="728"/>
      <c r="K32" s="728"/>
      <c r="L32" s="728"/>
      <c r="M32" s="729"/>
      <c r="N32" s="719"/>
      <c r="O32" s="720"/>
      <c r="P32" s="720"/>
      <c r="Q32" s="720"/>
      <c r="R32" s="720"/>
      <c r="S32" s="720"/>
      <c r="T32" s="720"/>
      <c r="U32" s="721"/>
      <c r="V32" s="719"/>
      <c r="W32" s="720"/>
      <c r="X32" s="720"/>
      <c r="Y32" s="720"/>
      <c r="Z32" s="720"/>
      <c r="AA32" s="720"/>
      <c r="AB32" s="720"/>
      <c r="AC32" s="720"/>
      <c r="AD32" s="721"/>
      <c r="AE32" s="707"/>
      <c r="AF32" s="708"/>
      <c r="AG32" s="708"/>
      <c r="AH32" s="709"/>
      <c r="AI32" s="588"/>
      <c r="AJ32" s="589"/>
      <c r="AK32" s="589"/>
      <c r="AL32" s="589"/>
      <c r="AM32" s="58" t="s">
        <v>17</v>
      </c>
      <c r="AN32" s="716"/>
      <c r="AO32" s="717"/>
      <c r="AP32" s="717"/>
      <c r="AQ32" s="717"/>
      <c r="AR32" s="718"/>
      <c r="AS32" s="698"/>
      <c r="AT32" s="699"/>
      <c r="AU32" s="700"/>
      <c r="AV32" s="689"/>
      <c r="AW32" s="690"/>
      <c r="AX32" s="739"/>
      <c r="AY32" s="740"/>
      <c r="AZ32" s="740"/>
      <c r="BA32" s="740"/>
      <c r="BB32" s="740"/>
      <c r="BC32" s="741"/>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row>
    <row r="33" spans="1:101" s="20" customFormat="1" ht="29.25" customHeight="1" x14ac:dyDescent="0.2">
      <c r="A33" s="790"/>
      <c r="B33" s="791"/>
      <c r="C33" s="792"/>
      <c r="D33" s="749"/>
      <c r="E33" s="750"/>
      <c r="F33" s="778"/>
      <c r="G33" s="749"/>
      <c r="H33" s="750"/>
      <c r="I33" s="808"/>
      <c r="J33" s="809"/>
      <c r="K33" s="809"/>
      <c r="L33" s="809"/>
      <c r="M33" s="810"/>
      <c r="N33" s="746"/>
      <c r="O33" s="747"/>
      <c r="P33" s="747"/>
      <c r="Q33" s="747"/>
      <c r="R33" s="747"/>
      <c r="S33" s="747"/>
      <c r="T33" s="747"/>
      <c r="U33" s="748"/>
      <c r="V33" s="746"/>
      <c r="W33" s="747"/>
      <c r="X33" s="747"/>
      <c r="Y33" s="747"/>
      <c r="Z33" s="747"/>
      <c r="AA33" s="747"/>
      <c r="AB33" s="747"/>
      <c r="AC33" s="747"/>
      <c r="AD33" s="748"/>
      <c r="AE33" s="691"/>
      <c r="AF33" s="692"/>
      <c r="AG33" s="692"/>
      <c r="AH33" s="693"/>
      <c r="AI33" s="582"/>
      <c r="AJ33" s="583"/>
      <c r="AK33" s="583"/>
      <c r="AL33" s="583"/>
      <c r="AM33" s="59" t="s">
        <v>17</v>
      </c>
      <c r="AN33" s="716"/>
      <c r="AO33" s="717"/>
      <c r="AP33" s="717"/>
      <c r="AQ33" s="717"/>
      <c r="AR33" s="718"/>
      <c r="AS33" s="759"/>
      <c r="AT33" s="760"/>
      <c r="AU33" s="761"/>
      <c r="AV33" s="684"/>
      <c r="AW33" s="685"/>
      <c r="AX33" s="751"/>
      <c r="AY33" s="752"/>
      <c r="AZ33" s="752"/>
      <c r="BA33" s="752"/>
      <c r="BB33" s="752"/>
      <c r="BC33" s="753"/>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row>
    <row r="34" spans="1:101" s="7" customFormat="1" ht="33" customHeight="1" x14ac:dyDescent="0.2">
      <c r="A34" s="793"/>
      <c r="B34" s="794"/>
      <c r="C34" s="795"/>
      <c r="D34" s="796" t="s">
        <v>82</v>
      </c>
      <c r="E34" s="797"/>
      <c r="F34" s="797"/>
      <c r="G34" s="797"/>
      <c r="H34" s="797"/>
      <c r="I34" s="797"/>
      <c r="J34" s="797"/>
      <c r="K34" s="797"/>
      <c r="L34" s="797"/>
      <c r="M34" s="797"/>
      <c r="N34" s="797"/>
      <c r="O34" s="797"/>
      <c r="P34" s="797"/>
      <c r="Q34" s="797"/>
      <c r="R34" s="797"/>
      <c r="S34" s="797"/>
      <c r="T34" s="797"/>
      <c r="U34" s="797"/>
      <c r="V34" s="797"/>
      <c r="W34" s="797"/>
      <c r="X34" s="797"/>
      <c r="Y34" s="797"/>
      <c r="Z34" s="797"/>
      <c r="AA34" s="797"/>
      <c r="AB34" s="797"/>
      <c r="AC34" s="797"/>
      <c r="AD34" s="797"/>
      <c r="AE34" s="797"/>
      <c r="AF34" s="797"/>
      <c r="AG34" s="797"/>
      <c r="AH34" s="797"/>
      <c r="AI34" s="797"/>
      <c r="AJ34" s="797"/>
      <c r="AK34" s="797"/>
      <c r="AL34" s="797"/>
      <c r="AM34" s="797"/>
      <c r="AN34" s="775" t="str">
        <f>IF(OR($G$10="■",AN29="",$V$27=""),"",ROUNDDOWN(AN29/V27,0))</f>
        <v/>
      </c>
      <c r="AO34" s="776"/>
      <c r="AP34" s="776"/>
      <c r="AQ34" s="776"/>
      <c r="AR34" s="777"/>
      <c r="AS34" s="798" t="s">
        <v>69</v>
      </c>
      <c r="AT34" s="799"/>
      <c r="AU34" s="799"/>
      <c r="AV34" s="799"/>
      <c r="AW34" s="799"/>
      <c r="AX34" s="757">
        <f>SUM(AX29:BC33)</f>
        <v>0</v>
      </c>
      <c r="AY34" s="757"/>
      <c r="AZ34" s="757"/>
      <c r="BA34" s="757"/>
      <c r="BB34" s="757"/>
      <c r="BC34" s="758"/>
    </row>
    <row r="35" spans="1:101" s="20" customFormat="1" ht="36" customHeight="1" thickBot="1" x14ac:dyDescent="0.25">
      <c r="A35" s="787" t="s">
        <v>67</v>
      </c>
      <c r="B35" s="788"/>
      <c r="C35" s="789"/>
      <c r="D35" s="813" t="s">
        <v>93</v>
      </c>
      <c r="E35" s="814"/>
      <c r="F35" s="814"/>
      <c r="G35" s="814"/>
      <c r="H35" s="814"/>
      <c r="I35" s="814"/>
      <c r="J35" s="814"/>
      <c r="K35" s="814"/>
      <c r="L35" s="814"/>
      <c r="M35" s="814"/>
      <c r="N35" s="814"/>
      <c r="O35" s="814"/>
      <c r="P35" s="814"/>
      <c r="Q35" s="814"/>
      <c r="R35" s="814"/>
      <c r="S35" s="814"/>
      <c r="T35" s="814"/>
      <c r="U35" s="814"/>
      <c r="V35" s="814"/>
      <c r="W35" s="814"/>
      <c r="X35" s="814"/>
      <c r="Y35" s="814"/>
      <c r="Z35" s="814"/>
      <c r="AA35" s="814"/>
      <c r="AB35" s="814"/>
      <c r="AC35" s="814"/>
      <c r="AD35" s="814"/>
      <c r="AE35" s="814"/>
      <c r="AF35" s="814"/>
      <c r="AG35" s="814"/>
      <c r="AH35" s="814"/>
      <c r="AI35" s="814"/>
      <c r="AJ35" s="814"/>
      <c r="AK35" s="814"/>
      <c r="AL35" s="814"/>
      <c r="AM35" s="814"/>
      <c r="AN35" s="814"/>
      <c r="AO35" s="814"/>
      <c r="AP35" s="814"/>
      <c r="AQ35" s="814"/>
      <c r="AR35" s="814"/>
      <c r="AS35" s="814"/>
      <c r="AT35" s="814"/>
      <c r="AU35" s="814"/>
      <c r="AV35" s="814"/>
      <c r="AW35" s="815"/>
      <c r="AX35" s="694"/>
      <c r="AY35" s="695"/>
      <c r="AZ35" s="695"/>
      <c r="BA35" s="695"/>
      <c r="BB35" s="695"/>
      <c r="BC35" s="696"/>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row>
    <row r="36" spans="1:101" s="20" customFormat="1" ht="36" customHeight="1" thickTop="1" thickBot="1" x14ac:dyDescent="0.25">
      <c r="A36" s="765" t="s">
        <v>94</v>
      </c>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6"/>
      <c r="AL36" s="766"/>
      <c r="AM36" s="766"/>
      <c r="AN36" s="766"/>
      <c r="AO36" s="766"/>
      <c r="AP36" s="766"/>
      <c r="AQ36" s="766"/>
      <c r="AR36" s="766"/>
      <c r="AS36" s="766"/>
      <c r="AT36" s="766"/>
      <c r="AU36" s="766"/>
      <c r="AV36" s="766"/>
      <c r="AW36" s="766"/>
      <c r="AX36" s="762">
        <f>SUM(AX34:BC35)</f>
        <v>0</v>
      </c>
      <c r="AY36" s="763"/>
      <c r="AZ36" s="763"/>
      <c r="BA36" s="763"/>
      <c r="BB36" s="763"/>
      <c r="BC36" s="764"/>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row>
    <row r="37" spans="1:101" s="20" customFormat="1" ht="12.75" customHeight="1" thickBot="1" x14ac:dyDescent="0.25">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7"/>
      <c r="AT37" s="67"/>
      <c r="AU37" s="67"/>
      <c r="AV37" s="68"/>
      <c r="AW37" s="68"/>
      <c r="AX37" s="69"/>
      <c r="AY37" s="69"/>
      <c r="AZ37" s="69"/>
      <c r="BA37" s="69"/>
      <c r="BB37" s="69"/>
      <c r="BC37" s="6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row>
    <row r="38" spans="1:101" ht="34.5" customHeight="1" thickBot="1" x14ac:dyDescent="0.25">
      <c r="A38" s="767" t="s">
        <v>63</v>
      </c>
      <c r="B38" s="768"/>
      <c r="C38" s="769"/>
      <c r="D38" s="800"/>
      <c r="E38" s="800"/>
      <c r="F38" s="800"/>
      <c r="G38" s="800"/>
      <c r="H38" s="800"/>
      <c r="I38" s="800"/>
      <c r="J38" s="800"/>
      <c r="K38" s="800"/>
      <c r="L38" s="800"/>
      <c r="M38" s="801"/>
      <c r="N38" s="782" t="s">
        <v>81</v>
      </c>
      <c r="O38" s="782"/>
      <c r="P38" s="782"/>
      <c r="Q38" s="782"/>
      <c r="R38" s="782"/>
      <c r="S38" s="782"/>
      <c r="T38" s="782"/>
      <c r="U38" s="782"/>
      <c r="V38" s="783"/>
      <c r="W38" s="784"/>
      <c r="X38" s="784"/>
      <c r="Y38" s="784"/>
      <c r="Z38" s="784"/>
      <c r="AA38" s="784"/>
      <c r="AB38" s="784"/>
      <c r="AC38" s="785" t="s">
        <v>68</v>
      </c>
      <c r="AD38" s="786"/>
      <c r="AE38" s="78" t="s">
        <v>83</v>
      </c>
      <c r="AF38" s="70"/>
      <c r="AG38" s="70"/>
      <c r="AH38" s="70"/>
      <c r="AI38" s="71"/>
      <c r="AJ38" s="70"/>
      <c r="AK38" s="70"/>
      <c r="AL38" s="70"/>
      <c r="AM38" s="70"/>
      <c r="AN38" s="70"/>
      <c r="AO38" s="70"/>
      <c r="AP38" s="70"/>
      <c r="AQ38" s="70"/>
      <c r="AR38" s="70"/>
      <c r="AS38" s="70"/>
      <c r="AT38" s="70"/>
      <c r="AU38" s="70"/>
      <c r="AV38" s="70"/>
      <c r="AW38" s="70"/>
      <c r="AX38" s="70"/>
      <c r="AY38" s="70"/>
      <c r="AZ38" s="70"/>
      <c r="BA38" s="70"/>
      <c r="BB38" s="70"/>
      <c r="BC38" s="70"/>
    </row>
    <row r="39" spans="1:101" ht="61.5" customHeight="1" x14ac:dyDescent="0.2">
      <c r="A39" s="733" t="s">
        <v>47</v>
      </c>
      <c r="B39" s="734"/>
      <c r="C39" s="735"/>
      <c r="D39" s="737" t="s">
        <v>18</v>
      </c>
      <c r="E39" s="738"/>
      <c r="F39" s="736" t="s">
        <v>11</v>
      </c>
      <c r="G39" s="737"/>
      <c r="H39" s="738"/>
      <c r="I39" s="736" t="s">
        <v>46</v>
      </c>
      <c r="J39" s="737"/>
      <c r="K39" s="737"/>
      <c r="L39" s="737"/>
      <c r="M39" s="738"/>
      <c r="N39" s="736" t="s">
        <v>8</v>
      </c>
      <c r="O39" s="737"/>
      <c r="P39" s="737"/>
      <c r="Q39" s="737"/>
      <c r="R39" s="737"/>
      <c r="S39" s="737"/>
      <c r="T39" s="737"/>
      <c r="U39" s="738"/>
      <c r="V39" s="736" t="s">
        <v>2</v>
      </c>
      <c r="W39" s="737"/>
      <c r="X39" s="737"/>
      <c r="Y39" s="737"/>
      <c r="Z39" s="737"/>
      <c r="AA39" s="737"/>
      <c r="AB39" s="737"/>
      <c r="AC39" s="737"/>
      <c r="AD39" s="738"/>
      <c r="AE39" s="686" t="s">
        <v>70</v>
      </c>
      <c r="AF39" s="687"/>
      <c r="AG39" s="687"/>
      <c r="AH39" s="688"/>
      <c r="AI39" s="686" t="s">
        <v>71</v>
      </c>
      <c r="AJ39" s="702"/>
      <c r="AK39" s="702"/>
      <c r="AL39" s="702"/>
      <c r="AM39" s="703"/>
      <c r="AN39" s="704" t="s">
        <v>84</v>
      </c>
      <c r="AO39" s="705"/>
      <c r="AP39" s="705"/>
      <c r="AQ39" s="705"/>
      <c r="AR39" s="706"/>
      <c r="AS39" s="742" t="s">
        <v>49</v>
      </c>
      <c r="AT39" s="687"/>
      <c r="AU39" s="688"/>
      <c r="AV39" s="742" t="s">
        <v>66</v>
      </c>
      <c r="AW39" s="773"/>
      <c r="AX39" s="730" t="s">
        <v>1</v>
      </c>
      <c r="AY39" s="731"/>
      <c r="AZ39" s="731"/>
      <c r="BA39" s="731"/>
      <c r="BB39" s="731"/>
      <c r="BC39" s="732"/>
    </row>
    <row r="40" spans="1:101" s="20" customFormat="1" ht="29.25" customHeight="1" x14ac:dyDescent="0.2">
      <c r="A40" s="790" t="s">
        <v>48</v>
      </c>
      <c r="B40" s="791"/>
      <c r="C40" s="792"/>
      <c r="D40" s="744"/>
      <c r="E40" s="745"/>
      <c r="F40" s="743"/>
      <c r="G40" s="744"/>
      <c r="H40" s="745"/>
      <c r="I40" s="743"/>
      <c r="J40" s="744"/>
      <c r="K40" s="744"/>
      <c r="L40" s="744"/>
      <c r="M40" s="745"/>
      <c r="N40" s="779"/>
      <c r="O40" s="780"/>
      <c r="P40" s="780"/>
      <c r="Q40" s="780"/>
      <c r="R40" s="780"/>
      <c r="S40" s="780"/>
      <c r="T40" s="780"/>
      <c r="U40" s="781"/>
      <c r="V40" s="779"/>
      <c r="W40" s="780"/>
      <c r="X40" s="780"/>
      <c r="Y40" s="780"/>
      <c r="Z40" s="780"/>
      <c r="AA40" s="780"/>
      <c r="AB40" s="780"/>
      <c r="AC40" s="780"/>
      <c r="AD40" s="781"/>
      <c r="AE40" s="770"/>
      <c r="AF40" s="771"/>
      <c r="AG40" s="771"/>
      <c r="AH40" s="772"/>
      <c r="AI40" s="572"/>
      <c r="AJ40" s="573"/>
      <c r="AK40" s="573"/>
      <c r="AL40" s="573"/>
      <c r="AM40" s="204" t="s">
        <v>45</v>
      </c>
      <c r="AN40" s="716" t="str">
        <f>IF(AE40="","",SUM(AE40*AI40,AE41*AI41,AE42*AI42,AE43*AI43,AE44*AI44))</f>
        <v/>
      </c>
      <c r="AO40" s="717"/>
      <c r="AP40" s="717"/>
      <c r="AQ40" s="717"/>
      <c r="AR40" s="718"/>
      <c r="AS40" s="710"/>
      <c r="AT40" s="711"/>
      <c r="AU40" s="712"/>
      <c r="AV40" s="722"/>
      <c r="AW40" s="723"/>
      <c r="AX40" s="754"/>
      <c r="AY40" s="755"/>
      <c r="AZ40" s="755"/>
      <c r="BA40" s="755"/>
      <c r="BB40" s="755"/>
      <c r="BC40" s="756"/>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row>
    <row r="41" spans="1:101" s="20" customFormat="1" ht="29.25" customHeight="1" x14ac:dyDescent="0.2">
      <c r="A41" s="790"/>
      <c r="B41" s="791"/>
      <c r="C41" s="792"/>
      <c r="D41" s="724"/>
      <c r="E41" s="725"/>
      <c r="F41" s="726"/>
      <c r="G41" s="724"/>
      <c r="H41" s="725"/>
      <c r="I41" s="727"/>
      <c r="J41" s="728"/>
      <c r="K41" s="728"/>
      <c r="L41" s="728"/>
      <c r="M41" s="729"/>
      <c r="N41" s="719"/>
      <c r="O41" s="720"/>
      <c r="P41" s="720"/>
      <c r="Q41" s="720"/>
      <c r="R41" s="720"/>
      <c r="S41" s="720"/>
      <c r="T41" s="720"/>
      <c r="U41" s="721"/>
      <c r="V41" s="719"/>
      <c r="W41" s="720"/>
      <c r="X41" s="720"/>
      <c r="Y41" s="720"/>
      <c r="Z41" s="720"/>
      <c r="AA41" s="720"/>
      <c r="AB41" s="720"/>
      <c r="AC41" s="720"/>
      <c r="AD41" s="721"/>
      <c r="AE41" s="707"/>
      <c r="AF41" s="708"/>
      <c r="AG41" s="708"/>
      <c r="AH41" s="709"/>
      <c r="AI41" s="588"/>
      <c r="AJ41" s="589"/>
      <c r="AK41" s="589"/>
      <c r="AL41" s="589"/>
      <c r="AM41" s="58" t="s">
        <v>45</v>
      </c>
      <c r="AN41" s="716"/>
      <c r="AO41" s="717"/>
      <c r="AP41" s="717"/>
      <c r="AQ41" s="717"/>
      <c r="AR41" s="718"/>
      <c r="AS41" s="698"/>
      <c r="AT41" s="699"/>
      <c r="AU41" s="700"/>
      <c r="AV41" s="689"/>
      <c r="AW41" s="690"/>
      <c r="AX41" s="739"/>
      <c r="AY41" s="740"/>
      <c r="AZ41" s="740"/>
      <c r="BA41" s="740"/>
      <c r="BB41" s="740"/>
      <c r="BC41" s="741"/>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row>
    <row r="42" spans="1:101" s="20" customFormat="1" ht="29.25" customHeight="1" x14ac:dyDescent="0.2">
      <c r="A42" s="790"/>
      <c r="B42" s="791"/>
      <c r="C42" s="792"/>
      <c r="D42" s="724"/>
      <c r="E42" s="725"/>
      <c r="F42" s="726"/>
      <c r="G42" s="724"/>
      <c r="H42" s="725"/>
      <c r="I42" s="727"/>
      <c r="J42" s="728"/>
      <c r="K42" s="728"/>
      <c r="L42" s="728"/>
      <c r="M42" s="729"/>
      <c r="N42" s="719"/>
      <c r="O42" s="720"/>
      <c r="P42" s="720"/>
      <c r="Q42" s="720"/>
      <c r="R42" s="720"/>
      <c r="S42" s="720"/>
      <c r="T42" s="720"/>
      <c r="U42" s="721"/>
      <c r="V42" s="719"/>
      <c r="W42" s="720"/>
      <c r="X42" s="720"/>
      <c r="Y42" s="720"/>
      <c r="Z42" s="720"/>
      <c r="AA42" s="720"/>
      <c r="AB42" s="720"/>
      <c r="AC42" s="720"/>
      <c r="AD42" s="721"/>
      <c r="AE42" s="707"/>
      <c r="AF42" s="708"/>
      <c r="AG42" s="708"/>
      <c r="AH42" s="709"/>
      <c r="AI42" s="588"/>
      <c r="AJ42" s="589"/>
      <c r="AK42" s="589"/>
      <c r="AL42" s="589"/>
      <c r="AM42" s="58" t="s">
        <v>17</v>
      </c>
      <c r="AN42" s="716"/>
      <c r="AO42" s="717"/>
      <c r="AP42" s="717"/>
      <c r="AQ42" s="717"/>
      <c r="AR42" s="718"/>
      <c r="AS42" s="698"/>
      <c r="AT42" s="699"/>
      <c r="AU42" s="700"/>
      <c r="AV42" s="689"/>
      <c r="AW42" s="690"/>
      <c r="AX42" s="739"/>
      <c r="AY42" s="740"/>
      <c r="AZ42" s="740"/>
      <c r="BA42" s="740"/>
      <c r="BB42" s="740"/>
      <c r="BC42" s="741"/>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row>
    <row r="43" spans="1:101" s="20" customFormat="1" ht="29.25" customHeight="1" x14ac:dyDescent="0.2">
      <c r="A43" s="790"/>
      <c r="B43" s="791"/>
      <c r="C43" s="792"/>
      <c r="D43" s="724"/>
      <c r="E43" s="725"/>
      <c r="F43" s="726"/>
      <c r="G43" s="724"/>
      <c r="H43" s="725"/>
      <c r="I43" s="727"/>
      <c r="J43" s="728"/>
      <c r="K43" s="728"/>
      <c r="L43" s="728"/>
      <c r="M43" s="729"/>
      <c r="N43" s="719"/>
      <c r="O43" s="720"/>
      <c r="P43" s="720"/>
      <c r="Q43" s="720"/>
      <c r="R43" s="720"/>
      <c r="S43" s="720"/>
      <c r="T43" s="720"/>
      <c r="U43" s="721"/>
      <c r="V43" s="719"/>
      <c r="W43" s="720"/>
      <c r="X43" s="720"/>
      <c r="Y43" s="720"/>
      <c r="Z43" s="720"/>
      <c r="AA43" s="720"/>
      <c r="AB43" s="720"/>
      <c r="AC43" s="720"/>
      <c r="AD43" s="721"/>
      <c r="AE43" s="707"/>
      <c r="AF43" s="708"/>
      <c r="AG43" s="708"/>
      <c r="AH43" s="709"/>
      <c r="AI43" s="588"/>
      <c r="AJ43" s="589"/>
      <c r="AK43" s="589"/>
      <c r="AL43" s="589"/>
      <c r="AM43" s="58" t="s">
        <v>17</v>
      </c>
      <c r="AN43" s="716"/>
      <c r="AO43" s="717"/>
      <c r="AP43" s="717"/>
      <c r="AQ43" s="717"/>
      <c r="AR43" s="718"/>
      <c r="AS43" s="698"/>
      <c r="AT43" s="699"/>
      <c r="AU43" s="700"/>
      <c r="AV43" s="689"/>
      <c r="AW43" s="690"/>
      <c r="AX43" s="739"/>
      <c r="AY43" s="740"/>
      <c r="AZ43" s="740"/>
      <c r="BA43" s="740"/>
      <c r="BB43" s="740"/>
      <c r="BC43" s="741"/>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row>
    <row r="44" spans="1:101" s="20" customFormat="1" ht="29.25" customHeight="1" x14ac:dyDescent="0.2">
      <c r="A44" s="790"/>
      <c r="B44" s="791"/>
      <c r="C44" s="792"/>
      <c r="D44" s="749"/>
      <c r="E44" s="750"/>
      <c r="F44" s="778"/>
      <c r="G44" s="749"/>
      <c r="H44" s="750"/>
      <c r="I44" s="808"/>
      <c r="J44" s="809"/>
      <c r="K44" s="809"/>
      <c r="L44" s="809"/>
      <c r="M44" s="810"/>
      <c r="N44" s="746"/>
      <c r="O44" s="747"/>
      <c r="P44" s="747"/>
      <c r="Q44" s="747"/>
      <c r="R44" s="747"/>
      <c r="S44" s="747"/>
      <c r="T44" s="747"/>
      <c r="U44" s="748"/>
      <c r="V44" s="746"/>
      <c r="W44" s="747"/>
      <c r="X44" s="747"/>
      <c r="Y44" s="747"/>
      <c r="Z44" s="747"/>
      <c r="AA44" s="747"/>
      <c r="AB44" s="747"/>
      <c r="AC44" s="747"/>
      <c r="AD44" s="748"/>
      <c r="AE44" s="691"/>
      <c r="AF44" s="692"/>
      <c r="AG44" s="692"/>
      <c r="AH44" s="693"/>
      <c r="AI44" s="582"/>
      <c r="AJ44" s="583"/>
      <c r="AK44" s="583"/>
      <c r="AL44" s="583"/>
      <c r="AM44" s="59" t="s">
        <v>17</v>
      </c>
      <c r="AN44" s="716"/>
      <c r="AO44" s="717"/>
      <c r="AP44" s="717"/>
      <c r="AQ44" s="717"/>
      <c r="AR44" s="718"/>
      <c r="AS44" s="713"/>
      <c r="AT44" s="714"/>
      <c r="AU44" s="715"/>
      <c r="AV44" s="684"/>
      <c r="AW44" s="685"/>
      <c r="AX44" s="751"/>
      <c r="AY44" s="752"/>
      <c r="AZ44" s="752"/>
      <c r="BA44" s="752"/>
      <c r="BB44" s="752"/>
      <c r="BC44" s="753"/>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row>
    <row r="45" spans="1:101" s="7" customFormat="1" ht="33" customHeight="1" x14ac:dyDescent="0.2">
      <c r="A45" s="793"/>
      <c r="B45" s="794"/>
      <c r="C45" s="795"/>
      <c r="D45" s="796" t="s">
        <v>82</v>
      </c>
      <c r="E45" s="797"/>
      <c r="F45" s="797"/>
      <c r="G45" s="797"/>
      <c r="H45" s="797"/>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c r="AI45" s="797"/>
      <c r="AJ45" s="797"/>
      <c r="AK45" s="797"/>
      <c r="AL45" s="797"/>
      <c r="AM45" s="797"/>
      <c r="AN45" s="775" t="str">
        <f>IF(OR($G$10="■",AN40="",$V$38=""),"",ROUNDDOWN(AN40/V38,0))</f>
        <v/>
      </c>
      <c r="AO45" s="776"/>
      <c r="AP45" s="776"/>
      <c r="AQ45" s="776"/>
      <c r="AR45" s="777"/>
      <c r="AS45" s="798" t="s">
        <v>69</v>
      </c>
      <c r="AT45" s="799"/>
      <c r="AU45" s="799"/>
      <c r="AV45" s="799"/>
      <c r="AW45" s="799"/>
      <c r="AX45" s="757">
        <f>SUM(AX40:BC44)</f>
        <v>0</v>
      </c>
      <c r="AY45" s="757"/>
      <c r="AZ45" s="757"/>
      <c r="BA45" s="757"/>
      <c r="BB45" s="757"/>
      <c r="BC45" s="758"/>
    </row>
    <row r="46" spans="1:101" s="20" customFormat="1" ht="36" customHeight="1" thickBot="1" x14ac:dyDescent="0.25">
      <c r="A46" s="787" t="s">
        <v>67</v>
      </c>
      <c r="B46" s="788"/>
      <c r="C46" s="789"/>
      <c r="D46" s="813" t="s">
        <v>93</v>
      </c>
      <c r="E46" s="814"/>
      <c r="F46" s="814"/>
      <c r="G46" s="814"/>
      <c r="H46" s="814"/>
      <c r="I46" s="814"/>
      <c r="J46" s="814"/>
      <c r="K46" s="814"/>
      <c r="L46" s="814"/>
      <c r="M46" s="814"/>
      <c r="N46" s="814"/>
      <c r="O46" s="814"/>
      <c r="P46" s="814"/>
      <c r="Q46" s="814"/>
      <c r="R46" s="814"/>
      <c r="S46" s="814"/>
      <c r="T46" s="814"/>
      <c r="U46" s="814"/>
      <c r="V46" s="814"/>
      <c r="W46" s="814"/>
      <c r="X46" s="814"/>
      <c r="Y46" s="814"/>
      <c r="Z46" s="814"/>
      <c r="AA46" s="814"/>
      <c r="AB46" s="814"/>
      <c r="AC46" s="814"/>
      <c r="AD46" s="814"/>
      <c r="AE46" s="814"/>
      <c r="AF46" s="814"/>
      <c r="AG46" s="814"/>
      <c r="AH46" s="814"/>
      <c r="AI46" s="814"/>
      <c r="AJ46" s="814"/>
      <c r="AK46" s="814"/>
      <c r="AL46" s="814"/>
      <c r="AM46" s="814"/>
      <c r="AN46" s="814"/>
      <c r="AO46" s="814"/>
      <c r="AP46" s="814"/>
      <c r="AQ46" s="814"/>
      <c r="AR46" s="814"/>
      <c r="AS46" s="814"/>
      <c r="AT46" s="814"/>
      <c r="AU46" s="814"/>
      <c r="AV46" s="814"/>
      <c r="AW46" s="815"/>
      <c r="AX46" s="694"/>
      <c r="AY46" s="695"/>
      <c r="AZ46" s="695"/>
      <c r="BA46" s="695"/>
      <c r="BB46" s="695"/>
      <c r="BC46" s="696"/>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row>
    <row r="47" spans="1:101" s="20" customFormat="1" ht="36" customHeight="1" thickTop="1" thickBot="1" x14ac:dyDescent="0.25">
      <c r="A47" s="765" t="s">
        <v>94</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c r="AS47" s="766"/>
      <c r="AT47" s="766"/>
      <c r="AU47" s="766"/>
      <c r="AV47" s="766"/>
      <c r="AW47" s="766"/>
      <c r="AX47" s="762">
        <f>SUM(AX45:BC46)</f>
        <v>0</v>
      </c>
      <c r="AY47" s="763"/>
      <c r="AZ47" s="763"/>
      <c r="BA47" s="763"/>
      <c r="BB47" s="763"/>
      <c r="BC47" s="764"/>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row>
    <row r="48" spans="1:101" s="20" customFormat="1" ht="12.75" customHeight="1" thickBot="1" x14ac:dyDescent="0.2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7"/>
      <c r="AT48" s="67"/>
      <c r="AU48" s="67"/>
      <c r="AV48" s="68"/>
      <c r="AW48" s="68"/>
      <c r="AX48" s="69"/>
      <c r="AY48" s="69"/>
      <c r="AZ48" s="69"/>
      <c r="BA48" s="69"/>
      <c r="BB48" s="69"/>
      <c r="BC48" s="6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row>
    <row r="49" spans="1:101" ht="34.5" customHeight="1" thickBot="1" x14ac:dyDescent="0.25">
      <c r="A49" s="767" t="s">
        <v>63</v>
      </c>
      <c r="B49" s="768"/>
      <c r="C49" s="769"/>
      <c r="D49" s="800"/>
      <c r="E49" s="800"/>
      <c r="F49" s="800"/>
      <c r="G49" s="800"/>
      <c r="H49" s="800"/>
      <c r="I49" s="800"/>
      <c r="J49" s="800"/>
      <c r="K49" s="800"/>
      <c r="L49" s="800"/>
      <c r="M49" s="801"/>
      <c r="N49" s="782" t="s">
        <v>81</v>
      </c>
      <c r="O49" s="782"/>
      <c r="P49" s="782"/>
      <c r="Q49" s="782"/>
      <c r="R49" s="782"/>
      <c r="S49" s="782"/>
      <c r="T49" s="782"/>
      <c r="U49" s="782"/>
      <c r="V49" s="783"/>
      <c r="W49" s="784"/>
      <c r="X49" s="784"/>
      <c r="Y49" s="784"/>
      <c r="Z49" s="784"/>
      <c r="AA49" s="784"/>
      <c r="AB49" s="784"/>
      <c r="AC49" s="785" t="s">
        <v>68</v>
      </c>
      <c r="AD49" s="786"/>
      <c r="AE49" s="78" t="s">
        <v>83</v>
      </c>
      <c r="AF49" s="70"/>
      <c r="AG49" s="70"/>
      <c r="AH49" s="70"/>
      <c r="AI49" s="71"/>
      <c r="AJ49" s="70"/>
      <c r="AK49" s="70"/>
      <c r="AL49" s="70"/>
      <c r="AM49" s="70"/>
      <c r="AN49" s="70"/>
      <c r="AO49" s="70"/>
      <c r="AP49" s="70"/>
      <c r="AQ49" s="70"/>
      <c r="AR49" s="70"/>
      <c r="AS49" s="70"/>
      <c r="AT49" s="70"/>
      <c r="AU49" s="70"/>
      <c r="AV49" s="70"/>
      <c r="AW49" s="70"/>
      <c r="AX49" s="70"/>
      <c r="AY49" s="70"/>
      <c r="AZ49" s="70"/>
      <c r="BA49" s="70"/>
      <c r="BB49" s="70"/>
      <c r="BC49" s="70"/>
    </row>
    <row r="50" spans="1:101" ht="61.5" customHeight="1" x14ac:dyDescent="0.2">
      <c r="A50" s="733" t="s">
        <v>47</v>
      </c>
      <c r="B50" s="734"/>
      <c r="C50" s="735"/>
      <c r="D50" s="737" t="s">
        <v>18</v>
      </c>
      <c r="E50" s="738"/>
      <c r="F50" s="736" t="s">
        <v>11</v>
      </c>
      <c r="G50" s="737"/>
      <c r="H50" s="738"/>
      <c r="I50" s="736" t="s">
        <v>46</v>
      </c>
      <c r="J50" s="737"/>
      <c r="K50" s="737"/>
      <c r="L50" s="737"/>
      <c r="M50" s="738"/>
      <c r="N50" s="736" t="s">
        <v>8</v>
      </c>
      <c r="O50" s="737"/>
      <c r="P50" s="737"/>
      <c r="Q50" s="737"/>
      <c r="R50" s="737"/>
      <c r="S50" s="737"/>
      <c r="T50" s="737"/>
      <c r="U50" s="738"/>
      <c r="V50" s="736" t="s">
        <v>2</v>
      </c>
      <c r="W50" s="737"/>
      <c r="X50" s="737"/>
      <c r="Y50" s="737"/>
      <c r="Z50" s="737"/>
      <c r="AA50" s="737"/>
      <c r="AB50" s="737"/>
      <c r="AC50" s="737"/>
      <c r="AD50" s="738"/>
      <c r="AE50" s="686" t="s">
        <v>70</v>
      </c>
      <c r="AF50" s="687"/>
      <c r="AG50" s="687"/>
      <c r="AH50" s="688"/>
      <c r="AI50" s="686" t="s">
        <v>71</v>
      </c>
      <c r="AJ50" s="702"/>
      <c r="AK50" s="702"/>
      <c r="AL50" s="702"/>
      <c r="AM50" s="703"/>
      <c r="AN50" s="704" t="s">
        <v>84</v>
      </c>
      <c r="AO50" s="705"/>
      <c r="AP50" s="705"/>
      <c r="AQ50" s="705"/>
      <c r="AR50" s="706"/>
      <c r="AS50" s="742" t="s">
        <v>49</v>
      </c>
      <c r="AT50" s="687"/>
      <c r="AU50" s="688"/>
      <c r="AV50" s="742" t="s">
        <v>66</v>
      </c>
      <c r="AW50" s="773"/>
      <c r="AX50" s="730" t="s">
        <v>1</v>
      </c>
      <c r="AY50" s="731"/>
      <c r="AZ50" s="731"/>
      <c r="BA50" s="731"/>
      <c r="BB50" s="731"/>
      <c r="BC50" s="732"/>
    </row>
    <row r="51" spans="1:101" s="20" customFormat="1" ht="29.25" customHeight="1" x14ac:dyDescent="0.2">
      <c r="A51" s="790" t="s">
        <v>48</v>
      </c>
      <c r="B51" s="791"/>
      <c r="C51" s="792"/>
      <c r="D51" s="744"/>
      <c r="E51" s="745"/>
      <c r="F51" s="743"/>
      <c r="G51" s="744"/>
      <c r="H51" s="745"/>
      <c r="I51" s="743"/>
      <c r="J51" s="744"/>
      <c r="K51" s="744"/>
      <c r="L51" s="744"/>
      <c r="M51" s="745"/>
      <c r="N51" s="779"/>
      <c r="O51" s="780"/>
      <c r="P51" s="780"/>
      <c r="Q51" s="780"/>
      <c r="R51" s="780"/>
      <c r="S51" s="780"/>
      <c r="T51" s="780"/>
      <c r="U51" s="781"/>
      <c r="V51" s="779"/>
      <c r="W51" s="780"/>
      <c r="X51" s="780"/>
      <c r="Y51" s="780"/>
      <c r="Z51" s="780"/>
      <c r="AA51" s="780"/>
      <c r="AB51" s="780"/>
      <c r="AC51" s="780"/>
      <c r="AD51" s="781"/>
      <c r="AE51" s="770"/>
      <c r="AF51" s="771"/>
      <c r="AG51" s="771"/>
      <c r="AH51" s="772"/>
      <c r="AI51" s="572"/>
      <c r="AJ51" s="573"/>
      <c r="AK51" s="573"/>
      <c r="AL51" s="573"/>
      <c r="AM51" s="204" t="s">
        <v>45</v>
      </c>
      <c r="AN51" s="716" t="str">
        <f>IF(AE51="","",SUM(AE51*AI51,AE52*AI52,AE53*AI53,AE54*AI54,AE55*AI55))</f>
        <v/>
      </c>
      <c r="AO51" s="717"/>
      <c r="AP51" s="717"/>
      <c r="AQ51" s="717"/>
      <c r="AR51" s="718"/>
      <c r="AS51" s="710"/>
      <c r="AT51" s="711"/>
      <c r="AU51" s="712"/>
      <c r="AV51" s="722"/>
      <c r="AW51" s="723"/>
      <c r="AX51" s="754"/>
      <c r="AY51" s="755"/>
      <c r="AZ51" s="755"/>
      <c r="BA51" s="755"/>
      <c r="BB51" s="755"/>
      <c r="BC51" s="756"/>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row>
    <row r="52" spans="1:101" s="20" customFormat="1" ht="29.25" customHeight="1" x14ac:dyDescent="0.2">
      <c r="A52" s="790"/>
      <c r="B52" s="791"/>
      <c r="C52" s="792"/>
      <c r="D52" s="724"/>
      <c r="E52" s="725"/>
      <c r="F52" s="726"/>
      <c r="G52" s="724"/>
      <c r="H52" s="725"/>
      <c r="I52" s="727"/>
      <c r="J52" s="728"/>
      <c r="K52" s="728"/>
      <c r="L52" s="728"/>
      <c r="M52" s="729"/>
      <c r="N52" s="719"/>
      <c r="O52" s="720"/>
      <c r="P52" s="720"/>
      <c r="Q52" s="720"/>
      <c r="R52" s="720"/>
      <c r="S52" s="720"/>
      <c r="T52" s="720"/>
      <c r="U52" s="721"/>
      <c r="V52" s="719"/>
      <c r="W52" s="720"/>
      <c r="X52" s="720"/>
      <c r="Y52" s="720"/>
      <c r="Z52" s="720"/>
      <c r="AA52" s="720"/>
      <c r="AB52" s="720"/>
      <c r="AC52" s="720"/>
      <c r="AD52" s="721"/>
      <c r="AE52" s="707"/>
      <c r="AF52" s="708"/>
      <c r="AG52" s="708"/>
      <c r="AH52" s="709"/>
      <c r="AI52" s="588"/>
      <c r="AJ52" s="589"/>
      <c r="AK52" s="589"/>
      <c r="AL52" s="589"/>
      <c r="AM52" s="58" t="s">
        <v>45</v>
      </c>
      <c r="AN52" s="716"/>
      <c r="AO52" s="717"/>
      <c r="AP52" s="717"/>
      <c r="AQ52" s="717"/>
      <c r="AR52" s="718"/>
      <c r="AS52" s="698"/>
      <c r="AT52" s="699"/>
      <c r="AU52" s="700"/>
      <c r="AV52" s="689"/>
      <c r="AW52" s="690"/>
      <c r="AX52" s="739"/>
      <c r="AY52" s="740"/>
      <c r="AZ52" s="740"/>
      <c r="BA52" s="740"/>
      <c r="BB52" s="740"/>
      <c r="BC52" s="741"/>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row>
    <row r="53" spans="1:101" s="20" customFormat="1" ht="29.25" customHeight="1" x14ac:dyDescent="0.2">
      <c r="A53" s="790"/>
      <c r="B53" s="791"/>
      <c r="C53" s="792"/>
      <c r="D53" s="724"/>
      <c r="E53" s="725"/>
      <c r="F53" s="726"/>
      <c r="G53" s="724"/>
      <c r="H53" s="725"/>
      <c r="I53" s="727"/>
      <c r="J53" s="728"/>
      <c r="K53" s="728"/>
      <c r="L53" s="728"/>
      <c r="M53" s="729"/>
      <c r="N53" s="719"/>
      <c r="O53" s="720"/>
      <c r="P53" s="720"/>
      <c r="Q53" s="720"/>
      <c r="R53" s="720"/>
      <c r="S53" s="720"/>
      <c r="T53" s="720"/>
      <c r="U53" s="721"/>
      <c r="V53" s="719"/>
      <c r="W53" s="720"/>
      <c r="X53" s="720"/>
      <c r="Y53" s="720"/>
      <c r="Z53" s="720"/>
      <c r="AA53" s="720"/>
      <c r="AB53" s="720"/>
      <c r="AC53" s="720"/>
      <c r="AD53" s="721"/>
      <c r="AE53" s="707"/>
      <c r="AF53" s="708"/>
      <c r="AG53" s="708"/>
      <c r="AH53" s="709"/>
      <c r="AI53" s="588"/>
      <c r="AJ53" s="589"/>
      <c r="AK53" s="589"/>
      <c r="AL53" s="589"/>
      <c r="AM53" s="58" t="s">
        <v>17</v>
      </c>
      <c r="AN53" s="716"/>
      <c r="AO53" s="717"/>
      <c r="AP53" s="717"/>
      <c r="AQ53" s="717"/>
      <c r="AR53" s="718"/>
      <c r="AS53" s="698"/>
      <c r="AT53" s="699"/>
      <c r="AU53" s="700"/>
      <c r="AV53" s="689"/>
      <c r="AW53" s="690"/>
      <c r="AX53" s="739"/>
      <c r="AY53" s="740"/>
      <c r="AZ53" s="740"/>
      <c r="BA53" s="740"/>
      <c r="BB53" s="740"/>
      <c r="BC53" s="741"/>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row>
    <row r="54" spans="1:101" s="20" customFormat="1" ht="29.25" customHeight="1" x14ac:dyDescent="0.2">
      <c r="A54" s="790"/>
      <c r="B54" s="791"/>
      <c r="C54" s="792"/>
      <c r="D54" s="724"/>
      <c r="E54" s="725"/>
      <c r="F54" s="726"/>
      <c r="G54" s="724"/>
      <c r="H54" s="725"/>
      <c r="I54" s="727"/>
      <c r="J54" s="728"/>
      <c r="K54" s="728"/>
      <c r="L54" s="728"/>
      <c r="M54" s="729"/>
      <c r="N54" s="719"/>
      <c r="O54" s="720"/>
      <c r="P54" s="720"/>
      <c r="Q54" s="720"/>
      <c r="R54" s="720"/>
      <c r="S54" s="720"/>
      <c r="T54" s="720"/>
      <c r="U54" s="721"/>
      <c r="V54" s="719"/>
      <c r="W54" s="720"/>
      <c r="X54" s="720"/>
      <c r="Y54" s="720"/>
      <c r="Z54" s="720"/>
      <c r="AA54" s="720"/>
      <c r="AB54" s="720"/>
      <c r="AC54" s="720"/>
      <c r="AD54" s="721"/>
      <c r="AE54" s="707"/>
      <c r="AF54" s="708"/>
      <c r="AG54" s="708"/>
      <c r="AH54" s="709"/>
      <c r="AI54" s="588"/>
      <c r="AJ54" s="589"/>
      <c r="AK54" s="589"/>
      <c r="AL54" s="589"/>
      <c r="AM54" s="58" t="s">
        <v>17</v>
      </c>
      <c r="AN54" s="716"/>
      <c r="AO54" s="717"/>
      <c r="AP54" s="717"/>
      <c r="AQ54" s="717"/>
      <c r="AR54" s="718"/>
      <c r="AS54" s="698"/>
      <c r="AT54" s="699"/>
      <c r="AU54" s="700"/>
      <c r="AV54" s="689"/>
      <c r="AW54" s="690"/>
      <c r="AX54" s="739"/>
      <c r="AY54" s="740"/>
      <c r="AZ54" s="740"/>
      <c r="BA54" s="740"/>
      <c r="BB54" s="740"/>
      <c r="BC54" s="741"/>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row>
    <row r="55" spans="1:101" s="20" customFormat="1" ht="29.25" customHeight="1" x14ac:dyDescent="0.2">
      <c r="A55" s="790"/>
      <c r="B55" s="791"/>
      <c r="C55" s="792"/>
      <c r="D55" s="749"/>
      <c r="E55" s="750"/>
      <c r="F55" s="778"/>
      <c r="G55" s="749"/>
      <c r="H55" s="750"/>
      <c r="I55" s="808"/>
      <c r="J55" s="809"/>
      <c r="K55" s="809"/>
      <c r="L55" s="809"/>
      <c r="M55" s="810"/>
      <c r="N55" s="746"/>
      <c r="O55" s="747"/>
      <c r="P55" s="747"/>
      <c r="Q55" s="747"/>
      <c r="R55" s="747"/>
      <c r="S55" s="747"/>
      <c r="T55" s="747"/>
      <c r="U55" s="748"/>
      <c r="V55" s="746"/>
      <c r="W55" s="747"/>
      <c r="X55" s="747"/>
      <c r="Y55" s="747"/>
      <c r="Z55" s="747"/>
      <c r="AA55" s="747"/>
      <c r="AB55" s="747"/>
      <c r="AC55" s="747"/>
      <c r="AD55" s="748"/>
      <c r="AE55" s="691"/>
      <c r="AF55" s="692"/>
      <c r="AG55" s="692"/>
      <c r="AH55" s="693"/>
      <c r="AI55" s="582"/>
      <c r="AJ55" s="583"/>
      <c r="AK55" s="583"/>
      <c r="AL55" s="583"/>
      <c r="AM55" s="59" t="s">
        <v>17</v>
      </c>
      <c r="AN55" s="716"/>
      <c r="AO55" s="717"/>
      <c r="AP55" s="717"/>
      <c r="AQ55" s="717"/>
      <c r="AR55" s="718"/>
      <c r="AS55" s="713"/>
      <c r="AT55" s="714"/>
      <c r="AU55" s="715"/>
      <c r="AV55" s="684"/>
      <c r="AW55" s="685"/>
      <c r="AX55" s="751"/>
      <c r="AY55" s="752"/>
      <c r="AZ55" s="752"/>
      <c r="BA55" s="752"/>
      <c r="BB55" s="752"/>
      <c r="BC55" s="753"/>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row>
    <row r="56" spans="1:101" s="7" customFormat="1" ht="33" customHeight="1" x14ac:dyDescent="0.2">
      <c r="A56" s="793"/>
      <c r="B56" s="794"/>
      <c r="C56" s="795"/>
      <c r="D56" s="796" t="s">
        <v>82</v>
      </c>
      <c r="E56" s="797"/>
      <c r="F56" s="797"/>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797"/>
      <c r="AJ56" s="797"/>
      <c r="AK56" s="797"/>
      <c r="AL56" s="797"/>
      <c r="AM56" s="797"/>
      <c r="AN56" s="775" t="str">
        <f>IF(OR($G$10="■",AN51="",$V$49=""),"",ROUNDDOWN(AN51/V49,0))</f>
        <v/>
      </c>
      <c r="AO56" s="776"/>
      <c r="AP56" s="776"/>
      <c r="AQ56" s="776"/>
      <c r="AR56" s="777"/>
      <c r="AS56" s="798" t="s">
        <v>69</v>
      </c>
      <c r="AT56" s="799"/>
      <c r="AU56" s="799"/>
      <c r="AV56" s="799"/>
      <c r="AW56" s="799"/>
      <c r="AX56" s="757">
        <f>SUM(AX51:BC55)</f>
        <v>0</v>
      </c>
      <c r="AY56" s="757"/>
      <c r="AZ56" s="757"/>
      <c r="BA56" s="757"/>
      <c r="BB56" s="757"/>
      <c r="BC56" s="758"/>
    </row>
    <row r="57" spans="1:101" s="20" customFormat="1" ht="36" customHeight="1" thickBot="1" x14ac:dyDescent="0.25">
      <c r="A57" s="787" t="s">
        <v>67</v>
      </c>
      <c r="B57" s="788"/>
      <c r="C57" s="789"/>
      <c r="D57" s="813" t="s">
        <v>193</v>
      </c>
      <c r="E57" s="814"/>
      <c r="F57" s="814"/>
      <c r="G57" s="814"/>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c r="AH57" s="814"/>
      <c r="AI57" s="814"/>
      <c r="AJ57" s="814"/>
      <c r="AK57" s="814"/>
      <c r="AL57" s="814"/>
      <c r="AM57" s="814"/>
      <c r="AN57" s="814"/>
      <c r="AO57" s="814"/>
      <c r="AP57" s="814"/>
      <c r="AQ57" s="814"/>
      <c r="AR57" s="814"/>
      <c r="AS57" s="814"/>
      <c r="AT57" s="814"/>
      <c r="AU57" s="814"/>
      <c r="AV57" s="814"/>
      <c r="AW57" s="815"/>
      <c r="AX57" s="694"/>
      <c r="AY57" s="695"/>
      <c r="AZ57" s="695"/>
      <c r="BA57" s="695"/>
      <c r="BB57" s="695"/>
      <c r="BC57" s="696"/>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row>
    <row r="58" spans="1:101" s="20" customFormat="1" ht="36" customHeight="1" thickTop="1" thickBot="1" x14ac:dyDescent="0.25">
      <c r="A58" s="765" t="s">
        <v>94</v>
      </c>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66"/>
      <c r="AL58" s="766"/>
      <c r="AM58" s="766"/>
      <c r="AN58" s="766"/>
      <c r="AO58" s="766"/>
      <c r="AP58" s="766"/>
      <c r="AQ58" s="766"/>
      <c r="AR58" s="766"/>
      <c r="AS58" s="766"/>
      <c r="AT58" s="766"/>
      <c r="AU58" s="766"/>
      <c r="AV58" s="766"/>
      <c r="AW58" s="766"/>
      <c r="AX58" s="762">
        <f>SUM(AX56:BC57)</f>
        <v>0</v>
      </c>
      <c r="AY58" s="763"/>
      <c r="AZ58" s="763"/>
      <c r="BA58" s="763"/>
      <c r="BB58" s="763"/>
      <c r="BC58" s="764"/>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row>
    <row r="59" spans="1:101" s="20" customFormat="1" ht="21" customHeight="1" thickBot="1" x14ac:dyDescent="0.2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7"/>
      <c r="AT59" s="67"/>
      <c r="AU59" s="67"/>
      <c r="AV59" s="68"/>
      <c r="AW59" s="68"/>
      <c r="AX59" s="69"/>
      <c r="AY59" s="69"/>
      <c r="AZ59" s="69"/>
      <c r="BA59" s="69"/>
      <c r="BB59" s="69"/>
      <c r="BC59" s="6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row>
    <row r="60" spans="1:101" s="20" customFormat="1" ht="36.9" customHeight="1" thickBot="1" x14ac:dyDescent="0.25">
      <c r="A60" s="805" t="s">
        <v>58</v>
      </c>
      <c r="B60" s="806"/>
      <c r="C60" s="806"/>
      <c r="D60" s="806"/>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c r="AE60" s="806"/>
      <c r="AF60" s="806"/>
      <c r="AG60" s="806"/>
      <c r="AH60" s="806"/>
      <c r="AI60" s="806"/>
      <c r="AJ60" s="806"/>
      <c r="AK60" s="806"/>
      <c r="AL60" s="806"/>
      <c r="AM60" s="806"/>
      <c r="AN60" s="806"/>
      <c r="AO60" s="806"/>
      <c r="AP60" s="806"/>
      <c r="AQ60" s="806"/>
      <c r="AR60" s="806"/>
      <c r="AS60" s="806"/>
      <c r="AT60" s="806"/>
      <c r="AU60" s="806"/>
      <c r="AV60" s="806"/>
      <c r="AW60" s="807"/>
      <c r="AX60" s="802">
        <f>SUM(AX25,AX36,AX47,AX58)</f>
        <v>0</v>
      </c>
      <c r="AY60" s="803"/>
      <c r="AZ60" s="803"/>
      <c r="BA60" s="803"/>
      <c r="BB60" s="803"/>
      <c r="BC60" s="804"/>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row>
    <row r="61" spans="1:101" s="20" customFormat="1" ht="16.5" customHeight="1" x14ac:dyDescent="0.2">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5"/>
      <c r="AY61" s="55"/>
      <c r="AZ61" s="55"/>
      <c r="BA61" s="55"/>
      <c r="BB61" s="55"/>
      <c r="BC61" s="55"/>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row>
  </sheetData>
  <sheetProtection algorithmName="SHA-512" hashValue="cddMT/Ou8EFCPR6mqyQ4/n3Qd46mbbL2P2LOorxTYgFQLumbqwCXvAH8Oijgcn+ZnrpZzF2tElbRmIUVrdIYcw==" saltValue="a+DLI2pKyWDBbMixPDhD1A==" spinCount="100000" sheet="1" objects="1" scenarios="1"/>
  <mergeCells count="329">
    <mergeCell ref="AS8:AV8"/>
    <mergeCell ref="AW8:BC8"/>
    <mergeCell ref="AI55:AL55"/>
    <mergeCell ref="AS55:AU55"/>
    <mergeCell ref="AX44:BC44"/>
    <mergeCell ref="AX51:BC51"/>
    <mergeCell ref="A57:C57"/>
    <mergeCell ref="AX57:BC57"/>
    <mergeCell ref="A58:AW58"/>
    <mergeCell ref="AX58:BC58"/>
    <mergeCell ref="D24:AW24"/>
    <mergeCell ref="D35:AW35"/>
    <mergeCell ref="D46:AW46"/>
    <mergeCell ref="D57:AW57"/>
    <mergeCell ref="AV55:AW55"/>
    <mergeCell ref="AX55:BC55"/>
    <mergeCell ref="D56:AM56"/>
    <mergeCell ref="AN56:AR56"/>
    <mergeCell ref="AS56:AW56"/>
    <mergeCell ref="AX56:BC56"/>
    <mergeCell ref="AV54:AW54"/>
    <mergeCell ref="AX54:BC54"/>
    <mergeCell ref="D55:E55"/>
    <mergeCell ref="F55:H55"/>
    <mergeCell ref="I55:M55"/>
    <mergeCell ref="N55:U55"/>
    <mergeCell ref="V55:AD55"/>
    <mergeCell ref="AE55:AH55"/>
    <mergeCell ref="V54:AD54"/>
    <mergeCell ref="AE54:AH54"/>
    <mergeCell ref="D53:E53"/>
    <mergeCell ref="F53:H53"/>
    <mergeCell ref="I53:M53"/>
    <mergeCell ref="N53:U53"/>
    <mergeCell ref="V53:AD53"/>
    <mergeCell ref="AE53:AH53"/>
    <mergeCell ref="A16:C16"/>
    <mergeCell ref="A24:C24"/>
    <mergeCell ref="AI30:AL30"/>
    <mergeCell ref="AE30:AH30"/>
    <mergeCell ref="N30:U30"/>
    <mergeCell ref="V30:AD30"/>
    <mergeCell ref="F29:H29"/>
    <mergeCell ref="N27:U27"/>
    <mergeCell ref="I28:M28"/>
    <mergeCell ref="D17:E17"/>
    <mergeCell ref="D20:E20"/>
    <mergeCell ref="D21:E21"/>
    <mergeCell ref="D22:E22"/>
    <mergeCell ref="A18:C23"/>
    <mergeCell ref="N29:U29"/>
    <mergeCell ref="N20:U20"/>
    <mergeCell ref="V20:AD20"/>
    <mergeCell ref="I18:M18"/>
    <mergeCell ref="D28:E28"/>
    <mergeCell ref="D29:E29"/>
    <mergeCell ref="D30:E30"/>
    <mergeCell ref="I19:M19"/>
    <mergeCell ref="AE22:AH22"/>
    <mergeCell ref="AC16:AD16"/>
    <mergeCell ref="AX42:BC42"/>
    <mergeCell ref="AX40:BC40"/>
    <mergeCell ref="AX41:BC41"/>
    <mergeCell ref="V33:AD33"/>
    <mergeCell ref="I39:M39"/>
    <mergeCell ref="N39:U39"/>
    <mergeCell ref="V39:AD39"/>
    <mergeCell ref="D38:M38"/>
    <mergeCell ref="AS34:AW34"/>
    <mergeCell ref="D41:E41"/>
    <mergeCell ref="F39:H39"/>
    <mergeCell ref="A36:AW36"/>
    <mergeCell ref="A40:C45"/>
    <mergeCell ref="AV39:AW39"/>
    <mergeCell ref="D40:E40"/>
    <mergeCell ref="AI40:AL40"/>
    <mergeCell ref="AV40:AW40"/>
    <mergeCell ref="A38:C38"/>
    <mergeCell ref="A35:C35"/>
    <mergeCell ref="A39:C39"/>
    <mergeCell ref="D42:E42"/>
    <mergeCell ref="F42:H42"/>
    <mergeCell ref="I42:M42"/>
    <mergeCell ref="V44:AD44"/>
    <mergeCell ref="V42:AD42"/>
    <mergeCell ref="AI10:AJ10"/>
    <mergeCell ref="AX29:BC29"/>
    <mergeCell ref="AE18:AH18"/>
    <mergeCell ref="AE19:AH19"/>
    <mergeCell ref="AE20:AH20"/>
    <mergeCell ref="AN17:AR17"/>
    <mergeCell ref="N21:U21"/>
    <mergeCell ref="D10:E10"/>
    <mergeCell ref="H10:I10"/>
    <mergeCell ref="K10:O10"/>
    <mergeCell ref="P10:S10"/>
    <mergeCell ref="T10:U10"/>
    <mergeCell ref="X10:AE10"/>
    <mergeCell ref="D16:M16"/>
    <mergeCell ref="V21:AD21"/>
    <mergeCell ref="I22:M22"/>
    <mergeCell ref="N22:U22"/>
    <mergeCell ref="V22:AD22"/>
    <mergeCell ref="AE21:AH21"/>
    <mergeCell ref="D18:E18"/>
    <mergeCell ref="AF10:AH10"/>
    <mergeCell ref="I17:M17"/>
    <mergeCell ref="N19:U19"/>
    <mergeCell ref="V18:AD18"/>
    <mergeCell ref="AI17:AM17"/>
    <mergeCell ref="AI18:AL18"/>
    <mergeCell ref="AV17:AW17"/>
    <mergeCell ref="AS17:AU17"/>
    <mergeCell ref="AE28:AH28"/>
    <mergeCell ref="AN18:AR22"/>
    <mergeCell ref="D23:AM23"/>
    <mergeCell ref="AN23:AR23"/>
    <mergeCell ref="AS23:AW23"/>
    <mergeCell ref="I21:M21"/>
    <mergeCell ref="F18:H18"/>
    <mergeCell ref="AS19:AU19"/>
    <mergeCell ref="I20:M20"/>
    <mergeCell ref="AI22:AL22"/>
    <mergeCell ref="D27:M27"/>
    <mergeCell ref="V38:AB38"/>
    <mergeCell ref="AC38:AD38"/>
    <mergeCell ref="I33:M33"/>
    <mergeCell ref="N33:U33"/>
    <mergeCell ref="N41:U41"/>
    <mergeCell ref="V41:AD41"/>
    <mergeCell ref="I31:M31"/>
    <mergeCell ref="F33:H33"/>
    <mergeCell ref="F28:H28"/>
    <mergeCell ref="F32:H32"/>
    <mergeCell ref="I32:M32"/>
    <mergeCell ref="AX60:BC60"/>
    <mergeCell ref="AX33:BC33"/>
    <mergeCell ref="AE41:AH41"/>
    <mergeCell ref="AI39:AM39"/>
    <mergeCell ref="AN39:AR39"/>
    <mergeCell ref="AX39:BC39"/>
    <mergeCell ref="AX30:BC30"/>
    <mergeCell ref="A60:AW60"/>
    <mergeCell ref="AX43:BC43"/>
    <mergeCell ref="AX52:BC52"/>
    <mergeCell ref="AX34:BC34"/>
    <mergeCell ref="AX31:BC31"/>
    <mergeCell ref="AX36:BC36"/>
    <mergeCell ref="AX32:BC32"/>
    <mergeCell ref="D44:E44"/>
    <mergeCell ref="F44:H44"/>
    <mergeCell ref="AX45:BC45"/>
    <mergeCell ref="I44:M44"/>
    <mergeCell ref="AV32:AW32"/>
    <mergeCell ref="F30:H30"/>
    <mergeCell ref="F31:H31"/>
    <mergeCell ref="AV33:AW33"/>
    <mergeCell ref="D34:AM34"/>
    <mergeCell ref="V32:AD32"/>
    <mergeCell ref="AX47:BC47"/>
    <mergeCell ref="AE51:AH51"/>
    <mergeCell ref="AI51:AL51"/>
    <mergeCell ref="AN51:AR55"/>
    <mergeCell ref="D49:M49"/>
    <mergeCell ref="V49:AB49"/>
    <mergeCell ref="AC49:AD49"/>
    <mergeCell ref="D51:E51"/>
    <mergeCell ref="F51:H51"/>
    <mergeCell ref="I51:M51"/>
    <mergeCell ref="N51:U51"/>
    <mergeCell ref="V51:AD51"/>
    <mergeCell ref="AV50:AW50"/>
    <mergeCell ref="AX50:BC50"/>
    <mergeCell ref="AE50:AH50"/>
    <mergeCell ref="AI50:AM50"/>
    <mergeCell ref="AN50:AR50"/>
    <mergeCell ref="AX53:BC53"/>
    <mergeCell ref="AI54:AL54"/>
    <mergeCell ref="AS54:AU54"/>
    <mergeCell ref="AS53:AU53"/>
    <mergeCell ref="AV53:AW53"/>
    <mergeCell ref="D54:E54"/>
    <mergeCell ref="F54:H54"/>
    <mergeCell ref="A47:AW47"/>
    <mergeCell ref="AS50:AU50"/>
    <mergeCell ref="AI52:AL52"/>
    <mergeCell ref="AS52:AU52"/>
    <mergeCell ref="AS51:AU51"/>
    <mergeCell ref="AV52:AW52"/>
    <mergeCell ref="D45:AM45"/>
    <mergeCell ref="AN45:AR45"/>
    <mergeCell ref="AS45:AW45"/>
    <mergeCell ref="N50:U50"/>
    <mergeCell ref="V50:AD50"/>
    <mergeCell ref="N49:U49"/>
    <mergeCell ref="A49:C49"/>
    <mergeCell ref="A51:C56"/>
    <mergeCell ref="A50:C50"/>
    <mergeCell ref="D50:E50"/>
    <mergeCell ref="F50:H50"/>
    <mergeCell ref="I50:M50"/>
    <mergeCell ref="N52:U52"/>
    <mergeCell ref="V52:AD52"/>
    <mergeCell ref="AE52:AH52"/>
    <mergeCell ref="AI53:AL53"/>
    <mergeCell ref="I54:M54"/>
    <mergeCell ref="N54:U54"/>
    <mergeCell ref="A46:C46"/>
    <mergeCell ref="D32:E32"/>
    <mergeCell ref="AI32:AL32"/>
    <mergeCell ref="AN29:AR33"/>
    <mergeCell ref="AS32:AU32"/>
    <mergeCell ref="AV31:AW31"/>
    <mergeCell ref="AE31:AH31"/>
    <mergeCell ref="AE42:AH42"/>
    <mergeCell ref="F41:H41"/>
    <mergeCell ref="AE40:AH40"/>
    <mergeCell ref="I40:M40"/>
    <mergeCell ref="D43:E43"/>
    <mergeCell ref="F43:H43"/>
    <mergeCell ref="I43:M43"/>
    <mergeCell ref="N43:U43"/>
    <mergeCell ref="AE32:AH32"/>
    <mergeCell ref="A29:C34"/>
    <mergeCell ref="N40:U40"/>
    <mergeCell ref="V40:AD40"/>
    <mergeCell ref="F40:H40"/>
    <mergeCell ref="N42:U42"/>
    <mergeCell ref="I30:M30"/>
    <mergeCell ref="N32:U32"/>
    <mergeCell ref="N38:U38"/>
    <mergeCell ref="BB6:BC6"/>
    <mergeCell ref="AV18:AW18"/>
    <mergeCell ref="AV19:AW19"/>
    <mergeCell ref="AV20:AW20"/>
    <mergeCell ref="AV21:AW21"/>
    <mergeCell ref="BA10:BC10"/>
    <mergeCell ref="AN34:AR34"/>
    <mergeCell ref="F22:H22"/>
    <mergeCell ref="F19:H19"/>
    <mergeCell ref="AI29:AL29"/>
    <mergeCell ref="AS29:AU29"/>
    <mergeCell ref="N31:U31"/>
    <mergeCell ref="V31:AD31"/>
    <mergeCell ref="AI31:AL31"/>
    <mergeCell ref="V29:AD29"/>
    <mergeCell ref="AV29:AW29"/>
    <mergeCell ref="N16:U16"/>
    <mergeCell ref="N28:U28"/>
    <mergeCell ref="V28:AD28"/>
    <mergeCell ref="N18:U18"/>
    <mergeCell ref="V27:AB27"/>
    <mergeCell ref="AC27:AD27"/>
    <mergeCell ref="V16:AB16"/>
    <mergeCell ref="V19:AD19"/>
    <mergeCell ref="D31:E31"/>
    <mergeCell ref="A25:AW25"/>
    <mergeCell ref="AI19:AL19"/>
    <mergeCell ref="AI20:AL20"/>
    <mergeCell ref="AI21:AL21"/>
    <mergeCell ref="AS20:AU20"/>
    <mergeCell ref="A27:C27"/>
    <mergeCell ref="A28:C28"/>
    <mergeCell ref="AE29:AH29"/>
    <mergeCell ref="AS28:AU28"/>
    <mergeCell ref="AV28:AW28"/>
    <mergeCell ref="AS41:AU41"/>
    <mergeCell ref="AX22:BC22"/>
    <mergeCell ref="AX20:BC20"/>
    <mergeCell ref="AX18:BC18"/>
    <mergeCell ref="AX19:BC19"/>
    <mergeCell ref="AS18:AU18"/>
    <mergeCell ref="AS22:AU22"/>
    <mergeCell ref="AV22:AW22"/>
    <mergeCell ref="AX24:BC24"/>
    <mergeCell ref="AX23:BC23"/>
    <mergeCell ref="AS31:AU31"/>
    <mergeCell ref="AS30:AU30"/>
    <mergeCell ref="AS33:AU33"/>
    <mergeCell ref="AX28:BC28"/>
    <mergeCell ref="AX25:BC25"/>
    <mergeCell ref="AN40:AR44"/>
    <mergeCell ref="V43:AD43"/>
    <mergeCell ref="A3:BC3"/>
    <mergeCell ref="AV51:AW51"/>
    <mergeCell ref="D52:E52"/>
    <mergeCell ref="F52:H52"/>
    <mergeCell ref="I52:M52"/>
    <mergeCell ref="AX17:BC17"/>
    <mergeCell ref="A17:C17"/>
    <mergeCell ref="F17:H17"/>
    <mergeCell ref="N17:U17"/>
    <mergeCell ref="V17:AD17"/>
    <mergeCell ref="AX21:BC21"/>
    <mergeCell ref="D19:E19"/>
    <mergeCell ref="F20:H20"/>
    <mergeCell ref="AE17:AH17"/>
    <mergeCell ref="F21:H21"/>
    <mergeCell ref="AX46:BC46"/>
    <mergeCell ref="AS39:AU39"/>
    <mergeCell ref="D39:E39"/>
    <mergeCell ref="I41:M41"/>
    <mergeCell ref="I29:M29"/>
    <mergeCell ref="N44:U44"/>
    <mergeCell ref="D33:E33"/>
    <mergeCell ref="AV44:AW44"/>
    <mergeCell ref="AE39:AH39"/>
    <mergeCell ref="AV30:AW30"/>
    <mergeCell ref="AE44:AH44"/>
    <mergeCell ref="AX35:BC35"/>
    <mergeCell ref="AX10:AZ10"/>
    <mergeCell ref="AS21:AU21"/>
    <mergeCell ref="AM10:AW10"/>
    <mergeCell ref="AI28:AM28"/>
    <mergeCell ref="AN28:AR28"/>
    <mergeCell ref="AS43:AU43"/>
    <mergeCell ref="AV43:AW43"/>
    <mergeCell ref="AE43:AH43"/>
    <mergeCell ref="AI43:AL43"/>
    <mergeCell ref="AI42:AL42"/>
    <mergeCell ref="AS42:AU42"/>
    <mergeCell ref="AV42:AW42"/>
    <mergeCell ref="AV41:AW41"/>
    <mergeCell ref="AS40:AU40"/>
    <mergeCell ref="AI41:AL41"/>
    <mergeCell ref="AI44:AL44"/>
    <mergeCell ref="AS44:AU44"/>
    <mergeCell ref="AI33:AL33"/>
    <mergeCell ref="AE33:AH33"/>
  </mergeCells>
  <phoneticPr fontId="42"/>
  <conditionalFormatting sqref="G10">
    <cfRule type="expression" dxfId="73" priority="11" stopIfTrue="1">
      <formula>AND($C$17="□",$G$17="□")</formula>
    </cfRule>
  </conditionalFormatting>
  <conditionalFormatting sqref="C10">
    <cfRule type="expression" dxfId="72" priority="10" stopIfTrue="1">
      <formula>AND($C$17="□",$G$17="□")</formula>
    </cfRule>
  </conditionalFormatting>
  <conditionalFormatting sqref="C10 G10">
    <cfRule type="expression" dxfId="71" priority="9" stopIfTrue="1">
      <formula>AND($C$10="□",$G$10="□")</formula>
    </cfRule>
  </conditionalFormatting>
  <conditionalFormatting sqref="P10:S10">
    <cfRule type="expression" dxfId="70" priority="6" stopIfTrue="1">
      <formula>AND($G$10="■",$P$10="")</formula>
    </cfRule>
    <cfRule type="expression" dxfId="69" priority="7" stopIfTrue="1">
      <formula>$C$10="■"</formula>
    </cfRule>
  </conditionalFormatting>
  <conditionalFormatting sqref="K10:O10 T10:U10 AM10:BC10">
    <cfRule type="expression" dxfId="68" priority="5" stopIfTrue="1">
      <formula>$C$10="■"</formula>
    </cfRule>
  </conditionalFormatting>
  <conditionalFormatting sqref="X10:AJ10">
    <cfRule type="expression" dxfId="67" priority="4" stopIfTrue="1">
      <formula>$C$10="■"</formula>
    </cfRule>
  </conditionalFormatting>
  <conditionalFormatting sqref="AN23:AR23 AN45:AR45 AN56:AR56">
    <cfRule type="expression" dxfId="66" priority="3" stopIfTrue="1">
      <formula>$G$10="■"</formula>
    </cfRule>
  </conditionalFormatting>
  <conditionalFormatting sqref="AN34:AR34">
    <cfRule type="expression" dxfId="65" priority="2" stopIfTrue="1">
      <formula>$G$10="■"</formula>
    </cfRule>
  </conditionalFormatting>
  <conditionalFormatting sqref="AW8:BC8">
    <cfRule type="expression" dxfId="64" priority="1" stopIfTrue="1">
      <formula>$AW$8=""</formula>
    </cfRule>
  </conditionalFormatting>
  <dataValidations count="10">
    <dataValidation imeMode="disabled" allowBlank="1" showInputMessage="1" showErrorMessage="1" sqref="AX60:BC60 AX61 AX25:BC25 AN56 AX23:BC23 AX36:BC36 AX56:BC56 AX34:BC34 AX47:BC47 AN45 AX45:BC45 AX58:BC58 AN34" xr:uid="{00000000-0002-0000-0400-000000000000}"/>
    <dataValidation type="textLength" imeMode="disabled" operator="equal" allowBlank="1" showInputMessage="1" showErrorMessage="1" errorTitle="文字数エラー" error="SII登録型番の８文字で登録してください。" sqref="I40:M44 I18:M22 I29:M33 I51:M55" xr:uid="{00000000-0002-0000-0400-000001000000}">
      <formula1>8</formula1>
    </dataValidation>
    <dataValidation type="custom" imeMode="disabled" allowBlank="1" showInputMessage="1" showErrorMessage="1" errorTitle="入力エラー" error="小数点以下第一位を切り捨てで入力して下さい。" sqref="AE18:AH22 AE40:AH44 AE29:AH33 AE51:AH55" xr:uid="{00000000-0002-0000-0400-000002000000}">
      <formula1>AE18-ROUNDDOWN(AE18,0)=0</formula1>
    </dataValidation>
    <dataValidation type="custom" imeMode="disabled" allowBlank="1" showInputMessage="1" showErrorMessage="1" errorTitle="入力エラー" error="小数点以下の入力はできません。" sqref="AX24:BC24 AX35:BC35 AX46:BC46 AX57:BC57 AX18:BC22 AX29:BC33 AX40:BC44 AX51:BC55" xr:uid="{00000000-0002-0000-0400-000003000000}">
      <formula1>AX18-ROUNDDOWN(AX18,0)=0</formula1>
    </dataValidation>
    <dataValidation type="custom" imeMode="disabled" allowBlank="1" showInputMessage="1" showErrorMessage="1" errorTitle="入力エラー" error="小数点は第二位まで、三位以下切り捨てで入力して下さい。" sqref="AI18:AL22 AI29:AL33 AI40:AL44 AI51:AL55" xr:uid="{00000000-0002-0000-0400-000004000000}">
      <formula1>AI18-ROUNDDOWN(AI18,2)=0</formula1>
    </dataValidation>
    <dataValidation type="list" operator="equal" allowBlank="1" showInputMessage="1" showErrorMessage="1" errorTitle="文字数エラー" error="SII登録型番の９文字で登録してください。" sqref="F18:H22 F29:H33 F40:H44 F51:H55" xr:uid="{00000000-0002-0000-0400-000005000000}">
      <formula1>"一層目,二層目,三層目"</formula1>
    </dataValidation>
    <dataValidation type="list" operator="equal" allowBlank="1" showInputMessage="1" showErrorMessage="1" errorTitle="文字数エラー" error="SII登録型番の９文字で登録してください。" sqref="D18:E22 D29:E33 D40:E44 D51:E55" xr:uid="{00000000-0002-0000-0400-000006000000}">
      <formula1>"床,壁,天井"</formula1>
    </dataValidation>
    <dataValidation type="list" allowBlank="1" showInputMessage="1" showErrorMessage="1" sqref="AV18:AW22 AV29:AW33 AV40:AW44 AV51:AW55" xr:uid="{00000000-0002-0000-0400-000007000000}">
      <formula1>"Ａ,Ｂ,Ｃ"</formula1>
    </dataValidation>
    <dataValidation type="list" allowBlank="1" showInputMessage="1" showErrorMessage="1" sqref="C10 G10" xr:uid="{00000000-0002-0000-0400-000008000000}">
      <formula1>"□,■"</formula1>
    </dataValidation>
    <dataValidation type="custom" allowBlank="1" showInputMessage="1" showErrorMessage="1" errorTitle="入力エラー" error="小数点は第二位まで、三位以下切り捨てで入力して下さい。" sqref="P10:S10 V27:AB27 V38:AB38 V49:AB49 V16:AB16" xr:uid="{00000000-0002-0000-0400-000009000000}">
      <formula1>P10-ROUNDDOWN(P10,2)=0</formula1>
    </dataValidation>
  </dataValidations>
  <printOptions horizontalCentered="1"/>
  <pageMargins left="0.27559055118110237" right="0.27559055118110237" top="0.39370078740157483" bottom="0" header="0.31496062992125984" footer="0.31496062992125984"/>
  <pageSetup paperSize="9" scale="46"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5BBF0-897C-400D-B41A-646EE45F4CE8}">
  <sheetPr codeName="Sheet6"/>
  <dimension ref="A1:DB40"/>
  <sheetViews>
    <sheetView showGridLines="0" showZeros="0" view="pageBreakPreview" zoomScale="55" zoomScaleNormal="75" zoomScaleSheetLayoutView="55" workbookViewId="0"/>
  </sheetViews>
  <sheetFormatPr defaultColWidth="9" defaultRowHeight="13.2" x14ac:dyDescent="0.2"/>
  <cols>
    <col min="1" max="55" width="3.6640625" style="7" customWidth="1"/>
    <col min="56" max="85" width="3.44140625" style="19" customWidth="1"/>
    <col min="86" max="16384" width="9" style="19"/>
  </cols>
  <sheetData>
    <row r="1" spans="1:106" s="7" customFormat="1" ht="15.6" x14ac:dyDescent="0.2">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44"/>
      <c r="AN1" s="44"/>
      <c r="AO1" s="4"/>
      <c r="AP1" s="4"/>
      <c r="AQ1" s="4"/>
      <c r="AR1" s="4"/>
      <c r="AS1" s="4"/>
      <c r="AT1" s="4"/>
      <c r="AU1" s="4"/>
      <c r="AV1" s="4"/>
      <c r="AW1" s="4"/>
      <c r="AX1" s="4"/>
      <c r="AY1" s="4"/>
      <c r="AZ1" s="4"/>
      <c r="BA1" s="4"/>
      <c r="BB1" s="4"/>
      <c r="BC1" s="22" t="s">
        <v>250</v>
      </c>
    </row>
    <row r="2" spans="1:106" s="1" customFormat="1" ht="18" customHeight="1" x14ac:dyDescent="0.2">
      <c r="A2" s="2"/>
      <c r="B2" s="2"/>
      <c r="C2" s="2"/>
      <c r="BC2" s="49" t="str">
        <f>IF(OR(実績報告書!$BD$15&lt;&gt;"",実績報告書!$AJ$51&lt;&gt;""),実績報告書!$BD$15&amp;"邸"&amp;RIGHT(TRIM(実績報告書!$N$51&amp;実績報告書!$Y$51&amp;実績報告書!$AJ$51),4),"")</f>
        <v/>
      </c>
    </row>
    <row r="3" spans="1:106" ht="30" customHeight="1" x14ac:dyDescent="0.2">
      <c r="A3" s="617" t="s">
        <v>264</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row>
    <row r="4" spans="1:106" ht="6" customHeight="1" x14ac:dyDescent="0.2">
      <c r="A4" s="14"/>
      <c r="B4" s="14"/>
      <c r="C4" s="14"/>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106" ht="18.75" customHeight="1" x14ac:dyDescent="0.2">
      <c r="A5" s="36" t="s">
        <v>88</v>
      </c>
      <c r="B5" s="35"/>
      <c r="C5" s="35"/>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18"/>
      <c r="AR5" s="18"/>
      <c r="AS5" s="18"/>
      <c r="AT5" s="18"/>
      <c r="AU5" s="18"/>
      <c r="AV5" s="18"/>
      <c r="AW5" s="18"/>
      <c r="AX5" s="4"/>
      <c r="AY5" s="4"/>
      <c r="AZ5" s="4"/>
      <c r="BA5" s="10"/>
      <c r="BB5" s="10"/>
      <c r="BC5" s="30" t="s">
        <v>3</v>
      </c>
    </row>
    <row r="6" spans="1:106" ht="14.25" customHeight="1" x14ac:dyDescent="0.2">
      <c r="A6" s="18"/>
      <c r="B6" s="18"/>
      <c r="C6" s="18"/>
      <c r="D6" s="4"/>
      <c r="E6" s="4"/>
      <c r="F6" s="4"/>
      <c r="G6" s="4"/>
      <c r="H6" s="4"/>
      <c r="I6" s="4"/>
      <c r="J6" s="4"/>
      <c r="K6" s="4"/>
      <c r="L6" s="4"/>
      <c r="M6" s="4"/>
      <c r="N6" s="4"/>
      <c r="O6" s="4"/>
      <c r="P6" s="4"/>
      <c r="Q6" s="4"/>
      <c r="R6" s="4"/>
      <c r="S6" s="4"/>
      <c r="T6" s="4"/>
      <c r="U6" s="4"/>
      <c r="V6" s="4"/>
      <c r="W6" s="4"/>
      <c r="X6" s="4"/>
      <c r="Y6" s="4"/>
      <c r="Z6" s="4"/>
      <c r="AA6" s="18"/>
      <c r="AB6" s="18"/>
      <c r="AC6" s="18"/>
      <c r="AD6" s="18"/>
      <c r="AE6" s="18"/>
      <c r="AF6" s="18"/>
      <c r="AG6" s="18"/>
      <c r="AH6" s="18"/>
      <c r="AI6" s="18"/>
      <c r="AJ6" s="18"/>
      <c r="AK6" s="18"/>
      <c r="AL6" s="18"/>
      <c r="AM6" s="4"/>
      <c r="AN6" s="4"/>
      <c r="AO6" s="4"/>
      <c r="AP6" s="4"/>
      <c r="AQ6" s="18"/>
      <c r="AR6" s="18"/>
      <c r="AS6" s="18"/>
      <c r="AT6" s="18"/>
      <c r="AU6" s="18"/>
      <c r="AV6" s="18"/>
      <c r="AW6" s="18"/>
      <c r="AX6" s="24" t="s">
        <v>38</v>
      </c>
      <c r="AY6" s="57"/>
      <c r="AZ6" s="79" t="s">
        <v>91</v>
      </c>
      <c r="BA6" s="57"/>
      <c r="BB6" s="628" t="s">
        <v>92</v>
      </c>
      <c r="BC6" s="628"/>
    </row>
    <row r="7" spans="1:106" ht="14.25" customHeight="1" x14ac:dyDescent="0.2">
      <c r="A7" s="241"/>
      <c r="B7" s="241"/>
      <c r="C7" s="241"/>
      <c r="D7" s="241"/>
      <c r="E7" s="19"/>
      <c r="F7" s="19"/>
      <c r="G7" s="19"/>
      <c r="H7" s="19"/>
      <c r="I7" s="19"/>
      <c r="J7" s="19"/>
      <c r="K7" s="19"/>
      <c r="L7" s="19"/>
      <c r="M7" s="19"/>
      <c r="N7" s="19"/>
      <c r="O7" s="19"/>
      <c r="P7" s="19"/>
      <c r="Q7" s="19"/>
      <c r="R7" s="19"/>
      <c r="S7" s="19"/>
      <c r="T7" s="19"/>
      <c r="U7" s="19"/>
      <c r="V7" s="19"/>
      <c r="W7" s="19"/>
      <c r="X7" s="19"/>
      <c r="Y7" s="19"/>
      <c r="Z7" s="241"/>
      <c r="AA7" s="241"/>
      <c r="AB7" s="241"/>
      <c r="AC7" s="241"/>
      <c r="AD7" s="241"/>
      <c r="AE7" s="241"/>
      <c r="AF7" s="241"/>
      <c r="AG7" s="241"/>
      <c r="AH7" s="241"/>
      <c r="AI7" s="241"/>
      <c r="AJ7" s="241"/>
      <c r="AK7" s="241"/>
      <c r="AL7" s="241"/>
      <c r="AM7" s="241"/>
      <c r="AN7" s="241"/>
      <c r="AO7" s="19"/>
      <c r="AP7" s="19"/>
      <c r="AQ7" s="19"/>
      <c r="AR7" s="19"/>
      <c r="AS7" s="19"/>
      <c r="AT7" s="19"/>
      <c r="AU7" s="19"/>
      <c r="AV7" s="19"/>
      <c r="AW7" s="19"/>
      <c r="AX7" s="24"/>
      <c r="AY7" s="226"/>
      <c r="AZ7" s="79"/>
      <c r="BA7" s="226"/>
      <c r="BB7" s="226"/>
      <c r="BC7" s="226"/>
    </row>
    <row r="8" spans="1:106" ht="34.5" customHeight="1" x14ac:dyDescent="0.2">
      <c r="A8" s="241"/>
      <c r="B8" s="241"/>
      <c r="C8" s="241"/>
      <c r="D8" s="241"/>
      <c r="E8" s="19"/>
      <c r="F8" s="19"/>
      <c r="G8" s="19"/>
      <c r="H8" s="19"/>
      <c r="I8" s="19"/>
      <c r="J8" s="19"/>
      <c r="K8" s="19"/>
      <c r="L8" s="19"/>
      <c r="M8" s="19"/>
      <c r="N8" s="19"/>
      <c r="O8" s="19"/>
      <c r="P8" s="19"/>
      <c r="Q8" s="19"/>
      <c r="R8" s="19"/>
      <c r="S8" s="19"/>
      <c r="T8" s="19"/>
      <c r="U8" s="19"/>
      <c r="V8" s="19"/>
      <c r="W8" s="19"/>
      <c r="X8" s="19"/>
      <c r="Y8" s="19"/>
      <c r="Z8" s="241"/>
      <c r="AA8" s="241"/>
      <c r="AB8" s="241"/>
      <c r="AC8" s="241"/>
      <c r="AD8" s="241"/>
      <c r="AE8" s="241"/>
      <c r="AF8" s="241"/>
      <c r="AG8" s="241"/>
      <c r="AH8" s="241"/>
      <c r="AI8" s="241"/>
      <c r="AJ8" s="241"/>
      <c r="AK8" s="241"/>
      <c r="AL8" s="241"/>
      <c r="AM8" s="241"/>
      <c r="AN8" s="241"/>
      <c r="AO8" s="19"/>
      <c r="AP8" s="19"/>
      <c r="AQ8" s="19"/>
      <c r="AR8" s="241"/>
      <c r="AS8" s="629" t="s">
        <v>200</v>
      </c>
      <c r="AT8" s="630"/>
      <c r="AU8" s="630"/>
      <c r="AV8" s="631"/>
      <c r="AW8" s="632"/>
      <c r="AX8" s="633"/>
      <c r="AY8" s="633"/>
      <c r="AZ8" s="633"/>
      <c r="BA8" s="633"/>
      <c r="BB8" s="633"/>
      <c r="BC8" s="634"/>
    </row>
    <row r="9" spans="1:106" ht="23.25" customHeight="1" x14ac:dyDescent="0.2">
      <c r="A9" s="153"/>
      <c r="B9" s="154"/>
      <c r="C9" s="155" t="s">
        <v>127</v>
      </c>
      <c r="D9" s="25"/>
      <c r="E9" s="25"/>
      <c r="F9" s="25"/>
      <c r="G9" s="156"/>
      <c r="H9" s="157"/>
      <c r="I9" s="155" t="s">
        <v>256</v>
      </c>
      <c r="J9" s="4"/>
      <c r="K9" s="4"/>
      <c r="L9" s="4"/>
      <c r="M9" s="10"/>
      <c r="N9" s="10"/>
      <c r="O9" s="10"/>
      <c r="P9" s="10"/>
      <c r="Q9" s="10"/>
      <c r="R9" s="10"/>
      <c r="S9" s="10"/>
      <c r="T9" s="10"/>
      <c r="U9" s="10"/>
      <c r="V9" s="10"/>
      <c r="W9" s="10"/>
      <c r="X9" s="10"/>
      <c r="Y9" s="10"/>
      <c r="Z9" s="10"/>
      <c r="AA9" s="10"/>
      <c r="AB9" s="10"/>
      <c r="AC9" s="10"/>
      <c r="AD9" s="10"/>
      <c r="AE9" s="10"/>
      <c r="AF9" s="10"/>
      <c r="AG9" s="10"/>
      <c r="AH9" s="4"/>
      <c r="AI9" s="4"/>
      <c r="AJ9" s="4"/>
      <c r="AK9" s="4"/>
      <c r="AL9" s="4"/>
      <c r="AM9" s="4"/>
      <c r="AN9" s="4"/>
      <c r="AO9" s="4"/>
      <c r="AP9" s="4"/>
      <c r="AQ9" s="4"/>
      <c r="AR9" s="4"/>
      <c r="AS9" s="824" t="s">
        <v>131</v>
      </c>
      <c r="AT9" s="824"/>
      <c r="AU9" s="824"/>
      <c r="AV9" s="824"/>
      <c r="AW9" s="824"/>
      <c r="AX9" s="824"/>
      <c r="AY9" s="824" t="s">
        <v>132</v>
      </c>
      <c r="AZ9" s="824"/>
      <c r="BA9" s="825"/>
      <c r="BB9" s="825"/>
      <c r="BC9" s="825"/>
    </row>
    <row r="10" spans="1:106" ht="19.5" customHeight="1" x14ac:dyDescent="0.2">
      <c r="A10" s="34"/>
      <c r="B10" s="34"/>
      <c r="C10" s="158"/>
      <c r="D10" s="158"/>
      <c r="E10" s="159"/>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19"/>
      <c r="AI10" s="19"/>
      <c r="AJ10" s="19"/>
      <c r="AK10" s="19"/>
      <c r="AL10" s="19"/>
      <c r="AM10" s="19"/>
      <c r="AN10" s="19"/>
      <c r="AO10" s="19"/>
      <c r="AP10" s="19"/>
      <c r="AQ10" s="19"/>
      <c r="AR10" s="19"/>
      <c r="AS10" s="824"/>
      <c r="AT10" s="824"/>
      <c r="AU10" s="824"/>
      <c r="AV10" s="824"/>
      <c r="AW10" s="824"/>
      <c r="AX10" s="824"/>
      <c r="AY10" s="824"/>
      <c r="AZ10" s="824"/>
      <c r="BA10" s="825"/>
      <c r="BB10" s="825"/>
      <c r="BC10" s="825"/>
    </row>
    <row r="11" spans="1:106" s="20" customFormat="1" ht="18" customHeight="1" thickBot="1" x14ac:dyDescent="0.25">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839"/>
      <c r="AT11" s="839"/>
      <c r="AU11" s="839"/>
      <c r="AV11" s="839"/>
      <c r="AW11" s="839"/>
      <c r="AX11" s="839"/>
      <c r="AY11" s="826"/>
      <c r="AZ11" s="826"/>
      <c r="BA11" s="826"/>
      <c r="BB11" s="826"/>
      <c r="BC11" s="826"/>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row>
    <row r="12" spans="1:106" s="7" customFormat="1" ht="46.5" customHeight="1" x14ac:dyDescent="0.2">
      <c r="A12" s="827" t="s">
        <v>18</v>
      </c>
      <c r="B12" s="828"/>
      <c r="C12" s="623"/>
      <c r="D12" s="832" t="s">
        <v>108</v>
      </c>
      <c r="E12" s="828"/>
      <c r="F12" s="833"/>
      <c r="G12" s="742" t="s">
        <v>46</v>
      </c>
      <c r="H12" s="731"/>
      <c r="I12" s="731"/>
      <c r="J12" s="731"/>
      <c r="K12" s="731"/>
      <c r="L12" s="731"/>
      <c r="M12" s="731"/>
      <c r="N12" s="773"/>
      <c r="O12" s="742" t="s">
        <v>8</v>
      </c>
      <c r="P12" s="731"/>
      <c r="Q12" s="731"/>
      <c r="R12" s="731"/>
      <c r="S12" s="731"/>
      <c r="T12" s="731"/>
      <c r="U12" s="731"/>
      <c r="V12" s="731"/>
      <c r="W12" s="731"/>
      <c r="X12" s="731"/>
      <c r="Y12" s="773"/>
      <c r="Z12" s="742" t="s">
        <v>2</v>
      </c>
      <c r="AA12" s="731"/>
      <c r="AB12" s="731"/>
      <c r="AC12" s="731"/>
      <c r="AD12" s="731"/>
      <c r="AE12" s="731"/>
      <c r="AF12" s="731"/>
      <c r="AG12" s="731"/>
      <c r="AH12" s="731"/>
      <c r="AI12" s="731"/>
      <c r="AJ12" s="731"/>
      <c r="AK12" s="731"/>
      <c r="AL12" s="731"/>
      <c r="AM12" s="773"/>
      <c r="AN12" s="834" t="s">
        <v>120</v>
      </c>
      <c r="AO12" s="835"/>
      <c r="AP12" s="836"/>
      <c r="AQ12" s="837" t="s">
        <v>121</v>
      </c>
      <c r="AR12" s="838"/>
      <c r="AS12" s="829" t="s">
        <v>122</v>
      </c>
      <c r="AT12" s="830"/>
      <c r="AU12" s="831"/>
      <c r="AV12" s="829" t="s">
        <v>130</v>
      </c>
      <c r="AW12" s="830"/>
      <c r="AX12" s="831"/>
      <c r="AY12" s="619" t="s">
        <v>55</v>
      </c>
      <c r="AZ12" s="620"/>
      <c r="BA12" s="620"/>
      <c r="BB12" s="620"/>
      <c r="BC12" s="621"/>
    </row>
    <row r="13" spans="1:106" s="7" customFormat="1" ht="29.25" customHeight="1" x14ac:dyDescent="0.2">
      <c r="A13" s="858" t="s">
        <v>103</v>
      </c>
      <c r="B13" s="859"/>
      <c r="C13" s="860"/>
      <c r="D13" s="920" t="s">
        <v>128</v>
      </c>
      <c r="E13" s="921"/>
      <c r="F13" s="922"/>
      <c r="G13" s="923"/>
      <c r="H13" s="924"/>
      <c r="I13" s="924"/>
      <c r="J13" s="924"/>
      <c r="K13" s="924"/>
      <c r="L13" s="924"/>
      <c r="M13" s="924"/>
      <c r="N13" s="925"/>
      <c r="O13" s="926"/>
      <c r="P13" s="927"/>
      <c r="Q13" s="927"/>
      <c r="R13" s="927"/>
      <c r="S13" s="927"/>
      <c r="T13" s="927"/>
      <c r="U13" s="927"/>
      <c r="V13" s="927"/>
      <c r="W13" s="927"/>
      <c r="X13" s="927"/>
      <c r="Y13" s="928"/>
      <c r="Z13" s="926"/>
      <c r="AA13" s="927"/>
      <c r="AB13" s="927"/>
      <c r="AC13" s="927"/>
      <c r="AD13" s="927"/>
      <c r="AE13" s="927"/>
      <c r="AF13" s="927"/>
      <c r="AG13" s="927"/>
      <c r="AH13" s="927"/>
      <c r="AI13" s="927"/>
      <c r="AJ13" s="927"/>
      <c r="AK13" s="927"/>
      <c r="AL13" s="927"/>
      <c r="AM13" s="928"/>
      <c r="AN13" s="929"/>
      <c r="AO13" s="930"/>
      <c r="AP13" s="931"/>
      <c r="AQ13" s="932"/>
      <c r="AR13" s="933"/>
      <c r="AS13" s="934" t="str">
        <f>IF(AND(AN13&lt;&gt;"",AQ13&lt;&gt;""),ROUNDDOWN(((AQ13/AN13)/1000),1),"")</f>
        <v/>
      </c>
      <c r="AT13" s="935"/>
      <c r="AU13" s="936"/>
      <c r="AV13" s="915" t="str">
        <f>IF(AS13&lt;&gt;"",SUM(AS13:AU14),"")</f>
        <v/>
      </c>
      <c r="AW13" s="916"/>
      <c r="AX13" s="917"/>
      <c r="AY13" s="918"/>
      <c r="AZ13" s="919"/>
      <c r="BA13" s="919"/>
      <c r="BB13" s="919"/>
      <c r="BC13" s="816" t="s">
        <v>17</v>
      </c>
    </row>
    <row r="14" spans="1:106" s="7" customFormat="1" ht="29.25" customHeight="1" x14ac:dyDescent="0.2">
      <c r="A14" s="858"/>
      <c r="B14" s="859"/>
      <c r="C14" s="860"/>
      <c r="D14" s="870" t="s">
        <v>129</v>
      </c>
      <c r="E14" s="871"/>
      <c r="F14" s="872"/>
      <c r="G14" s="851"/>
      <c r="H14" s="852"/>
      <c r="I14" s="852"/>
      <c r="J14" s="852"/>
      <c r="K14" s="852"/>
      <c r="L14" s="852"/>
      <c r="M14" s="852"/>
      <c r="N14" s="853"/>
      <c r="O14" s="896"/>
      <c r="P14" s="897"/>
      <c r="Q14" s="897"/>
      <c r="R14" s="897"/>
      <c r="S14" s="897"/>
      <c r="T14" s="897"/>
      <c r="U14" s="897"/>
      <c r="V14" s="897"/>
      <c r="W14" s="897"/>
      <c r="X14" s="897"/>
      <c r="Y14" s="898"/>
      <c r="Z14" s="896"/>
      <c r="AA14" s="897"/>
      <c r="AB14" s="897"/>
      <c r="AC14" s="897"/>
      <c r="AD14" s="897"/>
      <c r="AE14" s="897"/>
      <c r="AF14" s="897"/>
      <c r="AG14" s="897"/>
      <c r="AH14" s="897"/>
      <c r="AI14" s="897"/>
      <c r="AJ14" s="897"/>
      <c r="AK14" s="897"/>
      <c r="AL14" s="897"/>
      <c r="AM14" s="898"/>
      <c r="AN14" s="899"/>
      <c r="AO14" s="900"/>
      <c r="AP14" s="901"/>
      <c r="AQ14" s="902"/>
      <c r="AR14" s="903"/>
      <c r="AS14" s="904" t="str">
        <f t="shared" ref="AS14:AS32" si="0">IF(AND(AN14&lt;&gt;"",AQ14&lt;&gt;""),ROUNDDOWN(((AQ14/AN14)/1000),1),"")</f>
        <v/>
      </c>
      <c r="AT14" s="905"/>
      <c r="AU14" s="906"/>
      <c r="AV14" s="843"/>
      <c r="AW14" s="844"/>
      <c r="AX14" s="845"/>
      <c r="AY14" s="848"/>
      <c r="AZ14" s="849"/>
      <c r="BA14" s="849"/>
      <c r="BB14" s="849"/>
      <c r="BC14" s="817"/>
    </row>
    <row r="15" spans="1:106" s="7" customFormat="1" ht="29.25" customHeight="1" x14ac:dyDescent="0.2">
      <c r="A15" s="858"/>
      <c r="B15" s="859"/>
      <c r="C15" s="860"/>
      <c r="D15" s="864" t="s">
        <v>128</v>
      </c>
      <c r="E15" s="865"/>
      <c r="F15" s="866"/>
      <c r="G15" s="818"/>
      <c r="H15" s="819"/>
      <c r="I15" s="819"/>
      <c r="J15" s="819"/>
      <c r="K15" s="819"/>
      <c r="L15" s="819"/>
      <c r="M15" s="819"/>
      <c r="N15" s="820"/>
      <c r="O15" s="821"/>
      <c r="P15" s="822"/>
      <c r="Q15" s="822"/>
      <c r="R15" s="822"/>
      <c r="S15" s="822"/>
      <c r="T15" s="822"/>
      <c r="U15" s="822"/>
      <c r="V15" s="822"/>
      <c r="W15" s="822"/>
      <c r="X15" s="822"/>
      <c r="Y15" s="823"/>
      <c r="Z15" s="821"/>
      <c r="AA15" s="822"/>
      <c r="AB15" s="822"/>
      <c r="AC15" s="822"/>
      <c r="AD15" s="822"/>
      <c r="AE15" s="822"/>
      <c r="AF15" s="822"/>
      <c r="AG15" s="822"/>
      <c r="AH15" s="822"/>
      <c r="AI15" s="822"/>
      <c r="AJ15" s="822"/>
      <c r="AK15" s="822"/>
      <c r="AL15" s="822"/>
      <c r="AM15" s="823"/>
      <c r="AN15" s="867"/>
      <c r="AO15" s="868"/>
      <c r="AP15" s="869"/>
      <c r="AQ15" s="907"/>
      <c r="AR15" s="908"/>
      <c r="AS15" s="909" t="str">
        <f t="shared" si="0"/>
        <v/>
      </c>
      <c r="AT15" s="910"/>
      <c r="AU15" s="911"/>
      <c r="AV15" s="840" t="str">
        <f t="shared" ref="AV15" si="1">IF(AS15&lt;&gt;"",SUM(AS15:AU16),"")</f>
        <v/>
      </c>
      <c r="AW15" s="841"/>
      <c r="AX15" s="842"/>
      <c r="AY15" s="846"/>
      <c r="AZ15" s="847"/>
      <c r="BA15" s="847"/>
      <c r="BB15" s="847"/>
      <c r="BC15" s="850" t="s">
        <v>17</v>
      </c>
    </row>
    <row r="16" spans="1:106" s="7" customFormat="1" ht="29.25" customHeight="1" x14ac:dyDescent="0.2">
      <c r="A16" s="858"/>
      <c r="B16" s="859"/>
      <c r="C16" s="860"/>
      <c r="D16" s="870" t="s">
        <v>129</v>
      </c>
      <c r="E16" s="871"/>
      <c r="F16" s="872"/>
      <c r="G16" s="851"/>
      <c r="H16" s="852"/>
      <c r="I16" s="852"/>
      <c r="J16" s="852"/>
      <c r="K16" s="852"/>
      <c r="L16" s="852"/>
      <c r="M16" s="852"/>
      <c r="N16" s="853"/>
      <c r="O16" s="896"/>
      <c r="P16" s="897"/>
      <c r="Q16" s="897"/>
      <c r="R16" s="897"/>
      <c r="S16" s="897"/>
      <c r="T16" s="897"/>
      <c r="U16" s="897"/>
      <c r="V16" s="897"/>
      <c r="W16" s="897"/>
      <c r="X16" s="897"/>
      <c r="Y16" s="898"/>
      <c r="Z16" s="896"/>
      <c r="AA16" s="897"/>
      <c r="AB16" s="897"/>
      <c r="AC16" s="897"/>
      <c r="AD16" s="897"/>
      <c r="AE16" s="897"/>
      <c r="AF16" s="897"/>
      <c r="AG16" s="897"/>
      <c r="AH16" s="897"/>
      <c r="AI16" s="897"/>
      <c r="AJ16" s="897"/>
      <c r="AK16" s="897"/>
      <c r="AL16" s="897"/>
      <c r="AM16" s="898"/>
      <c r="AN16" s="899"/>
      <c r="AO16" s="900"/>
      <c r="AP16" s="901"/>
      <c r="AQ16" s="902"/>
      <c r="AR16" s="903"/>
      <c r="AS16" s="904" t="str">
        <f t="shared" si="0"/>
        <v/>
      </c>
      <c r="AT16" s="905"/>
      <c r="AU16" s="906"/>
      <c r="AV16" s="843"/>
      <c r="AW16" s="844"/>
      <c r="AX16" s="845"/>
      <c r="AY16" s="848"/>
      <c r="AZ16" s="849"/>
      <c r="BA16" s="849"/>
      <c r="BB16" s="849"/>
      <c r="BC16" s="817"/>
    </row>
    <row r="17" spans="1:106" s="7" customFormat="1" ht="29.25" customHeight="1" x14ac:dyDescent="0.2">
      <c r="A17" s="858"/>
      <c r="B17" s="859"/>
      <c r="C17" s="860"/>
      <c r="D17" s="864" t="s">
        <v>128</v>
      </c>
      <c r="E17" s="865"/>
      <c r="F17" s="866"/>
      <c r="G17" s="818"/>
      <c r="H17" s="819"/>
      <c r="I17" s="819"/>
      <c r="J17" s="819"/>
      <c r="K17" s="819"/>
      <c r="L17" s="819"/>
      <c r="M17" s="819"/>
      <c r="N17" s="820"/>
      <c r="O17" s="821"/>
      <c r="P17" s="822"/>
      <c r="Q17" s="822"/>
      <c r="R17" s="822"/>
      <c r="S17" s="822"/>
      <c r="T17" s="822"/>
      <c r="U17" s="822"/>
      <c r="V17" s="822"/>
      <c r="W17" s="822"/>
      <c r="X17" s="822"/>
      <c r="Y17" s="823"/>
      <c r="Z17" s="821"/>
      <c r="AA17" s="822"/>
      <c r="AB17" s="822"/>
      <c r="AC17" s="822"/>
      <c r="AD17" s="822"/>
      <c r="AE17" s="822"/>
      <c r="AF17" s="822"/>
      <c r="AG17" s="822"/>
      <c r="AH17" s="822"/>
      <c r="AI17" s="822"/>
      <c r="AJ17" s="822"/>
      <c r="AK17" s="822"/>
      <c r="AL17" s="822"/>
      <c r="AM17" s="823"/>
      <c r="AN17" s="867"/>
      <c r="AO17" s="868"/>
      <c r="AP17" s="869"/>
      <c r="AQ17" s="907"/>
      <c r="AR17" s="908"/>
      <c r="AS17" s="909" t="str">
        <f t="shared" si="0"/>
        <v/>
      </c>
      <c r="AT17" s="910"/>
      <c r="AU17" s="911"/>
      <c r="AV17" s="840" t="str">
        <f t="shared" ref="AV17" si="2">IF(AS17&lt;&gt;"",SUM(AS17:AU18),"")</f>
        <v/>
      </c>
      <c r="AW17" s="841"/>
      <c r="AX17" s="842"/>
      <c r="AY17" s="846"/>
      <c r="AZ17" s="847"/>
      <c r="BA17" s="847"/>
      <c r="BB17" s="847"/>
      <c r="BC17" s="850" t="s">
        <v>17</v>
      </c>
    </row>
    <row r="18" spans="1:106" s="7" customFormat="1" ht="29.25" customHeight="1" x14ac:dyDescent="0.2">
      <c r="A18" s="858"/>
      <c r="B18" s="859"/>
      <c r="C18" s="860"/>
      <c r="D18" s="870" t="s">
        <v>129</v>
      </c>
      <c r="E18" s="871"/>
      <c r="F18" s="872"/>
      <c r="G18" s="851"/>
      <c r="H18" s="852"/>
      <c r="I18" s="852"/>
      <c r="J18" s="852"/>
      <c r="K18" s="852"/>
      <c r="L18" s="852"/>
      <c r="M18" s="852"/>
      <c r="N18" s="853"/>
      <c r="O18" s="896"/>
      <c r="P18" s="897"/>
      <c r="Q18" s="897"/>
      <c r="R18" s="897"/>
      <c r="S18" s="897"/>
      <c r="T18" s="897"/>
      <c r="U18" s="897"/>
      <c r="V18" s="897"/>
      <c r="W18" s="897"/>
      <c r="X18" s="897"/>
      <c r="Y18" s="898"/>
      <c r="Z18" s="896"/>
      <c r="AA18" s="897"/>
      <c r="AB18" s="897"/>
      <c r="AC18" s="897"/>
      <c r="AD18" s="897"/>
      <c r="AE18" s="897"/>
      <c r="AF18" s="897"/>
      <c r="AG18" s="897"/>
      <c r="AH18" s="897"/>
      <c r="AI18" s="897"/>
      <c r="AJ18" s="897"/>
      <c r="AK18" s="897"/>
      <c r="AL18" s="897"/>
      <c r="AM18" s="898"/>
      <c r="AN18" s="899"/>
      <c r="AO18" s="900"/>
      <c r="AP18" s="901"/>
      <c r="AQ18" s="902"/>
      <c r="AR18" s="903"/>
      <c r="AS18" s="904" t="str">
        <f t="shared" si="0"/>
        <v/>
      </c>
      <c r="AT18" s="905"/>
      <c r="AU18" s="906"/>
      <c r="AV18" s="843"/>
      <c r="AW18" s="844"/>
      <c r="AX18" s="845"/>
      <c r="AY18" s="848"/>
      <c r="AZ18" s="849"/>
      <c r="BA18" s="849"/>
      <c r="BB18" s="849"/>
      <c r="BC18" s="817"/>
    </row>
    <row r="19" spans="1:106" s="7" customFormat="1" ht="29.25" customHeight="1" x14ac:dyDescent="0.2">
      <c r="A19" s="858"/>
      <c r="B19" s="859"/>
      <c r="C19" s="860"/>
      <c r="D19" s="864" t="s">
        <v>128</v>
      </c>
      <c r="E19" s="865"/>
      <c r="F19" s="866"/>
      <c r="G19" s="818"/>
      <c r="H19" s="819"/>
      <c r="I19" s="819"/>
      <c r="J19" s="819"/>
      <c r="K19" s="819"/>
      <c r="L19" s="819"/>
      <c r="M19" s="819"/>
      <c r="N19" s="820"/>
      <c r="O19" s="821"/>
      <c r="P19" s="822"/>
      <c r="Q19" s="822"/>
      <c r="R19" s="822"/>
      <c r="S19" s="822"/>
      <c r="T19" s="822"/>
      <c r="U19" s="822"/>
      <c r="V19" s="822"/>
      <c r="W19" s="822"/>
      <c r="X19" s="822"/>
      <c r="Y19" s="823"/>
      <c r="Z19" s="821"/>
      <c r="AA19" s="822"/>
      <c r="AB19" s="822"/>
      <c r="AC19" s="822"/>
      <c r="AD19" s="822"/>
      <c r="AE19" s="822"/>
      <c r="AF19" s="822"/>
      <c r="AG19" s="822"/>
      <c r="AH19" s="822"/>
      <c r="AI19" s="822"/>
      <c r="AJ19" s="822"/>
      <c r="AK19" s="822"/>
      <c r="AL19" s="822"/>
      <c r="AM19" s="823"/>
      <c r="AN19" s="867"/>
      <c r="AO19" s="868"/>
      <c r="AP19" s="869"/>
      <c r="AQ19" s="907"/>
      <c r="AR19" s="908"/>
      <c r="AS19" s="909" t="str">
        <f t="shared" si="0"/>
        <v/>
      </c>
      <c r="AT19" s="910"/>
      <c r="AU19" s="911"/>
      <c r="AV19" s="840" t="str">
        <f t="shared" ref="AV19" si="3">IF(AS19&lt;&gt;"",SUM(AS19:AU20),"")</f>
        <v/>
      </c>
      <c r="AW19" s="841"/>
      <c r="AX19" s="842"/>
      <c r="AY19" s="846"/>
      <c r="AZ19" s="847"/>
      <c r="BA19" s="847"/>
      <c r="BB19" s="847"/>
      <c r="BC19" s="850" t="s">
        <v>17</v>
      </c>
    </row>
    <row r="20" spans="1:106" s="7" customFormat="1" ht="29.25" customHeight="1" x14ac:dyDescent="0.2">
      <c r="A20" s="858"/>
      <c r="B20" s="859"/>
      <c r="C20" s="860"/>
      <c r="D20" s="870" t="s">
        <v>129</v>
      </c>
      <c r="E20" s="871"/>
      <c r="F20" s="872"/>
      <c r="G20" s="851"/>
      <c r="H20" s="852"/>
      <c r="I20" s="852"/>
      <c r="J20" s="852"/>
      <c r="K20" s="852"/>
      <c r="L20" s="852"/>
      <c r="M20" s="852"/>
      <c r="N20" s="853"/>
      <c r="O20" s="896"/>
      <c r="P20" s="897"/>
      <c r="Q20" s="897"/>
      <c r="R20" s="897"/>
      <c r="S20" s="897"/>
      <c r="T20" s="897"/>
      <c r="U20" s="897"/>
      <c r="V20" s="897"/>
      <c r="W20" s="897"/>
      <c r="X20" s="897"/>
      <c r="Y20" s="898"/>
      <c r="Z20" s="896"/>
      <c r="AA20" s="897"/>
      <c r="AB20" s="897"/>
      <c r="AC20" s="897"/>
      <c r="AD20" s="897"/>
      <c r="AE20" s="897"/>
      <c r="AF20" s="897"/>
      <c r="AG20" s="897"/>
      <c r="AH20" s="897"/>
      <c r="AI20" s="897"/>
      <c r="AJ20" s="897"/>
      <c r="AK20" s="897"/>
      <c r="AL20" s="897"/>
      <c r="AM20" s="898"/>
      <c r="AN20" s="899"/>
      <c r="AO20" s="900"/>
      <c r="AP20" s="901"/>
      <c r="AQ20" s="902"/>
      <c r="AR20" s="903"/>
      <c r="AS20" s="904" t="str">
        <f t="shared" si="0"/>
        <v/>
      </c>
      <c r="AT20" s="905"/>
      <c r="AU20" s="906"/>
      <c r="AV20" s="843"/>
      <c r="AW20" s="844"/>
      <c r="AX20" s="845"/>
      <c r="AY20" s="848"/>
      <c r="AZ20" s="849"/>
      <c r="BA20" s="849"/>
      <c r="BB20" s="849"/>
      <c r="BC20" s="817"/>
    </row>
    <row r="21" spans="1:106" s="29" customFormat="1" ht="28.5" customHeight="1" x14ac:dyDescent="0.2">
      <c r="A21" s="858"/>
      <c r="B21" s="859"/>
      <c r="C21" s="860"/>
      <c r="D21" s="864" t="s">
        <v>128</v>
      </c>
      <c r="E21" s="865"/>
      <c r="F21" s="866"/>
      <c r="G21" s="818"/>
      <c r="H21" s="819"/>
      <c r="I21" s="819"/>
      <c r="J21" s="819"/>
      <c r="K21" s="819"/>
      <c r="L21" s="819"/>
      <c r="M21" s="819"/>
      <c r="N21" s="820"/>
      <c r="O21" s="821"/>
      <c r="P21" s="822"/>
      <c r="Q21" s="822"/>
      <c r="R21" s="822"/>
      <c r="S21" s="822"/>
      <c r="T21" s="822"/>
      <c r="U21" s="822"/>
      <c r="V21" s="822"/>
      <c r="W21" s="822"/>
      <c r="X21" s="822"/>
      <c r="Y21" s="823"/>
      <c r="Z21" s="821"/>
      <c r="AA21" s="822"/>
      <c r="AB21" s="822"/>
      <c r="AC21" s="822"/>
      <c r="AD21" s="822"/>
      <c r="AE21" s="822"/>
      <c r="AF21" s="822"/>
      <c r="AG21" s="822"/>
      <c r="AH21" s="822"/>
      <c r="AI21" s="822"/>
      <c r="AJ21" s="822"/>
      <c r="AK21" s="822"/>
      <c r="AL21" s="822"/>
      <c r="AM21" s="823"/>
      <c r="AN21" s="867"/>
      <c r="AO21" s="868"/>
      <c r="AP21" s="869"/>
      <c r="AQ21" s="907"/>
      <c r="AR21" s="908"/>
      <c r="AS21" s="909" t="str">
        <f t="shared" si="0"/>
        <v/>
      </c>
      <c r="AT21" s="910"/>
      <c r="AU21" s="911"/>
      <c r="AV21" s="840" t="str">
        <f t="shared" ref="AV21" si="4">IF(AS21&lt;&gt;"",SUM(AS21:AU22),"")</f>
        <v/>
      </c>
      <c r="AW21" s="841"/>
      <c r="AX21" s="842"/>
      <c r="AY21" s="846"/>
      <c r="AZ21" s="847"/>
      <c r="BA21" s="847"/>
      <c r="BB21" s="847"/>
      <c r="BC21" s="850" t="s">
        <v>17</v>
      </c>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row>
    <row r="22" spans="1:106" s="29" customFormat="1" ht="28.5" customHeight="1" x14ac:dyDescent="0.2">
      <c r="A22" s="912"/>
      <c r="B22" s="913"/>
      <c r="C22" s="914"/>
      <c r="D22" s="870" t="s">
        <v>129</v>
      </c>
      <c r="E22" s="871"/>
      <c r="F22" s="872"/>
      <c r="G22" s="851"/>
      <c r="H22" s="852"/>
      <c r="I22" s="852"/>
      <c r="J22" s="852"/>
      <c r="K22" s="852"/>
      <c r="L22" s="852"/>
      <c r="M22" s="852"/>
      <c r="N22" s="853"/>
      <c r="O22" s="896"/>
      <c r="P22" s="897"/>
      <c r="Q22" s="897"/>
      <c r="R22" s="897"/>
      <c r="S22" s="897"/>
      <c r="T22" s="897"/>
      <c r="U22" s="897"/>
      <c r="V22" s="897"/>
      <c r="W22" s="897"/>
      <c r="X22" s="897"/>
      <c r="Y22" s="898"/>
      <c r="Z22" s="896"/>
      <c r="AA22" s="897"/>
      <c r="AB22" s="897"/>
      <c r="AC22" s="897"/>
      <c r="AD22" s="897"/>
      <c r="AE22" s="897"/>
      <c r="AF22" s="897"/>
      <c r="AG22" s="897"/>
      <c r="AH22" s="897"/>
      <c r="AI22" s="897"/>
      <c r="AJ22" s="897"/>
      <c r="AK22" s="897"/>
      <c r="AL22" s="897"/>
      <c r="AM22" s="898"/>
      <c r="AN22" s="899"/>
      <c r="AO22" s="900"/>
      <c r="AP22" s="901"/>
      <c r="AQ22" s="902"/>
      <c r="AR22" s="903"/>
      <c r="AS22" s="904" t="str">
        <f t="shared" si="0"/>
        <v/>
      </c>
      <c r="AT22" s="905"/>
      <c r="AU22" s="906"/>
      <c r="AV22" s="843"/>
      <c r="AW22" s="844"/>
      <c r="AX22" s="845"/>
      <c r="AY22" s="848"/>
      <c r="AZ22" s="849"/>
      <c r="BA22" s="849"/>
      <c r="BB22" s="849"/>
      <c r="BC22" s="817"/>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row>
    <row r="23" spans="1:106" s="7" customFormat="1" ht="29.25" customHeight="1" x14ac:dyDescent="0.2">
      <c r="A23" s="855" t="s">
        <v>102</v>
      </c>
      <c r="B23" s="856"/>
      <c r="C23" s="857"/>
      <c r="D23" s="864" t="s">
        <v>128</v>
      </c>
      <c r="E23" s="865"/>
      <c r="F23" s="866"/>
      <c r="G23" s="818"/>
      <c r="H23" s="819"/>
      <c r="I23" s="819"/>
      <c r="J23" s="819"/>
      <c r="K23" s="819"/>
      <c r="L23" s="819"/>
      <c r="M23" s="819"/>
      <c r="N23" s="820"/>
      <c r="O23" s="821"/>
      <c r="P23" s="822"/>
      <c r="Q23" s="822"/>
      <c r="R23" s="822"/>
      <c r="S23" s="822"/>
      <c r="T23" s="822"/>
      <c r="U23" s="822"/>
      <c r="V23" s="822"/>
      <c r="W23" s="822"/>
      <c r="X23" s="822"/>
      <c r="Y23" s="823"/>
      <c r="Z23" s="821"/>
      <c r="AA23" s="822"/>
      <c r="AB23" s="822"/>
      <c r="AC23" s="822"/>
      <c r="AD23" s="822"/>
      <c r="AE23" s="822"/>
      <c r="AF23" s="822"/>
      <c r="AG23" s="822"/>
      <c r="AH23" s="822"/>
      <c r="AI23" s="822"/>
      <c r="AJ23" s="822"/>
      <c r="AK23" s="822"/>
      <c r="AL23" s="822"/>
      <c r="AM23" s="823"/>
      <c r="AN23" s="867"/>
      <c r="AO23" s="868"/>
      <c r="AP23" s="869"/>
      <c r="AQ23" s="907"/>
      <c r="AR23" s="908"/>
      <c r="AS23" s="909" t="str">
        <f t="shared" si="0"/>
        <v/>
      </c>
      <c r="AT23" s="910"/>
      <c r="AU23" s="911"/>
      <c r="AV23" s="840" t="str">
        <f t="shared" ref="AV23" si="5">IF(AS23&lt;&gt;"",SUM(AS23:AU24),"")</f>
        <v/>
      </c>
      <c r="AW23" s="841"/>
      <c r="AX23" s="842"/>
      <c r="AY23" s="846"/>
      <c r="AZ23" s="847"/>
      <c r="BA23" s="847"/>
      <c r="BB23" s="847"/>
      <c r="BC23" s="850" t="s">
        <v>17</v>
      </c>
    </row>
    <row r="24" spans="1:106" s="29" customFormat="1" ht="28.5" customHeight="1" x14ac:dyDescent="0.2">
      <c r="A24" s="858"/>
      <c r="B24" s="859"/>
      <c r="C24" s="860"/>
      <c r="D24" s="870" t="s">
        <v>129</v>
      </c>
      <c r="E24" s="871"/>
      <c r="F24" s="872"/>
      <c r="G24" s="851"/>
      <c r="H24" s="852"/>
      <c r="I24" s="852"/>
      <c r="J24" s="852"/>
      <c r="K24" s="852"/>
      <c r="L24" s="852"/>
      <c r="M24" s="852"/>
      <c r="N24" s="853"/>
      <c r="O24" s="896"/>
      <c r="P24" s="897"/>
      <c r="Q24" s="897"/>
      <c r="R24" s="897"/>
      <c r="S24" s="897"/>
      <c r="T24" s="897"/>
      <c r="U24" s="897"/>
      <c r="V24" s="897"/>
      <c r="W24" s="897"/>
      <c r="X24" s="897"/>
      <c r="Y24" s="898"/>
      <c r="Z24" s="896"/>
      <c r="AA24" s="897"/>
      <c r="AB24" s="897"/>
      <c r="AC24" s="897"/>
      <c r="AD24" s="897"/>
      <c r="AE24" s="897"/>
      <c r="AF24" s="897"/>
      <c r="AG24" s="897"/>
      <c r="AH24" s="897"/>
      <c r="AI24" s="897"/>
      <c r="AJ24" s="897"/>
      <c r="AK24" s="897"/>
      <c r="AL24" s="897"/>
      <c r="AM24" s="898"/>
      <c r="AN24" s="899"/>
      <c r="AO24" s="900"/>
      <c r="AP24" s="901"/>
      <c r="AQ24" s="902"/>
      <c r="AR24" s="903"/>
      <c r="AS24" s="904" t="str">
        <f t="shared" si="0"/>
        <v/>
      </c>
      <c r="AT24" s="905"/>
      <c r="AU24" s="906"/>
      <c r="AV24" s="843"/>
      <c r="AW24" s="844"/>
      <c r="AX24" s="845"/>
      <c r="AY24" s="848"/>
      <c r="AZ24" s="849"/>
      <c r="BA24" s="849"/>
      <c r="BB24" s="849"/>
      <c r="BC24" s="817"/>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s="29" customFormat="1" ht="28.5" customHeight="1" x14ac:dyDescent="0.2">
      <c r="A25" s="858"/>
      <c r="B25" s="859"/>
      <c r="C25" s="860"/>
      <c r="D25" s="864" t="s">
        <v>128</v>
      </c>
      <c r="E25" s="865"/>
      <c r="F25" s="866"/>
      <c r="G25" s="818"/>
      <c r="H25" s="819"/>
      <c r="I25" s="819"/>
      <c r="J25" s="819"/>
      <c r="K25" s="819"/>
      <c r="L25" s="819"/>
      <c r="M25" s="819"/>
      <c r="N25" s="820"/>
      <c r="O25" s="821"/>
      <c r="P25" s="822"/>
      <c r="Q25" s="822"/>
      <c r="R25" s="822"/>
      <c r="S25" s="822"/>
      <c r="T25" s="822"/>
      <c r="U25" s="822"/>
      <c r="V25" s="822"/>
      <c r="W25" s="822"/>
      <c r="X25" s="822"/>
      <c r="Y25" s="823"/>
      <c r="Z25" s="821"/>
      <c r="AA25" s="822"/>
      <c r="AB25" s="822"/>
      <c r="AC25" s="822"/>
      <c r="AD25" s="822"/>
      <c r="AE25" s="822"/>
      <c r="AF25" s="822"/>
      <c r="AG25" s="822"/>
      <c r="AH25" s="822"/>
      <c r="AI25" s="822"/>
      <c r="AJ25" s="822"/>
      <c r="AK25" s="822"/>
      <c r="AL25" s="822"/>
      <c r="AM25" s="823"/>
      <c r="AN25" s="867"/>
      <c r="AO25" s="868"/>
      <c r="AP25" s="869"/>
      <c r="AQ25" s="907"/>
      <c r="AR25" s="908"/>
      <c r="AS25" s="909" t="str">
        <f t="shared" si="0"/>
        <v/>
      </c>
      <c r="AT25" s="910"/>
      <c r="AU25" s="911"/>
      <c r="AV25" s="840" t="str">
        <f t="shared" ref="AV25" si="6">IF(AS25&lt;&gt;"",SUM(AS25:AU26),"")</f>
        <v/>
      </c>
      <c r="AW25" s="841"/>
      <c r="AX25" s="842"/>
      <c r="AY25" s="846"/>
      <c r="AZ25" s="847"/>
      <c r="BA25" s="847"/>
      <c r="BB25" s="847"/>
      <c r="BC25" s="850" t="s">
        <v>17</v>
      </c>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row>
    <row r="26" spans="1:106" s="29" customFormat="1" ht="28.5" customHeight="1" x14ac:dyDescent="0.2">
      <c r="A26" s="858"/>
      <c r="B26" s="859"/>
      <c r="C26" s="860"/>
      <c r="D26" s="870" t="s">
        <v>129</v>
      </c>
      <c r="E26" s="871"/>
      <c r="F26" s="872"/>
      <c r="G26" s="851"/>
      <c r="H26" s="852"/>
      <c r="I26" s="852"/>
      <c r="J26" s="852"/>
      <c r="K26" s="852"/>
      <c r="L26" s="852"/>
      <c r="M26" s="852"/>
      <c r="N26" s="853"/>
      <c r="O26" s="896"/>
      <c r="P26" s="897"/>
      <c r="Q26" s="897"/>
      <c r="R26" s="897"/>
      <c r="S26" s="897"/>
      <c r="T26" s="897"/>
      <c r="U26" s="897"/>
      <c r="V26" s="897"/>
      <c r="W26" s="897"/>
      <c r="X26" s="897"/>
      <c r="Y26" s="898"/>
      <c r="Z26" s="896"/>
      <c r="AA26" s="897"/>
      <c r="AB26" s="897"/>
      <c r="AC26" s="897"/>
      <c r="AD26" s="897"/>
      <c r="AE26" s="897"/>
      <c r="AF26" s="897"/>
      <c r="AG26" s="897"/>
      <c r="AH26" s="897"/>
      <c r="AI26" s="897"/>
      <c r="AJ26" s="897"/>
      <c r="AK26" s="897"/>
      <c r="AL26" s="897"/>
      <c r="AM26" s="898"/>
      <c r="AN26" s="899"/>
      <c r="AO26" s="900"/>
      <c r="AP26" s="901"/>
      <c r="AQ26" s="902"/>
      <c r="AR26" s="903"/>
      <c r="AS26" s="904" t="str">
        <f t="shared" si="0"/>
        <v/>
      </c>
      <c r="AT26" s="905"/>
      <c r="AU26" s="906"/>
      <c r="AV26" s="843"/>
      <c r="AW26" s="844"/>
      <c r="AX26" s="845"/>
      <c r="AY26" s="848"/>
      <c r="AZ26" s="849"/>
      <c r="BA26" s="849"/>
      <c r="BB26" s="849"/>
      <c r="BC26" s="817"/>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row>
    <row r="27" spans="1:106" s="29" customFormat="1" ht="28.5" customHeight="1" x14ac:dyDescent="0.2">
      <c r="A27" s="858"/>
      <c r="B27" s="859"/>
      <c r="C27" s="860"/>
      <c r="D27" s="864" t="s">
        <v>128</v>
      </c>
      <c r="E27" s="865"/>
      <c r="F27" s="866"/>
      <c r="G27" s="818"/>
      <c r="H27" s="819"/>
      <c r="I27" s="819"/>
      <c r="J27" s="819"/>
      <c r="K27" s="819"/>
      <c r="L27" s="819"/>
      <c r="M27" s="819"/>
      <c r="N27" s="820"/>
      <c r="O27" s="821"/>
      <c r="P27" s="822"/>
      <c r="Q27" s="822"/>
      <c r="R27" s="822"/>
      <c r="S27" s="822"/>
      <c r="T27" s="822"/>
      <c r="U27" s="822"/>
      <c r="V27" s="822"/>
      <c r="W27" s="822"/>
      <c r="X27" s="822"/>
      <c r="Y27" s="823"/>
      <c r="Z27" s="821"/>
      <c r="AA27" s="822"/>
      <c r="AB27" s="822"/>
      <c r="AC27" s="822"/>
      <c r="AD27" s="822"/>
      <c r="AE27" s="822"/>
      <c r="AF27" s="822"/>
      <c r="AG27" s="822"/>
      <c r="AH27" s="822"/>
      <c r="AI27" s="822"/>
      <c r="AJ27" s="822"/>
      <c r="AK27" s="822"/>
      <c r="AL27" s="822"/>
      <c r="AM27" s="823"/>
      <c r="AN27" s="867"/>
      <c r="AO27" s="868"/>
      <c r="AP27" s="869"/>
      <c r="AQ27" s="907"/>
      <c r="AR27" s="908"/>
      <c r="AS27" s="909" t="str">
        <f t="shared" si="0"/>
        <v/>
      </c>
      <c r="AT27" s="910"/>
      <c r="AU27" s="911"/>
      <c r="AV27" s="840" t="str">
        <f t="shared" ref="AV27" si="7">IF(AS27&lt;&gt;"",SUM(AS27:AU28),"")</f>
        <v/>
      </c>
      <c r="AW27" s="841"/>
      <c r="AX27" s="842"/>
      <c r="AY27" s="846"/>
      <c r="AZ27" s="847"/>
      <c r="BA27" s="847"/>
      <c r="BB27" s="847"/>
      <c r="BC27" s="850" t="s">
        <v>17</v>
      </c>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row>
    <row r="28" spans="1:106" s="29" customFormat="1" ht="28.5" customHeight="1" x14ac:dyDescent="0.2">
      <c r="A28" s="858"/>
      <c r="B28" s="859"/>
      <c r="C28" s="860"/>
      <c r="D28" s="870" t="s">
        <v>129</v>
      </c>
      <c r="E28" s="871"/>
      <c r="F28" s="872"/>
      <c r="G28" s="851"/>
      <c r="H28" s="852"/>
      <c r="I28" s="852"/>
      <c r="J28" s="852"/>
      <c r="K28" s="852"/>
      <c r="L28" s="852"/>
      <c r="M28" s="852"/>
      <c r="N28" s="853"/>
      <c r="O28" s="896"/>
      <c r="P28" s="897"/>
      <c r="Q28" s="897"/>
      <c r="R28" s="897"/>
      <c r="S28" s="897"/>
      <c r="T28" s="897"/>
      <c r="U28" s="897"/>
      <c r="V28" s="897"/>
      <c r="W28" s="897"/>
      <c r="X28" s="897"/>
      <c r="Y28" s="898"/>
      <c r="Z28" s="896"/>
      <c r="AA28" s="897"/>
      <c r="AB28" s="897"/>
      <c r="AC28" s="897"/>
      <c r="AD28" s="897"/>
      <c r="AE28" s="897"/>
      <c r="AF28" s="897"/>
      <c r="AG28" s="897"/>
      <c r="AH28" s="897"/>
      <c r="AI28" s="897"/>
      <c r="AJ28" s="897"/>
      <c r="AK28" s="897"/>
      <c r="AL28" s="897"/>
      <c r="AM28" s="898"/>
      <c r="AN28" s="899"/>
      <c r="AO28" s="900"/>
      <c r="AP28" s="901"/>
      <c r="AQ28" s="902"/>
      <c r="AR28" s="903"/>
      <c r="AS28" s="904" t="str">
        <f t="shared" si="0"/>
        <v/>
      </c>
      <c r="AT28" s="905"/>
      <c r="AU28" s="906"/>
      <c r="AV28" s="843"/>
      <c r="AW28" s="844"/>
      <c r="AX28" s="845"/>
      <c r="AY28" s="848"/>
      <c r="AZ28" s="849"/>
      <c r="BA28" s="849"/>
      <c r="BB28" s="849"/>
      <c r="BC28" s="817"/>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row>
    <row r="29" spans="1:106" s="29" customFormat="1" ht="28.5" customHeight="1" x14ac:dyDescent="0.2">
      <c r="A29" s="858"/>
      <c r="B29" s="859"/>
      <c r="C29" s="860"/>
      <c r="D29" s="864" t="s">
        <v>128</v>
      </c>
      <c r="E29" s="865"/>
      <c r="F29" s="866"/>
      <c r="G29" s="818"/>
      <c r="H29" s="819"/>
      <c r="I29" s="819"/>
      <c r="J29" s="819"/>
      <c r="K29" s="819"/>
      <c r="L29" s="819"/>
      <c r="M29" s="819"/>
      <c r="N29" s="820"/>
      <c r="O29" s="821"/>
      <c r="P29" s="822"/>
      <c r="Q29" s="822"/>
      <c r="R29" s="822"/>
      <c r="S29" s="822"/>
      <c r="T29" s="822"/>
      <c r="U29" s="822"/>
      <c r="V29" s="822"/>
      <c r="W29" s="822"/>
      <c r="X29" s="822"/>
      <c r="Y29" s="823"/>
      <c r="Z29" s="821"/>
      <c r="AA29" s="822"/>
      <c r="AB29" s="822"/>
      <c r="AC29" s="822"/>
      <c r="AD29" s="822"/>
      <c r="AE29" s="822"/>
      <c r="AF29" s="822"/>
      <c r="AG29" s="822"/>
      <c r="AH29" s="822"/>
      <c r="AI29" s="822"/>
      <c r="AJ29" s="822"/>
      <c r="AK29" s="822"/>
      <c r="AL29" s="822"/>
      <c r="AM29" s="823"/>
      <c r="AN29" s="867"/>
      <c r="AO29" s="868"/>
      <c r="AP29" s="869"/>
      <c r="AQ29" s="907"/>
      <c r="AR29" s="908"/>
      <c r="AS29" s="909" t="str">
        <f t="shared" si="0"/>
        <v/>
      </c>
      <c r="AT29" s="910"/>
      <c r="AU29" s="911"/>
      <c r="AV29" s="840" t="str">
        <f t="shared" ref="AV29" si="8">IF(AS29&lt;&gt;"",SUM(AS29:AU30),"")</f>
        <v/>
      </c>
      <c r="AW29" s="841"/>
      <c r="AX29" s="842"/>
      <c r="AY29" s="846"/>
      <c r="AZ29" s="847"/>
      <c r="BA29" s="847"/>
      <c r="BB29" s="847"/>
      <c r="BC29" s="850" t="s">
        <v>17</v>
      </c>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row>
    <row r="30" spans="1:106" s="29" customFormat="1" ht="28.5" customHeight="1" x14ac:dyDescent="0.2">
      <c r="A30" s="858"/>
      <c r="B30" s="859"/>
      <c r="C30" s="860"/>
      <c r="D30" s="870" t="s">
        <v>129</v>
      </c>
      <c r="E30" s="871"/>
      <c r="F30" s="872"/>
      <c r="G30" s="851"/>
      <c r="H30" s="852"/>
      <c r="I30" s="852"/>
      <c r="J30" s="852"/>
      <c r="K30" s="852"/>
      <c r="L30" s="852"/>
      <c r="M30" s="852"/>
      <c r="N30" s="853"/>
      <c r="O30" s="896"/>
      <c r="P30" s="897"/>
      <c r="Q30" s="897"/>
      <c r="R30" s="897"/>
      <c r="S30" s="897"/>
      <c r="T30" s="897"/>
      <c r="U30" s="897"/>
      <c r="V30" s="897"/>
      <c r="W30" s="897"/>
      <c r="X30" s="897"/>
      <c r="Y30" s="898"/>
      <c r="Z30" s="896"/>
      <c r="AA30" s="897"/>
      <c r="AB30" s="897"/>
      <c r="AC30" s="897"/>
      <c r="AD30" s="897"/>
      <c r="AE30" s="897"/>
      <c r="AF30" s="897"/>
      <c r="AG30" s="897"/>
      <c r="AH30" s="897"/>
      <c r="AI30" s="897"/>
      <c r="AJ30" s="897"/>
      <c r="AK30" s="897"/>
      <c r="AL30" s="897"/>
      <c r="AM30" s="898"/>
      <c r="AN30" s="899"/>
      <c r="AO30" s="900"/>
      <c r="AP30" s="901"/>
      <c r="AQ30" s="902"/>
      <c r="AR30" s="903"/>
      <c r="AS30" s="904" t="str">
        <f t="shared" si="0"/>
        <v/>
      </c>
      <c r="AT30" s="905"/>
      <c r="AU30" s="906"/>
      <c r="AV30" s="843"/>
      <c r="AW30" s="844"/>
      <c r="AX30" s="845"/>
      <c r="AY30" s="848"/>
      <c r="AZ30" s="849"/>
      <c r="BA30" s="849"/>
      <c r="BB30" s="849"/>
      <c r="BC30" s="817"/>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row>
    <row r="31" spans="1:106" s="29" customFormat="1" ht="28.5" customHeight="1" x14ac:dyDescent="0.2">
      <c r="A31" s="858"/>
      <c r="B31" s="859"/>
      <c r="C31" s="860"/>
      <c r="D31" s="864" t="s">
        <v>128</v>
      </c>
      <c r="E31" s="865"/>
      <c r="F31" s="866"/>
      <c r="G31" s="818"/>
      <c r="H31" s="819"/>
      <c r="I31" s="819"/>
      <c r="J31" s="819"/>
      <c r="K31" s="819"/>
      <c r="L31" s="819"/>
      <c r="M31" s="819"/>
      <c r="N31" s="820"/>
      <c r="O31" s="821"/>
      <c r="P31" s="822"/>
      <c r="Q31" s="822"/>
      <c r="R31" s="822"/>
      <c r="S31" s="822"/>
      <c r="T31" s="822"/>
      <c r="U31" s="822"/>
      <c r="V31" s="822"/>
      <c r="W31" s="822"/>
      <c r="X31" s="822"/>
      <c r="Y31" s="823"/>
      <c r="Z31" s="821"/>
      <c r="AA31" s="822"/>
      <c r="AB31" s="822"/>
      <c r="AC31" s="822"/>
      <c r="AD31" s="822"/>
      <c r="AE31" s="822"/>
      <c r="AF31" s="822"/>
      <c r="AG31" s="822"/>
      <c r="AH31" s="822"/>
      <c r="AI31" s="822"/>
      <c r="AJ31" s="822"/>
      <c r="AK31" s="822"/>
      <c r="AL31" s="822"/>
      <c r="AM31" s="823"/>
      <c r="AN31" s="867"/>
      <c r="AO31" s="868"/>
      <c r="AP31" s="869"/>
      <c r="AQ31" s="907"/>
      <c r="AR31" s="908"/>
      <c r="AS31" s="909" t="str">
        <f t="shared" si="0"/>
        <v/>
      </c>
      <c r="AT31" s="910"/>
      <c r="AU31" s="911"/>
      <c r="AV31" s="840" t="str">
        <f t="shared" ref="AV31" si="9">IF(AS31&lt;&gt;"",SUM(AS31:AU32),"")</f>
        <v/>
      </c>
      <c r="AW31" s="841"/>
      <c r="AX31" s="842"/>
      <c r="AY31" s="846"/>
      <c r="AZ31" s="847"/>
      <c r="BA31" s="847"/>
      <c r="BB31" s="847"/>
      <c r="BC31" s="850" t="s">
        <v>17</v>
      </c>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row>
    <row r="32" spans="1:106" s="29" customFormat="1" ht="28.5" customHeight="1" thickBot="1" x14ac:dyDescent="0.25">
      <c r="A32" s="861"/>
      <c r="B32" s="862"/>
      <c r="C32" s="863"/>
      <c r="D32" s="942" t="s">
        <v>129</v>
      </c>
      <c r="E32" s="943"/>
      <c r="F32" s="944"/>
      <c r="G32" s="945"/>
      <c r="H32" s="946"/>
      <c r="I32" s="946"/>
      <c r="J32" s="946"/>
      <c r="K32" s="946"/>
      <c r="L32" s="946"/>
      <c r="M32" s="946"/>
      <c r="N32" s="947"/>
      <c r="O32" s="948"/>
      <c r="P32" s="949"/>
      <c r="Q32" s="949"/>
      <c r="R32" s="949"/>
      <c r="S32" s="949"/>
      <c r="T32" s="949"/>
      <c r="U32" s="949"/>
      <c r="V32" s="949"/>
      <c r="W32" s="949"/>
      <c r="X32" s="949"/>
      <c r="Y32" s="950"/>
      <c r="Z32" s="948"/>
      <c r="AA32" s="949"/>
      <c r="AB32" s="949"/>
      <c r="AC32" s="949"/>
      <c r="AD32" s="949"/>
      <c r="AE32" s="949"/>
      <c r="AF32" s="949"/>
      <c r="AG32" s="949"/>
      <c r="AH32" s="949"/>
      <c r="AI32" s="949"/>
      <c r="AJ32" s="949"/>
      <c r="AK32" s="949"/>
      <c r="AL32" s="949"/>
      <c r="AM32" s="950"/>
      <c r="AN32" s="951"/>
      <c r="AO32" s="952"/>
      <c r="AP32" s="953"/>
      <c r="AQ32" s="966"/>
      <c r="AR32" s="967"/>
      <c r="AS32" s="968" t="str">
        <f t="shared" si="0"/>
        <v/>
      </c>
      <c r="AT32" s="969"/>
      <c r="AU32" s="970"/>
      <c r="AV32" s="937"/>
      <c r="AW32" s="938"/>
      <c r="AX32" s="939"/>
      <c r="AY32" s="940"/>
      <c r="AZ32" s="941"/>
      <c r="BA32" s="941"/>
      <c r="BB32" s="941"/>
      <c r="BC32" s="85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row>
    <row r="33" spans="1:55" ht="28.5" customHeight="1" x14ac:dyDescent="0.2">
      <c r="BA33" s="19"/>
      <c r="BB33" s="19"/>
      <c r="BC33" s="19"/>
    </row>
    <row r="34" spans="1:55" s="7" customFormat="1" ht="31.5" customHeight="1" thickBot="1" x14ac:dyDescent="0.25">
      <c r="A34" s="40" t="s">
        <v>97</v>
      </c>
      <c r="B34" s="203"/>
      <c r="C34" s="203"/>
      <c r="D34" s="203"/>
      <c r="E34" s="203"/>
      <c r="F34" s="203"/>
      <c r="G34" s="203"/>
      <c r="H34" s="203"/>
      <c r="I34" s="170"/>
      <c r="J34" s="170"/>
      <c r="K34" s="170"/>
      <c r="L34" s="170"/>
      <c r="M34" s="170"/>
      <c r="N34" s="170"/>
      <c r="O34" s="170"/>
      <c r="P34" s="170" t="s">
        <v>156</v>
      </c>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203"/>
      <c r="AZ34" s="203"/>
      <c r="BA34" s="203"/>
      <c r="BB34" s="203"/>
      <c r="BC34" s="203"/>
    </row>
    <row r="35" spans="1:55" s="7" customFormat="1" ht="57.75" customHeight="1" thickBot="1" x14ac:dyDescent="0.25">
      <c r="A35" s="660" t="s">
        <v>18</v>
      </c>
      <c r="B35" s="661"/>
      <c r="C35" s="662"/>
      <c r="D35" s="584" t="s">
        <v>141</v>
      </c>
      <c r="E35" s="574"/>
      <c r="F35" s="574"/>
      <c r="G35" s="574"/>
      <c r="H35" s="574"/>
      <c r="I35" s="577"/>
      <c r="J35" s="559" t="s">
        <v>146</v>
      </c>
      <c r="K35" s="559"/>
      <c r="L35" s="559"/>
      <c r="M35" s="559"/>
      <c r="N35" s="559"/>
      <c r="O35" s="559"/>
      <c r="P35" s="560"/>
      <c r="Q35" s="574" t="s">
        <v>147</v>
      </c>
      <c r="R35" s="577"/>
      <c r="S35" s="574" t="s">
        <v>99</v>
      </c>
      <c r="T35" s="574"/>
      <c r="U35" s="574"/>
      <c r="V35" s="574"/>
      <c r="W35" s="574"/>
      <c r="X35" s="574"/>
      <c r="Y35" s="575"/>
      <c r="Z35" s="584" t="s">
        <v>100</v>
      </c>
      <c r="AA35" s="574"/>
      <c r="AB35" s="574"/>
      <c r="AC35" s="574"/>
      <c r="AD35" s="574"/>
      <c r="AE35" s="574"/>
      <c r="AF35" s="574"/>
      <c r="AG35" s="574"/>
      <c r="AH35" s="574"/>
      <c r="AI35" s="574"/>
      <c r="AJ35" s="574"/>
      <c r="AK35" s="574"/>
      <c r="AL35" s="574"/>
      <c r="AM35" s="575"/>
      <c r="AN35" s="584" t="s">
        <v>123</v>
      </c>
      <c r="AO35" s="574"/>
      <c r="AP35" s="574"/>
      <c r="AQ35" s="574"/>
      <c r="AR35" s="574"/>
      <c r="AS35" s="574"/>
      <c r="AT35" s="574"/>
      <c r="AU35" s="574"/>
      <c r="AV35" s="574"/>
      <c r="AW35" s="574"/>
      <c r="AX35" s="574"/>
      <c r="AY35" s="574"/>
      <c r="AZ35" s="574"/>
      <c r="BA35" s="574"/>
      <c r="BB35" s="574"/>
      <c r="BC35" s="649"/>
    </row>
    <row r="36" spans="1:55" s="7" customFormat="1" ht="33.75" customHeight="1" thickTop="1" x14ac:dyDescent="0.2">
      <c r="A36" s="885" t="s">
        <v>109</v>
      </c>
      <c r="B36" s="886"/>
      <c r="C36" s="887"/>
      <c r="D36" s="875" t="s">
        <v>142</v>
      </c>
      <c r="E36" s="876"/>
      <c r="F36" s="876"/>
      <c r="G36" s="876"/>
      <c r="H36" s="876"/>
      <c r="I36" s="877"/>
      <c r="J36" s="892" t="str">
        <f>IF((SUMIF($AV$13:$AX$22,"&gt;=2.2",$AY$13:$BB$22))=0,"",IF((SUMIF($AV$13:$AX$22,"&gt;=2.2",$AY$13:$BB$22))&lt;=1,1,IF($AV$13&lt;&gt;"",ROUNDDOWN(SUMIF($AV$13:$AX$22,"&gt;=2.2",$AY$13:$BB$22),0),"")))</f>
        <v/>
      </c>
      <c r="K36" s="893"/>
      <c r="L36" s="893"/>
      <c r="M36" s="893"/>
      <c r="N36" s="893"/>
      <c r="O36" s="893"/>
      <c r="P36" s="163" t="s">
        <v>148</v>
      </c>
      <c r="Q36" s="888" t="s">
        <v>147</v>
      </c>
      <c r="R36" s="889"/>
      <c r="S36" s="956">
        <v>7500</v>
      </c>
      <c r="T36" s="956"/>
      <c r="U36" s="956"/>
      <c r="V36" s="956"/>
      <c r="W36" s="956"/>
      <c r="X36" s="956"/>
      <c r="Y36" s="124" t="s">
        <v>0</v>
      </c>
      <c r="Z36" s="957" t="str">
        <f>IF(J36="","",(J36*S36))</f>
        <v/>
      </c>
      <c r="AA36" s="957"/>
      <c r="AB36" s="957"/>
      <c r="AC36" s="957"/>
      <c r="AD36" s="957"/>
      <c r="AE36" s="957"/>
      <c r="AF36" s="957"/>
      <c r="AG36" s="957"/>
      <c r="AH36" s="957"/>
      <c r="AI36" s="957"/>
      <c r="AJ36" s="957"/>
      <c r="AK36" s="957"/>
      <c r="AL36" s="957"/>
      <c r="AM36" s="124" t="s">
        <v>0</v>
      </c>
      <c r="AN36" s="958" t="str">
        <f>IF(Z36&lt;&gt;"",Z36,"")</f>
        <v/>
      </c>
      <c r="AO36" s="959"/>
      <c r="AP36" s="959"/>
      <c r="AQ36" s="959"/>
      <c r="AR36" s="959"/>
      <c r="AS36" s="959"/>
      <c r="AT36" s="959"/>
      <c r="AU36" s="959"/>
      <c r="AV36" s="959"/>
      <c r="AW36" s="959"/>
      <c r="AX36" s="959"/>
      <c r="AY36" s="959"/>
      <c r="AZ36" s="959"/>
      <c r="BA36" s="959"/>
      <c r="BB36" s="959"/>
      <c r="BC36" s="225" t="s">
        <v>0</v>
      </c>
    </row>
    <row r="37" spans="1:55" s="7" customFormat="1" ht="33.75" customHeight="1" x14ac:dyDescent="0.2">
      <c r="A37" s="669" t="s">
        <v>102</v>
      </c>
      <c r="B37" s="670"/>
      <c r="C37" s="671"/>
      <c r="D37" s="878" t="s">
        <v>143</v>
      </c>
      <c r="E37" s="879"/>
      <c r="F37" s="879"/>
      <c r="G37" s="879"/>
      <c r="H37" s="879"/>
      <c r="I37" s="880"/>
      <c r="J37" s="894" t="str">
        <f>IF((SUMIF($AV$23:$AX$32,"&gt;=5.4",$AY$23:$BB$32))=0,"",IF((SUMIF($AV$23:$AX$32,"&gt;=5.4",$AY$23:$BB$32))&lt;=1,1,IF($AV$23&lt;&gt;"",ROUNDDOWN(SUMIF($AV$23:$AX$32,"&gt;=5.4",$AY$23:$BB$32),0),"")))</f>
        <v/>
      </c>
      <c r="K37" s="895"/>
      <c r="L37" s="895"/>
      <c r="M37" s="895"/>
      <c r="N37" s="895"/>
      <c r="O37" s="895"/>
      <c r="P37" s="161" t="s">
        <v>148</v>
      </c>
      <c r="Q37" s="890" t="s">
        <v>147</v>
      </c>
      <c r="R37" s="682"/>
      <c r="S37" s="545">
        <v>6000</v>
      </c>
      <c r="T37" s="545"/>
      <c r="U37" s="545"/>
      <c r="V37" s="545"/>
      <c r="W37" s="545"/>
      <c r="X37" s="545"/>
      <c r="Y37" s="125" t="s">
        <v>0</v>
      </c>
      <c r="Z37" s="960" t="str">
        <f>IF(J37="","",(J37*S37))</f>
        <v/>
      </c>
      <c r="AA37" s="960"/>
      <c r="AB37" s="960"/>
      <c r="AC37" s="960"/>
      <c r="AD37" s="960"/>
      <c r="AE37" s="960"/>
      <c r="AF37" s="960"/>
      <c r="AG37" s="960"/>
      <c r="AH37" s="960"/>
      <c r="AI37" s="960"/>
      <c r="AJ37" s="960"/>
      <c r="AK37" s="960"/>
      <c r="AL37" s="960"/>
      <c r="AM37" s="125" t="s">
        <v>0</v>
      </c>
      <c r="AN37" s="961">
        <f>SUM(Z37:AL38)</f>
        <v>0</v>
      </c>
      <c r="AO37" s="962"/>
      <c r="AP37" s="962"/>
      <c r="AQ37" s="962"/>
      <c r="AR37" s="962"/>
      <c r="AS37" s="962"/>
      <c r="AT37" s="962"/>
      <c r="AU37" s="962"/>
      <c r="AV37" s="962"/>
      <c r="AW37" s="962"/>
      <c r="AX37" s="962"/>
      <c r="AY37" s="962"/>
      <c r="AZ37" s="962"/>
      <c r="BA37" s="962"/>
      <c r="BB37" s="962"/>
      <c r="BC37" s="677" t="s">
        <v>0</v>
      </c>
    </row>
    <row r="38" spans="1:55" s="7" customFormat="1" ht="33.75" customHeight="1" thickBot="1" x14ac:dyDescent="0.25">
      <c r="A38" s="672"/>
      <c r="B38" s="673"/>
      <c r="C38" s="674"/>
      <c r="D38" s="881" t="s">
        <v>144</v>
      </c>
      <c r="E38" s="882"/>
      <c r="F38" s="882"/>
      <c r="G38" s="882"/>
      <c r="H38" s="882"/>
      <c r="I38" s="883"/>
      <c r="J38" s="873" t="str">
        <f>IF(SUMIFS($AY$23:$AY$32,$AV$23:$AV$32,"&gt;=2.7",$AV$23:$AV$32,"&lt;5.4")=0,"",IF(SUMIFS($AY$23:$AY$32,$AV$23:$AV$32,"&gt;=2.7",$AV$23:$AV$32,"&lt;5.4")&lt;1,1,ROUNDDOWN(SUMIFS($AY$23:$AY$32,$AV$23:$AV$32,"&gt;=2.7",$AV$23:$AV$32,"&lt;5.4"),0)))</f>
        <v/>
      </c>
      <c r="K38" s="874"/>
      <c r="L38" s="874"/>
      <c r="M38" s="874"/>
      <c r="N38" s="874"/>
      <c r="O38" s="874"/>
      <c r="P38" s="162" t="s">
        <v>148</v>
      </c>
      <c r="Q38" s="891" t="s">
        <v>147</v>
      </c>
      <c r="R38" s="539"/>
      <c r="S38" s="547">
        <v>5000</v>
      </c>
      <c r="T38" s="547"/>
      <c r="U38" s="547"/>
      <c r="V38" s="547"/>
      <c r="W38" s="547"/>
      <c r="X38" s="547"/>
      <c r="Y38" s="129" t="s">
        <v>0</v>
      </c>
      <c r="Z38" s="965" t="str">
        <f>IF(J38="","",(J38*S38))</f>
        <v/>
      </c>
      <c r="AA38" s="965"/>
      <c r="AB38" s="965"/>
      <c r="AC38" s="965"/>
      <c r="AD38" s="965"/>
      <c r="AE38" s="965"/>
      <c r="AF38" s="965"/>
      <c r="AG38" s="965"/>
      <c r="AH38" s="965"/>
      <c r="AI38" s="965"/>
      <c r="AJ38" s="965"/>
      <c r="AK38" s="965"/>
      <c r="AL38" s="965"/>
      <c r="AM38" s="129" t="s">
        <v>0</v>
      </c>
      <c r="AN38" s="963"/>
      <c r="AO38" s="964"/>
      <c r="AP38" s="964"/>
      <c r="AQ38" s="964"/>
      <c r="AR38" s="964"/>
      <c r="AS38" s="964"/>
      <c r="AT38" s="964"/>
      <c r="AU38" s="964"/>
      <c r="AV38" s="964"/>
      <c r="AW38" s="964"/>
      <c r="AX38" s="964"/>
      <c r="AY38" s="964"/>
      <c r="AZ38" s="964"/>
      <c r="BA38" s="964"/>
      <c r="BB38" s="964"/>
      <c r="BC38" s="884"/>
    </row>
    <row r="39" spans="1:55" s="7" customFormat="1" ht="37.5" customHeight="1" thickTop="1" thickBot="1" x14ac:dyDescent="0.25">
      <c r="A39" s="645" t="s">
        <v>133</v>
      </c>
      <c r="B39" s="646"/>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646"/>
      <c r="AM39" s="647"/>
      <c r="AN39" s="954">
        <f>SUM(AN36:BB38)</f>
        <v>0</v>
      </c>
      <c r="AO39" s="955"/>
      <c r="AP39" s="955"/>
      <c r="AQ39" s="955"/>
      <c r="AR39" s="955"/>
      <c r="AS39" s="955"/>
      <c r="AT39" s="955"/>
      <c r="AU39" s="955"/>
      <c r="AV39" s="955"/>
      <c r="AW39" s="955"/>
      <c r="AX39" s="955"/>
      <c r="AY39" s="955"/>
      <c r="AZ39" s="955"/>
      <c r="BA39" s="955"/>
      <c r="BB39" s="955"/>
      <c r="BC39" s="128" t="s">
        <v>0</v>
      </c>
    </row>
    <row r="40" spans="1:55" ht="28.5" customHeight="1" x14ac:dyDescent="0.2"/>
  </sheetData>
  <sheetProtection algorithmName="SHA-512" hashValue="NX+5svrrvZMDXuBYP70Cmb4dr9COECJx/hAO8XPxoj1sMTy2+AymSI04o3nMii1DXaXGpCrb7M7F5JxSEDIgYA==" saltValue="Py/VNJPc/yOVzzEXFFyjfA==" spinCount="100000" sheet="1" objects="1" scenarios="1"/>
  <mergeCells count="217">
    <mergeCell ref="AN39:BB39"/>
    <mergeCell ref="AS8:AV8"/>
    <mergeCell ref="AW8:BC8"/>
    <mergeCell ref="S35:Y35"/>
    <mergeCell ref="Z35:AM35"/>
    <mergeCell ref="AN35:BC35"/>
    <mergeCell ref="S36:X36"/>
    <mergeCell ref="Z36:AL36"/>
    <mergeCell ref="AN36:BB36"/>
    <mergeCell ref="S37:X37"/>
    <mergeCell ref="Z37:AL37"/>
    <mergeCell ref="AN37:BB38"/>
    <mergeCell ref="S38:X38"/>
    <mergeCell ref="Z38:AL38"/>
    <mergeCell ref="AQ32:AR32"/>
    <mergeCell ref="AS32:AU32"/>
    <mergeCell ref="BC29:BC30"/>
    <mergeCell ref="AQ31:AR31"/>
    <mergeCell ref="AS31:AU31"/>
    <mergeCell ref="BC25:BC26"/>
    <mergeCell ref="AV27:AX28"/>
    <mergeCell ref="BC27:BC28"/>
    <mergeCell ref="AV21:AX22"/>
    <mergeCell ref="AY21:BB22"/>
    <mergeCell ref="AQ25:AR25"/>
    <mergeCell ref="AS25:AU25"/>
    <mergeCell ref="AV25:AX26"/>
    <mergeCell ref="AV31:AX32"/>
    <mergeCell ref="AY31:BB32"/>
    <mergeCell ref="D30:F30"/>
    <mergeCell ref="G30:N30"/>
    <mergeCell ref="O30:Y30"/>
    <mergeCell ref="Z30:AM30"/>
    <mergeCell ref="AN30:AP30"/>
    <mergeCell ref="D31:F31"/>
    <mergeCell ref="G31:N31"/>
    <mergeCell ref="O31:Y31"/>
    <mergeCell ref="Z31:AM31"/>
    <mergeCell ref="AN31:AP31"/>
    <mergeCell ref="AQ30:AR30"/>
    <mergeCell ref="AS30:AU30"/>
    <mergeCell ref="D32:F32"/>
    <mergeCell ref="G32:N32"/>
    <mergeCell ref="O32:Y32"/>
    <mergeCell ref="Z32:AM32"/>
    <mergeCell ref="AN32:AP32"/>
    <mergeCell ref="AY25:BB26"/>
    <mergeCell ref="AV29:AX30"/>
    <mergeCell ref="BC21:BC22"/>
    <mergeCell ref="D22:F22"/>
    <mergeCell ref="BC19:BC20"/>
    <mergeCell ref="D20:F20"/>
    <mergeCell ref="G20:N20"/>
    <mergeCell ref="O20:Y20"/>
    <mergeCell ref="G22:N22"/>
    <mergeCell ref="O22:Y22"/>
    <mergeCell ref="Z22:AM22"/>
    <mergeCell ref="AN22:AP22"/>
    <mergeCell ref="AS22:AU22"/>
    <mergeCell ref="AQ22:AR22"/>
    <mergeCell ref="D21:F21"/>
    <mergeCell ref="G21:N21"/>
    <mergeCell ref="O21:Y21"/>
    <mergeCell ref="Z21:AM21"/>
    <mergeCell ref="AN21:AP21"/>
    <mergeCell ref="AQ21:AR21"/>
    <mergeCell ref="AS21:AU21"/>
    <mergeCell ref="BC23:BC24"/>
    <mergeCell ref="D24:F24"/>
    <mergeCell ref="G24:N24"/>
    <mergeCell ref="O24:Y24"/>
    <mergeCell ref="Z24:AM24"/>
    <mergeCell ref="AN24:AP24"/>
    <mergeCell ref="AQ24:AR24"/>
    <mergeCell ref="AS24:AU24"/>
    <mergeCell ref="AQ23:AR23"/>
    <mergeCell ref="AS23:AU23"/>
    <mergeCell ref="AV23:AX24"/>
    <mergeCell ref="AY23:BB24"/>
    <mergeCell ref="BC17:BC18"/>
    <mergeCell ref="D18:F18"/>
    <mergeCell ref="G18:N18"/>
    <mergeCell ref="O18:Y18"/>
    <mergeCell ref="Z18:AM18"/>
    <mergeCell ref="AN18:AP18"/>
    <mergeCell ref="AQ18:AR18"/>
    <mergeCell ref="AS18:AU18"/>
    <mergeCell ref="AV19:AX20"/>
    <mergeCell ref="AY19:BB20"/>
    <mergeCell ref="AQ17:AR17"/>
    <mergeCell ref="AS17:AU17"/>
    <mergeCell ref="O19:Y19"/>
    <mergeCell ref="Z19:AM19"/>
    <mergeCell ref="AN19:AP19"/>
    <mergeCell ref="AQ19:AR19"/>
    <mergeCell ref="AS19:AU19"/>
    <mergeCell ref="AV17:AX18"/>
    <mergeCell ref="AY17:BB18"/>
    <mergeCell ref="Z20:AM20"/>
    <mergeCell ref="AN20:AP20"/>
    <mergeCell ref="D19:F19"/>
    <mergeCell ref="G19:N19"/>
    <mergeCell ref="AN13:AP13"/>
    <mergeCell ref="AQ13:AR13"/>
    <mergeCell ref="AS13:AU13"/>
    <mergeCell ref="D15:F15"/>
    <mergeCell ref="O16:Y16"/>
    <mergeCell ref="Z16:AM16"/>
    <mergeCell ref="AN16:AP16"/>
    <mergeCell ref="AQ15:AR15"/>
    <mergeCell ref="AS15:AU15"/>
    <mergeCell ref="AN15:AP15"/>
    <mergeCell ref="A13:C22"/>
    <mergeCell ref="D16:F16"/>
    <mergeCell ref="D17:F17"/>
    <mergeCell ref="G17:N17"/>
    <mergeCell ref="O17:Y17"/>
    <mergeCell ref="Z17:AM17"/>
    <mergeCell ref="AN17:AP17"/>
    <mergeCell ref="AV13:AX14"/>
    <mergeCell ref="AY13:BB14"/>
    <mergeCell ref="D14:F14"/>
    <mergeCell ref="G14:N14"/>
    <mergeCell ref="O14:Y14"/>
    <mergeCell ref="Z14:AM14"/>
    <mergeCell ref="AN14:AP14"/>
    <mergeCell ref="AQ14:AR14"/>
    <mergeCell ref="AS14:AU14"/>
    <mergeCell ref="AQ20:AR20"/>
    <mergeCell ref="AS20:AU20"/>
    <mergeCell ref="D13:F13"/>
    <mergeCell ref="G13:N13"/>
    <mergeCell ref="O13:Y13"/>
    <mergeCell ref="Z13:AM13"/>
    <mergeCell ref="AQ16:AR16"/>
    <mergeCell ref="AS16:AU16"/>
    <mergeCell ref="AY29:BB30"/>
    <mergeCell ref="AN29:AP29"/>
    <mergeCell ref="G28:N28"/>
    <mergeCell ref="O28:Y28"/>
    <mergeCell ref="Z28:AM28"/>
    <mergeCell ref="AN28:AP28"/>
    <mergeCell ref="G26:N26"/>
    <mergeCell ref="O26:Y26"/>
    <mergeCell ref="Z26:AM26"/>
    <mergeCell ref="AN26:AP26"/>
    <mergeCell ref="G27:N27"/>
    <mergeCell ref="O27:Y27"/>
    <mergeCell ref="AQ28:AR28"/>
    <mergeCell ref="AS28:AU28"/>
    <mergeCell ref="AQ26:AR26"/>
    <mergeCell ref="AS26:AU26"/>
    <mergeCell ref="AQ27:AR27"/>
    <mergeCell ref="AS27:AU27"/>
    <mergeCell ref="AQ29:AR29"/>
    <mergeCell ref="AS29:AU29"/>
    <mergeCell ref="AY27:BB28"/>
    <mergeCell ref="J38:O38"/>
    <mergeCell ref="D36:I36"/>
    <mergeCell ref="D37:I37"/>
    <mergeCell ref="D38:I38"/>
    <mergeCell ref="BC37:BC38"/>
    <mergeCell ref="A36:C36"/>
    <mergeCell ref="A37:C38"/>
    <mergeCell ref="Q36:R36"/>
    <mergeCell ref="Q37:R37"/>
    <mergeCell ref="Q38:R38"/>
    <mergeCell ref="J36:O36"/>
    <mergeCell ref="J37:O37"/>
    <mergeCell ref="A35:C35"/>
    <mergeCell ref="A23:C32"/>
    <mergeCell ref="D23:F23"/>
    <mergeCell ref="G23:N23"/>
    <mergeCell ref="O23:Y23"/>
    <mergeCell ref="Z23:AM23"/>
    <mergeCell ref="AN23:AP23"/>
    <mergeCell ref="D25:F25"/>
    <mergeCell ref="G25:N25"/>
    <mergeCell ref="O25:Y25"/>
    <mergeCell ref="Z25:AM25"/>
    <mergeCell ref="AN25:AP25"/>
    <mergeCell ref="Q35:R35"/>
    <mergeCell ref="J35:P35"/>
    <mergeCell ref="D35:I35"/>
    <mergeCell ref="Z27:AM27"/>
    <mergeCell ref="AN27:AP27"/>
    <mergeCell ref="D29:F29"/>
    <mergeCell ref="G29:N29"/>
    <mergeCell ref="O29:Y29"/>
    <mergeCell ref="Z29:AM29"/>
    <mergeCell ref="D28:F28"/>
    <mergeCell ref="D26:F26"/>
    <mergeCell ref="D27:F27"/>
    <mergeCell ref="A39:AM39"/>
    <mergeCell ref="BC13:BC14"/>
    <mergeCell ref="G15:N15"/>
    <mergeCell ref="O15:Y15"/>
    <mergeCell ref="Z15:AM15"/>
    <mergeCell ref="A3:BC3"/>
    <mergeCell ref="BB6:BC6"/>
    <mergeCell ref="AY9:BC11"/>
    <mergeCell ref="A12:C12"/>
    <mergeCell ref="AV12:AX12"/>
    <mergeCell ref="D12:F12"/>
    <mergeCell ref="G12:N12"/>
    <mergeCell ref="O12:Y12"/>
    <mergeCell ref="Z12:AM12"/>
    <mergeCell ref="AN12:AP12"/>
    <mergeCell ref="AQ12:AR12"/>
    <mergeCell ref="AS12:AU12"/>
    <mergeCell ref="AS9:AX11"/>
    <mergeCell ref="AY12:BC12"/>
    <mergeCell ref="AV15:AX16"/>
    <mergeCell ref="AY15:BB16"/>
    <mergeCell ref="BC15:BC16"/>
    <mergeCell ref="G16:N16"/>
    <mergeCell ref="BC31:BC32"/>
  </mergeCells>
  <phoneticPr fontId="51"/>
  <conditionalFormatting sqref="AW8:BC8">
    <cfRule type="expression" dxfId="63" priority="1" stopIfTrue="1">
      <formula>$AW$8=""</formula>
    </cfRule>
  </conditionalFormatting>
  <dataValidations count="6">
    <dataValidation type="custom" imeMode="disabled" allowBlank="1" showInputMessage="1" showErrorMessage="1" errorTitle="入力エラー" error="小数点は第二位まで、三位以下切り捨てで入力して下さい。" sqref="AY13 AY15 AY21 AY17 AY19 AY25 AY31 AY27 AY29 AY23" xr:uid="{3ED6B602-1FC3-4837-B195-E3BBD995EE70}">
      <formula1>AY13-ROUNDDOWN(AY13,2)=0</formula1>
    </dataValidation>
    <dataValidation type="custom" imeMode="disabled" allowBlank="1" showInputMessage="1" showErrorMessage="1" errorTitle="入力エラー" error="小数点以下第一位を切り捨てで入力して下さい。" sqref="AQ13:AR32" xr:uid="{43DD3715-C141-4C55-9C5F-2D62B832B93B}">
      <formula1>AQ13-ROUNDDOWN(AQ13,0)=0</formula1>
    </dataValidation>
    <dataValidation type="custom" imeMode="disabled" allowBlank="1" showInputMessage="1" showErrorMessage="1" errorTitle="入力エラー" error="小数点は第一位まで、二位以下切り捨てで入力して下さい。" sqref="AS13:AU32" xr:uid="{965DE8D4-DE27-4BCB-8577-27203770C3D1}">
      <formula1>AS13-ROUNDDOWN(AS13,1)=0</formula1>
    </dataValidation>
    <dataValidation type="custom" imeMode="disabled" allowBlank="1" showInputMessage="1" showErrorMessage="1" errorTitle="入力エラー" error="小数点は第三位まで、四位以下四捨五入で入力して下さい。" sqref="AN13:AP32" xr:uid="{E67A7F35-E56B-4970-A1C0-AA2559AC5921}">
      <formula1>AN13-ROUND(AN13,3)=0</formula1>
    </dataValidation>
    <dataValidation type="textLength" imeMode="disabled" operator="equal" allowBlank="1" showInputMessage="1" showErrorMessage="1" errorTitle="文字数エラー" error="SII登録型番の8文字で登録してください。" sqref="G13:N32" xr:uid="{AEEB7D77-C266-416A-BD98-5A74112B096D}">
      <formula1>8</formula1>
    </dataValidation>
    <dataValidation type="custom" imeMode="disabled" allowBlank="1" showInputMessage="1" showErrorMessage="1" sqref="AV13:AX32" xr:uid="{1090F8C6-74F8-4224-8331-9596F8440066}">
      <formula1>AV13-ROUNDDOWN(AV13,1)=0</formula1>
    </dataValidation>
  </dataValidations>
  <printOptions horizontalCentered="1"/>
  <pageMargins left="0.27559055118110237" right="0.27559055118110237" top="0.43307086614173229" bottom="0" header="0.31496062992125984" footer="0.31496062992125984"/>
  <pageSetup paperSize="9" scale="46"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160C0-087A-40AC-9F92-09C1081BF9D2}">
  <sheetPr>
    <pageSetUpPr fitToPage="1"/>
  </sheetPr>
  <dimension ref="A1:ES79"/>
  <sheetViews>
    <sheetView showGridLines="0" showZeros="0" zoomScale="50" zoomScaleNormal="50" zoomScaleSheetLayoutView="52" workbookViewId="0"/>
  </sheetViews>
  <sheetFormatPr defaultColWidth="9" defaultRowHeight="13.2" x14ac:dyDescent="0.2"/>
  <cols>
    <col min="1" max="55" width="3.6640625" style="7" customWidth="1"/>
    <col min="56" max="92" width="3.44140625" style="7" customWidth="1"/>
    <col min="93" max="93" width="3.33203125" style="7" customWidth="1"/>
    <col min="94" max="148" width="3.6640625" style="7" customWidth="1"/>
    <col min="149" max="16384" width="9" style="7"/>
  </cols>
  <sheetData>
    <row r="1" spans="1:148" ht="19.2" x14ac:dyDescent="0.2">
      <c r="BC1" s="130" t="s">
        <v>250</v>
      </c>
      <c r="EI1" s="130"/>
      <c r="ER1" s="130" t="s">
        <v>250</v>
      </c>
    </row>
    <row r="2" spans="1:148" ht="18" customHeight="1" x14ac:dyDescent="0.2">
      <c r="BC2" s="61" t="str">
        <f>IF(OR(実績報告書!$BD$15&lt;&gt;"",実績報告書!$AJ$51&lt;&gt;""),実績報告書!$BD$15&amp;"邸"&amp;RIGHT(TRIM(実績報告書!$N$51&amp;実績報告書!$Y$51&amp;実績報告書!$AJ$51),4),"")</f>
        <v/>
      </c>
      <c r="EI2" s="61"/>
      <c r="ER2" s="61" t="str">
        <f>IF(BC2="","",BC2)</f>
        <v/>
      </c>
    </row>
    <row r="3" spans="1:148" ht="30" customHeight="1" x14ac:dyDescent="0.2">
      <c r="A3" s="617" t="s">
        <v>265</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c r="CP3" s="617" t="s">
        <v>268</v>
      </c>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7"/>
      <c r="ED3" s="617"/>
      <c r="EE3" s="617"/>
      <c r="EF3" s="617"/>
      <c r="EG3" s="617"/>
      <c r="EH3" s="617"/>
      <c r="EI3" s="617"/>
      <c r="EJ3" s="617"/>
      <c r="EK3" s="617"/>
      <c r="EL3" s="617"/>
      <c r="EM3" s="617"/>
      <c r="EN3" s="617"/>
      <c r="EO3" s="617"/>
      <c r="EP3" s="617"/>
      <c r="EQ3" s="617"/>
      <c r="ER3" s="617"/>
    </row>
    <row r="4" spans="1:148" ht="3" customHeight="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row>
    <row r="5" spans="1:148" ht="15.75" customHeight="1" x14ac:dyDescent="0.2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4"/>
      <c r="AN5" s="4"/>
      <c r="AO5" s="4"/>
      <c r="AP5" s="4"/>
      <c r="AQ5" s="4"/>
      <c r="AR5" s="4"/>
      <c r="AS5" s="4"/>
      <c r="AT5" s="4"/>
      <c r="AU5" s="4"/>
      <c r="AV5" s="4"/>
      <c r="AW5" s="4"/>
      <c r="AX5" s="4"/>
      <c r="AY5" s="4"/>
      <c r="AZ5" s="4"/>
      <c r="BA5" s="4"/>
      <c r="BB5" s="4"/>
      <c r="BC5" s="131" t="s">
        <v>3</v>
      </c>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M5" s="4"/>
      <c r="EN5" s="4"/>
      <c r="EO5" s="4"/>
      <c r="EP5" s="4"/>
      <c r="EQ5" s="4"/>
      <c r="ER5" s="131" t="s">
        <v>3</v>
      </c>
    </row>
    <row r="6" spans="1:148" ht="15.75" customHeight="1" x14ac:dyDescent="0.2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18"/>
      <c r="AN6" s="18"/>
      <c r="AO6" s="4"/>
      <c r="AP6" s="4"/>
      <c r="AQ6" s="4"/>
      <c r="AR6" s="4"/>
      <c r="AS6" s="4"/>
      <c r="AT6" s="4"/>
      <c r="AU6" s="4"/>
      <c r="AV6" s="4"/>
      <c r="AW6" s="4"/>
      <c r="AX6" s="61" t="s">
        <v>38</v>
      </c>
      <c r="AY6" s="202"/>
      <c r="AZ6" s="132" t="s">
        <v>91</v>
      </c>
      <c r="BA6" s="202"/>
      <c r="BB6" s="971" t="s">
        <v>92</v>
      </c>
      <c r="BC6" s="971"/>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M6" s="61" t="s">
        <v>38</v>
      </c>
      <c r="EN6" s="212" t="str">
        <f>IF(AY6="","",AY6)</f>
        <v/>
      </c>
      <c r="EO6" s="132" t="s">
        <v>91</v>
      </c>
      <c r="EP6" s="212" t="str">
        <f>IF(BA6="","",BA6)</f>
        <v/>
      </c>
      <c r="EQ6" s="971" t="s">
        <v>92</v>
      </c>
      <c r="ER6" s="971"/>
    </row>
    <row r="7" spans="1:148" s="19" customFormat="1" ht="14.25" customHeight="1" x14ac:dyDescent="0.2">
      <c r="A7" s="241"/>
      <c r="B7" s="241"/>
      <c r="C7" s="241"/>
      <c r="D7" s="241"/>
      <c r="Z7" s="241"/>
      <c r="AA7" s="241"/>
      <c r="AB7" s="241"/>
      <c r="AC7" s="241"/>
      <c r="AD7" s="241"/>
      <c r="AE7" s="241"/>
      <c r="AF7" s="241"/>
      <c r="AG7" s="241"/>
      <c r="AH7" s="241"/>
      <c r="AI7" s="241"/>
      <c r="AJ7" s="241"/>
      <c r="AK7" s="241"/>
      <c r="AL7" s="241"/>
      <c r="AM7" s="241"/>
      <c r="AN7" s="241"/>
      <c r="AX7" s="24"/>
      <c r="AY7" s="226"/>
      <c r="AZ7" s="79"/>
      <c r="BA7" s="226"/>
      <c r="BB7" s="226"/>
      <c r="BC7" s="226"/>
      <c r="EH7" s="7"/>
      <c r="EI7" s="7"/>
      <c r="EJ7" s="7"/>
      <c r="EK7" s="7"/>
      <c r="EL7" s="7"/>
      <c r="EM7" s="7"/>
      <c r="EN7" s="7"/>
      <c r="EO7" s="7"/>
      <c r="EP7" s="7"/>
      <c r="EQ7" s="7"/>
      <c r="ER7" s="7"/>
    </row>
    <row r="8" spans="1:148" s="19" customFormat="1" ht="34.5" customHeight="1" x14ac:dyDescent="0.2">
      <c r="A8" s="241"/>
      <c r="B8" s="241"/>
      <c r="C8" s="241"/>
      <c r="D8" s="241"/>
      <c r="Z8" s="241"/>
      <c r="AA8" s="241"/>
      <c r="AB8" s="241"/>
      <c r="AC8" s="241"/>
      <c r="AD8" s="241"/>
      <c r="AE8" s="241"/>
      <c r="AF8" s="241"/>
      <c r="AG8" s="241"/>
      <c r="AH8" s="241"/>
      <c r="AI8" s="241"/>
      <c r="AJ8" s="241"/>
      <c r="AK8" s="241"/>
      <c r="AL8" s="241"/>
      <c r="AM8" s="241"/>
      <c r="AN8" s="241"/>
      <c r="AR8" s="241"/>
      <c r="AS8" s="629" t="s">
        <v>200</v>
      </c>
      <c r="AT8" s="630"/>
      <c r="AU8" s="630"/>
      <c r="AV8" s="631"/>
      <c r="AW8" s="632"/>
      <c r="AX8" s="633"/>
      <c r="AY8" s="633"/>
      <c r="AZ8" s="633"/>
      <c r="BA8" s="633"/>
      <c r="BB8" s="633"/>
      <c r="BC8" s="634"/>
      <c r="EH8" s="629" t="s">
        <v>200</v>
      </c>
      <c r="EI8" s="630"/>
      <c r="EJ8" s="630"/>
      <c r="EK8" s="631"/>
      <c r="EL8" s="985" t="str">
        <f>IF(AW8="","",AW8)</f>
        <v/>
      </c>
      <c r="EM8" s="986"/>
      <c r="EN8" s="986"/>
      <c r="EO8" s="986"/>
      <c r="EP8" s="986"/>
      <c r="EQ8" s="986"/>
      <c r="ER8" s="987"/>
    </row>
    <row r="9" spans="1:148" ht="14.4"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131"/>
      <c r="AR9" s="131"/>
      <c r="AS9" s="131"/>
      <c r="AT9" s="131"/>
      <c r="AU9" s="131"/>
      <c r="AV9" s="131"/>
      <c r="AW9" s="131"/>
      <c r="AX9" s="131"/>
      <c r="AY9" s="131"/>
      <c r="AZ9" s="131"/>
      <c r="BA9" s="131"/>
      <c r="BB9" s="131"/>
      <c r="BC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131"/>
      <c r="DY9" s="131"/>
      <c r="DZ9" s="131"/>
      <c r="EA9" s="131"/>
      <c r="EB9" s="131"/>
      <c r="EC9" s="131"/>
      <c r="ED9" s="131"/>
      <c r="EE9" s="131"/>
      <c r="EF9" s="131"/>
      <c r="EG9" s="131"/>
      <c r="EH9" s="131"/>
      <c r="EI9" s="4"/>
    </row>
    <row r="10" spans="1:148" ht="17.25" customHeight="1" x14ac:dyDescent="0.2">
      <c r="A10" s="153"/>
      <c r="B10" s="154"/>
      <c r="C10" s="155" t="s">
        <v>127</v>
      </c>
      <c r="D10" s="25"/>
      <c r="E10" s="25"/>
      <c r="F10" s="25"/>
      <c r="G10" s="156"/>
      <c r="H10" s="157"/>
      <c r="I10" s="155" t="s">
        <v>256</v>
      </c>
      <c r="J10" s="4"/>
      <c r="K10" s="4"/>
      <c r="L10" s="34"/>
      <c r="M10" s="34"/>
      <c r="N10" s="33"/>
      <c r="O10" s="34"/>
      <c r="P10" s="34"/>
      <c r="Q10" s="34"/>
      <c r="R10" s="34"/>
      <c r="S10" s="34"/>
      <c r="T10" s="155"/>
      <c r="U10" s="25"/>
      <c r="V10" s="18"/>
      <c r="W10" s="18"/>
      <c r="X10" s="18"/>
      <c r="Y10" s="18"/>
      <c r="Z10" s="18"/>
      <c r="AA10" s="18"/>
      <c r="AB10" s="18"/>
      <c r="AC10" s="18"/>
      <c r="AD10" s="18"/>
      <c r="AE10" s="4"/>
      <c r="AF10" s="4"/>
      <c r="AG10" s="4"/>
      <c r="AH10" s="4"/>
      <c r="AI10" s="4"/>
      <c r="AJ10" s="18"/>
      <c r="AK10" s="18"/>
      <c r="AL10" s="18"/>
      <c r="AM10" s="18"/>
      <c r="AN10" s="18"/>
      <c r="AO10" s="18"/>
      <c r="AP10" s="971"/>
      <c r="AQ10" s="971"/>
      <c r="AR10" s="201"/>
      <c r="AS10" s="201"/>
      <c r="AT10" s="201"/>
      <c r="AU10" s="201"/>
      <c r="AV10" s="201"/>
      <c r="AW10" s="201"/>
      <c r="AX10" s="201"/>
      <c r="AY10" s="201"/>
      <c r="AZ10" s="201"/>
      <c r="BA10" s="201"/>
      <c r="BB10" s="201"/>
      <c r="BC10" s="132"/>
      <c r="CP10" s="182"/>
      <c r="CQ10" s="183"/>
      <c r="CR10" s="184" t="s">
        <v>127</v>
      </c>
      <c r="CS10" s="185"/>
      <c r="CT10" s="185"/>
      <c r="CU10" s="185"/>
      <c r="CV10" s="186"/>
      <c r="CW10" s="187"/>
      <c r="CX10" s="184" t="s">
        <v>256</v>
      </c>
      <c r="CY10" s="4"/>
      <c r="DA10" s="188"/>
      <c r="DB10" s="188"/>
      <c r="DC10" s="189"/>
      <c r="DD10" s="188"/>
      <c r="DE10" s="188"/>
      <c r="DF10" s="188"/>
      <c r="DG10" s="188"/>
      <c r="DH10" s="188"/>
      <c r="DI10" s="184"/>
      <c r="DJ10" s="185"/>
      <c r="DK10" s="18"/>
      <c r="DL10" s="18"/>
      <c r="DM10" s="18"/>
      <c r="DN10" s="18"/>
      <c r="DO10" s="18"/>
      <c r="DP10" s="4"/>
      <c r="DQ10" s="4"/>
      <c r="DR10" s="4"/>
      <c r="DS10" s="4"/>
      <c r="DT10" s="4"/>
      <c r="DU10" s="4"/>
      <c r="DV10" s="4"/>
      <c r="DW10" s="4"/>
      <c r="DX10" s="222"/>
      <c r="DY10" s="222"/>
      <c r="DZ10" s="222"/>
      <c r="EA10" s="222"/>
      <c r="EB10" s="222"/>
      <c r="EC10" s="222"/>
      <c r="ED10" s="222"/>
      <c r="EE10" s="222"/>
      <c r="EF10" s="222"/>
      <c r="EG10" s="222"/>
      <c r="EH10" s="222"/>
      <c r="EI10" s="132"/>
    </row>
    <row r="11" spans="1:148" ht="14.25" customHeight="1" thickBot="1" x14ac:dyDescent="0.25">
      <c r="A11" s="192"/>
      <c r="B11" s="192"/>
      <c r="C11" s="192"/>
      <c r="D11" s="192"/>
      <c r="E11" s="192"/>
      <c r="F11" s="192"/>
      <c r="AJ11" s="192"/>
      <c r="AK11" s="192"/>
      <c r="AL11" s="192"/>
      <c r="AM11" s="192"/>
      <c r="AN11" s="192"/>
      <c r="AO11" s="192"/>
      <c r="AP11" s="201"/>
      <c r="AQ11" s="201"/>
      <c r="AR11" s="201"/>
      <c r="AS11" s="201"/>
      <c r="AT11" s="201"/>
      <c r="AU11" s="201"/>
      <c r="AV11" s="201"/>
      <c r="AW11" s="201"/>
      <c r="AX11" s="201"/>
      <c r="AY11" s="201"/>
      <c r="AZ11" s="201"/>
      <c r="BA11" s="201"/>
      <c r="BB11" s="201"/>
      <c r="BC11" s="132"/>
      <c r="CP11" s="192"/>
      <c r="CQ11" s="192"/>
      <c r="CR11" s="192"/>
      <c r="CS11" s="192"/>
      <c r="CT11" s="192"/>
      <c r="CU11" s="192"/>
      <c r="DX11" s="222"/>
      <c r="DY11" s="222"/>
      <c r="DZ11" s="222"/>
      <c r="EA11" s="222"/>
      <c r="EB11" s="222"/>
      <c r="EC11" s="222"/>
      <c r="ED11" s="222"/>
      <c r="EE11" s="222"/>
      <c r="EF11" s="222"/>
      <c r="EG11" s="222"/>
      <c r="EH11" s="222"/>
      <c r="EI11" s="132"/>
    </row>
    <row r="12" spans="1:148" ht="28.5" customHeight="1" thickBot="1" x14ac:dyDescent="0.25">
      <c r="A12" s="973" t="s">
        <v>12</v>
      </c>
      <c r="B12" s="974"/>
      <c r="C12" s="974"/>
      <c r="D12" s="974"/>
      <c r="E12" s="974"/>
      <c r="F12" s="974"/>
      <c r="G12" s="974"/>
      <c r="H12" s="974"/>
      <c r="I12" s="974"/>
      <c r="J12" s="974"/>
      <c r="K12" s="975"/>
      <c r="L12" s="976" t="s">
        <v>110</v>
      </c>
      <c r="M12" s="977"/>
      <c r="N12" s="977"/>
      <c r="O12" s="977"/>
      <c r="P12" s="977"/>
      <c r="Q12" s="977"/>
      <c r="R12" s="977"/>
      <c r="S12" s="977"/>
      <c r="T12" s="978"/>
      <c r="U12" s="972"/>
      <c r="V12" s="972"/>
      <c r="W12" s="972"/>
      <c r="X12" s="972"/>
      <c r="Y12" s="972"/>
      <c r="Z12" s="972"/>
      <c r="AA12" s="972"/>
      <c r="AB12" s="972"/>
      <c r="AC12" s="972"/>
      <c r="AD12" s="972"/>
      <c r="AE12" s="972"/>
      <c r="AF12" s="972"/>
      <c r="CP12" s="979" t="s">
        <v>12</v>
      </c>
      <c r="CQ12" s="980"/>
      <c r="CR12" s="980"/>
      <c r="CS12" s="980"/>
      <c r="CT12" s="980"/>
      <c r="CU12" s="980"/>
      <c r="CV12" s="980"/>
      <c r="CW12" s="980"/>
      <c r="CX12" s="980"/>
      <c r="CY12" s="980"/>
      <c r="CZ12" s="981"/>
      <c r="DA12" s="982" t="s">
        <v>110</v>
      </c>
      <c r="DB12" s="983"/>
      <c r="DC12" s="983"/>
      <c r="DD12" s="983"/>
      <c r="DE12" s="983"/>
      <c r="DF12" s="983"/>
      <c r="DG12" s="983"/>
      <c r="DH12" s="983"/>
      <c r="DI12" s="984"/>
      <c r="DJ12" s="972"/>
      <c r="DK12" s="972"/>
      <c r="DL12" s="972"/>
      <c r="DM12" s="972"/>
      <c r="DN12" s="972"/>
      <c r="DO12" s="972"/>
      <c r="DP12" s="972"/>
      <c r="DQ12" s="972"/>
      <c r="DR12" s="972"/>
      <c r="DS12" s="972"/>
      <c r="DT12" s="972"/>
      <c r="DU12" s="972"/>
    </row>
    <row r="13" spans="1:148" ht="9.75" customHeight="1" x14ac:dyDescent="0.2">
      <c r="A13" s="27"/>
      <c r="B13" s="27"/>
      <c r="C13" s="27"/>
      <c r="D13" s="27"/>
      <c r="E13" s="27"/>
      <c r="F13" s="28"/>
      <c r="G13" s="28"/>
      <c r="H13" s="28"/>
      <c r="I13" s="28"/>
      <c r="J13" s="28"/>
      <c r="K13" s="28"/>
      <c r="L13" s="28"/>
      <c r="M13" s="28"/>
      <c r="N13" s="28"/>
      <c r="O13" s="28"/>
      <c r="P13" s="28"/>
      <c r="Q13" s="28"/>
      <c r="R13" s="28"/>
      <c r="S13" s="28"/>
      <c r="T13" s="28"/>
      <c r="U13" s="28"/>
      <c r="V13" s="28"/>
      <c r="W13" s="28"/>
      <c r="X13" s="28"/>
      <c r="Y13" s="28"/>
      <c r="Z13" s="28"/>
      <c r="AA13" s="28"/>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CP13" s="27"/>
      <c r="CQ13" s="27"/>
      <c r="CR13" s="27"/>
      <c r="CS13" s="27"/>
      <c r="CT13" s="27"/>
      <c r="CU13" s="28"/>
      <c r="CV13" s="28"/>
      <c r="CW13" s="28"/>
      <c r="CX13" s="28"/>
      <c r="CY13" s="28"/>
      <c r="CZ13" s="28"/>
      <c r="DA13" s="28"/>
      <c r="DB13" s="28"/>
      <c r="DC13" s="28"/>
      <c r="DD13" s="28"/>
      <c r="DE13" s="28"/>
      <c r="DF13" s="28"/>
      <c r="DG13" s="28"/>
      <c r="DH13" s="28"/>
      <c r="DI13" s="28"/>
      <c r="DJ13" s="28"/>
      <c r="DK13" s="28"/>
      <c r="DL13" s="28"/>
      <c r="DM13" s="4"/>
      <c r="DN13" s="4"/>
      <c r="DO13" s="4"/>
      <c r="DP13" s="4"/>
      <c r="DQ13" s="4"/>
      <c r="DR13" s="4"/>
      <c r="DS13" s="4"/>
      <c r="DT13" s="4"/>
      <c r="DU13" s="4"/>
      <c r="DV13" s="4"/>
      <c r="DW13" s="4"/>
      <c r="DX13" s="4"/>
      <c r="DY13" s="4"/>
      <c r="DZ13" s="4"/>
      <c r="EA13" s="4"/>
      <c r="EB13" s="4"/>
      <c r="EC13" s="4"/>
      <c r="ED13" s="4"/>
      <c r="EE13" s="4"/>
      <c r="EF13" s="4"/>
      <c r="EG13" s="4"/>
      <c r="EH13" s="4"/>
      <c r="EI13" s="4"/>
    </row>
    <row r="14" spans="1:148" ht="29.25" customHeight="1" x14ac:dyDescent="0.2">
      <c r="A14" s="1233" t="s">
        <v>259</v>
      </c>
      <c r="B14" s="1233"/>
      <c r="C14" s="1233"/>
      <c r="D14" s="1233"/>
      <c r="E14" s="1233"/>
      <c r="F14" s="1233"/>
      <c r="G14" s="1233"/>
      <c r="H14" s="1233"/>
      <c r="I14" s="1233"/>
      <c r="J14" s="1233"/>
      <c r="K14" s="1233"/>
      <c r="L14" s="1233"/>
      <c r="M14" s="1233"/>
      <c r="N14" s="1233"/>
      <c r="O14" s="1233"/>
      <c r="P14" s="1233"/>
      <c r="Q14" s="1233"/>
      <c r="R14" s="1233"/>
      <c r="S14" s="1233"/>
      <c r="T14" s="1233"/>
      <c r="U14" s="1233"/>
      <c r="V14" s="1233"/>
      <c r="W14" s="1233"/>
      <c r="X14" s="1233"/>
      <c r="Y14" s="1233"/>
      <c r="Z14" s="1233"/>
      <c r="AA14" s="1233"/>
      <c r="AB14" s="1233"/>
      <c r="AC14" s="1233"/>
      <c r="AD14" s="1233"/>
      <c r="AE14" s="1233"/>
      <c r="AF14" s="1233"/>
      <c r="AG14" s="1233"/>
      <c r="AH14" s="1233"/>
      <c r="AI14" s="1233"/>
      <c r="AJ14" s="1233"/>
      <c r="AK14" s="1233"/>
      <c r="AL14" s="1233"/>
      <c r="AM14" s="1233"/>
      <c r="AN14" s="1233"/>
      <c r="AO14" s="1233"/>
      <c r="AP14" s="1233"/>
      <c r="AQ14" s="1233"/>
      <c r="AR14" s="1233"/>
      <c r="AS14" s="1233"/>
      <c r="AT14" s="1233"/>
      <c r="AU14" s="1233"/>
      <c r="AV14" s="1233"/>
      <c r="AW14" s="1233"/>
      <c r="AX14" s="1233"/>
      <c r="AY14" s="1233"/>
      <c r="AZ14" s="1234" t="s">
        <v>4</v>
      </c>
      <c r="BA14" s="1234"/>
      <c r="BB14" s="1234"/>
      <c r="BC14" s="1234"/>
      <c r="CP14" s="1233" t="s">
        <v>259</v>
      </c>
      <c r="CQ14" s="1233"/>
      <c r="CR14" s="1233"/>
      <c r="CS14" s="1233"/>
      <c r="CT14" s="1233"/>
      <c r="CU14" s="1233"/>
      <c r="CV14" s="1233"/>
      <c r="CW14" s="1233"/>
      <c r="CX14" s="1233"/>
      <c r="CY14" s="1233"/>
      <c r="CZ14" s="1233"/>
      <c r="DA14" s="1233"/>
      <c r="DB14" s="1233"/>
      <c r="DC14" s="1233"/>
      <c r="DD14" s="1233"/>
      <c r="DE14" s="1233"/>
      <c r="DF14" s="1233"/>
      <c r="DG14" s="1233"/>
      <c r="DH14" s="1233"/>
      <c r="DI14" s="1233"/>
      <c r="DJ14" s="1233"/>
      <c r="DK14" s="1233"/>
      <c r="DL14" s="1233"/>
      <c r="DM14" s="1233"/>
      <c r="DN14" s="1233"/>
      <c r="DO14" s="1233"/>
      <c r="DP14" s="1233"/>
      <c r="DQ14" s="1233"/>
      <c r="DR14" s="1233"/>
      <c r="DS14" s="1233"/>
      <c r="DT14" s="1233"/>
      <c r="DU14" s="1233"/>
      <c r="DV14" s="1233"/>
      <c r="DW14" s="1233"/>
      <c r="DX14" s="1233"/>
      <c r="DY14" s="1233"/>
      <c r="DZ14" s="1233"/>
      <c r="EA14" s="1233"/>
      <c r="EB14" s="1233"/>
      <c r="EC14" s="1233"/>
      <c r="ED14" s="1233"/>
      <c r="EE14" s="1233"/>
      <c r="EF14" s="1233"/>
      <c r="EG14" s="1233"/>
      <c r="EH14" s="1233"/>
      <c r="EI14" s="1233"/>
      <c r="EJ14" s="1233"/>
      <c r="EK14" s="1233"/>
      <c r="EL14" s="1233"/>
      <c r="EM14" s="1233"/>
      <c r="EN14" s="1233"/>
      <c r="EO14" s="1235" t="str">
        <f>AZ14</f>
        <v>□</v>
      </c>
      <c r="EP14" s="1235"/>
      <c r="EQ14" s="1235"/>
      <c r="ER14" s="1235"/>
    </row>
    <row r="15" spans="1:148" ht="9" customHeight="1" thickBot="1" x14ac:dyDescent="0.25">
      <c r="A15" s="28"/>
      <c r="B15" s="28"/>
      <c r="C15" s="28"/>
      <c r="D15" s="28"/>
      <c r="E15" s="28"/>
      <c r="F15" s="28"/>
      <c r="G15" s="28"/>
      <c r="H15" s="28"/>
      <c r="I15" s="28"/>
      <c r="J15" s="28"/>
      <c r="K15" s="28"/>
      <c r="L15" s="28"/>
      <c r="M15" s="28"/>
      <c r="N15" s="28"/>
      <c r="O15" s="4"/>
      <c r="P15" s="4"/>
      <c r="Q15" s="4"/>
      <c r="R15" s="4"/>
      <c r="S15" s="4"/>
      <c r="T15" s="4"/>
      <c r="U15" s="4"/>
      <c r="V15" s="4"/>
      <c r="W15" s="4"/>
      <c r="X15" s="4"/>
      <c r="Y15" s="4"/>
      <c r="Z15" s="4"/>
      <c r="AA15" s="4"/>
      <c r="AB15" s="4"/>
      <c r="AC15" s="4"/>
      <c r="AD15" s="4"/>
      <c r="AE15" s="4"/>
      <c r="AF15" s="4"/>
      <c r="AG15" s="28"/>
      <c r="AH15" s="28"/>
      <c r="AI15" s="28"/>
      <c r="AJ15" s="4"/>
      <c r="AK15" s="4"/>
      <c r="AL15" s="4"/>
      <c r="AM15" s="4"/>
      <c r="AN15" s="4"/>
      <c r="AO15" s="4"/>
      <c r="AP15" s="4"/>
      <c r="AQ15" s="4"/>
      <c r="AR15" s="4"/>
      <c r="AS15" s="4"/>
      <c r="AT15" s="4"/>
      <c r="AU15" s="4"/>
      <c r="AV15" s="4"/>
      <c r="AW15" s="4"/>
      <c r="AX15" s="4"/>
      <c r="AY15" s="4"/>
      <c r="AZ15" s="4"/>
      <c r="BA15" s="4"/>
      <c r="BB15" s="4"/>
      <c r="BC15" s="4"/>
      <c r="CP15" s="28"/>
      <c r="CQ15" s="28"/>
      <c r="CR15" s="28"/>
      <c r="CS15" s="28"/>
      <c r="CT15" s="28"/>
      <c r="CU15" s="28"/>
      <c r="CV15" s="28"/>
      <c r="CW15" s="28"/>
      <c r="CX15" s="28"/>
      <c r="CY15" s="28"/>
      <c r="CZ15" s="28"/>
      <c r="DA15" s="28"/>
      <c r="DB15" s="28"/>
      <c r="DC15" s="28"/>
      <c r="DD15" s="4"/>
      <c r="DE15" s="4"/>
      <c r="DF15" s="4"/>
      <c r="DG15" s="4"/>
      <c r="DH15" s="4"/>
      <c r="DI15" s="4"/>
      <c r="DJ15" s="4"/>
      <c r="DK15" s="4"/>
      <c r="DL15" s="4"/>
      <c r="DM15" s="4"/>
      <c r="DN15" s="4"/>
      <c r="DO15" s="4"/>
      <c r="DP15" s="4"/>
      <c r="DQ15" s="4"/>
      <c r="DR15" s="4"/>
      <c r="DS15" s="4"/>
      <c r="DT15" s="4"/>
      <c r="DU15" s="28"/>
      <c r="DV15" s="28"/>
      <c r="DW15" s="28"/>
      <c r="DX15" s="4"/>
      <c r="DY15" s="4"/>
      <c r="DZ15" s="4"/>
      <c r="EA15" s="4"/>
      <c r="EB15" s="4"/>
      <c r="EC15" s="4"/>
      <c r="ED15" s="4"/>
      <c r="EE15" s="4"/>
      <c r="EF15" s="4"/>
      <c r="EG15" s="4"/>
      <c r="EH15" s="4"/>
      <c r="EI15" s="4"/>
    </row>
    <row r="16" spans="1:148" ht="18.75" customHeight="1" x14ac:dyDescent="0.2">
      <c r="A16" s="1014" t="s">
        <v>157</v>
      </c>
      <c r="B16" s="1015"/>
      <c r="C16" s="1015"/>
      <c r="D16" s="1016"/>
      <c r="E16" s="1020" t="s">
        <v>158</v>
      </c>
      <c r="F16" s="1015"/>
      <c r="G16" s="1015"/>
      <c r="H16" s="1015"/>
      <c r="I16" s="1015"/>
      <c r="J16" s="1015"/>
      <c r="K16" s="1016"/>
      <c r="L16" s="1022" t="s">
        <v>159</v>
      </c>
      <c r="M16" s="1023"/>
      <c r="N16" s="1023"/>
      <c r="O16" s="1023"/>
      <c r="P16" s="1023"/>
      <c r="Q16" s="1023"/>
      <c r="R16" s="1023"/>
      <c r="S16" s="1023"/>
      <c r="T16" s="1024"/>
      <c r="U16" s="1022" t="s">
        <v>59</v>
      </c>
      <c r="V16" s="1023"/>
      <c r="W16" s="1023"/>
      <c r="X16" s="1023"/>
      <c r="Y16" s="1023"/>
      <c r="Z16" s="1023"/>
      <c r="AA16" s="1023"/>
      <c r="AB16" s="1023"/>
      <c r="AC16" s="1023"/>
      <c r="AD16" s="1023"/>
      <c r="AE16" s="1023"/>
      <c r="AF16" s="1023"/>
      <c r="AG16" s="1023"/>
      <c r="AH16" s="1024"/>
      <c r="AI16" s="619" t="s">
        <v>20</v>
      </c>
      <c r="AJ16" s="620"/>
      <c r="AK16" s="620"/>
      <c r="AL16" s="620"/>
      <c r="AM16" s="620"/>
      <c r="AN16" s="620"/>
      <c r="AO16" s="620"/>
      <c r="AP16" s="620"/>
      <c r="AQ16" s="1025"/>
      <c r="AR16" s="995" t="s">
        <v>19</v>
      </c>
      <c r="AS16" s="996"/>
      <c r="AT16" s="996"/>
      <c r="AU16" s="997"/>
      <c r="AV16" s="1001" t="s">
        <v>161</v>
      </c>
      <c r="AW16" s="1002"/>
      <c r="AX16" s="1002"/>
      <c r="AY16" s="1003"/>
      <c r="AZ16" s="1022" t="s">
        <v>162</v>
      </c>
      <c r="BA16" s="1046"/>
      <c r="BB16" s="1046"/>
      <c r="BC16" s="1047"/>
      <c r="CP16" s="1014" t="s">
        <v>157</v>
      </c>
      <c r="CQ16" s="1015"/>
      <c r="CR16" s="1015"/>
      <c r="CS16" s="1016"/>
      <c r="CT16" s="1020" t="s">
        <v>158</v>
      </c>
      <c r="CU16" s="1015"/>
      <c r="CV16" s="1015"/>
      <c r="CW16" s="1015"/>
      <c r="CX16" s="1015"/>
      <c r="CY16" s="1015"/>
      <c r="CZ16" s="1016"/>
      <c r="DA16" s="1022" t="s">
        <v>159</v>
      </c>
      <c r="DB16" s="1023"/>
      <c r="DC16" s="1023"/>
      <c r="DD16" s="1023"/>
      <c r="DE16" s="1023"/>
      <c r="DF16" s="1023"/>
      <c r="DG16" s="1023"/>
      <c r="DH16" s="1023"/>
      <c r="DI16" s="1024"/>
      <c r="DJ16" s="1022" t="s">
        <v>59</v>
      </c>
      <c r="DK16" s="1023"/>
      <c r="DL16" s="1023"/>
      <c r="DM16" s="1023"/>
      <c r="DN16" s="1023"/>
      <c r="DO16" s="1023"/>
      <c r="DP16" s="1023"/>
      <c r="DQ16" s="1023"/>
      <c r="DR16" s="1023"/>
      <c r="DS16" s="1023"/>
      <c r="DT16" s="1023"/>
      <c r="DU16" s="1023"/>
      <c r="DV16" s="1023"/>
      <c r="DW16" s="1023"/>
      <c r="DX16" s="1023"/>
      <c r="DY16" s="1023"/>
      <c r="DZ16" s="1023"/>
      <c r="EA16" s="1023"/>
      <c r="EB16" s="1023"/>
      <c r="EC16" s="1023"/>
      <c r="ED16" s="1023"/>
      <c r="EE16" s="1023"/>
      <c r="EF16" s="1023"/>
      <c r="EG16" s="1023"/>
      <c r="EH16" s="1023"/>
      <c r="EI16" s="1023"/>
      <c r="EJ16" s="1024"/>
      <c r="EK16" s="1001" t="s">
        <v>161</v>
      </c>
      <c r="EL16" s="1002"/>
      <c r="EM16" s="1002"/>
      <c r="EN16" s="1003"/>
      <c r="EO16" s="1022" t="s">
        <v>162</v>
      </c>
      <c r="EP16" s="1046"/>
      <c r="EQ16" s="1046"/>
      <c r="ER16" s="1047"/>
    </row>
    <row r="17" spans="1:149" s="29" customFormat="1" ht="28.5" customHeight="1" x14ac:dyDescent="0.2">
      <c r="A17" s="1017"/>
      <c r="B17" s="1018"/>
      <c r="C17" s="1018"/>
      <c r="D17" s="1019"/>
      <c r="E17" s="1021"/>
      <c r="F17" s="1018"/>
      <c r="G17" s="1018"/>
      <c r="H17" s="1018"/>
      <c r="I17" s="1018"/>
      <c r="J17" s="1018"/>
      <c r="K17" s="1019"/>
      <c r="L17" s="736"/>
      <c r="M17" s="737"/>
      <c r="N17" s="737"/>
      <c r="O17" s="737"/>
      <c r="P17" s="737"/>
      <c r="Q17" s="737"/>
      <c r="R17" s="737"/>
      <c r="S17" s="737"/>
      <c r="T17" s="738"/>
      <c r="U17" s="736"/>
      <c r="V17" s="737"/>
      <c r="W17" s="737"/>
      <c r="X17" s="737"/>
      <c r="Y17" s="737"/>
      <c r="Z17" s="737"/>
      <c r="AA17" s="737"/>
      <c r="AB17" s="737"/>
      <c r="AC17" s="737"/>
      <c r="AD17" s="737"/>
      <c r="AE17" s="737"/>
      <c r="AF17" s="737"/>
      <c r="AG17" s="737"/>
      <c r="AH17" s="738"/>
      <c r="AI17" s="1026" t="s">
        <v>13</v>
      </c>
      <c r="AJ17" s="1027"/>
      <c r="AK17" s="1027"/>
      <c r="AL17" s="1027"/>
      <c r="AM17" s="205" t="s">
        <v>14</v>
      </c>
      <c r="AN17" s="1027" t="s">
        <v>15</v>
      </c>
      <c r="AO17" s="1027"/>
      <c r="AP17" s="1027"/>
      <c r="AQ17" s="1028"/>
      <c r="AR17" s="998"/>
      <c r="AS17" s="999"/>
      <c r="AT17" s="999"/>
      <c r="AU17" s="1000"/>
      <c r="AV17" s="1004"/>
      <c r="AW17" s="1005"/>
      <c r="AX17" s="1005"/>
      <c r="AY17" s="1006"/>
      <c r="AZ17" s="1048"/>
      <c r="BA17" s="1049"/>
      <c r="BB17" s="1049"/>
      <c r="BC17" s="1050"/>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1017"/>
      <c r="CQ17" s="1018"/>
      <c r="CR17" s="1018"/>
      <c r="CS17" s="1019"/>
      <c r="CT17" s="1021"/>
      <c r="CU17" s="1018"/>
      <c r="CV17" s="1018"/>
      <c r="CW17" s="1018"/>
      <c r="CX17" s="1018"/>
      <c r="CY17" s="1018"/>
      <c r="CZ17" s="1019"/>
      <c r="DA17" s="736"/>
      <c r="DB17" s="737"/>
      <c r="DC17" s="737"/>
      <c r="DD17" s="737"/>
      <c r="DE17" s="737"/>
      <c r="DF17" s="737"/>
      <c r="DG17" s="737"/>
      <c r="DH17" s="737"/>
      <c r="DI17" s="738"/>
      <c r="DJ17" s="736"/>
      <c r="DK17" s="737"/>
      <c r="DL17" s="737"/>
      <c r="DM17" s="737"/>
      <c r="DN17" s="737"/>
      <c r="DO17" s="737"/>
      <c r="DP17" s="737"/>
      <c r="DQ17" s="737"/>
      <c r="DR17" s="737"/>
      <c r="DS17" s="737"/>
      <c r="DT17" s="737"/>
      <c r="DU17" s="737"/>
      <c r="DV17" s="737"/>
      <c r="DW17" s="737"/>
      <c r="DX17" s="737"/>
      <c r="DY17" s="737"/>
      <c r="DZ17" s="737"/>
      <c r="EA17" s="737"/>
      <c r="EB17" s="737"/>
      <c r="EC17" s="737"/>
      <c r="ED17" s="737"/>
      <c r="EE17" s="737"/>
      <c r="EF17" s="737"/>
      <c r="EG17" s="737"/>
      <c r="EH17" s="737"/>
      <c r="EI17" s="737"/>
      <c r="EJ17" s="738"/>
      <c r="EK17" s="1004"/>
      <c r="EL17" s="1005"/>
      <c r="EM17" s="1005"/>
      <c r="EN17" s="1006"/>
      <c r="EO17" s="1048"/>
      <c r="EP17" s="1049"/>
      <c r="EQ17" s="1049"/>
      <c r="ER17" s="1050"/>
      <c r="ES17" s="4"/>
    </row>
    <row r="18" spans="1:149" s="29" customFormat="1" ht="28.5" customHeight="1" x14ac:dyDescent="0.2">
      <c r="A18" s="988"/>
      <c r="B18" s="989"/>
      <c r="C18" s="989"/>
      <c r="D18" s="723"/>
      <c r="E18" s="722"/>
      <c r="F18" s="989"/>
      <c r="G18" s="989"/>
      <c r="H18" s="989"/>
      <c r="I18" s="989"/>
      <c r="J18" s="989"/>
      <c r="K18" s="723"/>
      <c r="L18" s="990"/>
      <c r="M18" s="991"/>
      <c r="N18" s="991"/>
      <c r="O18" s="991"/>
      <c r="P18" s="991"/>
      <c r="Q18" s="991"/>
      <c r="R18" s="991"/>
      <c r="S18" s="991"/>
      <c r="T18" s="992"/>
      <c r="U18" s="990"/>
      <c r="V18" s="991"/>
      <c r="W18" s="991"/>
      <c r="X18" s="991"/>
      <c r="Y18" s="991"/>
      <c r="Z18" s="991"/>
      <c r="AA18" s="991"/>
      <c r="AB18" s="991"/>
      <c r="AC18" s="991"/>
      <c r="AD18" s="991"/>
      <c r="AE18" s="991"/>
      <c r="AF18" s="991"/>
      <c r="AG18" s="991"/>
      <c r="AH18" s="992"/>
      <c r="AI18" s="993"/>
      <c r="AJ18" s="994"/>
      <c r="AK18" s="994"/>
      <c r="AL18" s="994"/>
      <c r="AM18" s="167" t="s">
        <v>14</v>
      </c>
      <c r="AN18" s="994"/>
      <c r="AO18" s="994"/>
      <c r="AP18" s="994"/>
      <c r="AQ18" s="1007"/>
      <c r="AR18" s="1008" t="str">
        <f t="shared" ref="AR18:AR27" si="0">IF(AND(AI18&lt;&gt;"",AN18&lt;&gt;""),ROUNDDOWN(AI18*AN18/1000000,2),"")</f>
        <v/>
      </c>
      <c r="AS18" s="1009"/>
      <c r="AT18" s="1009"/>
      <c r="AU18" s="1010"/>
      <c r="AV18" s="1011" t="str">
        <f>IF(AR18&lt;&gt;"",IF(AR18&lt;0.2,"XS",IF(AR18&lt;1.6,"S",IF(AR18&lt;2.8,"M",IF(AR18&gt;=2.8,"L")))),"")</f>
        <v/>
      </c>
      <c r="AW18" s="1012"/>
      <c r="AX18" s="1012"/>
      <c r="AY18" s="1013"/>
      <c r="AZ18" s="1039"/>
      <c r="BA18" s="1040"/>
      <c r="BB18" s="1040"/>
      <c r="BC18" s="1041"/>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1042" t="str">
        <f t="shared" ref="CP18:CP31" si="1">IF(A18=0,"",A18)</f>
        <v/>
      </c>
      <c r="CQ18" s="1043"/>
      <c r="CR18" s="1043"/>
      <c r="CS18" s="1044"/>
      <c r="CT18" s="1045" t="str">
        <f t="shared" ref="CT18:CT31" si="2">IF(E18=0,"",E18)</f>
        <v/>
      </c>
      <c r="CU18" s="1043"/>
      <c r="CV18" s="1043"/>
      <c r="CW18" s="1043"/>
      <c r="CX18" s="1043"/>
      <c r="CY18" s="1043"/>
      <c r="CZ18" s="1044"/>
      <c r="DA18" s="1029" t="str">
        <f t="shared" ref="DA18:DA31" si="3">IF(L18=0,"",L18)</f>
        <v/>
      </c>
      <c r="DB18" s="1030"/>
      <c r="DC18" s="1030"/>
      <c r="DD18" s="1030"/>
      <c r="DE18" s="1030"/>
      <c r="DF18" s="1030"/>
      <c r="DG18" s="1030"/>
      <c r="DH18" s="1030"/>
      <c r="DI18" s="1031"/>
      <c r="DJ18" s="1032" t="str">
        <f t="shared" ref="DJ18:DJ31" si="4">IF(U18=0,"",U18)</f>
        <v/>
      </c>
      <c r="DK18" s="1033"/>
      <c r="DL18" s="1033"/>
      <c r="DM18" s="1033"/>
      <c r="DN18" s="1033"/>
      <c r="DO18" s="1033"/>
      <c r="DP18" s="1033"/>
      <c r="DQ18" s="1033"/>
      <c r="DR18" s="1033"/>
      <c r="DS18" s="1033"/>
      <c r="DT18" s="1033"/>
      <c r="DU18" s="1033"/>
      <c r="DV18" s="1033"/>
      <c r="DW18" s="1033"/>
      <c r="DX18" s="1033"/>
      <c r="DY18" s="1033"/>
      <c r="DZ18" s="1033"/>
      <c r="EA18" s="1033"/>
      <c r="EB18" s="1033"/>
      <c r="EC18" s="1033"/>
      <c r="ED18" s="1033"/>
      <c r="EE18" s="1033"/>
      <c r="EF18" s="1033"/>
      <c r="EG18" s="1033"/>
      <c r="EH18" s="1033"/>
      <c r="EI18" s="1033"/>
      <c r="EJ18" s="1034"/>
      <c r="EK18" s="1035" t="str">
        <f t="shared" ref="EK18:EK31" si="5">IF(AV18=0,"",AV18)</f>
        <v/>
      </c>
      <c r="EL18" s="1036"/>
      <c r="EM18" s="1036"/>
      <c r="EN18" s="1037"/>
      <c r="EO18" s="1035" t="str">
        <f t="shared" ref="EO18:EO31" si="6">IF(AZ18=0,"",AZ18)</f>
        <v/>
      </c>
      <c r="EP18" s="1036"/>
      <c r="EQ18" s="1036"/>
      <c r="ER18" s="1038"/>
      <c r="ES18" s="4"/>
    </row>
    <row r="19" spans="1:149" s="29" customFormat="1" ht="28.5" customHeight="1" x14ac:dyDescent="0.2">
      <c r="A19" s="1054"/>
      <c r="B19" s="1055"/>
      <c r="C19" s="1055"/>
      <c r="D19" s="690"/>
      <c r="E19" s="689"/>
      <c r="F19" s="1055"/>
      <c r="G19" s="1055"/>
      <c r="H19" s="1055"/>
      <c r="I19" s="1055"/>
      <c r="J19" s="1055"/>
      <c r="K19" s="690"/>
      <c r="L19" s="1056"/>
      <c r="M19" s="1057"/>
      <c r="N19" s="1057"/>
      <c r="O19" s="1057"/>
      <c r="P19" s="1057"/>
      <c r="Q19" s="1057"/>
      <c r="R19" s="1057"/>
      <c r="S19" s="1057"/>
      <c r="T19" s="1058"/>
      <c r="U19" s="1056"/>
      <c r="V19" s="1057"/>
      <c r="W19" s="1057"/>
      <c r="X19" s="1057"/>
      <c r="Y19" s="1057"/>
      <c r="Z19" s="1057"/>
      <c r="AA19" s="1057"/>
      <c r="AB19" s="1057"/>
      <c r="AC19" s="1057"/>
      <c r="AD19" s="1057"/>
      <c r="AE19" s="1057"/>
      <c r="AF19" s="1057"/>
      <c r="AG19" s="1057"/>
      <c r="AH19" s="1058"/>
      <c r="AI19" s="1059"/>
      <c r="AJ19" s="1060"/>
      <c r="AK19" s="1060"/>
      <c r="AL19" s="1060"/>
      <c r="AM19" s="60" t="s">
        <v>14</v>
      </c>
      <c r="AN19" s="1060"/>
      <c r="AO19" s="1060"/>
      <c r="AP19" s="1060"/>
      <c r="AQ19" s="1061"/>
      <c r="AR19" s="1062" t="str">
        <f t="shared" si="0"/>
        <v/>
      </c>
      <c r="AS19" s="1063"/>
      <c r="AT19" s="1063"/>
      <c r="AU19" s="1064"/>
      <c r="AV19" s="1065" t="str">
        <f t="shared" ref="AV19:AV27" si="7">IF(AR19&lt;&gt;"",IF(AR19&lt;0.2,"XS",IF(AR19&lt;1.6,"S",IF(AR19&lt;2.8,"M",IF(AR19&gt;=2.8,"L")))),"")</f>
        <v/>
      </c>
      <c r="AW19" s="1066"/>
      <c r="AX19" s="1066"/>
      <c r="AY19" s="1067"/>
      <c r="AZ19" s="1068"/>
      <c r="BA19" s="1069"/>
      <c r="BB19" s="1069"/>
      <c r="BC19" s="1070"/>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1071" t="str">
        <f t="shared" si="1"/>
        <v/>
      </c>
      <c r="CQ19" s="1072"/>
      <c r="CR19" s="1072"/>
      <c r="CS19" s="1073"/>
      <c r="CT19" s="1074" t="str">
        <f t="shared" si="2"/>
        <v/>
      </c>
      <c r="CU19" s="1072"/>
      <c r="CV19" s="1072"/>
      <c r="CW19" s="1072"/>
      <c r="CX19" s="1072"/>
      <c r="CY19" s="1072"/>
      <c r="CZ19" s="1073"/>
      <c r="DA19" s="1075" t="str">
        <f t="shared" si="3"/>
        <v/>
      </c>
      <c r="DB19" s="1076"/>
      <c r="DC19" s="1076"/>
      <c r="DD19" s="1076"/>
      <c r="DE19" s="1076"/>
      <c r="DF19" s="1076"/>
      <c r="DG19" s="1076"/>
      <c r="DH19" s="1076"/>
      <c r="DI19" s="1077"/>
      <c r="DJ19" s="1075" t="str">
        <f t="shared" si="4"/>
        <v/>
      </c>
      <c r="DK19" s="1076"/>
      <c r="DL19" s="1076"/>
      <c r="DM19" s="1076"/>
      <c r="DN19" s="1076"/>
      <c r="DO19" s="1076"/>
      <c r="DP19" s="1076"/>
      <c r="DQ19" s="1076"/>
      <c r="DR19" s="1076"/>
      <c r="DS19" s="1076"/>
      <c r="DT19" s="1076"/>
      <c r="DU19" s="1076"/>
      <c r="DV19" s="1076"/>
      <c r="DW19" s="1076"/>
      <c r="DX19" s="1076"/>
      <c r="DY19" s="1076"/>
      <c r="DZ19" s="1076"/>
      <c r="EA19" s="1076"/>
      <c r="EB19" s="1076"/>
      <c r="EC19" s="1076"/>
      <c r="ED19" s="1076"/>
      <c r="EE19" s="1076"/>
      <c r="EF19" s="1076"/>
      <c r="EG19" s="1076"/>
      <c r="EH19" s="1076"/>
      <c r="EI19" s="1076"/>
      <c r="EJ19" s="1077"/>
      <c r="EK19" s="1051" t="str">
        <f t="shared" si="5"/>
        <v/>
      </c>
      <c r="EL19" s="1052"/>
      <c r="EM19" s="1052"/>
      <c r="EN19" s="1078"/>
      <c r="EO19" s="1051" t="str">
        <f t="shared" si="6"/>
        <v/>
      </c>
      <c r="EP19" s="1052"/>
      <c r="EQ19" s="1052"/>
      <c r="ER19" s="1053"/>
      <c r="ES19" s="4"/>
    </row>
    <row r="20" spans="1:149" s="29" customFormat="1" ht="28.5" customHeight="1" x14ac:dyDescent="0.2">
      <c r="A20" s="1054"/>
      <c r="B20" s="1055"/>
      <c r="C20" s="1055"/>
      <c r="D20" s="690"/>
      <c r="E20" s="689"/>
      <c r="F20" s="1055"/>
      <c r="G20" s="1055"/>
      <c r="H20" s="1055"/>
      <c r="I20" s="1055"/>
      <c r="J20" s="1055"/>
      <c r="K20" s="690"/>
      <c r="L20" s="1056"/>
      <c r="M20" s="1057"/>
      <c r="N20" s="1057"/>
      <c r="O20" s="1057"/>
      <c r="P20" s="1057"/>
      <c r="Q20" s="1057"/>
      <c r="R20" s="1057"/>
      <c r="S20" s="1057"/>
      <c r="T20" s="1058"/>
      <c r="U20" s="1056"/>
      <c r="V20" s="1057"/>
      <c r="W20" s="1057"/>
      <c r="X20" s="1057"/>
      <c r="Y20" s="1057"/>
      <c r="Z20" s="1057"/>
      <c r="AA20" s="1057"/>
      <c r="AB20" s="1057"/>
      <c r="AC20" s="1057"/>
      <c r="AD20" s="1057"/>
      <c r="AE20" s="1057"/>
      <c r="AF20" s="1057"/>
      <c r="AG20" s="1057"/>
      <c r="AH20" s="1058"/>
      <c r="AI20" s="1059"/>
      <c r="AJ20" s="1060"/>
      <c r="AK20" s="1060"/>
      <c r="AL20" s="1060"/>
      <c r="AM20" s="60" t="s">
        <v>14</v>
      </c>
      <c r="AN20" s="1060"/>
      <c r="AO20" s="1060"/>
      <c r="AP20" s="1060"/>
      <c r="AQ20" s="1061"/>
      <c r="AR20" s="1062" t="str">
        <f t="shared" si="0"/>
        <v/>
      </c>
      <c r="AS20" s="1063"/>
      <c r="AT20" s="1063"/>
      <c r="AU20" s="1064"/>
      <c r="AV20" s="1065" t="str">
        <f t="shared" si="7"/>
        <v/>
      </c>
      <c r="AW20" s="1066"/>
      <c r="AX20" s="1066"/>
      <c r="AY20" s="1067"/>
      <c r="AZ20" s="1068"/>
      <c r="BA20" s="1069"/>
      <c r="BB20" s="1069"/>
      <c r="BC20" s="1070"/>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1071" t="str">
        <f t="shared" si="1"/>
        <v/>
      </c>
      <c r="CQ20" s="1072"/>
      <c r="CR20" s="1072"/>
      <c r="CS20" s="1073"/>
      <c r="CT20" s="1074" t="str">
        <f t="shared" si="2"/>
        <v/>
      </c>
      <c r="CU20" s="1072"/>
      <c r="CV20" s="1072"/>
      <c r="CW20" s="1072"/>
      <c r="CX20" s="1072"/>
      <c r="CY20" s="1072"/>
      <c r="CZ20" s="1073"/>
      <c r="DA20" s="1075" t="str">
        <f t="shared" si="3"/>
        <v/>
      </c>
      <c r="DB20" s="1076"/>
      <c r="DC20" s="1076"/>
      <c r="DD20" s="1076"/>
      <c r="DE20" s="1076"/>
      <c r="DF20" s="1076"/>
      <c r="DG20" s="1076"/>
      <c r="DH20" s="1076"/>
      <c r="DI20" s="1077"/>
      <c r="DJ20" s="1075" t="str">
        <f t="shared" si="4"/>
        <v/>
      </c>
      <c r="DK20" s="1076"/>
      <c r="DL20" s="1076"/>
      <c r="DM20" s="1076"/>
      <c r="DN20" s="1076"/>
      <c r="DO20" s="1076"/>
      <c r="DP20" s="1076"/>
      <c r="DQ20" s="1076"/>
      <c r="DR20" s="1076"/>
      <c r="DS20" s="1076"/>
      <c r="DT20" s="1076"/>
      <c r="DU20" s="1076"/>
      <c r="DV20" s="1076"/>
      <c r="DW20" s="1076"/>
      <c r="DX20" s="1076"/>
      <c r="DY20" s="1076"/>
      <c r="DZ20" s="1076"/>
      <c r="EA20" s="1076"/>
      <c r="EB20" s="1076"/>
      <c r="EC20" s="1076"/>
      <c r="ED20" s="1076"/>
      <c r="EE20" s="1076"/>
      <c r="EF20" s="1076"/>
      <c r="EG20" s="1076"/>
      <c r="EH20" s="1076"/>
      <c r="EI20" s="1076"/>
      <c r="EJ20" s="1077"/>
      <c r="EK20" s="1051" t="str">
        <f t="shared" si="5"/>
        <v/>
      </c>
      <c r="EL20" s="1052"/>
      <c r="EM20" s="1052"/>
      <c r="EN20" s="1078"/>
      <c r="EO20" s="1051" t="str">
        <f t="shared" si="6"/>
        <v/>
      </c>
      <c r="EP20" s="1052"/>
      <c r="EQ20" s="1052"/>
      <c r="ER20" s="1053"/>
      <c r="ES20" s="4"/>
    </row>
    <row r="21" spans="1:149" s="29" customFormat="1" ht="28.5" customHeight="1" x14ac:dyDescent="0.2">
      <c r="A21" s="1054"/>
      <c r="B21" s="1055"/>
      <c r="C21" s="1055"/>
      <c r="D21" s="690"/>
      <c r="E21" s="689"/>
      <c r="F21" s="1055"/>
      <c r="G21" s="1055"/>
      <c r="H21" s="1055"/>
      <c r="I21" s="1055"/>
      <c r="J21" s="1055"/>
      <c r="K21" s="690"/>
      <c r="L21" s="1056"/>
      <c r="M21" s="1057"/>
      <c r="N21" s="1057"/>
      <c r="O21" s="1057"/>
      <c r="P21" s="1057"/>
      <c r="Q21" s="1057"/>
      <c r="R21" s="1057"/>
      <c r="S21" s="1057"/>
      <c r="T21" s="1058"/>
      <c r="U21" s="1056"/>
      <c r="V21" s="1057"/>
      <c r="W21" s="1057"/>
      <c r="X21" s="1057"/>
      <c r="Y21" s="1057"/>
      <c r="Z21" s="1057"/>
      <c r="AA21" s="1057"/>
      <c r="AB21" s="1057"/>
      <c r="AC21" s="1057"/>
      <c r="AD21" s="1057"/>
      <c r="AE21" s="1057"/>
      <c r="AF21" s="1057"/>
      <c r="AG21" s="1057"/>
      <c r="AH21" s="1058"/>
      <c r="AI21" s="1059"/>
      <c r="AJ21" s="1060"/>
      <c r="AK21" s="1060"/>
      <c r="AL21" s="1060"/>
      <c r="AM21" s="60" t="s">
        <v>14</v>
      </c>
      <c r="AN21" s="1060"/>
      <c r="AO21" s="1060"/>
      <c r="AP21" s="1060"/>
      <c r="AQ21" s="1061"/>
      <c r="AR21" s="1062" t="str">
        <f t="shared" si="0"/>
        <v/>
      </c>
      <c r="AS21" s="1063"/>
      <c r="AT21" s="1063"/>
      <c r="AU21" s="1064"/>
      <c r="AV21" s="1065" t="str">
        <f t="shared" si="7"/>
        <v/>
      </c>
      <c r="AW21" s="1066"/>
      <c r="AX21" s="1066"/>
      <c r="AY21" s="1067"/>
      <c r="AZ21" s="1068"/>
      <c r="BA21" s="1069"/>
      <c r="BB21" s="1069"/>
      <c r="BC21" s="1070"/>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1071" t="str">
        <f t="shared" si="1"/>
        <v/>
      </c>
      <c r="CQ21" s="1072"/>
      <c r="CR21" s="1072"/>
      <c r="CS21" s="1073"/>
      <c r="CT21" s="1074" t="str">
        <f t="shared" si="2"/>
        <v/>
      </c>
      <c r="CU21" s="1072"/>
      <c r="CV21" s="1072"/>
      <c r="CW21" s="1072"/>
      <c r="CX21" s="1072"/>
      <c r="CY21" s="1072"/>
      <c r="CZ21" s="1073"/>
      <c r="DA21" s="1075" t="str">
        <f t="shared" si="3"/>
        <v/>
      </c>
      <c r="DB21" s="1076"/>
      <c r="DC21" s="1076"/>
      <c r="DD21" s="1076"/>
      <c r="DE21" s="1076"/>
      <c r="DF21" s="1076"/>
      <c r="DG21" s="1076"/>
      <c r="DH21" s="1076"/>
      <c r="DI21" s="1077"/>
      <c r="DJ21" s="1032" t="str">
        <f t="shared" si="4"/>
        <v/>
      </c>
      <c r="DK21" s="1079"/>
      <c r="DL21" s="1079"/>
      <c r="DM21" s="1079"/>
      <c r="DN21" s="1079"/>
      <c r="DO21" s="1079"/>
      <c r="DP21" s="1079"/>
      <c r="DQ21" s="1079"/>
      <c r="DR21" s="1079"/>
      <c r="DS21" s="1079"/>
      <c r="DT21" s="1079"/>
      <c r="DU21" s="1079"/>
      <c r="DV21" s="1079"/>
      <c r="DW21" s="1079"/>
      <c r="DX21" s="1079"/>
      <c r="DY21" s="1079"/>
      <c r="DZ21" s="1079"/>
      <c r="EA21" s="1079"/>
      <c r="EB21" s="1079"/>
      <c r="EC21" s="1079"/>
      <c r="ED21" s="1079"/>
      <c r="EE21" s="1079"/>
      <c r="EF21" s="1079"/>
      <c r="EG21" s="1079"/>
      <c r="EH21" s="1079"/>
      <c r="EI21" s="1079"/>
      <c r="EJ21" s="1034"/>
      <c r="EK21" s="1051" t="str">
        <f t="shared" si="5"/>
        <v/>
      </c>
      <c r="EL21" s="1052"/>
      <c r="EM21" s="1052"/>
      <c r="EN21" s="1078"/>
      <c r="EO21" s="1051" t="str">
        <f t="shared" si="6"/>
        <v/>
      </c>
      <c r="EP21" s="1052"/>
      <c r="EQ21" s="1052"/>
      <c r="ER21" s="1053"/>
      <c r="ES21" s="4"/>
    </row>
    <row r="22" spans="1:149" s="29" customFormat="1" ht="28.5" customHeight="1" x14ac:dyDescent="0.2">
      <c r="A22" s="1054"/>
      <c r="B22" s="1055"/>
      <c r="C22" s="1055"/>
      <c r="D22" s="690"/>
      <c r="E22" s="689"/>
      <c r="F22" s="1055"/>
      <c r="G22" s="1055"/>
      <c r="H22" s="1055"/>
      <c r="I22" s="1055"/>
      <c r="J22" s="1055"/>
      <c r="K22" s="690"/>
      <c r="L22" s="1056"/>
      <c r="M22" s="1057"/>
      <c r="N22" s="1057"/>
      <c r="O22" s="1057"/>
      <c r="P22" s="1057"/>
      <c r="Q22" s="1057"/>
      <c r="R22" s="1057"/>
      <c r="S22" s="1057"/>
      <c r="T22" s="1058"/>
      <c r="U22" s="1056"/>
      <c r="V22" s="1057"/>
      <c r="W22" s="1057"/>
      <c r="X22" s="1057"/>
      <c r="Y22" s="1057"/>
      <c r="Z22" s="1057"/>
      <c r="AA22" s="1057"/>
      <c r="AB22" s="1057"/>
      <c r="AC22" s="1057"/>
      <c r="AD22" s="1057"/>
      <c r="AE22" s="1057"/>
      <c r="AF22" s="1057"/>
      <c r="AG22" s="1057"/>
      <c r="AH22" s="1058"/>
      <c r="AI22" s="1059"/>
      <c r="AJ22" s="1060"/>
      <c r="AK22" s="1060"/>
      <c r="AL22" s="1060"/>
      <c r="AM22" s="60" t="s">
        <v>14</v>
      </c>
      <c r="AN22" s="1060"/>
      <c r="AO22" s="1060"/>
      <c r="AP22" s="1060"/>
      <c r="AQ22" s="1061"/>
      <c r="AR22" s="1062" t="str">
        <f t="shared" si="0"/>
        <v/>
      </c>
      <c r="AS22" s="1063"/>
      <c r="AT22" s="1063"/>
      <c r="AU22" s="1064"/>
      <c r="AV22" s="1065" t="str">
        <f t="shared" si="7"/>
        <v/>
      </c>
      <c r="AW22" s="1066"/>
      <c r="AX22" s="1066"/>
      <c r="AY22" s="1067"/>
      <c r="AZ22" s="1068"/>
      <c r="BA22" s="1069"/>
      <c r="BB22" s="1069"/>
      <c r="BC22" s="1070"/>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1071" t="str">
        <f t="shared" si="1"/>
        <v/>
      </c>
      <c r="CQ22" s="1072"/>
      <c r="CR22" s="1072"/>
      <c r="CS22" s="1073"/>
      <c r="CT22" s="1074" t="str">
        <f t="shared" si="2"/>
        <v/>
      </c>
      <c r="CU22" s="1072"/>
      <c r="CV22" s="1072"/>
      <c r="CW22" s="1072"/>
      <c r="CX22" s="1072"/>
      <c r="CY22" s="1072"/>
      <c r="CZ22" s="1073"/>
      <c r="DA22" s="1075" t="str">
        <f t="shared" si="3"/>
        <v/>
      </c>
      <c r="DB22" s="1076"/>
      <c r="DC22" s="1076"/>
      <c r="DD22" s="1076"/>
      <c r="DE22" s="1076"/>
      <c r="DF22" s="1076"/>
      <c r="DG22" s="1076"/>
      <c r="DH22" s="1076"/>
      <c r="DI22" s="1077"/>
      <c r="DJ22" s="1075" t="str">
        <f t="shared" si="4"/>
        <v/>
      </c>
      <c r="DK22" s="1076"/>
      <c r="DL22" s="1076"/>
      <c r="DM22" s="1076"/>
      <c r="DN22" s="1076"/>
      <c r="DO22" s="1076"/>
      <c r="DP22" s="1076"/>
      <c r="DQ22" s="1076"/>
      <c r="DR22" s="1076"/>
      <c r="DS22" s="1076"/>
      <c r="DT22" s="1076"/>
      <c r="DU22" s="1076"/>
      <c r="DV22" s="1076"/>
      <c r="DW22" s="1076"/>
      <c r="DX22" s="1076"/>
      <c r="DY22" s="1076"/>
      <c r="DZ22" s="1076"/>
      <c r="EA22" s="1076"/>
      <c r="EB22" s="1076"/>
      <c r="EC22" s="1076"/>
      <c r="ED22" s="1076"/>
      <c r="EE22" s="1076"/>
      <c r="EF22" s="1076"/>
      <c r="EG22" s="1076"/>
      <c r="EH22" s="1076"/>
      <c r="EI22" s="1076"/>
      <c r="EJ22" s="1077"/>
      <c r="EK22" s="1051" t="str">
        <f t="shared" si="5"/>
        <v/>
      </c>
      <c r="EL22" s="1052"/>
      <c r="EM22" s="1052"/>
      <c r="EN22" s="1078"/>
      <c r="EO22" s="1051" t="str">
        <f t="shared" si="6"/>
        <v/>
      </c>
      <c r="EP22" s="1052"/>
      <c r="EQ22" s="1052"/>
      <c r="ER22" s="1053"/>
      <c r="ES22" s="4"/>
    </row>
    <row r="23" spans="1:149" s="29" customFormat="1" ht="28.5" customHeight="1" x14ac:dyDescent="0.2">
      <c r="A23" s="1054"/>
      <c r="B23" s="1055"/>
      <c r="C23" s="1055"/>
      <c r="D23" s="690"/>
      <c r="E23" s="689"/>
      <c r="F23" s="1055"/>
      <c r="G23" s="1055"/>
      <c r="H23" s="1055"/>
      <c r="I23" s="1055"/>
      <c r="J23" s="1055"/>
      <c r="K23" s="690"/>
      <c r="L23" s="1056"/>
      <c r="M23" s="1057"/>
      <c r="N23" s="1057"/>
      <c r="O23" s="1057"/>
      <c r="P23" s="1057"/>
      <c r="Q23" s="1057"/>
      <c r="R23" s="1057"/>
      <c r="S23" s="1057"/>
      <c r="T23" s="1058"/>
      <c r="U23" s="1056"/>
      <c r="V23" s="1057"/>
      <c r="W23" s="1057"/>
      <c r="X23" s="1057"/>
      <c r="Y23" s="1057"/>
      <c r="Z23" s="1057"/>
      <c r="AA23" s="1057"/>
      <c r="AB23" s="1057"/>
      <c r="AC23" s="1057"/>
      <c r="AD23" s="1057"/>
      <c r="AE23" s="1057"/>
      <c r="AF23" s="1057"/>
      <c r="AG23" s="1057"/>
      <c r="AH23" s="1058"/>
      <c r="AI23" s="1059"/>
      <c r="AJ23" s="1060"/>
      <c r="AK23" s="1060"/>
      <c r="AL23" s="1060"/>
      <c r="AM23" s="60" t="s">
        <v>14</v>
      </c>
      <c r="AN23" s="1060"/>
      <c r="AO23" s="1060"/>
      <c r="AP23" s="1060"/>
      <c r="AQ23" s="1061"/>
      <c r="AR23" s="1062" t="str">
        <f t="shared" si="0"/>
        <v/>
      </c>
      <c r="AS23" s="1063"/>
      <c r="AT23" s="1063"/>
      <c r="AU23" s="1064"/>
      <c r="AV23" s="1065" t="str">
        <f t="shared" si="7"/>
        <v/>
      </c>
      <c r="AW23" s="1066"/>
      <c r="AX23" s="1066"/>
      <c r="AY23" s="1067"/>
      <c r="AZ23" s="1068"/>
      <c r="BA23" s="1069"/>
      <c r="BB23" s="1069"/>
      <c r="BC23" s="1070"/>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1071" t="str">
        <f t="shared" si="1"/>
        <v/>
      </c>
      <c r="CQ23" s="1072"/>
      <c r="CR23" s="1072"/>
      <c r="CS23" s="1073"/>
      <c r="CT23" s="1074" t="str">
        <f t="shared" si="2"/>
        <v/>
      </c>
      <c r="CU23" s="1072"/>
      <c r="CV23" s="1072"/>
      <c r="CW23" s="1072"/>
      <c r="CX23" s="1072"/>
      <c r="CY23" s="1072"/>
      <c r="CZ23" s="1073"/>
      <c r="DA23" s="1075" t="str">
        <f t="shared" si="3"/>
        <v/>
      </c>
      <c r="DB23" s="1076"/>
      <c r="DC23" s="1076"/>
      <c r="DD23" s="1076"/>
      <c r="DE23" s="1076"/>
      <c r="DF23" s="1076"/>
      <c r="DG23" s="1076"/>
      <c r="DH23" s="1076"/>
      <c r="DI23" s="1077"/>
      <c r="DJ23" s="1032" t="str">
        <f t="shared" si="4"/>
        <v/>
      </c>
      <c r="DK23" s="1079"/>
      <c r="DL23" s="1079"/>
      <c r="DM23" s="1079"/>
      <c r="DN23" s="1079"/>
      <c r="DO23" s="1079"/>
      <c r="DP23" s="1079"/>
      <c r="DQ23" s="1079"/>
      <c r="DR23" s="1079"/>
      <c r="DS23" s="1079"/>
      <c r="DT23" s="1079"/>
      <c r="DU23" s="1079"/>
      <c r="DV23" s="1079"/>
      <c r="DW23" s="1079"/>
      <c r="DX23" s="1079"/>
      <c r="DY23" s="1079"/>
      <c r="DZ23" s="1079"/>
      <c r="EA23" s="1079"/>
      <c r="EB23" s="1079"/>
      <c r="EC23" s="1079"/>
      <c r="ED23" s="1079"/>
      <c r="EE23" s="1079"/>
      <c r="EF23" s="1079"/>
      <c r="EG23" s="1079"/>
      <c r="EH23" s="1079"/>
      <c r="EI23" s="1079"/>
      <c r="EJ23" s="1034"/>
      <c r="EK23" s="1051" t="str">
        <f t="shared" si="5"/>
        <v/>
      </c>
      <c r="EL23" s="1052"/>
      <c r="EM23" s="1052"/>
      <c r="EN23" s="1078"/>
      <c r="EO23" s="1051" t="str">
        <f t="shared" si="6"/>
        <v/>
      </c>
      <c r="EP23" s="1052"/>
      <c r="EQ23" s="1052"/>
      <c r="ER23" s="1053"/>
      <c r="ES23" s="4"/>
    </row>
    <row r="24" spans="1:149" s="29" customFormat="1" ht="28.5" customHeight="1" x14ac:dyDescent="0.2">
      <c r="A24" s="1054"/>
      <c r="B24" s="1055"/>
      <c r="C24" s="1055"/>
      <c r="D24" s="690"/>
      <c r="E24" s="689"/>
      <c r="F24" s="1055"/>
      <c r="G24" s="1055"/>
      <c r="H24" s="1055"/>
      <c r="I24" s="1055"/>
      <c r="J24" s="1055"/>
      <c r="K24" s="690"/>
      <c r="L24" s="1056"/>
      <c r="M24" s="1057"/>
      <c r="N24" s="1057"/>
      <c r="O24" s="1057"/>
      <c r="P24" s="1057"/>
      <c r="Q24" s="1057"/>
      <c r="R24" s="1057"/>
      <c r="S24" s="1057"/>
      <c r="T24" s="1058"/>
      <c r="U24" s="1056"/>
      <c r="V24" s="1057"/>
      <c r="W24" s="1057"/>
      <c r="X24" s="1057"/>
      <c r="Y24" s="1057"/>
      <c r="Z24" s="1057"/>
      <c r="AA24" s="1057"/>
      <c r="AB24" s="1057"/>
      <c r="AC24" s="1057"/>
      <c r="AD24" s="1057"/>
      <c r="AE24" s="1057"/>
      <c r="AF24" s="1057"/>
      <c r="AG24" s="1057"/>
      <c r="AH24" s="1058"/>
      <c r="AI24" s="1059"/>
      <c r="AJ24" s="1060"/>
      <c r="AK24" s="1060"/>
      <c r="AL24" s="1060"/>
      <c r="AM24" s="60" t="s">
        <v>14</v>
      </c>
      <c r="AN24" s="1060"/>
      <c r="AO24" s="1060"/>
      <c r="AP24" s="1060"/>
      <c r="AQ24" s="1061"/>
      <c r="AR24" s="1062" t="str">
        <f t="shared" si="0"/>
        <v/>
      </c>
      <c r="AS24" s="1063"/>
      <c r="AT24" s="1063"/>
      <c r="AU24" s="1064"/>
      <c r="AV24" s="1065" t="str">
        <f t="shared" si="7"/>
        <v/>
      </c>
      <c r="AW24" s="1066"/>
      <c r="AX24" s="1066"/>
      <c r="AY24" s="1067"/>
      <c r="AZ24" s="1068"/>
      <c r="BA24" s="1069"/>
      <c r="BB24" s="1069"/>
      <c r="BC24" s="1070"/>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1071" t="str">
        <f t="shared" si="1"/>
        <v/>
      </c>
      <c r="CQ24" s="1072"/>
      <c r="CR24" s="1072"/>
      <c r="CS24" s="1073"/>
      <c r="CT24" s="1074" t="str">
        <f t="shared" si="2"/>
        <v/>
      </c>
      <c r="CU24" s="1072"/>
      <c r="CV24" s="1072"/>
      <c r="CW24" s="1072"/>
      <c r="CX24" s="1072"/>
      <c r="CY24" s="1072"/>
      <c r="CZ24" s="1073"/>
      <c r="DA24" s="1075" t="str">
        <f t="shared" si="3"/>
        <v/>
      </c>
      <c r="DB24" s="1076"/>
      <c r="DC24" s="1076"/>
      <c r="DD24" s="1076"/>
      <c r="DE24" s="1076"/>
      <c r="DF24" s="1076"/>
      <c r="DG24" s="1076"/>
      <c r="DH24" s="1076"/>
      <c r="DI24" s="1077"/>
      <c r="DJ24" s="1075" t="str">
        <f t="shared" si="4"/>
        <v/>
      </c>
      <c r="DK24" s="1076"/>
      <c r="DL24" s="1076"/>
      <c r="DM24" s="1076"/>
      <c r="DN24" s="1076"/>
      <c r="DO24" s="1076"/>
      <c r="DP24" s="1076"/>
      <c r="DQ24" s="1076"/>
      <c r="DR24" s="1076"/>
      <c r="DS24" s="1076"/>
      <c r="DT24" s="1076"/>
      <c r="DU24" s="1076"/>
      <c r="DV24" s="1076"/>
      <c r="DW24" s="1076"/>
      <c r="DX24" s="1076"/>
      <c r="DY24" s="1076"/>
      <c r="DZ24" s="1076"/>
      <c r="EA24" s="1076"/>
      <c r="EB24" s="1076"/>
      <c r="EC24" s="1076"/>
      <c r="ED24" s="1076"/>
      <c r="EE24" s="1076"/>
      <c r="EF24" s="1076"/>
      <c r="EG24" s="1076"/>
      <c r="EH24" s="1076"/>
      <c r="EI24" s="1076"/>
      <c r="EJ24" s="1077"/>
      <c r="EK24" s="1051" t="str">
        <f t="shared" si="5"/>
        <v/>
      </c>
      <c r="EL24" s="1052"/>
      <c r="EM24" s="1052"/>
      <c r="EN24" s="1078"/>
      <c r="EO24" s="1051" t="str">
        <f t="shared" si="6"/>
        <v/>
      </c>
      <c r="EP24" s="1052"/>
      <c r="EQ24" s="1052"/>
      <c r="ER24" s="1053"/>
      <c r="ES24" s="4"/>
    </row>
    <row r="25" spans="1:149" s="29" customFormat="1" ht="28.5" customHeight="1" x14ac:dyDescent="0.2">
      <c r="A25" s="1054"/>
      <c r="B25" s="1055"/>
      <c r="C25" s="1055"/>
      <c r="D25" s="690"/>
      <c r="E25" s="689"/>
      <c r="F25" s="1055"/>
      <c r="G25" s="1055"/>
      <c r="H25" s="1055"/>
      <c r="I25" s="1055"/>
      <c r="J25" s="1055"/>
      <c r="K25" s="690"/>
      <c r="L25" s="1056"/>
      <c r="M25" s="1057"/>
      <c r="N25" s="1057"/>
      <c r="O25" s="1057"/>
      <c r="P25" s="1057"/>
      <c r="Q25" s="1057"/>
      <c r="R25" s="1057"/>
      <c r="S25" s="1057"/>
      <c r="T25" s="1058"/>
      <c r="U25" s="1056"/>
      <c r="V25" s="1057"/>
      <c r="W25" s="1057"/>
      <c r="X25" s="1057"/>
      <c r="Y25" s="1057"/>
      <c r="Z25" s="1057"/>
      <c r="AA25" s="1057"/>
      <c r="AB25" s="1057"/>
      <c r="AC25" s="1057"/>
      <c r="AD25" s="1057"/>
      <c r="AE25" s="1057"/>
      <c r="AF25" s="1057"/>
      <c r="AG25" s="1057"/>
      <c r="AH25" s="1058"/>
      <c r="AI25" s="1059"/>
      <c r="AJ25" s="1060"/>
      <c r="AK25" s="1060"/>
      <c r="AL25" s="1060"/>
      <c r="AM25" s="60" t="s">
        <v>14</v>
      </c>
      <c r="AN25" s="1060"/>
      <c r="AO25" s="1060"/>
      <c r="AP25" s="1060"/>
      <c r="AQ25" s="1061"/>
      <c r="AR25" s="1062" t="str">
        <f t="shared" si="0"/>
        <v/>
      </c>
      <c r="AS25" s="1063"/>
      <c r="AT25" s="1063"/>
      <c r="AU25" s="1064"/>
      <c r="AV25" s="1065" t="str">
        <f t="shared" si="7"/>
        <v/>
      </c>
      <c r="AW25" s="1066"/>
      <c r="AX25" s="1066"/>
      <c r="AY25" s="1067"/>
      <c r="AZ25" s="1068"/>
      <c r="BA25" s="1069"/>
      <c r="BB25" s="1069"/>
      <c r="BC25" s="1070"/>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1071" t="str">
        <f t="shared" si="1"/>
        <v/>
      </c>
      <c r="CQ25" s="1072"/>
      <c r="CR25" s="1072"/>
      <c r="CS25" s="1073"/>
      <c r="CT25" s="1074" t="str">
        <f t="shared" si="2"/>
        <v/>
      </c>
      <c r="CU25" s="1072"/>
      <c r="CV25" s="1072"/>
      <c r="CW25" s="1072"/>
      <c r="CX25" s="1072"/>
      <c r="CY25" s="1072"/>
      <c r="CZ25" s="1073"/>
      <c r="DA25" s="1075" t="str">
        <f t="shared" si="3"/>
        <v/>
      </c>
      <c r="DB25" s="1076"/>
      <c r="DC25" s="1076"/>
      <c r="DD25" s="1076"/>
      <c r="DE25" s="1076"/>
      <c r="DF25" s="1076"/>
      <c r="DG25" s="1076"/>
      <c r="DH25" s="1076"/>
      <c r="DI25" s="1077"/>
      <c r="DJ25" s="1032" t="str">
        <f t="shared" si="4"/>
        <v/>
      </c>
      <c r="DK25" s="1079"/>
      <c r="DL25" s="1079"/>
      <c r="DM25" s="1079"/>
      <c r="DN25" s="1079"/>
      <c r="DO25" s="1079"/>
      <c r="DP25" s="1079"/>
      <c r="DQ25" s="1079"/>
      <c r="DR25" s="1079"/>
      <c r="DS25" s="1079"/>
      <c r="DT25" s="1079"/>
      <c r="DU25" s="1079"/>
      <c r="DV25" s="1079"/>
      <c r="DW25" s="1079"/>
      <c r="DX25" s="1079"/>
      <c r="DY25" s="1079"/>
      <c r="DZ25" s="1079"/>
      <c r="EA25" s="1079"/>
      <c r="EB25" s="1079"/>
      <c r="EC25" s="1079"/>
      <c r="ED25" s="1079"/>
      <c r="EE25" s="1079"/>
      <c r="EF25" s="1079"/>
      <c r="EG25" s="1079"/>
      <c r="EH25" s="1079"/>
      <c r="EI25" s="1079"/>
      <c r="EJ25" s="1034"/>
      <c r="EK25" s="1051" t="str">
        <f t="shared" si="5"/>
        <v/>
      </c>
      <c r="EL25" s="1052"/>
      <c r="EM25" s="1052"/>
      <c r="EN25" s="1078"/>
      <c r="EO25" s="1051" t="str">
        <f t="shared" si="6"/>
        <v/>
      </c>
      <c r="EP25" s="1052"/>
      <c r="EQ25" s="1052"/>
      <c r="ER25" s="1053"/>
      <c r="ES25" s="4"/>
    </row>
    <row r="26" spans="1:149" s="29" customFormat="1" ht="28.5" customHeight="1" x14ac:dyDescent="0.2">
      <c r="A26" s="1054"/>
      <c r="B26" s="1055"/>
      <c r="C26" s="1055"/>
      <c r="D26" s="690"/>
      <c r="E26" s="689"/>
      <c r="F26" s="1055"/>
      <c r="G26" s="1055"/>
      <c r="H26" s="1055"/>
      <c r="I26" s="1055"/>
      <c r="J26" s="1055"/>
      <c r="K26" s="690"/>
      <c r="L26" s="1056"/>
      <c r="M26" s="1057"/>
      <c r="N26" s="1057"/>
      <c r="O26" s="1057"/>
      <c r="P26" s="1057"/>
      <c r="Q26" s="1057"/>
      <c r="R26" s="1057"/>
      <c r="S26" s="1057"/>
      <c r="T26" s="1058"/>
      <c r="U26" s="1056"/>
      <c r="V26" s="1057"/>
      <c r="W26" s="1057"/>
      <c r="X26" s="1057"/>
      <c r="Y26" s="1057"/>
      <c r="Z26" s="1057"/>
      <c r="AA26" s="1057"/>
      <c r="AB26" s="1057"/>
      <c r="AC26" s="1057"/>
      <c r="AD26" s="1057"/>
      <c r="AE26" s="1057"/>
      <c r="AF26" s="1057"/>
      <c r="AG26" s="1057"/>
      <c r="AH26" s="1058"/>
      <c r="AI26" s="1059"/>
      <c r="AJ26" s="1060"/>
      <c r="AK26" s="1060"/>
      <c r="AL26" s="1060"/>
      <c r="AM26" s="60" t="s">
        <v>14</v>
      </c>
      <c r="AN26" s="1060"/>
      <c r="AO26" s="1060"/>
      <c r="AP26" s="1060"/>
      <c r="AQ26" s="1061"/>
      <c r="AR26" s="1062" t="str">
        <f t="shared" si="0"/>
        <v/>
      </c>
      <c r="AS26" s="1063"/>
      <c r="AT26" s="1063"/>
      <c r="AU26" s="1064"/>
      <c r="AV26" s="1065" t="str">
        <f t="shared" si="7"/>
        <v/>
      </c>
      <c r="AW26" s="1066"/>
      <c r="AX26" s="1066"/>
      <c r="AY26" s="1067"/>
      <c r="AZ26" s="1068"/>
      <c r="BA26" s="1069"/>
      <c r="BB26" s="1069"/>
      <c r="BC26" s="1070"/>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1071" t="str">
        <f t="shared" si="1"/>
        <v/>
      </c>
      <c r="CQ26" s="1072"/>
      <c r="CR26" s="1072"/>
      <c r="CS26" s="1073"/>
      <c r="CT26" s="1074" t="str">
        <f t="shared" si="2"/>
        <v/>
      </c>
      <c r="CU26" s="1072"/>
      <c r="CV26" s="1072"/>
      <c r="CW26" s="1072"/>
      <c r="CX26" s="1072"/>
      <c r="CY26" s="1072"/>
      <c r="CZ26" s="1073"/>
      <c r="DA26" s="1075" t="str">
        <f t="shared" si="3"/>
        <v/>
      </c>
      <c r="DB26" s="1076"/>
      <c r="DC26" s="1076"/>
      <c r="DD26" s="1076"/>
      <c r="DE26" s="1076"/>
      <c r="DF26" s="1076"/>
      <c r="DG26" s="1076"/>
      <c r="DH26" s="1076"/>
      <c r="DI26" s="1077"/>
      <c r="DJ26" s="1075" t="str">
        <f t="shared" si="4"/>
        <v/>
      </c>
      <c r="DK26" s="1076"/>
      <c r="DL26" s="1076"/>
      <c r="DM26" s="1076"/>
      <c r="DN26" s="1076"/>
      <c r="DO26" s="1076"/>
      <c r="DP26" s="1076"/>
      <c r="DQ26" s="1076"/>
      <c r="DR26" s="1076"/>
      <c r="DS26" s="1076"/>
      <c r="DT26" s="1076"/>
      <c r="DU26" s="1076"/>
      <c r="DV26" s="1076"/>
      <c r="DW26" s="1076"/>
      <c r="DX26" s="1076"/>
      <c r="DY26" s="1076"/>
      <c r="DZ26" s="1076"/>
      <c r="EA26" s="1076"/>
      <c r="EB26" s="1076"/>
      <c r="EC26" s="1076"/>
      <c r="ED26" s="1076"/>
      <c r="EE26" s="1076"/>
      <c r="EF26" s="1076"/>
      <c r="EG26" s="1076"/>
      <c r="EH26" s="1076"/>
      <c r="EI26" s="1076"/>
      <c r="EJ26" s="1077"/>
      <c r="EK26" s="1051" t="str">
        <f t="shared" si="5"/>
        <v/>
      </c>
      <c r="EL26" s="1052"/>
      <c r="EM26" s="1052"/>
      <c r="EN26" s="1078"/>
      <c r="EO26" s="1051" t="str">
        <f t="shared" si="6"/>
        <v/>
      </c>
      <c r="EP26" s="1052"/>
      <c r="EQ26" s="1052"/>
      <c r="ER26" s="1053"/>
      <c r="ES26" s="4"/>
    </row>
    <row r="27" spans="1:149" s="29" customFormat="1" ht="28.5" customHeight="1" x14ac:dyDescent="0.2">
      <c r="A27" s="1054"/>
      <c r="B27" s="1055"/>
      <c r="C27" s="1055"/>
      <c r="D27" s="690"/>
      <c r="E27" s="689"/>
      <c r="F27" s="1055"/>
      <c r="G27" s="1055"/>
      <c r="H27" s="1055"/>
      <c r="I27" s="1055"/>
      <c r="J27" s="1055"/>
      <c r="K27" s="690"/>
      <c r="L27" s="1056"/>
      <c r="M27" s="1057"/>
      <c r="N27" s="1057"/>
      <c r="O27" s="1057"/>
      <c r="P27" s="1057"/>
      <c r="Q27" s="1057"/>
      <c r="R27" s="1057"/>
      <c r="S27" s="1057"/>
      <c r="T27" s="1058"/>
      <c r="U27" s="1056"/>
      <c r="V27" s="1057"/>
      <c r="W27" s="1057"/>
      <c r="X27" s="1057"/>
      <c r="Y27" s="1057"/>
      <c r="Z27" s="1057"/>
      <c r="AA27" s="1057"/>
      <c r="AB27" s="1057"/>
      <c r="AC27" s="1057"/>
      <c r="AD27" s="1057"/>
      <c r="AE27" s="1057"/>
      <c r="AF27" s="1057"/>
      <c r="AG27" s="1057"/>
      <c r="AH27" s="1058"/>
      <c r="AI27" s="1059"/>
      <c r="AJ27" s="1060"/>
      <c r="AK27" s="1060"/>
      <c r="AL27" s="1060"/>
      <c r="AM27" s="60" t="s">
        <v>14</v>
      </c>
      <c r="AN27" s="1060"/>
      <c r="AO27" s="1060"/>
      <c r="AP27" s="1060"/>
      <c r="AQ27" s="1061"/>
      <c r="AR27" s="1062" t="str">
        <f t="shared" si="0"/>
        <v/>
      </c>
      <c r="AS27" s="1063"/>
      <c r="AT27" s="1063"/>
      <c r="AU27" s="1064"/>
      <c r="AV27" s="1065" t="str">
        <f t="shared" si="7"/>
        <v/>
      </c>
      <c r="AW27" s="1066"/>
      <c r="AX27" s="1066"/>
      <c r="AY27" s="1067"/>
      <c r="AZ27" s="1068"/>
      <c r="BA27" s="1069"/>
      <c r="BB27" s="1069"/>
      <c r="BC27" s="1070"/>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1071" t="str">
        <f t="shared" si="1"/>
        <v/>
      </c>
      <c r="CQ27" s="1072"/>
      <c r="CR27" s="1072"/>
      <c r="CS27" s="1073"/>
      <c r="CT27" s="1074" t="str">
        <f t="shared" si="2"/>
        <v/>
      </c>
      <c r="CU27" s="1072"/>
      <c r="CV27" s="1072"/>
      <c r="CW27" s="1072"/>
      <c r="CX27" s="1072"/>
      <c r="CY27" s="1072"/>
      <c r="CZ27" s="1073"/>
      <c r="DA27" s="1075" t="str">
        <f t="shared" si="3"/>
        <v/>
      </c>
      <c r="DB27" s="1076"/>
      <c r="DC27" s="1076"/>
      <c r="DD27" s="1076"/>
      <c r="DE27" s="1076"/>
      <c r="DF27" s="1076"/>
      <c r="DG27" s="1076"/>
      <c r="DH27" s="1076"/>
      <c r="DI27" s="1077"/>
      <c r="DJ27" s="1032" t="str">
        <f t="shared" si="4"/>
        <v/>
      </c>
      <c r="DK27" s="1079"/>
      <c r="DL27" s="1079"/>
      <c r="DM27" s="1079"/>
      <c r="DN27" s="1079"/>
      <c r="DO27" s="1079"/>
      <c r="DP27" s="1079"/>
      <c r="DQ27" s="1079"/>
      <c r="DR27" s="1079"/>
      <c r="DS27" s="1079"/>
      <c r="DT27" s="1079"/>
      <c r="DU27" s="1079"/>
      <c r="DV27" s="1079"/>
      <c r="DW27" s="1079"/>
      <c r="DX27" s="1079"/>
      <c r="DY27" s="1079"/>
      <c r="DZ27" s="1079"/>
      <c r="EA27" s="1079"/>
      <c r="EB27" s="1079"/>
      <c r="EC27" s="1079"/>
      <c r="ED27" s="1079"/>
      <c r="EE27" s="1079"/>
      <c r="EF27" s="1079"/>
      <c r="EG27" s="1079"/>
      <c r="EH27" s="1079"/>
      <c r="EI27" s="1079"/>
      <c r="EJ27" s="1034"/>
      <c r="EK27" s="1051" t="str">
        <f t="shared" si="5"/>
        <v/>
      </c>
      <c r="EL27" s="1052"/>
      <c r="EM27" s="1052"/>
      <c r="EN27" s="1078"/>
      <c r="EO27" s="1051" t="str">
        <f t="shared" si="6"/>
        <v/>
      </c>
      <c r="EP27" s="1052"/>
      <c r="EQ27" s="1052"/>
      <c r="ER27" s="1053"/>
      <c r="ES27" s="4"/>
    </row>
    <row r="28" spans="1:149" s="29" customFormat="1" ht="28.5" customHeight="1" x14ac:dyDescent="0.2">
      <c r="A28" s="1054"/>
      <c r="B28" s="1055"/>
      <c r="C28" s="1055"/>
      <c r="D28" s="690"/>
      <c r="E28" s="689"/>
      <c r="F28" s="1055"/>
      <c r="G28" s="1055"/>
      <c r="H28" s="1055"/>
      <c r="I28" s="1055"/>
      <c r="J28" s="1055"/>
      <c r="K28" s="690"/>
      <c r="L28" s="1056"/>
      <c r="M28" s="1057"/>
      <c r="N28" s="1057"/>
      <c r="O28" s="1057"/>
      <c r="P28" s="1057"/>
      <c r="Q28" s="1057"/>
      <c r="R28" s="1057"/>
      <c r="S28" s="1057"/>
      <c r="T28" s="1058"/>
      <c r="U28" s="1056"/>
      <c r="V28" s="1057"/>
      <c r="W28" s="1057"/>
      <c r="X28" s="1057"/>
      <c r="Y28" s="1057"/>
      <c r="Z28" s="1057"/>
      <c r="AA28" s="1057"/>
      <c r="AB28" s="1057"/>
      <c r="AC28" s="1057"/>
      <c r="AD28" s="1057"/>
      <c r="AE28" s="1057"/>
      <c r="AF28" s="1057"/>
      <c r="AG28" s="1057"/>
      <c r="AH28" s="1058"/>
      <c r="AI28" s="1087"/>
      <c r="AJ28" s="1088"/>
      <c r="AK28" s="1088"/>
      <c r="AL28" s="1088"/>
      <c r="AM28" s="166" t="s">
        <v>160</v>
      </c>
      <c r="AN28" s="1088"/>
      <c r="AO28" s="1088"/>
      <c r="AP28" s="1088"/>
      <c r="AQ28" s="1089"/>
      <c r="AR28" s="1062" t="str">
        <f t="shared" ref="AR28:AR31" si="8">IF(AND(AI28&lt;&gt;"",AN28&lt;&gt;""),ROUNDDOWN(AI28*AN28/1000000,2),"")</f>
        <v/>
      </c>
      <c r="AS28" s="1063"/>
      <c r="AT28" s="1063"/>
      <c r="AU28" s="1064"/>
      <c r="AV28" s="1084" t="str">
        <f t="shared" ref="AV28:AV31" si="9">IF(AR28&lt;&gt;"",IF(AR28&lt;0.2,"XS",IF(AR28&lt;1.6,"S",IF(AR28&lt;2.8,"M",IF(AR28&gt;=2.8,"L")))),"")</f>
        <v/>
      </c>
      <c r="AW28" s="1085"/>
      <c r="AX28" s="1085"/>
      <c r="AY28" s="1086"/>
      <c r="AZ28" s="1090"/>
      <c r="BA28" s="1091"/>
      <c r="BB28" s="1091"/>
      <c r="BC28" s="1092"/>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1071" t="str">
        <f t="shared" si="1"/>
        <v/>
      </c>
      <c r="CQ28" s="1072"/>
      <c r="CR28" s="1072"/>
      <c r="CS28" s="1073"/>
      <c r="CT28" s="1074" t="str">
        <f t="shared" si="2"/>
        <v/>
      </c>
      <c r="CU28" s="1072"/>
      <c r="CV28" s="1072"/>
      <c r="CW28" s="1072"/>
      <c r="CX28" s="1072"/>
      <c r="CY28" s="1072"/>
      <c r="CZ28" s="1073"/>
      <c r="DA28" s="1075" t="str">
        <f t="shared" si="3"/>
        <v/>
      </c>
      <c r="DB28" s="1076"/>
      <c r="DC28" s="1076"/>
      <c r="DD28" s="1076"/>
      <c r="DE28" s="1076"/>
      <c r="DF28" s="1076"/>
      <c r="DG28" s="1076"/>
      <c r="DH28" s="1076"/>
      <c r="DI28" s="1077"/>
      <c r="DJ28" s="1075" t="str">
        <f t="shared" si="4"/>
        <v/>
      </c>
      <c r="DK28" s="1076"/>
      <c r="DL28" s="1076"/>
      <c r="DM28" s="1076"/>
      <c r="DN28" s="1076"/>
      <c r="DO28" s="1076"/>
      <c r="DP28" s="1076"/>
      <c r="DQ28" s="1076"/>
      <c r="DR28" s="1076"/>
      <c r="DS28" s="1076"/>
      <c r="DT28" s="1076"/>
      <c r="DU28" s="1076"/>
      <c r="DV28" s="1076"/>
      <c r="DW28" s="1076"/>
      <c r="DX28" s="1076"/>
      <c r="DY28" s="1076"/>
      <c r="DZ28" s="1076"/>
      <c r="EA28" s="1076"/>
      <c r="EB28" s="1076"/>
      <c r="EC28" s="1076"/>
      <c r="ED28" s="1076"/>
      <c r="EE28" s="1076"/>
      <c r="EF28" s="1076"/>
      <c r="EG28" s="1076"/>
      <c r="EH28" s="1076"/>
      <c r="EI28" s="1076"/>
      <c r="EJ28" s="1077"/>
      <c r="EK28" s="1080" t="str">
        <f t="shared" si="5"/>
        <v/>
      </c>
      <c r="EL28" s="1081"/>
      <c r="EM28" s="1081"/>
      <c r="EN28" s="1082"/>
      <c r="EO28" s="1080" t="str">
        <f t="shared" si="6"/>
        <v/>
      </c>
      <c r="EP28" s="1081"/>
      <c r="EQ28" s="1081"/>
      <c r="ER28" s="1083"/>
      <c r="ES28" s="4"/>
    </row>
    <row r="29" spans="1:149" s="29" customFormat="1" ht="28.5" customHeight="1" x14ac:dyDescent="0.2">
      <c r="A29" s="1054"/>
      <c r="B29" s="1055"/>
      <c r="C29" s="1055"/>
      <c r="D29" s="690"/>
      <c r="E29" s="689"/>
      <c r="F29" s="1055"/>
      <c r="G29" s="1055"/>
      <c r="H29" s="1055"/>
      <c r="I29" s="1055"/>
      <c r="J29" s="1055"/>
      <c r="K29" s="690"/>
      <c r="L29" s="1056"/>
      <c r="M29" s="1057"/>
      <c r="N29" s="1057"/>
      <c r="O29" s="1057"/>
      <c r="P29" s="1057"/>
      <c r="Q29" s="1057"/>
      <c r="R29" s="1057"/>
      <c r="S29" s="1057"/>
      <c r="T29" s="1058"/>
      <c r="U29" s="1056"/>
      <c r="V29" s="1057"/>
      <c r="W29" s="1057"/>
      <c r="X29" s="1057"/>
      <c r="Y29" s="1057"/>
      <c r="Z29" s="1057"/>
      <c r="AA29" s="1057"/>
      <c r="AB29" s="1057"/>
      <c r="AC29" s="1057"/>
      <c r="AD29" s="1057"/>
      <c r="AE29" s="1057"/>
      <c r="AF29" s="1057"/>
      <c r="AG29" s="1057"/>
      <c r="AH29" s="1058"/>
      <c r="AI29" s="1087"/>
      <c r="AJ29" s="1088"/>
      <c r="AK29" s="1088"/>
      <c r="AL29" s="1088"/>
      <c r="AM29" s="164" t="s">
        <v>160</v>
      </c>
      <c r="AN29" s="1088"/>
      <c r="AO29" s="1088"/>
      <c r="AP29" s="1088"/>
      <c r="AQ29" s="1089"/>
      <c r="AR29" s="1062" t="str">
        <f t="shared" si="8"/>
        <v/>
      </c>
      <c r="AS29" s="1063"/>
      <c r="AT29" s="1063"/>
      <c r="AU29" s="1064"/>
      <c r="AV29" s="1084" t="str">
        <f t="shared" si="9"/>
        <v/>
      </c>
      <c r="AW29" s="1085"/>
      <c r="AX29" s="1085"/>
      <c r="AY29" s="1086"/>
      <c r="AZ29" s="1090"/>
      <c r="BA29" s="1091"/>
      <c r="BB29" s="1091"/>
      <c r="BC29" s="1092"/>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1071" t="str">
        <f t="shared" si="1"/>
        <v/>
      </c>
      <c r="CQ29" s="1072"/>
      <c r="CR29" s="1072"/>
      <c r="CS29" s="1073"/>
      <c r="CT29" s="1074" t="str">
        <f t="shared" si="2"/>
        <v/>
      </c>
      <c r="CU29" s="1072"/>
      <c r="CV29" s="1072"/>
      <c r="CW29" s="1072"/>
      <c r="CX29" s="1072"/>
      <c r="CY29" s="1072"/>
      <c r="CZ29" s="1073"/>
      <c r="DA29" s="1075" t="str">
        <f t="shared" si="3"/>
        <v/>
      </c>
      <c r="DB29" s="1076"/>
      <c r="DC29" s="1076"/>
      <c r="DD29" s="1076"/>
      <c r="DE29" s="1076"/>
      <c r="DF29" s="1076"/>
      <c r="DG29" s="1076"/>
      <c r="DH29" s="1076"/>
      <c r="DI29" s="1077"/>
      <c r="DJ29" s="1032" t="str">
        <f t="shared" si="4"/>
        <v/>
      </c>
      <c r="DK29" s="1079"/>
      <c r="DL29" s="1079"/>
      <c r="DM29" s="1079"/>
      <c r="DN29" s="1079"/>
      <c r="DO29" s="1079"/>
      <c r="DP29" s="1079"/>
      <c r="DQ29" s="1079"/>
      <c r="DR29" s="1079"/>
      <c r="DS29" s="1079"/>
      <c r="DT29" s="1079"/>
      <c r="DU29" s="1079"/>
      <c r="DV29" s="1079"/>
      <c r="DW29" s="1079"/>
      <c r="DX29" s="1079"/>
      <c r="DY29" s="1079"/>
      <c r="DZ29" s="1079"/>
      <c r="EA29" s="1079"/>
      <c r="EB29" s="1079"/>
      <c r="EC29" s="1079"/>
      <c r="ED29" s="1079"/>
      <c r="EE29" s="1079"/>
      <c r="EF29" s="1079"/>
      <c r="EG29" s="1079"/>
      <c r="EH29" s="1079"/>
      <c r="EI29" s="1079"/>
      <c r="EJ29" s="1034"/>
      <c r="EK29" s="1080" t="str">
        <f t="shared" si="5"/>
        <v/>
      </c>
      <c r="EL29" s="1081"/>
      <c r="EM29" s="1081"/>
      <c r="EN29" s="1082"/>
      <c r="EO29" s="1080" t="str">
        <f t="shared" si="6"/>
        <v/>
      </c>
      <c r="EP29" s="1081"/>
      <c r="EQ29" s="1081"/>
      <c r="ER29" s="1083"/>
      <c r="ES29" s="4"/>
    </row>
    <row r="30" spans="1:149" s="29" customFormat="1" ht="28.5" customHeight="1" x14ac:dyDescent="0.2">
      <c r="A30" s="1054"/>
      <c r="B30" s="1055"/>
      <c r="C30" s="1055"/>
      <c r="D30" s="690"/>
      <c r="E30" s="689"/>
      <c r="F30" s="1055"/>
      <c r="G30" s="1055"/>
      <c r="H30" s="1055"/>
      <c r="I30" s="1055"/>
      <c r="J30" s="1055"/>
      <c r="K30" s="690"/>
      <c r="L30" s="1056"/>
      <c r="M30" s="1057"/>
      <c r="N30" s="1057"/>
      <c r="O30" s="1057"/>
      <c r="P30" s="1057"/>
      <c r="Q30" s="1057"/>
      <c r="R30" s="1057"/>
      <c r="S30" s="1057"/>
      <c r="T30" s="1058"/>
      <c r="U30" s="1056"/>
      <c r="V30" s="1057"/>
      <c r="W30" s="1057"/>
      <c r="X30" s="1057"/>
      <c r="Y30" s="1057"/>
      <c r="Z30" s="1057"/>
      <c r="AA30" s="1057"/>
      <c r="AB30" s="1057"/>
      <c r="AC30" s="1057"/>
      <c r="AD30" s="1057"/>
      <c r="AE30" s="1057"/>
      <c r="AF30" s="1057"/>
      <c r="AG30" s="1057"/>
      <c r="AH30" s="1058"/>
      <c r="AI30" s="1087"/>
      <c r="AJ30" s="1088"/>
      <c r="AK30" s="1088"/>
      <c r="AL30" s="1088"/>
      <c r="AM30" s="164" t="s">
        <v>160</v>
      </c>
      <c r="AN30" s="1088"/>
      <c r="AO30" s="1088"/>
      <c r="AP30" s="1088"/>
      <c r="AQ30" s="1089"/>
      <c r="AR30" s="1062" t="str">
        <f t="shared" si="8"/>
        <v/>
      </c>
      <c r="AS30" s="1063"/>
      <c r="AT30" s="1063"/>
      <c r="AU30" s="1064"/>
      <c r="AV30" s="1084" t="str">
        <f t="shared" si="9"/>
        <v/>
      </c>
      <c r="AW30" s="1085"/>
      <c r="AX30" s="1085"/>
      <c r="AY30" s="1086"/>
      <c r="AZ30" s="1090"/>
      <c r="BA30" s="1091"/>
      <c r="BB30" s="1091"/>
      <c r="BC30" s="1092"/>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1071" t="str">
        <f t="shared" si="1"/>
        <v/>
      </c>
      <c r="CQ30" s="1072"/>
      <c r="CR30" s="1072"/>
      <c r="CS30" s="1073"/>
      <c r="CT30" s="1074" t="str">
        <f t="shared" si="2"/>
        <v/>
      </c>
      <c r="CU30" s="1072"/>
      <c r="CV30" s="1072"/>
      <c r="CW30" s="1072"/>
      <c r="CX30" s="1072"/>
      <c r="CY30" s="1072"/>
      <c r="CZ30" s="1073"/>
      <c r="DA30" s="1075" t="str">
        <f t="shared" si="3"/>
        <v/>
      </c>
      <c r="DB30" s="1076"/>
      <c r="DC30" s="1076"/>
      <c r="DD30" s="1076"/>
      <c r="DE30" s="1076"/>
      <c r="DF30" s="1076"/>
      <c r="DG30" s="1076"/>
      <c r="DH30" s="1076"/>
      <c r="DI30" s="1077"/>
      <c r="DJ30" s="1075" t="str">
        <f t="shared" si="4"/>
        <v/>
      </c>
      <c r="DK30" s="1076"/>
      <c r="DL30" s="1076"/>
      <c r="DM30" s="1076"/>
      <c r="DN30" s="1076"/>
      <c r="DO30" s="1076"/>
      <c r="DP30" s="1076"/>
      <c r="DQ30" s="1076"/>
      <c r="DR30" s="1076"/>
      <c r="DS30" s="1076"/>
      <c r="DT30" s="1076"/>
      <c r="DU30" s="1076"/>
      <c r="DV30" s="1076"/>
      <c r="DW30" s="1076"/>
      <c r="DX30" s="1076"/>
      <c r="DY30" s="1076"/>
      <c r="DZ30" s="1076"/>
      <c r="EA30" s="1076"/>
      <c r="EB30" s="1076"/>
      <c r="EC30" s="1076"/>
      <c r="ED30" s="1076"/>
      <c r="EE30" s="1076"/>
      <c r="EF30" s="1076"/>
      <c r="EG30" s="1076"/>
      <c r="EH30" s="1076"/>
      <c r="EI30" s="1076"/>
      <c r="EJ30" s="1077"/>
      <c r="EK30" s="1080" t="str">
        <f t="shared" si="5"/>
        <v/>
      </c>
      <c r="EL30" s="1081"/>
      <c r="EM30" s="1081"/>
      <c r="EN30" s="1082"/>
      <c r="EO30" s="1080" t="str">
        <f t="shared" si="6"/>
        <v/>
      </c>
      <c r="EP30" s="1081"/>
      <c r="EQ30" s="1081"/>
      <c r="ER30" s="1083"/>
      <c r="ES30" s="4"/>
    </row>
    <row r="31" spans="1:149" s="29" customFormat="1" ht="28.5" customHeight="1" thickBot="1" x14ac:dyDescent="0.25">
      <c r="A31" s="1125"/>
      <c r="B31" s="1126"/>
      <c r="C31" s="1126"/>
      <c r="D31" s="1127"/>
      <c r="E31" s="1128"/>
      <c r="F31" s="1126"/>
      <c r="G31" s="1126"/>
      <c r="H31" s="1126"/>
      <c r="I31" s="1126"/>
      <c r="J31" s="1126"/>
      <c r="K31" s="1127"/>
      <c r="L31" s="1109"/>
      <c r="M31" s="1110"/>
      <c r="N31" s="1110"/>
      <c r="O31" s="1110"/>
      <c r="P31" s="1110"/>
      <c r="Q31" s="1110"/>
      <c r="R31" s="1110"/>
      <c r="S31" s="1110"/>
      <c r="T31" s="1111"/>
      <c r="U31" s="1109"/>
      <c r="V31" s="1110"/>
      <c r="W31" s="1110"/>
      <c r="X31" s="1110"/>
      <c r="Y31" s="1110"/>
      <c r="Z31" s="1110"/>
      <c r="AA31" s="1110"/>
      <c r="AB31" s="1110"/>
      <c r="AC31" s="1110"/>
      <c r="AD31" s="1110"/>
      <c r="AE31" s="1110"/>
      <c r="AF31" s="1110"/>
      <c r="AG31" s="1110"/>
      <c r="AH31" s="1111"/>
      <c r="AI31" s="1112"/>
      <c r="AJ31" s="1113"/>
      <c r="AK31" s="1113"/>
      <c r="AL31" s="1113"/>
      <c r="AM31" s="165" t="s">
        <v>160</v>
      </c>
      <c r="AN31" s="1113"/>
      <c r="AO31" s="1113"/>
      <c r="AP31" s="1113"/>
      <c r="AQ31" s="1114"/>
      <c r="AR31" s="1093" t="str">
        <f t="shared" si="8"/>
        <v/>
      </c>
      <c r="AS31" s="1094"/>
      <c r="AT31" s="1094"/>
      <c r="AU31" s="1095"/>
      <c r="AV31" s="1096" t="str">
        <f t="shared" si="9"/>
        <v/>
      </c>
      <c r="AW31" s="1097"/>
      <c r="AX31" s="1097"/>
      <c r="AY31" s="1098"/>
      <c r="AZ31" s="1099"/>
      <c r="BA31" s="1100"/>
      <c r="BB31" s="1100"/>
      <c r="BC31" s="1101"/>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1102" t="str">
        <f t="shared" si="1"/>
        <v/>
      </c>
      <c r="CQ31" s="1103"/>
      <c r="CR31" s="1103"/>
      <c r="CS31" s="1104"/>
      <c r="CT31" s="1105" t="str">
        <f t="shared" si="2"/>
        <v/>
      </c>
      <c r="CU31" s="1103"/>
      <c r="CV31" s="1103"/>
      <c r="CW31" s="1103"/>
      <c r="CX31" s="1103"/>
      <c r="CY31" s="1103"/>
      <c r="CZ31" s="1104"/>
      <c r="DA31" s="1106" t="str">
        <f t="shared" si="3"/>
        <v/>
      </c>
      <c r="DB31" s="1107"/>
      <c r="DC31" s="1107"/>
      <c r="DD31" s="1107"/>
      <c r="DE31" s="1107"/>
      <c r="DF31" s="1107"/>
      <c r="DG31" s="1107"/>
      <c r="DH31" s="1107"/>
      <c r="DI31" s="1108"/>
      <c r="DJ31" s="1115" t="str">
        <f t="shared" si="4"/>
        <v/>
      </c>
      <c r="DK31" s="1116"/>
      <c r="DL31" s="1116"/>
      <c r="DM31" s="1116"/>
      <c r="DN31" s="1116"/>
      <c r="DO31" s="1116"/>
      <c r="DP31" s="1116"/>
      <c r="DQ31" s="1116"/>
      <c r="DR31" s="1116"/>
      <c r="DS31" s="1116"/>
      <c r="DT31" s="1116"/>
      <c r="DU31" s="1116"/>
      <c r="DV31" s="1116"/>
      <c r="DW31" s="1116"/>
      <c r="DX31" s="1116"/>
      <c r="DY31" s="1116"/>
      <c r="DZ31" s="1116"/>
      <c r="EA31" s="1116"/>
      <c r="EB31" s="1116"/>
      <c r="EC31" s="1116"/>
      <c r="ED31" s="1116"/>
      <c r="EE31" s="1116"/>
      <c r="EF31" s="1116"/>
      <c r="EG31" s="1116"/>
      <c r="EH31" s="1116"/>
      <c r="EI31" s="1116"/>
      <c r="EJ31" s="1117"/>
      <c r="EK31" s="1118" t="str">
        <f t="shared" si="5"/>
        <v/>
      </c>
      <c r="EL31" s="1119"/>
      <c r="EM31" s="1119"/>
      <c r="EN31" s="1120"/>
      <c r="EO31" s="1118" t="str">
        <f t="shared" si="6"/>
        <v/>
      </c>
      <c r="EP31" s="1119"/>
      <c r="EQ31" s="1119"/>
      <c r="ER31" s="1121"/>
      <c r="ES31" s="4"/>
    </row>
    <row r="32" spans="1:149" ht="17.25" customHeight="1" x14ac:dyDescent="0.2">
      <c r="A32" s="200"/>
      <c r="B32" s="200"/>
      <c r="C32" s="200"/>
      <c r="D32" s="200"/>
      <c r="E32" s="200"/>
      <c r="F32" s="200"/>
      <c r="G32" s="200"/>
      <c r="H32" s="200"/>
      <c r="I32" s="200"/>
      <c r="J32" s="200"/>
      <c r="K32" s="200"/>
      <c r="L32" s="200"/>
      <c r="M32" s="200"/>
      <c r="N32" s="200"/>
      <c r="O32" s="200"/>
      <c r="P32" s="200"/>
      <c r="Q32" s="200"/>
      <c r="R32" s="200"/>
      <c r="S32" s="200"/>
      <c r="T32" s="200"/>
      <c r="U32" s="200"/>
      <c r="V32" s="200"/>
      <c r="W32" s="200"/>
      <c r="X32" s="206"/>
      <c r="Y32" s="206"/>
      <c r="Z32" s="206"/>
      <c r="AA32" s="206"/>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CP32" s="219"/>
      <c r="CQ32" s="219"/>
      <c r="CR32" s="219"/>
      <c r="CS32" s="219"/>
      <c r="CT32" s="219"/>
      <c r="CU32" s="219"/>
      <c r="CV32" s="219"/>
      <c r="CW32" s="219"/>
      <c r="CX32" s="219"/>
      <c r="CY32" s="219"/>
      <c r="CZ32" s="219"/>
      <c r="DA32" s="219"/>
      <c r="DB32" s="219"/>
      <c r="DC32" s="219"/>
      <c r="DD32" s="219"/>
      <c r="DE32" s="219"/>
      <c r="DF32" s="219"/>
      <c r="DG32" s="219"/>
      <c r="DH32" s="219"/>
      <c r="DI32" s="219"/>
      <c r="DJ32" s="219"/>
      <c r="DK32" s="219"/>
      <c r="DL32" s="219"/>
      <c r="DM32" s="219"/>
      <c r="DN32" s="219"/>
      <c r="DO32" s="219"/>
      <c r="DP32" s="219"/>
      <c r="DQ32" s="219"/>
      <c r="DR32" s="219"/>
      <c r="DS32" s="219"/>
      <c r="DT32" s="219"/>
      <c r="DU32" s="219"/>
      <c r="DV32" s="219"/>
      <c r="DW32" s="219"/>
      <c r="DX32" s="219"/>
      <c r="DY32" s="219"/>
      <c r="DZ32" s="219"/>
      <c r="EA32" s="219"/>
      <c r="EB32" s="219"/>
      <c r="EC32" s="219"/>
      <c r="ED32" s="219"/>
      <c r="EE32" s="219"/>
      <c r="EF32" s="219"/>
      <c r="EG32" s="219"/>
      <c r="EH32" s="219"/>
      <c r="EI32" s="219"/>
    </row>
    <row r="33" spans="1:149" ht="17.25" customHeight="1" thickBot="1" x14ac:dyDescent="0.25">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6"/>
      <c r="Y33" s="206"/>
      <c r="Z33" s="206"/>
      <c r="AA33" s="206"/>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CP33" s="219"/>
      <c r="CQ33" s="219"/>
      <c r="CR33" s="219"/>
      <c r="CS33" s="219"/>
      <c r="CT33" s="219"/>
      <c r="CU33" s="219"/>
      <c r="CV33" s="219"/>
      <c r="CW33" s="219"/>
      <c r="CX33" s="219"/>
      <c r="CY33" s="219"/>
      <c r="CZ33" s="219"/>
      <c r="DA33" s="219"/>
      <c r="DB33" s="219"/>
      <c r="DC33" s="219"/>
      <c r="DD33" s="219"/>
      <c r="DE33" s="219"/>
      <c r="DF33" s="219"/>
      <c r="DG33" s="219"/>
      <c r="DH33" s="219"/>
      <c r="DI33" s="219"/>
      <c r="DJ33" s="219"/>
      <c r="DK33" s="219"/>
      <c r="DL33" s="219"/>
      <c r="DM33" s="219"/>
      <c r="DN33" s="219"/>
      <c r="DO33" s="219"/>
      <c r="DP33" s="219"/>
      <c r="DQ33" s="219"/>
      <c r="DR33" s="219"/>
      <c r="DS33" s="219"/>
      <c r="DT33" s="219"/>
      <c r="DU33" s="219"/>
      <c r="DV33" s="219"/>
      <c r="DW33" s="219"/>
      <c r="DX33" s="219"/>
      <c r="DY33" s="219"/>
      <c r="DZ33" s="219"/>
      <c r="EA33" s="219"/>
      <c r="EB33" s="219"/>
      <c r="EC33" s="219"/>
      <c r="ED33" s="219"/>
      <c r="EE33" s="219"/>
      <c r="EF33" s="219"/>
      <c r="EG33" s="219"/>
      <c r="EH33" s="219"/>
      <c r="EI33" s="219"/>
    </row>
    <row r="34" spans="1:149" ht="28.5" customHeight="1" thickBot="1" x14ac:dyDescent="0.25">
      <c r="A34" s="973" t="s">
        <v>12</v>
      </c>
      <c r="B34" s="974"/>
      <c r="C34" s="974"/>
      <c r="D34" s="974"/>
      <c r="E34" s="974"/>
      <c r="F34" s="974"/>
      <c r="G34" s="974"/>
      <c r="H34" s="974"/>
      <c r="I34" s="974"/>
      <c r="J34" s="974"/>
      <c r="K34" s="975"/>
      <c r="L34" s="976" t="s">
        <v>111</v>
      </c>
      <c r="M34" s="977"/>
      <c r="N34" s="977"/>
      <c r="O34" s="977"/>
      <c r="P34" s="977"/>
      <c r="Q34" s="977"/>
      <c r="R34" s="977"/>
      <c r="S34" s="977"/>
      <c r="T34" s="978"/>
      <c r="U34" s="972"/>
      <c r="V34" s="972"/>
      <c r="W34" s="972"/>
      <c r="X34" s="972"/>
      <c r="Y34" s="972"/>
      <c r="Z34" s="972"/>
      <c r="AA34" s="972"/>
      <c r="AB34" s="972"/>
      <c r="AC34" s="972"/>
      <c r="AD34" s="972"/>
      <c r="AE34" s="972"/>
      <c r="AF34" s="972"/>
      <c r="CP34" s="979" t="s">
        <v>12</v>
      </c>
      <c r="CQ34" s="980"/>
      <c r="CR34" s="980"/>
      <c r="CS34" s="980"/>
      <c r="CT34" s="980"/>
      <c r="CU34" s="980"/>
      <c r="CV34" s="980"/>
      <c r="CW34" s="980"/>
      <c r="CX34" s="980"/>
      <c r="CY34" s="980"/>
      <c r="CZ34" s="981"/>
      <c r="DA34" s="982" t="s">
        <v>111</v>
      </c>
      <c r="DB34" s="983"/>
      <c r="DC34" s="983"/>
      <c r="DD34" s="983"/>
      <c r="DE34" s="983"/>
      <c r="DF34" s="983"/>
      <c r="DG34" s="983"/>
      <c r="DH34" s="983"/>
      <c r="DI34" s="984"/>
      <c r="DJ34" s="972"/>
      <c r="DK34" s="972"/>
      <c r="DL34" s="972"/>
      <c r="DM34" s="972"/>
      <c r="DN34" s="972"/>
      <c r="DO34" s="972"/>
      <c r="DP34" s="972"/>
      <c r="DQ34" s="972"/>
      <c r="DR34" s="972"/>
      <c r="DS34" s="972"/>
      <c r="DT34" s="972"/>
      <c r="DU34" s="972"/>
    </row>
    <row r="35" spans="1:149" ht="9.75" customHeight="1" x14ac:dyDescent="0.2">
      <c r="A35" s="27"/>
      <c r="B35" s="27"/>
      <c r="C35" s="27"/>
      <c r="D35" s="27"/>
      <c r="E35" s="27"/>
      <c r="F35" s="28"/>
      <c r="G35" s="28"/>
      <c r="H35" s="28"/>
      <c r="I35" s="28"/>
      <c r="J35" s="28"/>
      <c r="K35" s="28"/>
      <c r="L35" s="28"/>
      <c r="M35" s="28"/>
      <c r="N35" s="28"/>
      <c r="O35" s="28"/>
      <c r="P35" s="28"/>
      <c r="Q35" s="28"/>
      <c r="R35" s="28"/>
      <c r="S35" s="28"/>
      <c r="T35" s="28"/>
      <c r="U35" s="28"/>
      <c r="V35" s="28"/>
      <c r="W35" s="28"/>
      <c r="X35" s="28"/>
      <c r="Y35" s="28"/>
      <c r="Z35" s="28"/>
      <c r="AA35" s="28"/>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CP35" s="27"/>
      <c r="CQ35" s="27"/>
      <c r="CR35" s="27"/>
      <c r="CS35" s="27"/>
      <c r="CT35" s="27"/>
      <c r="CU35" s="28"/>
      <c r="CV35" s="28"/>
      <c r="CW35" s="28"/>
      <c r="CX35" s="28"/>
      <c r="CY35" s="28"/>
      <c r="CZ35" s="28"/>
      <c r="DA35" s="28"/>
      <c r="DB35" s="28"/>
      <c r="DC35" s="28"/>
      <c r="DD35" s="28"/>
      <c r="DE35" s="28"/>
      <c r="DF35" s="28"/>
      <c r="DG35" s="28"/>
      <c r="DH35" s="28"/>
      <c r="DI35" s="28"/>
      <c r="DJ35" s="28"/>
      <c r="DK35" s="28"/>
      <c r="DL35" s="28"/>
      <c r="DM35" s="4"/>
      <c r="DN35" s="4"/>
      <c r="DO35" s="4"/>
      <c r="DP35" s="4"/>
      <c r="DQ35" s="4"/>
      <c r="DR35" s="4"/>
      <c r="DS35" s="4"/>
      <c r="DT35" s="4"/>
      <c r="DU35" s="4"/>
      <c r="DV35" s="4"/>
      <c r="DW35" s="4"/>
      <c r="DX35" s="4"/>
      <c r="DY35" s="4"/>
      <c r="DZ35" s="4"/>
      <c r="EA35" s="4"/>
      <c r="EB35" s="4"/>
      <c r="EC35" s="4"/>
      <c r="ED35" s="4"/>
      <c r="EE35" s="4"/>
      <c r="EF35" s="4"/>
      <c r="EG35" s="4"/>
      <c r="EH35" s="4"/>
      <c r="EI35" s="4"/>
    </row>
    <row r="36" spans="1:149" ht="29.25" customHeight="1" x14ac:dyDescent="0.2">
      <c r="A36" s="1233" t="s">
        <v>259</v>
      </c>
      <c r="B36" s="1233"/>
      <c r="C36" s="1233"/>
      <c r="D36" s="1233"/>
      <c r="E36" s="1233"/>
      <c r="F36" s="1233"/>
      <c r="G36" s="1233"/>
      <c r="H36" s="1233"/>
      <c r="I36" s="1233"/>
      <c r="J36" s="1233"/>
      <c r="K36" s="1233"/>
      <c r="L36" s="1233"/>
      <c r="M36" s="1233"/>
      <c r="N36" s="1233"/>
      <c r="O36" s="1233"/>
      <c r="P36" s="1233"/>
      <c r="Q36" s="1233"/>
      <c r="R36" s="1233"/>
      <c r="S36" s="1233"/>
      <c r="T36" s="1233"/>
      <c r="U36" s="1233"/>
      <c r="V36" s="1233"/>
      <c r="W36" s="1233"/>
      <c r="X36" s="1233"/>
      <c r="Y36" s="1233"/>
      <c r="Z36" s="1233"/>
      <c r="AA36" s="1233"/>
      <c r="AB36" s="1233"/>
      <c r="AC36" s="1233"/>
      <c r="AD36" s="1233"/>
      <c r="AE36" s="1233"/>
      <c r="AF36" s="1233"/>
      <c r="AG36" s="1233"/>
      <c r="AH36" s="1233"/>
      <c r="AI36" s="1233"/>
      <c r="AJ36" s="1233"/>
      <c r="AK36" s="1233"/>
      <c r="AL36" s="1233"/>
      <c r="AM36" s="1233"/>
      <c r="AN36" s="1233"/>
      <c r="AO36" s="1233"/>
      <c r="AP36" s="1233"/>
      <c r="AQ36" s="1233"/>
      <c r="AR36" s="1233"/>
      <c r="AS36" s="1233"/>
      <c r="AT36" s="1233"/>
      <c r="AU36" s="1233"/>
      <c r="AV36" s="1233"/>
      <c r="AW36" s="1233"/>
      <c r="AX36" s="1233"/>
      <c r="AY36" s="1233"/>
      <c r="AZ36" s="1234" t="s">
        <v>4</v>
      </c>
      <c r="BA36" s="1234"/>
      <c r="BB36" s="1234"/>
      <c r="BC36" s="1234"/>
      <c r="CP36" s="1233" t="s">
        <v>259</v>
      </c>
      <c r="CQ36" s="1233"/>
      <c r="CR36" s="1233"/>
      <c r="CS36" s="1233"/>
      <c r="CT36" s="1233"/>
      <c r="CU36" s="1233"/>
      <c r="CV36" s="1233"/>
      <c r="CW36" s="1233"/>
      <c r="CX36" s="1233"/>
      <c r="CY36" s="1233"/>
      <c r="CZ36" s="1233"/>
      <c r="DA36" s="1233"/>
      <c r="DB36" s="1233"/>
      <c r="DC36" s="1233"/>
      <c r="DD36" s="1233"/>
      <c r="DE36" s="1233"/>
      <c r="DF36" s="1233"/>
      <c r="DG36" s="1233"/>
      <c r="DH36" s="1233"/>
      <c r="DI36" s="1233"/>
      <c r="DJ36" s="1233"/>
      <c r="DK36" s="1233"/>
      <c r="DL36" s="1233"/>
      <c r="DM36" s="1233"/>
      <c r="DN36" s="1233"/>
      <c r="DO36" s="1233"/>
      <c r="DP36" s="1233"/>
      <c r="DQ36" s="1233"/>
      <c r="DR36" s="1233"/>
      <c r="DS36" s="1233"/>
      <c r="DT36" s="1233"/>
      <c r="DU36" s="1233"/>
      <c r="DV36" s="1233"/>
      <c r="DW36" s="1233"/>
      <c r="DX36" s="1233"/>
      <c r="DY36" s="1233"/>
      <c r="DZ36" s="1233"/>
      <c r="EA36" s="1233"/>
      <c r="EB36" s="1233"/>
      <c r="EC36" s="1233"/>
      <c r="ED36" s="1233"/>
      <c r="EE36" s="1233"/>
      <c r="EF36" s="1233"/>
      <c r="EG36" s="1233"/>
      <c r="EH36" s="1233"/>
      <c r="EI36" s="1233"/>
      <c r="EJ36" s="1233"/>
      <c r="EK36" s="1233"/>
      <c r="EL36" s="1233"/>
      <c r="EM36" s="1233"/>
      <c r="EN36" s="1233"/>
      <c r="EO36" s="1235" t="str">
        <f>AZ36</f>
        <v>□</v>
      </c>
      <c r="EP36" s="1235"/>
      <c r="EQ36" s="1235"/>
      <c r="ER36" s="1235"/>
    </row>
    <row r="37" spans="1:149" ht="9" customHeight="1" thickBot="1" x14ac:dyDescent="0.25">
      <c r="A37" s="28"/>
      <c r="B37" s="28"/>
      <c r="C37" s="28"/>
      <c r="D37" s="28"/>
      <c r="E37" s="28"/>
      <c r="F37" s="28"/>
      <c r="G37" s="28"/>
      <c r="H37" s="28"/>
      <c r="I37" s="28"/>
      <c r="J37" s="28"/>
      <c r="K37" s="28"/>
      <c r="L37" s="28"/>
      <c r="M37" s="28"/>
      <c r="N37" s="28"/>
      <c r="O37" s="4"/>
      <c r="P37" s="4"/>
      <c r="Q37" s="4"/>
      <c r="R37" s="4"/>
      <c r="S37" s="4"/>
      <c r="T37" s="4"/>
      <c r="U37" s="4"/>
      <c r="V37" s="4"/>
      <c r="W37" s="4"/>
      <c r="X37" s="4"/>
      <c r="Y37" s="4"/>
      <c r="Z37" s="4"/>
      <c r="AA37" s="4"/>
      <c r="AB37" s="4"/>
      <c r="AC37" s="4"/>
      <c r="AD37" s="4"/>
      <c r="AE37" s="4"/>
      <c r="AF37" s="4"/>
      <c r="AG37" s="28"/>
      <c r="AH37" s="28"/>
      <c r="AI37" s="28"/>
      <c r="AJ37" s="4"/>
      <c r="AK37" s="4"/>
      <c r="AL37" s="4"/>
      <c r="AM37" s="4"/>
      <c r="AN37" s="4"/>
      <c r="AO37" s="4"/>
      <c r="AP37" s="4"/>
      <c r="AQ37" s="4"/>
      <c r="AR37" s="4"/>
      <c r="AS37" s="4"/>
      <c r="AT37" s="4"/>
      <c r="AU37" s="4"/>
      <c r="AV37" s="4"/>
      <c r="AW37" s="4"/>
      <c r="AX37" s="4"/>
      <c r="AY37" s="4"/>
      <c r="AZ37" s="4"/>
      <c r="BA37" s="4"/>
      <c r="BB37" s="4"/>
      <c r="BC37" s="4"/>
      <c r="CP37" s="28"/>
      <c r="CQ37" s="28"/>
      <c r="CR37" s="28"/>
      <c r="CS37" s="28"/>
      <c r="CT37" s="28"/>
      <c r="CU37" s="28"/>
      <c r="CV37" s="28"/>
      <c r="CW37" s="28"/>
      <c r="CX37" s="28"/>
      <c r="CY37" s="28"/>
      <c r="CZ37" s="28"/>
      <c r="DA37" s="28"/>
      <c r="DB37" s="28"/>
      <c r="DC37" s="28"/>
      <c r="DD37" s="4"/>
      <c r="DE37" s="4"/>
      <c r="DF37" s="4"/>
      <c r="DG37" s="4"/>
      <c r="DH37" s="4"/>
      <c r="DI37" s="4"/>
      <c r="DJ37" s="4"/>
      <c r="DK37" s="4"/>
      <c r="DL37" s="4"/>
      <c r="DM37" s="4"/>
      <c r="DN37" s="4"/>
      <c r="DO37" s="4"/>
      <c r="DP37" s="4"/>
      <c r="DQ37" s="4"/>
      <c r="DR37" s="4"/>
      <c r="DS37" s="4"/>
      <c r="DT37" s="4"/>
      <c r="DU37" s="28"/>
      <c r="DV37" s="28"/>
      <c r="DW37" s="28"/>
      <c r="DX37" s="4"/>
      <c r="DY37" s="4"/>
      <c r="DZ37" s="4"/>
      <c r="EA37" s="4"/>
      <c r="EB37" s="4"/>
      <c r="EC37" s="4"/>
      <c r="ED37" s="4"/>
      <c r="EE37" s="4"/>
      <c r="EF37" s="4"/>
      <c r="EG37" s="4"/>
      <c r="EH37" s="4"/>
      <c r="EI37" s="4"/>
    </row>
    <row r="38" spans="1:149" ht="18.75" customHeight="1" x14ac:dyDescent="0.2">
      <c r="A38" s="1014" t="s">
        <v>157</v>
      </c>
      <c r="B38" s="1015"/>
      <c r="C38" s="1015"/>
      <c r="D38" s="1016"/>
      <c r="E38" s="1020" t="s">
        <v>158</v>
      </c>
      <c r="F38" s="1015"/>
      <c r="G38" s="1015"/>
      <c r="H38" s="1015"/>
      <c r="I38" s="1015"/>
      <c r="J38" s="1015"/>
      <c r="K38" s="1016"/>
      <c r="L38" s="1022" t="s">
        <v>159</v>
      </c>
      <c r="M38" s="1023"/>
      <c r="N38" s="1023"/>
      <c r="O38" s="1023"/>
      <c r="P38" s="1023"/>
      <c r="Q38" s="1023"/>
      <c r="R38" s="1023"/>
      <c r="S38" s="1023"/>
      <c r="T38" s="1024"/>
      <c r="U38" s="1022" t="s">
        <v>59</v>
      </c>
      <c r="V38" s="1023"/>
      <c r="W38" s="1023"/>
      <c r="X38" s="1023"/>
      <c r="Y38" s="1023"/>
      <c r="Z38" s="1023"/>
      <c r="AA38" s="1023"/>
      <c r="AB38" s="1023"/>
      <c r="AC38" s="1023"/>
      <c r="AD38" s="1023"/>
      <c r="AE38" s="1023"/>
      <c r="AF38" s="1023"/>
      <c r="AG38" s="1023"/>
      <c r="AH38" s="1024"/>
      <c r="AI38" s="619" t="s">
        <v>20</v>
      </c>
      <c r="AJ38" s="620"/>
      <c r="AK38" s="620"/>
      <c r="AL38" s="620"/>
      <c r="AM38" s="620"/>
      <c r="AN38" s="620"/>
      <c r="AO38" s="620"/>
      <c r="AP38" s="620"/>
      <c r="AQ38" s="1025"/>
      <c r="AR38" s="995" t="s">
        <v>19</v>
      </c>
      <c r="AS38" s="996"/>
      <c r="AT38" s="996"/>
      <c r="AU38" s="997"/>
      <c r="AV38" s="1001" t="s">
        <v>161</v>
      </c>
      <c r="AW38" s="1002"/>
      <c r="AX38" s="1002"/>
      <c r="AY38" s="1003"/>
      <c r="AZ38" s="1022" t="s">
        <v>162</v>
      </c>
      <c r="BA38" s="1046"/>
      <c r="BB38" s="1046"/>
      <c r="BC38" s="1047"/>
      <c r="CP38" s="1014" t="s">
        <v>157</v>
      </c>
      <c r="CQ38" s="1015"/>
      <c r="CR38" s="1015"/>
      <c r="CS38" s="1016"/>
      <c r="CT38" s="1020" t="s">
        <v>158</v>
      </c>
      <c r="CU38" s="1015"/>
      <c r="CV38" s="1015"/>
      <c r="CW38" s="1015"/>
      <c r="CX38" s="1015"/>
      <c r="CY38" s="1015"/>
      <c r="CZ38" s="1016"/>
      <c r="DA38" s="1022" t="s">
        <v>159</v>
      </c>
      <c r="DB38" s="1023"/>
      <c r="DC38" s="1023"/>
      <c r="DD38" s="1023"/>
      <c r="DE38" s="1023"/>
      <c r="DF38" s="1023"/>
      <c r="DG38" s="1023"/>
      <c r="DH38" s="1023"/>
      <c r="DI38" s="1024"/>
      <c r="DJ38" s="1022" t="s">
        <v>59</v>
      </c>
      <c r="DK38" s="1023"/>
      <c r="DL38" s="1023"/>
      <c r="DM38" s="1023"/>
      <c r="DN38" s="1023"/>
      <c r="DO38" s="1023"/>
      <c r="DP38" s="1023"/>
      <c r="DQ38" s="1023"/>
      <c r="DR38" s="1023"/>
      <c r="DS38" s="1023"/>
      <c r="DT38" s="1023"/>
      <c r="DU38" s="1023"/>
      <c r="DV38" s="1023"/>
      <c r="DW38" s="1023"/>
      <c r="DX38" s="1023"/>
      <c r="DY38" s="1023"/>
      <c r="DZ38" s="1023"/>
      <c r="EA38" s="1023"/>
      <c r="EB38" s="1023"/>
      <c r="EC38" s="1023"/>
      <c r="ED38" s="1023"/>
      <c r="EE38" s="1023"/>
      <c r="EF38" s="1023"/>
      <c r="EG38" s="1023"/>
      <c r="EH38" s="1023"/>
      <c r="EI38" s="1023"/>
      <c r="EJ38" s="1024"/>
      <c r="EK38" s="1001" t="s">
        <v>161</v>
      </c>
      <c r="EL38" s="1002"/>
      <c r="EM38" s="1002"/>
      <c r="EN38" s="1003"/>
      <c r="EO38" s="1022" t="s">
        <v>162</v>
      </c>
      <c r="EP38" s="1046"/>
      <c r="EQ38" s="1046"/>
      <c r="ER38" s="1047"/>
    </row>
    <row r="39" spans="1:149" ht="28.5" customHeight="1" x14ac:dyDescent="0.2">
      <c r="A39" s="1017"/>
      <c r="B39" s="1018"/>
      <c r="C39" s="1018"/>
      <c r="D39" s="1019"/>
      <c r="E39" s="1021"/>
      <c r="F39" s="1018"/>
      <c r="G39" s="1018"/>
      <c r="H39" s="1018"/>
      <c r="I39" s="1018"/>
      <c r="J39" s="1018"/>
      <c r="K39" s="1019"/>
      <c r="L39" s="736"/>
      <c r="M39" s="737"/>
      <c r="N39" s="737"/>
      <c r="O39" s="737"/>
      <c r="P39" s="737"/>
      <c r="Q39" s="737"/>
      <c r="R39" s="737"/>
      <c r="S39" s="737"/>
      <c r="T39" s="738"/>
      <c r="U39" s="736"/>
      <c r="V39" s="737"/>
      <c r="W39" s="737"/>
      <c r="X39" s="737"/>
      <c r="Y39" s="737"/>
      <c r="Z39" s="737"/>
      <c r="AA39" s="737"/>
      <c r="AB39" s="737"/>
      <c r="AC39" s="737"/>
      <c r="AD39" s="737"/>
      <c r="AE39" s="737"/>
      <c r="AF39" s="737"/>
      <c r="AG39" s="737"/>
      <c r="AH39" s="738"/>
      <c r="AI39" s="1026" t="s">
        <v>13</v>
      </c>
      <c r="AJ39" s="1027"/>
      <c r="AK39" s="1027"/>
      <c r="AL39" s="1027"/>
      <c r="AM39" s="205" t="s">
        <v>14</v>
      </c>
      <c r="AN39" s="1027" t="s">
        <v>15</v>
      </c>
      <c r="AO39" s="1027"/>
      <c r="AP39" s="1027"/>
      <c r="AQ39" s="1028"/>
      <c r="AR39" s="998"/>
      <c r="AS39" s="999"/>
      <c r="AT39" s="999"/>
      <c r="AU39" s="1000"/>
      <c r="AV39" s="1004"/>
      <c r="AW39" s="1005"/>
      <c r="AX39" s="1005"/>
      <c r="AY39" s="1006"/>
      <c r="AZ39" s="1048"/>
      <c r="BA39" s="1049"/>
      <c r="BB39" s="1049"/>
      <c r="BC39" s="1050"/>
      <c r="CP39" s="1017"/>
      <c r="CQ39" s="1018"/>
      <c r="CR39" s="1018"/>
      <c r="CS39" s="1019"/>
      <c r="CT39" s="1021"/>
      <c r="CU39" s="1018"/>
      <c r="CV39" s="1018"/>
      <c r="CW39" s="1018"/>
      <c r="CX39" s="1018"/>
      <c r="CY39" s="1018"/>
      <c r="CZ39" s="1019"/>
      <c r="DA39" s="736"/>
      <c r="DB39" s="737"/>
      <c r="DC39" s="737"/>
      <c r="DD39" s="737"/>
      <c r="DE39" s="737"/>
      <c r="DF39" s="737"/>
      <c r="DG39" s="737"/>
      <c r="DH39" s="737"/>
      <c r="DI39" s="738"/>
      <c r="DJ39" s="736"/>
      <c r="DK39" s="737"/>
      <c r="DL39" s="737"/>
      <c r="DM39" s="737"/>
      <c r="DN39" s="737"/>
      <c r="DO39" s="737"/>
      <c r="DP39" s="737"/>
      <c r="DQ39" s="737"/>
      <c r="DR39" s="737"/>
      <c r="DS39" s="737"/>
      <c r="DT39" s="737"/>
      <c r="DU39" s="737"/>
      <c r="DV39" s="737"/>
      <c r="DW39" s="737"/>
      <c r="DX39" s="737"/>
      <c r="DY39" s="737"/>
      <c r="DZ39" s="737"/>
      <c r="EA39" s="737"/>
      <c r="EB39" s="737"/>
      <c r="EC39" s="737"/>
      <c r="ED39" s="737"/>
      <c r="EE39" s="737"/>
      <c r="EF39" s="737"/>
      <c r="EG39" s="737"/>
      <c r="EH39" s="737"/>
      <c r="EI39" s="737"/>
      <c r="EJ39" s="738"/>
      <c r="EK39" s="1004"/>
      <c r="EL39" s="1005"/>
      <c r="EM39" s="1005"/>
      <c r="EN39" s="1006"/>
      <c r="EO39" s="1048"/>
      <c r="EP39" s="1049"/>
      <c r="EQ39" s="1049"/>
      <c r="ER39" s="1050"/>
    </row>
    <row r="40" spans="1:149" s="29" customFormat="1" ht="28.5" customHeight="1" x14ac:dyDescent="0.2">
      <c r="A40" s="988"/>
      <c r="B40" s="989"/>
      <c r="C40" s="989"/>
      <c r="D40" s="723"/>
      <c r="E40" s="722"/>
      <c r="F40" s="989"/>
      <c r="G40" s="989"/>
      <c r="H40" s="989"/>
      <c r="I40" s="989"/>
      <c r="J40" s="989"/>
      <c r="K40" s="723"/>
      <c r="L40" s="990"/>
      <c r="M40" s="991"/>
      <c r="N40" s="991"/>
      <c r="O40" s="991"/>
      <c r="P40" s="991"/>
      <c r="Q40" s="991"/>
      <c r="R40" s="991"/>
      <c r="S40" s="991"/>
      <c r="T40" s="992"/>
      <c r="U40" s="990"/>
      <c r="V40" s="991"/>
      <c r="W40" s="991"/>
      <c r="X40" s="991"/>
      <c r="Y40" s="991"/>
      <c r="Z40" s="991"/>
      <c r="AA40" s="991"/>
      <c r="AB40" s="991"/>
      <c r="AC40" s="991"/>
      <c r="AD40" s="991"/>
      <c r="AE40" s="991"/>
      <c r="AF40" s="991"/>
      <c r="AG40" s="991"/>
      <c r="AH40" s="992"/>
      <c r="AI40" s="993"/>
      <c r="AJ40" s="994"/>
      <c r="AK40" s="994"/>
      <c r="AL40" s="994"/>
      <c r="AM40" s="167" t="s">
        <v>14</v>
      </c>
      <c r="AN40" s="994"/>
      <c r="AO40" s="994"/>
      <c r="AP40" s="994"/>
      <c r="AQ40" s="1007"/>
      <c r="AR40" s="1122" t="str">
        <f t="shared" ref="AR40:AR49" si="10">IF(AND(AI40&lt;&gt;"",AN40&lt;&gt;""),ROUNDDOWN(AI40*AN40/1000000,2),"")</f>
        <v/>
      </c>
      <c r="AS40" s="1123"/>
      <c r="AT40" s="1123"/>
      <c r="AU40" s="1124"/>
      <c r="AV40" s="1011" t="str">
        <f>IF(AR40&lt;&gt;"",IF(AR40&lt;0.2,"XS",IF(AR40&lt;1.6,"S",IF(AR40&lt;2.8,"M",IF(AR40&gt;=2.8,"L")))),"")</f>
        <v/>
      </c>
      <c r="AW40" s="1012"/>
      <c r="AX40" s="1012"/>
      <c r="AY40" s="1013"/>
      <c r="AZ40" s="1039"/>
      <c r="BA40" s="1040"/>
      <c r="BB40" s="1040"/>
      <c r="BC40" s="1041"/>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1042" t="str">
        <f t="shared" ref="CP40:CP53" si="11">IF(A40=0,"",A40)</f>
        <v/>
      </c>
      <c r="CQ40" s="1043"/>
      <c r="CR40" s="1043"/>
      <c r="CS40" s="1044"/>
      <c r="CT40" s="1045" t="str">
        <f t="shared" ref="CT40:CT53" si="12">IF(E40=0,"",E40)</f>
        <v/>
      </c>
      <c r="CU40" s="1043"/>
      <c r="CV40" s="1043"/>
      <c r="CW40" s="1043"/>
      <c r="CX40" s="1043"/>
      <c r="CY40" s="1043"/>
      <c r="CZ40" s="1044"/>
      <c r="DA40" s="1029" t="str">
        <f t="shared" ref="DA40:DA53" si="13">IF(L40=0,"",L40)</f>
        <v/>
      </c>
      <c r="DB40" s="1030"/>
      <c r="DC40" s="1030"/>
      <c r="DD40" s="1030"/>
      <c r="DE40" s="1030"/>
      <c r="DF40" s="1030"/>
      <c r="DG40" s="1030"/>
      <c r="DH40" s="1030"/>
      <c r="DI40" s="1031"/>
      <c r="DJ40" s="1032" t="str">
        <f t="shared" ref="DJ40:DJ53" si="14">IF(U40=0,"",U40)</f>
        <v/>
      </c>
      <c r="DK40" s="1033"/>
      <c r="DL40" s="1033"/>
      <c r="DM40" s="1033"/>
      <c r="DN40" s="1033"/>
      <c r="DO40" s="1033"/>
      <c r="DP40" s="1033"/>
      <c r="DQ40" s="1033"/>
      <c r="DR40" s="1033"/>
      <c r="DS40" s="1033"/>
      <c r="DT40" s="1033"/>
      <c r="DU40" s="1033"/>
      <c r="DV40" s="1033"/>
      <c r="DW40" s="1033"/>
      <c r="DX40" s="1033"/>
      <c r="DY40" s="1033"/>
      <c r="DZ40" s="1033"/>
      <c r="EA40" s="1033"/>
      <c r="EB40" s="1033"/>
      <c r="EC40" s="1033"/>
      <c r="ED40" s="1033"/>
      <c r="EE40" s="1033"/>
      <c r="EF40" s="1033"/>
      <c r="EG40" s="1033"/>
      <c r="EH40" s="1033"/>
      <c r="EI40" s="1033"/>
      <c r="EJ40" s="1034"/>
      <c r="EK40" s="1035" t="str">
        <f t="shared" ref="EK40:EK53" si="15">IF(AV40=0,"",AV40)</f>
        <v/>
      </c>
      <c r="EL40" s="1036"/>
      <c r="EM40" s="1036"/>
      <c r="EN40" s="1037"/>
      <c r="EO40" s="1035" t="str">
        <f t="shared" ref="EO40:EO53" si="16">IF(AZ40=0,"",AZ40)</f>
        <v/>
      </c>
      <c r="EP40" s="1036"/>
      <c r="EQ40" s="1036"/>
      <c r="ER40" s="1038"/>
      <c r="ES40" s="4"/>
    </row>
    <row r="41" spans="1:149" s="29" customFormat="1" ht="28.5" customHeight="1" x14ac:dyDescent="0.2">
      <c r="A41" s="1054"/>
      <c r="B41" s="1055"/>
      <c r="C41" s="1055"/>
      <c r="D41" s="690"/>
      <c r="E41" s="689"/>
      <c r="F41" s="1055"/>
      <c r="G41" s="1055"/>
      <c r="H41" s="1055"/>
      <c r="I41" s="1055"/>
      <c r="J41" s="1055"/>
      <c r="K41" s="690"/>
      <c r="L41" s="1056"/>
      <c r="M41" s="1057"/>
      <c r="N41" s="1057"/>
      <c r="O41" s="1057"/>
      <c r="P41" s="1057"/>
      <c r="Q41" s="1057"/>
      <c r="R41" s="1057"/>
      <c r="S41" s="1057"/>
      <c r="T41" s="1058"/>
      <c r="U41" s="1056"/>
      <c r="V41" s="1057"/>
      <c r="W41" s="1057"/>
      <c r="X41" s="1057"/>
      <c r="Y41" s="1057"/>
      <c r="Z41" s="1057"/>
      <c r="AA41" s="1057"/>
      <c r="AB41" s="1057"/>
      <c r="AC41" s="1057"/>
      <c r="AD41" s="1057"/>
      <c r="AE41" s="1057"/>
      <c r="AF41" s="1057"/>
      <c r="AG41" s="1057"/>
      <c r="AH41" s="1058"/>
      <c r="AI41" s="1059"/>
      <c r="AJ41" s="1060"/>
      <c r="AK41" s="1060"/>
      <c r="AL41" s="1060"/>
      <c r="AM41" s="60" t="s">
        <v>14</v>
      </c>
      <c r="AN41" s="1060"/>
      <c r="AO41" s="1060"/>
      <c r="AP41" s="1060"/>
      <c r="AQ41" s="1061"/>
      <c r="AR41" s="1129" t="str">
        <f t="shared" si="10"/>
        <v/>
      </c>
      <c r="AS41" s="1130"/>
      <c r="AT41" s="1130"/>
      <c r="AU41" s="1131"/>
      <c r="AV41" s="1065" t="str">
        <f t="shared" ref="AV41:AV49" si="17">IF(AR41&lt;&gt;"",IF(AR41&lt;0.2,"XS",IF(AR41&lt;1.6,"S",IF(AR41&lt;2.8,"M",IF(AR41&gt;=2.8,"L")))),"")</f>
        <v/>
      </c>
      <c r="AW41" s="1066"/>
      <c r="AX41" s="1066"/>
      <c r="AY41" s="1067"/>
      <c r="AZ41" s="1068"/>
      <c r="BA41" s="1069"/>
      <c r="BB41" s="1069"/>
      <c r="BC41" s="1070"/>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1071" t="str">
        <f t="shared" si="11"/>
        <v/>
      </c>
      <c r="CQ41" s="1072"/>
      <c r="CR41" s="1072"/>
      <c r="CS41" s="1073"/>
      <c r="CT41" s="1074" t="str">
        <f t="shared" si="12"/>
        <v/>
      </c>
      <c r="CU41" s="1072"/>
      <c r="CV41" s="1072"/>
      <c r="CW41" s="1072"/>
      <c r="CX41" s="1072"/>
      <c r="CY41" s="1072"/>
      <c r="CZ41" s="1073"/>
      <c r="DA41" s="1075" t="str">
        <f t="shared" si="13"/>
        <v/>
      </c>
      <c r="DB41" s="1076"/>
      <c r="DC41" s="1076"/>
      <c r="DD41" s="1076"/>
      <c r="DE41" s="1076"/>
      <c r="DF41" s="1076"/>
      <c r="DG41" s="1076"/>
      <c r="DH41" s="1076"/>
      <c r="DI41" s="1077"/>
      <c r="DJ41" s="1075" t="str">
        <f t="shared" si="14"/>
        <v/>
      </c>
      <c r="DK41" s="1076"/>
      <c r="DL41" s="1076"/>
      <c r="DM41" s="1076"/>
      <c r="DN41" s="1076"/>
      <c r="DO41" s="1076"/>
      <c r="DP41" s="1076"/>
      <c r="DQ41" s="1076"/>
      <c r="DR41" s="1076"/>
      <c r="DS41" s="1076"/>
      <c r="DT41" s="1076"/>
      <c r="DU41" s="1076"/>
      <c r="DV41" s="1076"/>
      <c r="DW41" s="1076"/>
      <c r="DX41" s="1076"/>
      <c r="DY41" s="1076"/>
      <c r="DZ41" s="1076"/>
      <c r="EA41" s="1076"/>
      <c r="EB41" s="1076"/>
      <c r="EC41" s="1076"/>
      <c r="ED41" s="1076"/>
      <c r="EE41" s="1076"/>
      <c r="EF41" s="1076"/>
      <c r="EG41" s="1076"/>
      <c r="EH41" s="1076"/>
      <c r="EI41" s="1076"/>
      <c r="EJ41" s="1077"/>
      <c r="EK41" s="1051" t="str">
        <f t="shared" si="15"/>
        <v/>
      </c>
      <c r="EL41" s="1052"/>
      <c r="EM41" s="1052"/>
      <c r="EN41" s="1078"/>
      <c r="EO41" s="1051" t="str">
        <f t="shared" si="16"/>
        <v/>
      </c>
      <c r="EP41" s="1052"/>
      <c r="EQ41" s="1052"/>
      <c r="ER41" s="1053"/>
      <c r="ES41" s="4"/>
    </row>
    <row r="42" spans="1:149" s="29" customFormat="1" ht="28.5" customHeight="1" x14ac:dyDescent="0.2">
      <c r="A42" s="1054"/>
      <c r="B42" s="1055"/>
      <c r="C42" s="1055"/>
      <c r="D42" s="690"/>
      <c r="E42" s="689"/>
      <c r="F42" s="1055"/>
      <c r="G42" s="1055"/>
      <c r="H42" s="1055"/>
      <c r="I42" s="1055"/>
      <c r="J42" s="1055"/>
      <c r="K42" s="690"/>
      <c r="L42" s="1056"/>
      <c r="M42" s="1057"/>
      <c r="N42" s="1057"/>
      <c r="O42" s="1057"/>
      <c r="P42" s="1057"/>
      <c r="Q42" s="1057"/>
      <c r="R42" s="1057"/>
      <c r="S42" s="1057"/>
      <c r="T42" s="1058"/>
      <c r="U42" s="1056"/>
      <c r="V42" s="1057"/>
      <c r="W42" s="1057"/>
      <c r="X42" s="1057"/>
      <c r="Y42" s="1057"/>
      <c r="Z42" s="1057"/>
      <c r="AA42" s="1057"/>
      <c r="AB42" s="1057"/>
      <c r="AC42" s="1057"/>
      <c r="AD42" s="1057"/>
      <c r="AE42" s="1057"/>
      <c r="AF42" s="1057"/>
      <c r="AG42" s="1057"/>
      <c r="AH42" s="1058"/>
      <c r="AI42" s="1059"/>
      <c r="AJ42" s="1060"/>
      <c r="AK42" s="1060"/>
      <c r="AL42" s="1060"/>
      <c r="AM42" s="60" t="s">
        <v>14</v>
      </c>
      <c r="AN42" s="1060"/>
      <c r="AO42" s="1060"/>
      <c r="AP42" s="1060"/>
      <c r="AQ42" s="1061"/>
      <c r="AR42" s="1129" t="str">
        <f t="shared" si="10"/>
        <v/>
      </c>
      <c r="AS42" s="1130"/>
      <c r="AT42" s="1130"/>
      <c r="AU42" s="1131"/>
      <c r="AV42" s="1065" t="str">
        <f t="shared" si="17"/>
        <v/>
      </c>
      <c r="AW42" s="1066"/>
      <c r="AX42" s="1066"/>
      <c r="AY42" s="1067"/>
      <c r="AZ42" s="1068"/>
      <c r="BA42" s="1069"/>
      <c r="BB42" s="1069"/>
      <c r="BC42" s="1070"/>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1071" t="str">
        <f t="shared" si="11"/>
        <v/>
      </c>
      <c r="CQ42" s="1072"/>
      <c r="CR42" s="1072"/>
      <c r="CS42" s="1073"/>
      <c r="CT42" s="1074" t="str">
        <f t="shared" si="12"/>
        <v/>
      </c>
      <c r="CU42" s="1072"/>
      <c r="CV42" s="1072"/>
      <c r="CW42" s="1072"/>
      <c r="CX42" s="1072"/>
      <c r="CY42" s="1072"/>
      <c r="CZ42" s="1073"/>
      <c r="DA42" s="1075" t="str">
        <f t="shared" si="13"/>
        <v/>
      </c>
      <c r="DB42" s="1076"/>
      <c r="DC42" s="1076"/>
      <c r="DD42" s="1076"/>
      <c r="DE42" s="1076"/>
      <c r="DF42" s="1076"/>
      <c r="DG42" s="1076"/>
      <c r="DH42" s="1076"/>
      <c r="DI42" s="1077"/>
      <c r="DJ42" s="1075" t="str">
        <f t="shared" si="14"/>
        <v/>
      </c>
      <c r="DK42" s="1076"/>
      <c r="DL42" s="1076"/>
      <c r="DM42" s="1076"/>
      <c r="DN42" s="1076"/>
      <c r="DO42" s="1076"/>
      <c r="DP42" s="1076"/>
      <c r="DQ42" s="1076"/>
      <c r="DR42" s="1076"/>
      <c r="DS42" s="1076"/>
      <c r="DT42" s="1076"/>
      <c r="DU42" s="1076"/>
      <c r="DV42" s="1076"/>
      <c r="DW42" s="1076"/>
      <c r="DX42" s="1076"/>
      <c r="DY42" s="1076"/>
      <c r="DZ42" s="1076"/>
      <c r="EA42" s="1076"/>
      <c r="EB42" s="1076"/>
      <c r="EC42" s="1076"/>
      <c r="ED42" s="1076"/>
      <c r="EE42" s="1076"/>
      <c r="EF42" s="1076"/>
      <c r="EG42" s="1076"/>
      <c r="EH42" s="1076"/>
      <c r="EI42" s="1076"/>
      <c r="EJ42" s="1077"/>
      <c r="EK42" s="1051" t="str">
        <f t="shared" si="15"/>
        <v/>
      </c>
      <c r="EL42" s="1052"/>
      <c r="EM42" s="1052"/>
      <c r="EN42" s="1078"/>
      <c r="EO42" s="1051" t="str">
        <f t="shared" si="16"/>
        <v/>
      </c>
      <c r="EP42" s="1052"/>
      <c r="EQ42" s="1052"/>
      <c r="ER42" s="1053"/>
      <c r="ES42" s="4"/>
    </row>
    <row r="43" spans="1:149" s="29" customFormat="1" ht="28.5" customHeight="1" x14ac:dyDescent="0.2">
      <c r="A43" s="1054"/>
      <c r="B43" s="1055"/>
      <c r="C43" s="1055"/>
      <c r="D43" s="690"/>
      <c r="E43" s="689"/>
      <c r="F43" s="1055"/>
      <c r="G43" s="1055"/>
      <c r="H43" s="1055"/>
      <c r="I43" s="1055"/>
      <c r="J43" s="1055"/>
      <c r="K43" s="690"/>
      <c r="L43" s="1056"/>
      <c r="M43" s="1057"/>
      <c r="N43" s="1057"/>
      <c r="O43" s="1057"/>
      <c r="P43" s="1057"/>
      <c r="Q43" s="1057"/>
      <c r="R43" s="1057"/>
      <c r="S43" s="1057"/>
      <c r="T43" s="1058"/>
      <c r="U43" s="1056"/>
      <c r="V43" s="1057"/>
      <c r="W43" s="1057"/>
      <c r="X43" s="1057"/>
      <c r="Y43" s="1057"/>
      <c r="Z43" s="1057"/>
      <c r="AA43" s="1057"/>
      <c r="AB43" s="1057"/>
      <c r="AC43" s="1057"/>
      <c r="AD43" s="1057"/>
      <c r="AE43" s="1057"/>
      <c r="AF43" s="1057"/>
      <c r="AG43" s="1057"/>
      <c r="AH43" s="1058"/>
      <c r="AI43" s="1059"/>
      <c r="AJ43" s="1060"/>
      <c r="AK43" s="1060"/>
      <c r="AL43" s="1060"/>
      <c r="AM43" s="60" t="s">
        <v>14</v>
      </c>
      <c r="AN43" s="1060"/>
      <c r="AO43" s="1060"/>
      <c r="AP43" s="1060"/>
      <c r="AQ43" s="1061"/>
      <c r="AR43" s="1129" t="str">
        <f t="shared" si="10"/>
        <v/>
      </c>
      <c r="AS43" s="1130"/>
      <c r="AT43" s="1130"/>
      <c r="AU43" s="1131"/>
      <c r="AV43" s="1065" t="str">
        <f t="shared" si="17"/>
        <v/>
      </c>
      <c r="AW43" s="1066"/>
      <c r="AX43" s="1066"/>
      <c r="AY43" s="1067"/>
      <c r="AZ43" s="1068"/>
      <c r="BA43" s="1069"/>
      <c r="BB43" s="1069"/>
      <c r="BC43" s="1070"/>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1071" t="str">
        <f t="shared" si="11"/>
        <v/>
      </c>
      <c r="CQ43" s="1072"/>
      <c r="CR43" s="1072"/>
      <c r="CS43" s="1073"/>
      <c r="CT43" s="1074" t="str">
        <f t="shared" si="12"/>
        <v/>
      </c>
      <c r="CU43" s="1072"/>
      <c r="CV43" s="1072"/>
      <c r="CW43" s="1072"/>
      <c r="CX43" s="1072"/>
      <c r="CY43" s="1072"/>
      <c r="CZ43" s="1073"/>
      <c r="DA43" s="1075" t="str">
        <f t="shared" si="13"/>
        <v/>
      </c>
      <c r="DB43" s="1076"/>
      <c r="DC43" s="1076"/>
      <c r="DD43" s="1076"/>
      <c r="DE43" s="1076"/>
      <c r="DF43" s="1076"/>
      <c r="DG43" s="1076"/>
      <c r="DH43" s="1076"/>
      <c r="DI43" s="1077"/>
      <c r="DJ43" s="1032" t="str">
        <f t="shared" si="14"/>
        <v/>
      </c>
      <c r="DK43" s="1079"/>
      <c r="DL43" s="1079"/>
      <c r="DM43" s="1079"/>
      <c r="DN43" s="1079"/>
      <c r="DO43" s="1079"/>
      <c r="DP43" s="1079"/>
      <c r="DQ43" s="1079"/>
      <c r="DR43" s="1079"/>
      <c r="DS43" s="1079"/>
      <c r="DT43" s="1079"/>
      <c r="DU43" s="1079"/>
      <c r="DV43" s="1079"/>
      <c r="DW43" s="1079"/>
      <c r="DX43" s="1079"/>
      <c r="DY43" s="1079"/>
      <c r="DZ43" s="1079"/>
      <c r="EA43" s="1079"/>
      <c r="EB43" s="1079"/>
      <c r="EC43" s="1079"/>
      <c r="ED43" s="1079"/>
      <c r="EE43" s="1079"/>
      <c r="EF43" s="1079"/>
      <c r="EG43" s="1079"/>
      <c r="EH43" s="1079"/>
      <c r="EI43" s="1079"/>
      <c r="EJ43" s="1034"/>
      <c r="EK43" s="1051" t="str">
        <f t="shared" si="15"/>
        <v/>
      </c>
      <c r="EL43" s="1052"/>
      <c r="EM43" s="1052"/>
      <c r="EN43" s="1078"/>
      <c r="EO43" s="1051" t="str">
        <f t="shared" si="16"/>
        <v/>
      </c>
      <c r="EP43" s="1052"/>
      <c r="EQ43" s="1052"/>
      <c r="ER43" s="1053"/>
      <c r="ES43" s="4"/>
    </row>
    <row r="44" spans="1:149" s="29" customFormat="1" ht="28.5" customHeight="1" x14ac:dyDescent="0.2">
      <c r="A44" s="1054"/>
      <c r="B44" s="1055"/>
      <c r="C44" s="1055"/>
      <c r="D44" s="690"/>
      <c r="E44" s="689"/>
      <c r="F44" s="1055"/>
      <c r="G44" s="1055"/>
      <c r="H44" s="1055"/>
      <c r="I44" s="1055"/>
      <c r="J44" s="1055"/>
      <c r="K44" s="690"/>
      <c r="L44" s="1056"/>
      <c r="M44" s="1057"/>
      <c r="N44" s="1057"/>
      <c r="O44" s="1057"/>
      <c r="P44" s="1057"/>
      <c r="Q44" s="1057"/>
      <c r="R44" s="1057"/>
      <c r="S44" s="1057"/>
      <c r="T44" s="1058"/>
      <c r="U44" s="1056"/>
      <c r="V44" s="1057"/>
      <c r="W44" s="1057"/>
      <c r="X44" s="1057"/>
      <c r="Y44" s="1057"/>
      <c r="Z44" s="1057"/>
      <c r="AA44" s="1057"/>
      <c r="AB44" s="1057"/>
      <c r="AC44" s="1057"/>
      <c r="AD44" s="1057"/>
      <c r="AE44" s="1057"/>
      <c r="AF44" s="1057"/>
      <c r="AG44" s="1057"/>
      <c r="AH44" s="1058"/>
      <c r="AI44" s="1059"/>
      <c r="AJ44" s="1060"/>
      <c r="AK44" s="1060"/>
      <c r="AL44" s="1060"/>
      <c r="AM44" s="60" t="s">
        <v>14</v>
      </c>
      <c r="AN44" s="1060"/>
      <c r="AO44" s="1060"/>
      <c r="AP44" s="1060"/>
      <c r="AQ44" s="1061"/>
      <c r="AR44" s="1129" t="str">
        <f t="shared" si="10"/>
        <v/>
      </c>
      <c r="AS44" s="1130"/>
      <c r="AT44" s="1130"/>
      <c r="AU44" s="1131"/>
      <c r="AV44" s="1065" t="str">
        <f t="shared" si="17"/>
        <v/>
      </c>
      <c r="AW44" s="1066"/>
      <c r="AX44" s="1066"/>
      <c r="AY44" s="1067"/>
      <c r="AZ44" s="1068"/>
      <c r="BA44" s="1069"/>
      <c r="BB44" s="1069"/>
      <c r="BC44" s="1070"/>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1071" t="str">
        <f t="shared" si="11"/>
        <v/>
      </c>
      <c r="CQ44" s="1072"/>
      <c r="CR44" s="1072"/>
      <c r="CS44" s="1073"/>
      <c r="CT44" s="1074" t="str">
        <f t="shared" si="12"/>
        <v/>
      </c>
      <c r="CU44" s="1072"/>
      <c r="CV44" s="1072"/>
      <c r="CW44" s="1072"/>
      <c r="CX44" s="1072"/>
      <c r="CY44" s="1072"/>
      <c r="CZ44" s="1073"/>
      <c r="DA44" s="1075" t="str">
        <f t="shared" si="13"/>
        <v/>
      </c>
      <c r="DB44" s="1076"/>
      <c r="DC44" s="1076"/>
      <c r="DD44" s="1076"/>
      <c r="DE44" s="1076"/>
      <c r="DF44" s="1076"/>
      <c r="DG44" s="1076"/>
      <c r="DH44" s="1076"/>
      <c r="DI44" s="1077"/>
      <c r="DJ44" s="1075" t="str">
        <f t="shared" si="14"/>
        <v/>
      </c>
      <c r="DK44" s="1076"/>
      <c r="DL44" s="1076"/>
      <c r="DM44" s="1076"/>
      <c r="DN44" s="1076"/>
      <c r="DO44" s="1076"/>
      <c r="DP44" s="1076"/>
      <c r="DQ44" s="1076"/>
      <c r="DR44" s="1076"/>
      <c r="DS44" s="1076"/>
      <c r="DT44" s="1076"/>
      <c r="DU44" s="1076"/>
      <c r="DV44" s="1076"/>
      <c r="DW44" s="1076"/>
      <c r="DX44" s="1076"/>
      <c r="DY44" s="1076"/>
      <c r="DZ44" s="1076"/>
      <c r="EA44" s="1076"/>
      <c r="EB44" s="1076"/>
      <c r="EC44" s="1076"/>
      <c r="ED44" s="1076"/>
      <c r="EE44" s="1076"/>
      <c r="EF44" s="1076"/>
      <c r="EG44" s="1076"/>
      <c r="EH44" s="1076"/>
      <c r="EI44" s="1076"/>
      <c r="EJ44" s="1077"/>
      <c r="EK44" s="1051" t="str">
        <f t="shared" si="15"/>
        <v/>
      </c>
      <c r="EL44" s="1052"/>
      <c r="EM44" s="1052"/>
      <c r="EN44" s="1078"/>
      <c r="EO44" s="1051" t="str">
        <f t="shared" si="16"/>
        <v/>
      </c>
      <c r="EP44" s="1052"/>
      <c r="EQ44" s="1052"/>
      <c r="ER44" s="1053"/>
      <c r="ES44" s="4"/>
    </row>
    <row r="45" spans="1:149" s="29" customFormat="1" ht="28.5" customHeight="1" x14ac:dyDescent="0.2">
      <c r="A45" s="1054"/>
      <c r="B45" s="1055"/>
      <c r="C45" s="1055"/>
      <c r="D45" s="690"/>
      <c r="E45" s="689"/>
      <c r="F45" s="1055"/>
      <c r="G45" s="1055"/>
      <c r="H45" s="1055"/>
      <c r="I45" s="1055"/>
      <c r="J45" s="1055"/>
      <c r="K45" s="690"/>
      <c r="L45" s="1056"/>
      <c r="M45" s="1057"/>
      <c r="N45" s="1057"/>
      <c r="O45" s="1057"/>
      <c r="P45" s="1057"/>
      <c r="Q45" s="1057"/>
      <c r="R45" s="1057"/>
      <c r="S45" s="1057"/>
      <c r="T45" s="1058"/>
      <c r="U45" s="1056"/>
      <c r="V45" s="1057"/>
      <c r="W45" s="1057"/>
      <c r="X45" s="1057"/>
      <c r="Y45" s="1057"/>
      <c r="Z45" s="1057"/>
      <c r="AA45" s="1057"/>
      <c r="AB45" s="1057"/>
      <c r="AC45" s="1057"/>
      <c r="AD45" s="1057"/>
      <c r="AE45" s="1057"/>
      <c r="AF45" s="1057"/>
      <c r="AG45" s="1057"/>
      <c r="AH45" s="1058"/>
      <c r="AI45" s="1059"/>
      <c r="AJ45" s="1060"/>
      <c r="AK45" s="1060"/>
      <c r="AL45" s="1060"/>
      <c r="AM45" s="60" t="s">
        <v>14</v>
      </c>
      <c r="AN45" s="1060"/>
      <c r="AO45" s="1060"/>
      <c r="AP45" s="1060"/>
      <c r="AQ45" s="1061"/>
      <c r="AR45" s="1129" t="str">
        <f t="shared" si="10"/>
        <v/>
      </c>
      <c r="AS45" s="1130"/>
      <c r="AT45" s="1130"/>
      <c r="AU45" s="1131"/>
      <c r="AV45" s="1065" t="str">
        <f t="shared" si="17"/>
        <v/>
      </c>
      <c r="AW45" s="1066"/>
      <c r="AX45" s="1066"/>
      <c r="AY45" s="1067"/>
      <c r="AZ45" s="1068"/>
      <c r="BA45" s="1069"/>
      <c r="BB45" s="1069"/>
      <c r="BC45" s="1070"/>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1071" t="str">
        <f t="shared" si="11"/>
        <v/>
      </c>
      <c r="CQ45" s="1072"/>
      <c r="CR45" s="1072"/>
      <c r="CS45" s="1073"/>
      <c r="CT45" s="1074" t="str">
        <f t="shared" si="12"/>
        <v/>
      </c>
      <c r="CU45" s="1072"/>
      <c r="CV45" s="1072"/>
      <c r="CW45" s="1072"/>
      <c r="CX45" s="1072"/>
      <c r="CY45" s="1072"/>
      <c r="CZ45" s="1073"/>
      <c r="DA45" s="1075" t="str">
        <f t="shared" si="13"/>
        <v/>
      </c>
      <c r="DB45" s="1076"/>
      <c r="DC45" s="1076"/>
      <c r="DD45" s="1076"/>
      <c r="DE45" s="1076"/>
      <c r="DF45" s="1076"/>
      <c r="DG45" s="1076"/>
      <c r="DH45" s="1076"/>
      <c r="DI45" s="1077"/>
      <c r="DJ45" s="1032" t="str">
        <f t="shared" si="14"/>
        <v/>
      </c>
      <c r="DK45" s="1079"/>
      <c r="DL45" s="1079"/>
      <c r="DM45" s="1079"/>
      <c r="DN45" s="1079"/>
      <c r="DO45" s="1079"/>
      <c r="DP45" s="1079"/>
      <c r="DQ45" s="1079"/>
      <c r="DR45" s="1079"/>
      <c r="DS45" s="1079"/>
      <c r="DT45" s="1079"/>
      <c r="DU45" s="1079"/>
      <c r="DV45" s="1079"/>
      <c r="DW45" s="1079"/>
      <c r="DX45" s="1079"/>
      <c r="DY45" s="1079"/>
      <c r="DZ45" s="1079"/>
      <c r="EA45" s="1079"/>
      <c r="EB45" s="1079"/>
      <c r="EC45" s="1079"/>
      <c r="ED45" s="1079"/>
      <c r="EE45" s="1079"/>
      <c r="EF45" s="1079"/>
      <c r="EG45" s="1079"/>
      <c r="EH45" s="1079"/>
      <c r="EI45" s="1079"/>
      <c r="EJ45" s="1034"/>
      <c r="EK45" s="1051" t="str">
        <f t="shared" si="15"/>
        <v/>
      </c>
      <c r="EL45" s="1052"/>
      <c r="EM45" s="1052"/>
      <c r="EN45" s="1078"/>
      <c r="EO45" s="1051" t="str">
        <f t="shared" si="16"/>
        <v/>
      </c>
      <c r="EP45" s="1052"/>
      <c r="EQ45" s="1052"/>
      <c r="ER45" s="1053"/>
      <c r="ES45" s="4"/>
    </row>
    <row r="46" spans="1:149" s="29" customFormat="1" ht="28.5" customHeight="1" x14ac:dyDescent="0.2">
      <c r="A46" s="1054"/>
      <c r="B46" s="1055"/>
      <c r="C46" s="1055"/>
      <c r="D46" s="690"/>
      <c r="E46" s="689"/>
      <c r="F46" s="1055"/>
      <c r="G46" s="1055"/>
      <c r="H46" s="1055"/>
      <c r="I46" s="1055"/>
      <c r="J46" s="1055"/>
      <c r="K46" s="690"/>
      <c r="L46" s="1056"/>
      <c r="M46" s="1057"/>
      <c r="N46" s="1057"/>
      <c r="O46" s="1057"/>
      <c r="P46" s="1057"/>
      <c r="Q46" s="1057"/>
      <c r="R46" s="1057"/>
      <c r="S46" s="1057"/>
      <c r="T46" s="1058"/>
      <c r="U46" s="1056"/>
      <c r="V46" s="1057"/>
      <c r="W46" s="1057"/>
      <c r="X46" s="1057"/>
      <c r="Y46" s="1057"/>
      <c r="Z46" s="1057"/>
      <c r="AA46" s="1057"/>
      <c r="AB46" s="1057"/>
      <c r="AC46" s="1057"/>
      <c r="AD46" s="1057"/>
      <c r="AE46" s="1057"/>
      <c r="AF46" s="1057"/>
      <c r="AG46" s="1057"/>
      <c r="AH46" s="1058"/>
      <c r="AI46" s="1059"/>
      <c r="AJ46" s="1060"/>
      <c r="AK46" s="1060"/>
      <c r="AL46" s="1060"/>
      <c r="AM46" s="60" t="s">
        <v>14</v>
      </c>
      <c r="AN46" s="1060"/>
      <c r="AO46" s="1060"/>
      <c r="AP46" s="1060"/>
      <c r="AQ46" s="1061"/>
      <c r="AR46" s="1129" t="str">
        <f t="shared" si="10"/>
        <v/>
      </c>
      <c r="AS46" s="1130"/>
      <c r="AT46" s="1130"/>
      <c r="AU46" s="1131"/>
      <c r="AV46" s="1065" t="str">
        <f t="shared" si="17"/>
        <v/>
      </c>
      <c r="AW46" s="1066"/>
      <c r="AX46" s="1066"/>
      <c r="AY46" s="1067"/>
      <c r="AZ46" s="1068"/>
      <c r="BA46" s="1069"/>
      <c r="BB46" s="1069"/>
      <c r="BC46" s="1070"/>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1071" t="str">
        <f t="shared" si="11"/>
        <v/>
      </c>
      <c r="CQ46" s="1072"/>
      <c r="CR46" s="1072"/>
      <c r="CS46" s="1073"/>
      <c r="CT46" s="1074" t="str">
        <f t="shared" si="12"/>
        <v/>
      </c>
      <c r="CU46" s="1072"/>
      <c r="CV46" s="1072"/>
      <c r="CW46" s="1072"/>
      <c r="CX46" s="1072"/>
      <c r="CY46" s="1072"/>
      <c r="CZ46" s="1073"/>
      <c r="DA46" s="1075" t="str">
        <f t="shared" si="13"/>
        <v/>
      </c>
      <c r="DB46" s="1076"/>
      <c r="DC46" s="1076"/>
      <c r="DD46" s="1076"/>
      <c r="DE46" s="1076"/>
      <c r="DF46" s="1076"/>
      <c r="DG46" s="1076"/>
      <c r="DH46" s="1076"/>
      <c r="DI46" s="1077"/>
      <c r="DJ46" s="1075" t="str">
        <f t="shared" si="14"/>
        <v/>
      </c>
      <c r="DK46" s="1076"/>
      <c r="DL46" s="1076"/>
      <c r="DM46" s="1076"/>
      <c r="DN46" s="1076"/>
      <c r="DO46" s="1076"/>
      <c r="DP46" s="1076"/>
      <c r="DQ46" s="1076"/>
      <c r="DR46" s="1076"/>
      <c r="DS46" s="1076"/>
      <c r="DT46" s="1076"/>
      <c r="DU46" s="1076"/>
      <c r="DV46" s="1076"/>
      <c r="DW46" s="1076"/>
      <c r="DX46" s="1076"/>
      <c r="DY46" s="1076"/>
      <c r="DZ46" s="1076"/>
      <c r="EA46" s="1076"/>
      <c r="EB46" s="1076"/>
      <c r="EC46" s="1076"/>
      <c r="ED46" s="1076"/>
      <c r="EE46" s="1076"/>
      <c r="EF46" s="1076"/>
      <c r="EG46" s="1076"/>
      <c r="EH46" s="1076"/>
      <c r="EI46" s="1076"/>
      <c r="EJ46" s="1077"/>
      <c r="EK46" s="1051" t="str">
        <f t="shared" si="15"/>
        <v/>
      </c>
      <c r="EL46" s="1052"/>
      <c r="EM46" s="1052"/>
      <c r="EN46" s="1078"/>
      <c r="EO46" s="1051" t="str">
        <f t="shared" si="16"/>
        <v/>
      </c>
      <c r="EP46" s="1052"/>
      <c r="EQ46" s="1052"/>
      <c r="ER46" s="1053"/>
      <c r="ES46" s="4"/>
    </row>
    <row r="47" spans="1:149" s="29" customFormat="1" ht="28.5" customHeight="1" x14ac:dyDescent="0.2">
      <c r="A47" s="1054"/>
      <c r="B47" s="1055"/>
      <c r="C47" s="1055"/>
      <c r="D47" s="690"/>
      <c r="E47" s="689"/>
      <c r="F47" s="1055"/>
      <c r="G47" s="1055"/>
      <c r="H47" s="1055"/>
      <c r="I47" s="1055"/>
      <c r="J47" s="1055"/>
      <c r="K47" s="690"/>
      <c r="L47" s="1056"/>
      <c r="M47" s="1057"/>
      <c r="N47" s="1057"/>
      <c r="O47" s="1057"/>
      <c r="P47" s="1057"/>
      <c r="Q47" s="1057"/>
      <c r="R47" s="1057"/>
      <c r="S47" s="1057"/>
      <c r="T47" s="1058"/>
      <c r="U47" s="1056"/>
      <c r="V47" s="1057"/>
      <c r="W47" s="1057"/>
      <c r="X47" s="1057"/>
      <c r="Y47" s="1057"/>
      <c r="Z47" s="1057"/>
      <c r="AA47" s="1057"/>
      <c r="AB47" s="1057"/>
      <c r="AC47" s="1057"/>
      <c r="AD47" s="1057"/>
      <c r="AE47" s="1057"/>
      <c r="AF47" s="1057"/>
      <c r="AG47" s="1057"/>
      <c r="AH47" s="1058"/>
      <c r="AI47" s="1059"/>
      <c r="AJ47" s="1060"/>
      <c r="AK47" s="1060"/>
      <c r="AL47" s="1060"/>
      <c r="AM47" s="60" t="s">
        <v>14</v>
      </c>
      <c r="AN47" s="1060"/>
      <c r="AO47" s="1060"/>
      <c r="AP47" s="1060"/>
      <c r="AQ47" s="1061"/>
      <c r="AR47" s="1129" t="str">
        <f t="shared" si="10"/>
        <v/>
      </c>
      <c r="AS47" s="1130"/>
      <c r="AT47" s="1130"/>
      <c r="AU47" s="1131"/>
      <c r="AV47" s="1065" t="str">
        <f t="shared" si="17"/>
        <v/>
      </c>
      <c r="AW47" s="1066"/>
      <c r="AX47" s="1066"/>
      <c r="AY47" s="1067"/>
      <c r="AZ47" s="1068"/>
      <c r="BA47" s="1069"/>
      <c r="BB47" s="1069"/>
      <c r="BC47" s="1070"/>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1071" t="str">
        <f t="shared" si="11"/>
        <v/>
      </c>
      <c r="CQ47" s="1072"/>
      <c r="CR47" s="1072"/>
      <c r="CS47" s="1073"/>
      <c r="CT47" s="1074" t="str">
        <f t="shared" si="12"/>
        <v/>
      </c>
      <c r="CU47" s="1072"/>
      <c r="CV47" s="1072"/>
      <c r="CW47" s="1072"/>
      <c r="CX47" s="1072"/>
      <c r="CY47" s="1072"/>
      <c r="CZ47" s="1073"/>
      <c r="DA47" s="1075" t="str">
        <f t="shared" si="13"/>
        <v/>
      </c>
      <c r="DB47" s="1076"/>
      <c r="DC47" s="1076"/>
      <c r="DD47" s="1076"/>
      <c r="DE47" s="1076"/>
      <c r="DF47" s="1076"/>
      <c r="DG47" s="1076"/>
      <c r="DH47" s="1076"/>
      <c r="DI47" s="1077"/>
      <c r="DJ47" s="1032" t="str">
        <f t="shared" si="14"/>
        <v/>
      </c>
      <c r="DK47" s="1079"/>
      <c r="DL47" s="1079"/>
      <c r="DM47" s="1079"/>
      <c r="DN47" s="1079"/>
      <c r="DO47" s="1079"/>
      <c r="DP47" s="1079"/>
      <c r="DQ47" s="1079"/>
      <c r="DR47" s="1079"/>
      <c r="DS47" s="1079"/>
      <c r="DT47" s="1079"/>
      <c r="DU47" s="1079"/>
      <c r="DV47" s="1079"/>
      <c r="DW47" s="1079"/>
      <c r="DX47" s="1079"/>
      <c r="DY47" s="1079"/>
      <c r="DZ47" s="1079"/>
      <c r="EA47" s="1079"/>
      <c r="EB47" s="1079"/>
      <c r="EC47" s="1079"/>
      <c r="ED47" s="1079"/>
      <c r="EE47" s="1079"/>
      <c r="EF47" s="1079"/>
      <c r="EG47" s="1079"/>
      <c r="EH47" s="1079"/>
      <c r="EI47" s="1079"/>
      <c r="EJ47" s="1034"/>
      <c r="EK47" s="1051" t="str">
        <f t="shared" si="15"/>
        <v/>
      </c>
      <c r="EL47" s="1052"/>
      <c r="EM47" s="1052"/>
      <c r="EN47" s="1078"/>
      <c r="EO47" s="1051" t="str">
        <f t="shared" si="16"/>
        <v/>
      </c>
      <c r="EP47" s="1052"/>
      <c r="EQ47" s="1052"/>
      <c r="ER47" s="1053"/>
      <c r="ES47" s="4"/>
    </row>
    <row r="48" spans="1:149" s="29" customFormat="1" ht="28.5" customHeight="1" x14ac:dyDescent="0.2">
      <c r="A48" s="1054"/>
      <c r="B48" s="1055"/>
      <c r="C48" s="1055"/>
      <c r="D48" s="690"/>
      <c r="E48" s="689"/>
      <c r="F48" s="1055"/>
      <c r="G48" s="1055"/>
      <c r="H48" s="1055"/>
      <c r="I48" s="1055"/>
      <c r="J48" s="1055"/>
      <c r="K48" s="690"/>
      <c r="L48" s="1056"/>
      <c r="M48" s="1057"/>
      <c r="N48" s="1057"/>
      <c r="O48" s="1057"/>
      <c r="P48" s="1057"/>
      <c r="Q48" s="1057"/>
      <c r="R48" s="1057"/>
      <c r="S48" s="1057"/>
      <c r="T48" s="1058"/>
      <c r="U48" s="1056"/>
      <c r="V48" s="1057"/>
      <c r="W48" s="1057"/>
      <c r="X48" s="1057"/>
      <c r="Y48" s="1057"/>
      <c r="Z48" s="1057"/>
      <c r="AA48" s="1057"/>
      <c r="AB48" s="1057"/>
      <c r="AC48" s="1057"/>
      <c r="AD48" s="1057"/>
      <c r="AE48" s="1057"/>
      <c r="AF48" s="1057"/>
      <c r="AG48" s="1057"/>
      <c r="AH48" s="1058"/>
      <c r="AI48" s="1059"/>
      <c r="AJ48" s="1060"/>
      <c r="AK48" s="1060"/>
      <c r="AL48" s="1060"/>
      <c r="AM48" s="60" t="s">
        <v>14</v>
      </c>
      <c r="AN48" s="1060"/>
      <c r="AO48" s="1060"/>
      <c r="AP48" s="1060"/>
      <c r="AQ48" s="1061"/>
      <c r="AR48" s="1129" t="str">
        <f t="shared" si="10"/>
        <v/>
      </c>
      <c r="AS48" s="1130"/>
      <c r="AT48" s="1130"/>
      <c r="AU48" s="1131"/>
      <c r="AV48" s="1065" t="str">
        <f t="shared" si="17"/>
        <v/>
      </c>
      <c r="AW48" s="1066"/>
      <c r="AX48" s="1066"/>
      <c r="AY48" s="1067"/>
      <c r="AZ48" s="1068"/>
      <c r="BA48" s="1069"/>
      <c r="BB48" s="1069"/>
      <c r="BC48" s="1070"/>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1071" t="str">
        <f t="shared" si="11"/>
        <v/>
      </c>
      <c r="CQ48" s="1072"/>
      <c r="CR48" s="1072"/>
      <c r="CS48" s="1073"/>
      <c r="CT48" s="1074" t="str">
        <f t="shared" si="12"/>
        <v/>
      </c>
      <c r="CU48" s="1072"/>
      <c r="CV48" s="1072"/>
      <c r="CW48" s="1072"/>
      <c r="CX48" s="1072"/>
      <c r="CY48" s="1072"/>
      <c r="CZ48" s="1073"/>
      <c r="DA48" s="1075" t="str">
        <f t="shared" si="13"/>
        <v/>
      </c>
      <c r="DB48" s="1076"/>
      <c r="DC48" s="1076"/>
      <c r="DD48" s="1076"/>
      <c r="DE48" s="1076"/>
      <c r="DF48" s="1076"/>
      <c r="DG48" s="1076"/>
      <c r="DH48" s="1076"/>
      <c r="DI48" s="1077"/>
      <c r="DJ48" s="1075" t="str">
        <f t="shared" si="14"/>
        <v/>
      </c>
      <c r="DK48" s="1076"/>
      <c r="DL48" s="1076"/>
      <c r="DM48" s="1076"/>
      <c r="DN48" s="1076"/>
      <c r="DO48" s="1076"/>
      <c r="DP48" s="1076"/>
      <c r="DQ48" s="1076"/>
      <c r="DR48" s="1076"/>
      <c r="DS48" s="1076"/>
      <c r="DT48" s="1076"/>
      <c r="DU48" s="1076"/>
      <c r="DV48" s="1076"/>
      <c r="DW48" s="1076"/>
      <c r="DX48" s="1076"/>
      <c r="DY48" s="1076"/>
      <c r="DZ48" s="1076"/>
      <c r="EA48" s="1076"/>
      <c r="EB48" s="1076"/>
      <c r="EC48" s="1076"/>
      <c r="ED48" s="1076"/>
      <c r="EE48" s="1076"/>
      <c r="EF48" s="1076"/>
      <c r="EG48" s="1076"/>
      <c r="EH48" s="1076"/>
      <c r="EI48" s="1076"/>
      <c r="EJ48" s="1077"/>
      <c r="EK48" s="1051" t="str">
        <f t="shared" si="15"/>
        <v/>
      </c>
      <c r="EL48" s="1052"/>
      <c r="EM48" s="1052"/>
      <c r="EN48" s="1078"/>
      <c r="EO48" s="1051" t="str">
        <f t="shared" si="16"/>
        <v/>
      </c>
      <c r="EP48" s="1052"/>
      <c r="EQ48" s="1052"/>
      <c r="ER48" s="1053"/>
      <c r="ES48" s="4"/>
    </row>
    <row r="49" spans="1:149" s="29" customFormat="1" ht="28.5" customHeight="1" x14ac:dyDescent="0.2">
      <c r="A49" s="1054"/>
      <c r="B49" s="1055"/>
      <c r="C49" s="1055"/>
      <c r="D49" s="690"/>
      <c r="E49" s="689"/>
      <c r="F49" s="1055"/>
      <c r="G49" s="1055"/>
      <c r="H49" s="1055"/>
      <c r="I49" s="1055"/>
      <c r="J49" s="1055"/>
      <c r="K49" s="690"/>
      <c r="L49" s="1056"/>
      <c r="M49" s="1057"/>
      <c r="N49" s="1057"/>
      <c r="O49" s="1057"/>
      <c r="P49" s="1057"/>
      <c r="Q49" s="1057"/>
      <c r="R49" s="1057"/>
      <c r="S49" s="1057"/>
      <c r="T49" s="1058"/>
      <c r="U49" s="1056"/>
      <c r="V49" s="1057"/>
      <c r="W49" s="1057"/>
      <c r="X49" s="1057"/>
      <c r="Y49" s="1057"/>
      <c r="Z49" s="1057"/>
      <c r="AA49" s="1057"/>
      <c r="AB49" s="1057"/>
      <c r="AC49" s="1057"/>
      <c r="AD49" s="1057"/>
      <c r="AE49" s="1057"/>
      <c r="AF49" s="1057"/>
      <c r="AG49" s="1057"/>
      <c r="AH49" s="1058"/>
      <c r="AI49" s="1059"/>
      <c r="AJ49" s="1060"/>
      <c r="AK49" s="1060"/>
      <c r="AL49" s="1060"/>
      <c r="AM49" s="60" t="s">
        <v>14</v>
      </c>
      <c r="AN49" s="1060"/>
      <c r="AO49" s="1060"/>
      <c r="AP49" s="1060"/>
      <c r="AQ49" s="1061"/>
      <c r="AR49" s="1129" t="str">
        <f t="shared" si="10"/>
        <v/>
      </c>
      <c r="AS49" s="1130"/>
      <c r="AT49" s="1130"/>
      <c r="AU49" s="1131"/>
      <c r="AV49" s="1065" t="str">
        <f t="shared" si="17"/>
        <v/>
      </c>
      <c r="AW49" s="1066"/>
      <c r="AX49" s="1066"/>
      <c r="AY49" s="1067"/>
      <c r="AZ49" s="1068"/>
      <c r="BA49" s="1069"/>
      <c r="BB49" s="1069"/>
      <c r="BC49" s="1070"/>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1071" t="str">
        <f t="shared" si="11"/>
        <v/>
      </c>
      <c r="CQ49" s="1072"/>
      <c r="CR49" s="1072"/>
      <c r="CS49" s="1073"/>
      <c r="CT49" s="1074" t="str">
        <f t="shared" si="12"/>
        <v/>
      </c>
      <c r="CU49" s="1072"/>
      <c r="CV49" s="1072"/>
      <c r="CW49" s="1072"/>
      <c r="CX49" s="1072"/>
      <c r="CY49" s="1072"/>
      <c r="CZ49" s="1073"/>
      <c r="DA49" s="1075" t="str">
        <f t="shared" si="13"/>
        <v/>
      </c>
      <c r="DB49" s="1076"/>
      <c r="DC49" s="1076"/>
      <c r="DD49" s="1076"/>
      <c r="DE49" s="1076"/>
      <c r="DF49" s="1076"/>
      <c r="DG49" s="1076"/>
      <c r="DH49" s="1076"/>
      <c r="DI49" s="1077"/>
      <c r="DJ49" s="1032" t="str">
        <f t="shared" si="14"/>
        <v/>
      </c>
      <c r="DK49" s="1079"/>
      <c r="DL49" s="1079"/>
      <c r="DM49" s="1079"/>
      <c r="DN49" s="1079"/>
      <c r="DO49" s="1079"/>
      <c r="DP49" s="1079"/>
      <c r="DQ49" s="1079"/>
      <c r="DR49" s="1079"/>
      <c r="DS49" s="1079"/>
      <c r="DT49" s="1079"/>
      <c r="DU49" s="1079"/>
      <c r="DV49" s="1079"/>
      <c r="DW49" s="1079"/>
      <c r="DX49" s="1079"/>
      <c r="DY49" s="1079"/>
      <c r="DZ49" s="1079"/>
      <c r="EA49" s="1079"/>
      <c r="EB49" s="1079"/>
      <c r="EC49" s="1079"/>
      <c r="ED49" s="1079"/>
      <c r="EE49" s="1079"/>
      <c r="EF49" s="1079"/>
      <c r="EG49" s="1079"/>
      <c r="EH49" s="1079"/>
      <c r="EI49" s="1079"/>
      <c r="EJ49" s="1034"/>
      <c r="EK49" s="1051" t="str">
        <f t="shared" si="15"/>
        <v/>
      </c>
      <c r="EL49" s="1052"/>
      <c r="EM49" s="1052"/>
      <c r="EN49" s="1078"/>
      <c r="EO49" s="1051" t="str">
        <f t="shared" si="16"/>
        <v/>
      </c>
      <c r="EP49" s="1052"/>
      <c r="EQ49" s="1052"/>
      <c r="ER49" s="1053"/>
      <c r="ES49" s="4"/>
    </row>
    <row r="50" spans="1:149" ht="28.5" customHeight="1" x14ac:dyDescent="0.2">
      <c r="A50" s="1054"/>
      <c r="B50" s="1055"/>
      <c r="C50" s="1055"/>
      <c r="D50" s="690"/>
      <c r="E50" s="689"/>
      <c r="F50" s="1055"/>
      <c r="G50" s="1055"/>
      <c r="H50" s="1055"/>
      <c r="I50" s="1055"/>
      <c r="J50" s="1055"/>
      <c r="K50" s="690"/>
      <c r="L50" s="1056"/>
      <c r="M50" s="1057"/>
      <c r="N50" s="1057"/>
      <c r="O50" s="1057"/>
      <c r="P50" s="1057"/>
      <c r="Q50" s="1057"/>
      <c r="R50" s="1057"/>
      <c r="S50" s="1057"/>
      <c r="T50" s="1058"/>
      <c r="U50" s="1056"/>
      <c r="V50" s="1057"/>
      <c r="W50" s="1057"/>
      <c r="X50" s="1057"/>
      <c r="Y50" s="1057"/>
      <c r="Z50" s="1057"/>
      <c r="AA50" s="1057"/>
      <c r="AB50" s="1057"/>
      <c r="AC50" s="1057"/>
      <c r="AD50" s="1057"/>
      <c r="AE50" s="1057"/>
      <c r="AF50" s="1057"/>
      <c r="AG50" s="1057"/>
      <c r="AH50" s="1058"/>
      <c r="AI50" s="1087"/>
      <c r="AJ50" s="1088"/>
      <c r="AK50" s="1088"/>
      <c r="AL50" s="1088"/>
      <c r="AM50" s="166" t="s">
        <v>160</v>
      </c>
      <c r="AN50" s="1088"/>
      <c r="AO50" s="1088"/>
      <c r="AP50" s="1088"/>
      <c r="AQ50" s="1089"/>
      <c r="AR50" s="1129" t="str">
        <f t="shared" ref="AR50:AR53" si="18">IF(AND(AI50&lt;&gt;"",AN50&lt;&gt;""),ROUNDDOWN(AI50*AN50/1000000,2),"")</f>
        <v/>
      </c>
      <c r="AS50" s="1130"/>
      <c r="AT50" s="1130"/>
      <c r="AU50" s="1131"/>
      <c r="AV50" s="1084" t="str">
        <f t="shared" ref="AV50:AV53" si="19">IF(AR50&lt;&gt;"",IF(AR50&lt;0.2,"XS",IF(AR50&lt;1.6,"S",IF(AR50&lt;2.8,"M",IF(AR50&gt;=2.8,"L")))),"")</f>
        <v/>
      </c>
      <c r="AW50" s="1085"/>
      <c r="AX50" s="1085"/>
      <c r="AY50" s="1086"/>
      <c r="AZ50" s="1090"/>
      <c r="BA50" s="1091"/>
      <c r="BB50" s="1091"/>
      <c r="BC50" s="1092"/>
      <c r="CP50" s="1071" t="str">
        <f t="shared" si="11"/>
        <v/>
      </c>
      <c r="CQ50" s="1072"/>
      <c r="CR50" s="1072"/>
      <c r="CS50" s="1073"/>
      <c r="CT50" s="1074" t="str">
        <f t="shared" si="12"/>
        <v/>
      </c>
      <c r="CU50" s="1072"/>
      <c r="CV50" s="1072"/>
      <c r="CW50" s="1072"/>
      <c r="CX50" s="1072"/>
      <c r="CY50" s="1072"/>
      <c r="CZ50" s="1073"/>
      <c r="DA50" s="1075" t="str">
        <f t="shared" si="13"/>
        <v/>
      </c>
      <c r="DB50" s="1076"/>
      <c r="DC50" s="1076"/>
      <c r="DD50" s="1076"/>
      <c r="DE50" s="1076"/>
      <c r="DF50" s="1076"/>
      <c r="DG50" s="1076"/>
      <c r="DH50" s="1076"/>
      <c r="DI50" s="1077"/>
      <c r="DJ50" s="1075" t="str">
        <f t="shared" si="14"/>
        <v/>
      </c>
      <c r="DK50" s="1076"/>
      <c r="DL50" s="1076"/>
      <c r="DM50" s="1076"/>
      <c r="DN50" s="1076"/>
      <c r="DO50" s="1076"/>
      <c r="DP50" s="1076"/>
      <c r="DQ50" s="1076"/>
      <c r="DR50" s="1076"/>
      <c r="DS50" s="1076"/>
      <c r="DT50" s="1076"/>
      <c r="DU50" s="1076"/>
      <c r="DV50" s="1076"/>
      <c r="DW50" s="1076"/>
      <c r="DX50" s="1076"/>
      <c r="DY50" s="1076"/>
      <c r="DZ50" s="1076"/>
      <c r="EA50" s="1076"/>
      <c r="EB50" s="1076"/>
      <c r="EC50" s="1076"/>
      <c r="ED50" s="1076"/>
      <c r="EE50" s="1076"/>
      <c r="EF50" s="1076"/>
      <c r="EG50" s="1076"/>
      <c r="EH50" s="1076"/>
      <c r="EI50" s="1076"/>
      <c r="EJ50" s="1077"/>
      <c r="EK50" s="1080" t="str">
        <f t="shared" si="15"/>
        <v/>
      </c>
      <c r="EL50" s="1081"/>
      <c r="EM50" s="1081"/>
      <c r="EN50" s="1082"/>
      <c r="EO50" s="1080" t="str">
        <f t="shared" si="16"/>
        <v/>
      </c>
      <c r="EP50" s="1081"/>
      <c r="EQ50" s="1081"/>
      <c r="ER50" s="1083"/>
    </row>
    <row r="51" spans="1:149" ht="28.5" customHeight="1" x14ac:dyDescent="0.2">
      <c r="A51" s="1054"/>
      <c r="B51" s="1055"/>
      <c r="C51" s="1055"/>
      <c r="D51" s="690"/>
      <c r="E51" s="689"/>
      <c r="F51" s="1055"/>
      <c r="G51" s="1055"/>
      <c r="H51" s="1055"/>
      <c r="I51" s="1055"/>
      <c r="J51" s="1055"/>
      <c r="K51" s="690"/>
      <c r="L51" s="1056"/>
      <c r="M51" s="1057"/>
      <c r="N51" s="1057"/>
      <c r="O51" s="1057"/>
      <c r="P51" s="1057"/>
      <c r="Q51" s="1057"/>
      <c r="R51" s="1057"/>
      <c r="S51" s="1057"/>
      <c r="T51" s="1058"/>
      <c r="U51" s="1056"/>
      <c r="V51" s="1057"/>
      <c r="W51" s="1057"/>
      <c r="X51" s="1057"/>
      <c r="Y51" s="1057"/>
      <c r="Z51" s="1057"/>
      <c r="AA51" s="1057"/>
      <c r="AB51" s="1057"/>
      <c r="AC51" s="1057"/>
      <c r="AD51" s="1057"/>
      <c r="AE51" s="1057"/>
      <c r="AF51" s="1057"/>
      <c r="AG51" s="1057"/>
      <c r="AH51" s="1058"/>
      <c r="AI51" s="1087"/>
      <c r="AJ51" s="1088"/>
      <c r="AK51" s="1088"/>
      <c r="AL51" s="1088"/>
      <c r="AM51" s="164" t="s">
        <v>160</v>
      </c>
      <c r="AN51" s="1088"/>
      <c r="AO51" s="1088"/>
      <c r="AP51" s="1088"/>
      <c r="AQ51" s="1089"/>
      <c r="AR51" s="1129" t="str">
        <f t="shared" si="18"/>
        <v/>
      </c>
      <c r="AS51" s="1130"/>
      <c r="AT51" s="1130"/>
      <c r="AU51" s="1131"/>
      <c r="AV51" s="1084" t="str">
        <f t="shared" si="19"/>
        <v/>
      </c>
      <c r="AW51" s="1085"/>
      <c r="AX51" s="1085"/>
      <c r="AY51" s="1086"/>
      <c r="AZ51" s="1090"/>
      <c r="BA51" s="1091"/>
      <c r="BB51" s="1091"/>
      <c r="BC51" s="1092"/>
      <c r="CP51" s="1071" t="str">
        <f t="shared" si="11"/>
        <v/>
      </c>
      <c r="CQ51" s="1072"/>
      <c r="CR51" s="1072"/>
      <c r="CS51" s="1073"/>
      <c r="CT51" s="1074" t="str">
        <f t="shared" si="12"/>
        <v/>
      </c>
      <c r="CU51" s="1072"/>
      <c r="CV51" s="1072"/>
      <c r="CW51" s="1072"/>
      <c r="CX51" s="1072"/>
      <c r="CY51" s="1072"/>
      <c r="CZ51" s="1073"/>
      <c r="DA51" s="1075" t="str">
        <f t="shared" si="13"/>
        <v/>
      </c>
      <c r="DB51" s="1076"/>
      <c r="DC51" s="1076"/>
      <c r="DD51" s="1076"/>
      <c r="DE51" s="1076"/>
      <c r="DF51" s="1076"/>
      <c r="DG51" s="1076"/>
      <c r="DH51" s="1076"/>
      <c r="DI51" s="1077"/>
      <c r="DJ51" s="1032" t="str">
        <f t="shared" si="14"/>
        <v/>
      </c>
      <c r="DK51" s="1079"/>
      <c r="DL51" s="1079"/>
      <c r="DM51" s="1079"/>
      <c r="DN51" s="1079"/>
      <c r="DO51" s="1079"/>
      <c r="DP51" s="1079"/>
      <c r="DQ51" s="1079"/>
      <c r="DR51" s="1079"/>
      <c r="DS51" s="1079"/>
      <c r="DT51" s="1079"/>
      <c r="DU51" s="1079"/>
      <c r="DV51" s="1079"/>
      <c r="DW51" s="1079"/>
      <c r="DX51" s="1079"/>
      <c r="DY51" s="1079"/>
      <c r="DZ51" s="1079"/>
      <c r="EA51" s="1079"/>
      <c r="EB51" s="1079"/>
      <c r="EC51" s="1079"/>
      <c r="ED51" s="1079"/>
      <c r="EE51" s="1079"/>
      <c r="EF51" s="1079"/>
      <c r="EG51" s="1079"/>
      <c r="EH51" s="1079"/>
      <c r="EI51" s="1079"/>
      <c r="EJ51" s="1034"/>
      <c r="EK51" s="1080" t="str">
        <f t="shared" si="15"/>
        <v/>
      </c>
      <c r="EL51" s="1081"/>
      <c r="EM51" s="1081"/>
      <c r="EN51" s="1082"/>
      <c r="EO51" s="1080" t="str">
        <f t="shared" si="16"/>
        <v/>
      </c>
      <c r="EP51" s="1081"/>
      <c r="EQ51" s="1081"/>
      <c r="ER51" s="1083"/>
    </row>
    <row r="52" spans="1:149" ht="28.5" customHeight="1" x14ac:dyDescent="0.2">
      <c r="A52" s="1054"/>
      <c r="B52" s="1055"/>
      <c r="C52" s="1055"/>
      <c r="D52" s="690"/>
      <c r="E52" s="689"/>
      <c r="F52" s="1055"/>
      <c r="G52" s="1055"/>
      <c r="H52" s="1055"/>
      <c r="I52" s="1055"/>
      <c r="J52" s="1055"/>
      <c r="K52" s="690"/>
      <c r="L52" s="1056"/>
      <c r="M52" s="1057"/>
      <c r="N52" s="1057"/>
      <c r="O52" s="1057"/>
      <c r="P52" s="1057"/>
      <c r="Q52" s="1057"/>
      <c r="R52" s="1057"/>
      <c r="S52" s="1057"/>
      <c r="T52" s="1058"/>
      <c r="U52" s="1056"/>
      <c r="V52" s="1057"/>
      <c r="W52" s="1057"/>
      <c r="X52" s="1057"/>
      <c r="Y52" s="1057"/>
      <c r="Z52" s="1057"/>
      <c r="AA52" s="1057"/>
      <c r="AB52" s="1057"/>
      <c r="AC52" s="1057"/>
      <c r="AD52" s="1057"/>
      <c r="AE52" s="1057"/>
      <c r="AF52" s="1057"/>
      <c r="AG52" s="1057"/>
      <c r="AH52" s="1058"/>
      <c r="AI52" s="1087"/>
      <c r="AJ52" s="1088"/>
      <c r="AK52" s="1088"/>
      <c r="AL52" s="1088"/>
      <c r="AM52" s="164" t="s">
        <v>160</v>
      </c>
      <c r="AN52" s="1088"/>
      <c r="AO52" s="1088"/>
      <c r="AP52" s="1088"/>
      <c r="AQ52" s="1089"/>
      <c r="AR52" s="1129" t="str">
        <f t="shared" si="18"/>
        <v/>
      </c>
      <c r="AS52" s="1130"/>
      <c r="AT52" s="1130"/>
      <c r="AU52" s="1131"/>
      <c r="AV52" s="1084" t="str">
        <f t="shared" si="19"/>
        <v/>
      </c>
      <c r="AW52" s="1085"/>
      <c r="AX52" s="1085"/>
      <c r="AY52" s="1086"/>
      <c r="AZ52" s="1090"/>
      <c r="BA52" s="1091"/>
      <c r="BB52" s="1091"/>
      <c r="BC52" s="1092"/>
      <c r="CP52" s="1071" t="str">
        <f t="shared" si="11"/>
        <v/>
      </c>
      <c r="CQ52" s="1072"/>
      <c r="CR52" s="1072"/>
      <c r="CS52" s="1073"/>
      <c r="CT52" s="1074" t="str">
        <f t="shared" si="12"/>
        <v/>
      </c>
      <c r="CU52" s="1072"/>
      <c r="CV52" s="1072"/>
      <c r="CW52" s="1072"/>
      <c r="CX52" s="1072"/>
      <c r="CY52" s="1072"/>
      <c r="CZ52" s="1073"/>
      <c r="DA52" s="1075" t="str">
        <f t="shared" si="13"/>
        <v/>
      </c>
      <c r="DB52" s="1076"/>
      <c r="DC52" s="1076"/>
      <c r="DD52" s="1076"/>
      <c r="DE52" s="1076"/>
      <c r="DF52" s="1076"/>
      <c r="DG52" s="1076"/>
      <c r="DH52" s="1076"/>
      <c r="DI52" s="1077"/>
      <c r="DJ52" s="1075" t="str">
        <f t="shared" si="14"/>
        <v/>
      </c>
      <c r="DK52" s="1076"/>
      <c r="DL52" s="1076"/>
      <c r="DM52" s="1076"/>
      <c r="DN52" s="1076"/>
      <c r="DO52" s="1076"/>
      <c r="DP52" s="1076"/>
      <c r="DQ52" s="1076"/>
      <c r="DR52" s="1076"/>
      <c r="DS52" s="1076"/>
      <c r="DT52" s="1076"/>
      <c r="DU52" s="1076"/>
      <c r="DV52" s="1076"/>
      <c r="DW52" s="1076"/>
      <c r="DX52" s="1076"/>
      <c r="DY52" s="1076"/>
      <c r="DZ52" s="1076"/>
      <c r="EA52" s="1076"/>
      <c r="EB52" s="1076"/>
      <c r="EC52" s="1076"/>
      <c r="ED52" s="1076"/>
      <c r="EE52" s="1076"/>
      <c r="EF52" s="1076"/>
      <c r="EG52" s="1076"/>
      <c r="EH52" s="1076"/>
      <c r="EI52" s="1076"/>
      <c r="EJ52" s="1077"/>
      <c r="EK52" s="1080" t="str">
        <f t="shared" si="15"/>
        <v/>
      </c>
      <c r="EL52" s="1081"/>
      <c r="EM52" s="1081"/>
      <c r="EN52" s="1082"/>
      <c r="EO52" s="1080" t="str">
        <f t="shared" si="16"/>
        <v/>
      </c>
      <c r="EP52" s="1081"/>
      <c r="EQ52" s="1081"/>
      <c r="ER52" s="1083"/>
    </row>
    <row r="53" spans="1:149" ht="28.5" customHeight="1" thickBot="1" x14ac:dyDescent="0.25">
      <c r="A53" s="1125"/>
      <c r="B53" s="1126"/>
      <c r="C53" s="1126"/>
      <c r="D53" s="1127"/>
      <c r="E53" s="1128"/>
      <c r="F53" s="1126"/>
      <c r="G53" s="1126"/>
      <c r="H53" s="1126"/>
      <c r="I53" s="1126"/>
      <c r="J53" s="1126"/>
      <c r="K53" s="1127"/>
      <c r="L53" s="1109"/>
      <c r="M53" s="1110"/>
      <c r="N53" s="1110"/>
      <c r="O53" s="1110"/>
      <c r="P53" s="1110"/>
      <c r="Q53" s="1110"/>
      <c r="R53" s="1110"/>
      <c r="S53" s="1110"/>
      <c r="T53" s="1111"/>
      <c r="U53" s="1109"/>
      <c r="V53" s="1110"/>
      <c r="W53" s="1110"/>
      <c r="X53" s="1110"/>
      <c r="Y53" s="1110"/>
      <c r="Z53" s="1110"/>
      <c r="AA53" s="1110"/>
      <c r="AB53" s="1110"/>
      <c r="AC53" s="1110"/>
      <c r="AD53" s="1110"/>
      <c r="AE53" s="1110"/>
      <c r="AF53" s="1110"/>
      <c r="AG53" s="1110"/>
      <c r="AH53" s="1111"/>
      <c r="AI53" s="1112"/>
      <c r="AJ53" s="1113"/>
      <c r="AK53" s="1113"/>
      <c r="AL53" s="1113"/>
      <c r="AM53" s="165" t="s">
        <v>160</v>
      </c>
      <c r="AN53" s="1113"/>
      <c r="AO53" s="1113"/>
      <c r="AP53" s="1113"/>
      <c r="AQ53" s="1114"/>
      <c r="AR53" s="1146" t="str">
        <f t="shared" si="18"/>
        <v/>
      </c>
      <c r="AS53" s="1147"/>
      <c r="AT53" s="1147"/>
      <c r="AU53" s="1148"/>
      <c r="AV53" s="1096" t="str">
        <f t="shared" si="19"/>
        <v/>
      </c>
      <c r="AW53" s="1097"/>
      <c r="AX53" s="1097"/>
      <c r="AY53" s="1098"/>
      <c r="AZ53" s="1099"/>
      <c r="BA53" s="1100"/>
      <c r="BB53" s="1100"/>
      <c r="BC53" s="1101"/>
      <c r="CP53" s="1102" t="str">
        <f t="shared" si="11"/>
        <v/>
      </c>
      <c r="CQ53" s="1103"/>
      <c r="CR53" s="1103"/>
      <c r="CS53" s="1104"/>
      <c r="CT53" s="1105" t="str">
        <f t="shared" si="12"/>
        <v/>
      </c>
      <c r="CU53" s="1103"/>
      <c r="CV53" s="1103"/>
      <c r="CW53" s="1103"/>
      <c r="CX53" s="1103"/>
      <c r="CY53" s="1103"/>
      <c r="CZ53" s="1104"/>
      <c r="DA53" s="1106" t="str">
        <f t="shared" si="13"/>
        <v/>
      </c>
      <c r="DB53" s="1107"/>
      <c r="DC53" s="1107"/>
      <c r="DD53" s="1107"/>
      <c r="DE53" s="1107"/>
      <c r="DF53" s="1107"/>
      <c r="DG53" s="1107"/>
      <c r="DH53" s="1107"/>
      <c r="DI53" s="1108"/>
      <c r="DJ53" s="1115" t="str">
        <f t="shared" si="14"/>
        <v/>
      </c>
      <c r="DK53" s="1116"/>
      <c r="DL53" s="1116"/>
      <c r="DM53" s="1116"/>
      <c r="DN53" s="1116"/>
      <c r="DO53" s="1116"/>
      <c r="DP53" s="1116"/>
      <c r="DQ53" s="1116"/>
      <c r="DR53" s="1116"/>
      <c r="DS53" s="1116"/>
      <c r="DT53" s="1116"/>
      <c r="DU53" s="1116"/>
      <c r="DV53" s="1116"/>
      <c r="DW53" s="1116"/>
      <c r="DX53" s="1116"/>
      <c r="DY53" s="1116"/>
      <c r="DZ53" s="1116"/>
      <c r="EA53" s="1116"/>
      <c r="EB53" s="1116"/>
      <c r="EC53" s="1116"/>
      <c r="ED53" s="1116"/>
      <c r="EE53" s="1116"/>
      <c r="EF53" s="1116"/>
      <c r="EG53" s="1116"/>
      <c r="EH53" s="1116"/>
      <c r="EI53" s="1116"/>
      <c r="EJ53" s="1117"/>
      <c r="EK53" s="1118" t="str">
        <f t="shared" si="15"/>
        <v/>
      </c>
      <c r="EL53" s="1119"/>
      <c r="EM53" s="1119"/>
      <c r="EN53" s="1120"/>
      <c r="EO53" s="1118" t="str">
        <f t="shared" si="16"/>
        <v/>
      </c>
      <c r="EP53" s="1119"/>
      <c r="EQ53" s="1119"/>
      <c r="ER53" s="1121"/>
    </row>
    <row r="54" spans="1:149" ht="7.5" hidden="1" customHeight="1" thickBot="1" x14ac:dyDescent="0.25"/>
    <row r="55" spans="1:149" ht="7.5" hidden="1" customHeight="1" x14ac:dyDescent="0.2"/>
    <row r="56" spans="1:149" ht="7.5" hidden="1" customHeight="1" x14ac:dyDescent="0.2"/>
    <row r="57" spans="1:149" ht="7.5" hidden="1" customHeight="1" x14ac:dyDescent="0.2"/>
    <row r="58" spans="1:149" ht="7.5" hidden="1" customHeight="1" x14ac:dyDescent="0.2"/>
    <row r="59" spans="1:149" ht="7.5" hidden="1" customHeight="1" x14ac:dyDescent="0.2"/>
    <row r="60" spans="1:149" ht="7.5" hidden="1" customHeight="1" x14ac:dyDescent="0.2"/>
    <row r="61" spans="1:149" ht="7.5" hidden="1" customHeight="1" x14ac:dyDescent="0.2"/>
    <row r="62" spans="1:149" ht="7.5" hidden="1" customHeight="1" x14ac:dyDescent="0.2"/>
    <row r="63" spans="1:149" ht="7.5" hidden="1" customHeight="1" x14ac:dyDescent="0.2"/>
    <row r="64" spans="1:149" ht="7.5" hidden="1" customHeight="1" x14ac:dyDescent="0.2"/>
    <row r="65" spans="1:148" ht="7.5" hidden="1" customHeight="1" x14ac:dyDescent="0.2"/>
    <row r="66" spans="1:148" ht="7.5" hidden="1" customHeight="1" x14ac:dyDescent="0.2"/>
    <row r="67" spans="1:148" ht="17.25" customHeight="1" x14ac:dyDescent="0.2">
      <c r="A67" s="213"/>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168"/>
      <c r="AJ67" s="168"/>
      <c r="AK67" s="168"/>
      <c r="AL67" s="168"/>
      <c r="AM67" s="169"/>
      <c r="AN67" s="168"/>
      <c r="AO67" s="168"/>
      <c r="AP67" s="168"/>
      <c r="AQ67" s="168"/>
      <c r="AR67" s="214"/>
      <c r="AS67" s="214"/>
      <c r="AT67" s="214"/>
      <c r="AU67" s="214"/>
      <c r="AV67" s="214"/>
      <c r="AW67" s="214"/>
      <c r="AX67" s="214"/>
      <c r="AY67" s="214"/>
      <c r="AZ67" s="214"/>
      <c r="BA67" s="214"/>
      <c r="BB67" s="214"/>
      <c r="BC67" s="214"/>
      <c r="CP67" s="221"/>
      <c r="CQ67" s="221"/>
      <c r="CR67" s="221"/>
      <c r="CS67" s="221"/>
      <c r="CT67" s="221"/>
      <c r="CU67" s="221"/>
      <c r="CV67" s="221"/>
      <c r="CW67" s="221"/>
      <c r="CX67" s="221"/>
      <c r="CY67" s="221"/>
      <c r="CZ67" s="221"/>
      <c r="DA67" s="221"/>
      <c r="DB67" s="221"/>
      <c r="DC67" s="221"/>
      <c r="DD67" s="221"/>
      <c r="DE67" s="221"/>
      <c r="DF67" s="221"/>
      <c r="DG67" s="221"/>
      <c r="DH67" s="221"/>
      <c r="DI67" s="221"/>
      <c r="DJ67" s="221"/>
      <c r="DK67" s="221"/>
      <c r="DL67" s="221"/>
      <c r="DM67" s="221"/>
      <c r="DN67" s="221"/>
      <c r="DO67" s="221"/>
      <c r="DP67" s="221"/>
      <c r="DQ67" s="221"/>
      <c r="DR67" s="221"/>
      <c r="DS67" s="221"/>
      <c r="DT67" s="221"/>
      <c r="DU67" s="221"/>
      <c r="DV67" s="221"/>
      <c r="DW67" s="221"/>
      <c r="DX67" s="190"/>
      <c r="DY67" s="190"/>
      <c r="DZ67" s="190"/>
      <c r="EA67" s="190"/>
      <c r="EB67" s="190"/>
      <c r="EC67" s="190"/>
      <c r="ED67" s="190"/>
      <c r="EE67" s="190"/>
      <c r="EF67" s="190"/>
      <c r="EG67" s="190"/>
      <c r="EH67" s="190"/>
      <c r="EI67" s="190"/>
    </row>
    <row r="68" spans="1:148" ht="31.5" customHeight="1" x14ac:dyDescent="0.2">
      <c r="A68" s="40" t="s">
        <v>97</v>
      </c>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168"/>
      <c r="AJ68" s="168"/>
      <c r="AK68" s="168"/>
      <c r="AL68" s="168"/>
      <c r="AM68" s="169"/>
      <c r="AN68" s="168"/>
      <c r="AO68" s="168"/>
      <c r="AP68" s="168"/>
      <c r="AQ68" s="168"/>
      <c r="AR68" s="214"/>
      <c r="AS68" s="214"/>
      <c r="AT68" s="214"/>
      <c r="AU68" s="214"/>
      <c r="AV68" s="214"/>
      <c r="AW68" s="214"/>
      <c r="AX68" s="214"/>
      <c r="AY68" s="214"/>
      <c r="AZ68" s="214"/>
      <c r="BA68" s="214"/>
      <c r="BB68" s="214"/>
      <c r="BC68" s="214"/>
      <c r="CP68" s="40" t="s">
        <v>97</v>
      </c>
      <c r="CQ68" s="213"/>
      <c r="CR68" s="213"/>
      <c r="CS68" s="213"/>
      <c r="CT68" s="213"/>
      <c r="CU68" s="213"/>
      <c r="CV68" s="213"/>
      <c r="CW68" s="213"/>
      <c r="CX68" s="213"/>
      <c r="CY68" s="213"/>
      <c r="CZ68" s="213"/>
      <c r="DA68" s="213"/>
      <c r="DB68" s="213"/>
      <c r="DC68" s="213"/>
      <c r="DD68" s="213"/>
      <c r="DE68" s="213"/>
      <c r="DF68" s="213"/>
      <c r="DG68" s="213"/>
      <c r="DH68" s="213"/>
      <c r="DI68" s="213"/>
      <c r="DJ68" s="213"/>
      <c r="DK68" s="213"/>
      <c r="DL68" s="213"/>
      <c r="DM68" s="213"/>
      <c r="DN68" s="213"/>
      <c r="DO68" s="213"/>
      <c r="DP68" s="213"/>
      <c r="DQ68" s="213"/>
      <c r="DR68" s="213"/>
      <c r="DS68" s="213"/>
      <c r="DT68" s="213"/>
      <c r="DU68" s="213"/>
      <c r="DV68" s="213"/>
      <c r="DW68" s="213"/>
      <c r="DX68" s="168"/>
      <c r="DY68" s="168"/>
      <c r="DZ68" s="168"/>
      <c r="EA68" s="168"/>
      <c r="EB68" s="169"/>
      <c r="EC68" s="168"/>
      <c r="ED68" s="168"/>
      <c r="EE68" s="168"/>
      <c r="EF68" s="168"/>
      <c r="EG68" s="214"/>
      <c r="EH68" s="214"/>
      <c r="EI68" s="214"/>
      <c r="EJ68" s="214"/>
      <c r="EK68" s="214"/>
      <c r="EL68" s="214"/>
      <c r="EM68" s="214"/>
      <c r="EN68" s="214"/>
      <c r="EO68" s="214"/>
      <c r="EP68" s="214"/>
      <c r="EQ68" s="214"/>
      <c r="ER68" s="214"/>
    </row>
    <row r="69" spans="1:148" ht="57.75" customHeight="1" thickBot="1" x14ac:dyDescent="0.25">
      <c r="A69" s="1149" t="s">
        <v>163</v>
      </c>
      <c r="B69" s="1150"/>
      <c r="C69" s="1150"/>
      <c r="D69" s="1150"/>
      <c r="E69" s="1150"/>
      <c r="F69" s="1150"/>
      <c r="G69" s="1150"/>
      <c r="H69" s="1150"/>
      <c r="I69" s="1151"/>
      <c r="J69" s="1149" t="s">
        <v>161</v>
      </c>
      <c r="K69" s="1150"/>
      <c r="L69" s="1150"/>
      <c r="M69" s="1150"/>
      <c r="N69" s="1150"/>
      <c r="O69" s="1150"/>
      <c r="P69" s="1150"/>
      <c r="Q69" s="1150"/>
      <c r="R69" s="1150"/>
      <c r="S69" s="1150"/>
      <c r="T69" s="1150"/>
      <c r="U69" s="1150"/>
      <c r="V69" s="1182"/>
      <c r="W69" s="193"/>
      <c r="X69" s="220" t="s">
        <v>175</v>
      </c>
      <c r="Y69" s="194"/>
      <c r="Z69" s="1189" t="s">
        <v>176</v>
      </c>
      <c r="AA69" s="1190"/>
      <c r="AB69" s="1189" t="s">
        <v>177</v>
      </c>
      <c r="AC69" s="1207"/>
      <c r="AD69" s="1207"/>
      <c r="AE69" s="1207"/>
      <c r="AF69" s="1207"/>
      <c r="AG69" s="1207"/>
      <c r="AH69" s="1208"/>
      <c r="AI69" s="1212" t="s">
        <v>178</v>
      </c>
      <c r="AJ69" s="1207"/>
      <c r="AK69" s="1207"/>
      <c r="AL69" s="1207"/>
      <c r="AM69" s="1207"/>
      <c r="AN69" s="1207"/>
      <c r="AO69" s="1207"/>
      <c r="AP69" s="1207"/>
      <c r="AQ69" s="1207"/>
      <c r="AR69" s="1207"/>
      <c r="AS69" s="1212" t="s">
        <v>180</v>
      </c>
      <c r="AT69" s="1207"/>
      <c r="AU69" s="1207"/>
      <c r="AV69" s="1207"/>
      <c r="AW69" s="1207"/>
      <c r="AX69" s="1207"/>
      <c r="AY69" s="1207"/>
      <c r="AZ69" s="1207"/>
      <c r="BA69" s="1207"/>
      <c r="BB69" s="1207"/>
      <c r="BC69" s="1208"/>
      <c r="CP69" s="1149" t="s">
        <v>163</v>
      </c>
      <c r="CQ69" s="1150"/>
      <c r="CR69" s="1150"/>
      <c r="CS69" s="1150"/>
      <c r="CT69" s="1150"/>
      <c r="CU69" s="1150"/>
      <c r="CV69" s="1150"/>
      <c r="CW69" s="1150"/>
      <c r="CX69" s="1151"/>
      <c r="CY69" s="1149" t="s">
        <v>161</v>
      </c>
      <c r="CZ69" s="1150"/>
      <c r="DA69" s="1150"/>
      <c r="DB69" s="1150"/>
      <c r="DC69" s="1150"/>
      <c r="DD69" s="1150"/>
      <c r="DE69" s="1150"/>
      <c r="DF69" s="1150"/>
      <c r="DG69" s="1150"/>
      <c r="DH69" s="1150"/>
      <c r="DI69" s="1150"/>
      <c r="DJ69" s="1150"/>
      <c r="DK69" s="1182"/>
      <c r="DL69" s="193"/>
      <c r="DM69" s="220" t="s">
        <v>175</v>
      </c>
      <c r="DN69" s="194"/>
      <c r="DO69" s="1189" t="s">
        <v>176</v>
      </c>
      <c r="DP69" s="1190"/>
      <c r="DQ69" s="1189" t="s">
        <v>177</v>
      </c>
      <c r="DR69" s="1207"/>
      <c r="DS69" s="1207"/>
      <c r="DT69" s="1207"/>
      <c r="DU69" s="1207"/>
      <c r="DV69" s="1207"/>
      <c r="DW69" s="1208"/>
      <c r="DX69" s="1212" t="s">
        <v>178</v>
      </c>
      <c r="DY69" s="1207"/>
      <c r="DZ69" s="1207"/>
      <c r="EA69" s="1207"/>
      <c r="EB69" s="1207"/>
      <c r="EC69" s="1207"/>
      <c r="ED69" s="1207"/>
      <c r="EE69" s="1207"/>
      <c r="EF69" s="1207"/>
      <c r="EG69" s="1207"/>
      <c r="EH69" s="1212" t="s">
        <v>180</v>
      </c>
      <c r="EI69" s="1207"/>
      <c r="EJ69" s="1207"/>
      <c r="EK69" s="1207"/>
      <c r="EL69" s="1207"/>
      <c r="EM69" s="1207"/>
      <c r="EN69" s="1207"/>
      <c r="EO69" s="1207"/>
      <c r="EP69" s="1207"/>
      <c r="EQ69" s="1207"/>
      <c r="ER69" s="1208"/>
    </row>
    <row r="70" spans="1:148" ht="33.75" customHeight="1" thickTop="1" x14ac:dyDescent="0.2">
      <c r="A70" s="1132" t="s">
        <v>190</v>
      </c>
      <c r="B70" s="1133"/>
      <c r="C70" s="1133"/>
      <c r="D70" s="1133"/>
      <c r="E70" s="1133"/>
      <c r="F70" s="1133"/>
      <c r="G70" s="1133"/>
      <c r="H70" s="1133"/>
      <c r="I70" s="1134"/>
      <c r="J70" s="1141" t="s">
        <v>165</v>
      </c>
      <c r="K70" s="1142"/>
      <c r="L70" s="1183" t="s">
        <v>171</v>
      </c>
      <c r="M70" s="1183"/>
      <c r="N70" s="1183"/>
      <c r="O70" s="1183"/>
      <c r="P70" s="1183"/>
      <c r="Q70" s="1183"/>
      <c r="R70" s="1183"/>
      <c r="S70" s="1183"/>
      <c r="T70" s="1183"/>
      <c r="U70" s="1183"/>
      <c r="V70" s="1184"/>
      <c r="W70" s="1191" t="str">
        <f>IF($AZ$18&lt;&gt;"",SUMIF($AV$18:$AY$31,J70,$AZ$18:$BC$31),"")</f>
        <v/>
      </c>
      <c r="X70" s="1192"/>
      <c r="Y70" s="1193"/>
      <c r="Z70" s="1194" t="s">
        <v>176</v>
      </c>
      <c r="AA70" s="1195"/>
      <c r="AB70" s="1209">
        <v>90000</v>
      </c>
      <c r="AC70" s="1210"/>
      <c r="AD70" s="1210"/>
      <c r="AE70" s="1210"/>
      <c r="AF70" s="1210"/>
      <c r="AG70" s="1210"/>
      <c r="AH70" s="195" t="s">
        <v>0</v>
      </c>
      <c r="AI70" s="1154" t="str">
        <f>IF(W70="","",(W70*AB70))</f>
        <v/>
      </c>
      <c r="AJ70" s="1155"/>
      <c r="AK70" s="1155"/>
      <c r="AL70" s="1155"/>
      <c r="AM70" s="1155"/>
      <c r="AN70" s="1155"/>
      <c r="AO70" s="1155"/>
      <c r="AP70" s="1155"/>
      <c r="AQ70" s="1155"/>
      <c r="AR70" s="208" t="s">
        <v>0</v>
      </c>
      <c r="AS70" s="1213">
        <f>SUM(AI70:AR73)</f>
        <v>0</v>
      </c>
      <c r="AT70" s="1214"/>
      <c r="AU70" s="1214"/>
      <c r="AV70" s="1214"/>
      <c r="AW70" s="1214"/>
      <c r="AX70" s="1214"/>
      <c r="AY70" s="1214"/>
      <c r="AZ70" s="1214"/>
      <c r="BA70" s="1214"/>
      <c r="BB70" s="1214"/>
      <c r="BC70" s="1143" t="s">
        <v>179</v>
      </c>
      <c r="CP70" s="1132" t="s">
        <v>190</v>
      </c>
      <c r="CQ70" s="1133"/>
      <c r="CR70" s="1133"/>
      <c r="CS70" s="1133"/>
      <c r="CT70" s="1133"/>
      <c r="CU70" s="1133"/>
      <c r="CV70" s="1133"/>
      <c r="CW70" s="1133"/>
      <c r="CX70" s="1134"/>
      <c r="CY70" s="1141" t="s">
        <v>165</v>
      </c>
      <c r="CZ70" s="1142"/>
      <c r="DA70" s="1183" t="s">
        <v>171</v>
      </c>
      <c r="DB70" s="1183"/>
      <c r="DC70" s="1183"/>
      <c r="DD70" s="1183"/>
      <c r="DE70" s="1183"/>
      <c r="DF70" s="1183"/>
      <c r="DG70" s="1183"/>
      <c r="DH70" s="1183"/>
      <c r="DI70" s="1183"/>
      <c r="DJ70" s="1183"/>
      <c r="DK70" s="1184"/>
      <c r="DL70" s="1191" t="str">
        <f>IF(W70="","",W70)</f>
        <v/>
      </c>
      <c r="DM70" s="1192"/>
      <c r="DN70" s="1193"/>
      <c r="DO70" s="1194" t="s">
        <v>176</v>
      </c>
      <c r="DP70" s="1195"/>
      <c r="DQ70" s="1209">
        <v>90000</v>
      </c>
      <c r="DR70" s="1210"/>
      <c r="DS70" s="1210"/>
      <c r="DT70" s="1210"/>
      <c r="DU70" s="1210"/>
      <c r="DV70" s="1210"/>
      <c r="DW70" s="195" t="s">
        <v>0</v>
      </c>
      <c r="DX70" s="1154" t="str">
        <f>IF(AI70="","",AI70)</f>
        <v/>
      </c>
      <c r="DY70" s="1155"/>
      <c r="DZ70" s="1155"/>
      <c r="EA70" s="1155"/>
      <c r="EB70" s="1155"/>
      <c r="EC70" s="1155"/>
      <c r="ED70" s="1155"/>
      <c r="EE70" s="1155"/>
      <c r="EF70" s="1155"/>
      <c r="EG70" s="208" t="s">
        <v>0</v>
      </c>
      <c r="EH70" s="1213">
        <f>IF(AS70="","",AS70)</f>
        <v>0</v>
      </c>
      <c r="EI70" s="1214"/>
      <c r="EJ70" s="1214"/>
      <c r="EK70" s="1214"/>
      <c r="EL70" s="1214"/>
      <c r="EM70" s="1214"/>
      <c r="EN70" s="1214"/>
      <c r="EO70" s="1214"/>
      <c r="EP70" s="1214"/>
      <c r="EQ70" s="1214"/>
      <c r="ER70" s="1143" t="s">
        <v>179</v>
      </c>
    </row>
    <row r="71" spans="1:148" ht="33.75" customHeight="1" x14ac:dyDescent="0.2">
      <c r="A71" s="1135"/>
      <c r="B71" s="1136"/>
      <c r="C71" s="1136"/>
      <c r="D71" s="1136"/>
      <c r="E71" s="1136"/>
      <c r="F71" s="1136"/>
      <c r="G71" s="1136"/>
      <c r="H71" s="1136"/>
      <c r="I71" s="1137"/>
      <c r="J71" s="1152" t="s">
        <v>166</v>
      </c>
      <c r="K71" s="1153"/>
      <c r="L71" s="1185" t="s">
        <v>172</v>
      </c>
      <c r="M71" s="1185"/>
      <c r="N71" s="1185"/>
      <c r="O71" s="1185"/>
      <c r="P71" s="1185"/>
      <c r="Q71" s="1185"/>
      <c r="R71" s="1185"/>
      <c r="S71" s="1185"/>
      <c r="T71" s="1185"/>
      <c r="U71" s="1185"/>
      <c r="V71" s="1186"/>
      <c r="W71" s="1164" t="str">
        <f>IF($AZ$18&lt;&gt;"",SUMIF($AV$18:$AY$31,J71,$AZ$18:$BC$31),"")</f>
        <v/>
      </c>
      <c r="X71" s="1165"/>
      <c r="Y71" s="1166"/>
      <c r="Z71" s="1167" t="s">
        <v>176</v>
      </c>
      <c r="AA71" s="1168"/>
      <c r="AB71" s="1180">
        <v>125000</v>
      </c>
      <c r="AC71" s="1181"/>
      <c r="AD71" s="1181"/>
      <c r="AE71" s="1181"/>
      <c r="AF71" s="1181"/>
      <c r="AG71" s="1181"/>
      <c r="AH71" s="196" t="s">
        <v>0</v>
      </c>
      <c r="AI71" s="1156" t="str">
        <f>IF(W71="","",(W71*AB71))</f>
        <v/>
      </c>
      <c r="AJ71" s="1157"/>
      <c r="AK71" s="1157"/>
      <c r="AL71" s="1157"/>
      <c r="AM71" s="1157"/>
      <c r="AN71" s="1157"/>
      <c r="AO71" s="1157"/>
      <c r="AP71" s="1157"/>
      <c r="AQ71" s="1157"/>
      <c r="AR71" s="209" t="s">
        <v>0</v>
      </c>
      <c r="AS71" s="1215"/>
      <c r="AT71" s="1216"/>
      <c r="AU71" s="1216"/>
      <c r="AV71" s="1216"/>
      <c r="AW71" s="1216"/>
      <c r="AX71" s="1216"/>
      <c r="AY71" s="1216"/>
      <c r="AZ71" s="1216"/>
      <c r="BA71" s="1216"/>
      <c r="BB71" s="1216"/>
      <c r="BC71" s="1144"/>
      <c r="CP71" s="1135"/>
      <c r="CQ71" s="1136"/>
      <c r="CR71" s="1136"/>
      <c r="CS71" s="1136"/>
      <c r="CT71" s="1136"/>
      <c r="CU71" s="1136"/>
      <c r="CV71" s="1136"/>
      <c r="CW71" s="1136"/>
      <c r="CX71" s="1137"/>
      <c r="CY71" s="1152" t="s">
        <v>166</v>
      </c>
      <c r="CZ71" s="1153"/>
      <c r="DA71" s="1185" t="s">
        <v>172</v>
      </c>
      <c r="DB71" s="1185"/>
      <c r="DC71" s="1185"/>
      <c r="DD71" s="1185"/>
      <c r="DE71" s="1185"/>
      <c r="DF71" s="1185"/>
      <c r="DG71" s="1185"/>
      <c r="DH71" s="1185"/>
      <c r="DI71" s="1185"/>
      <c r="DJ71" s="1185"/>
      <c r="DK71" s="1186"/>
      <c r="DL71" s="1164" t="str">
        <f t="shared" ref="DL71:DL77" si="20">IF(W71="","",W71)</f>
        <v/>
      </c>
      <c r="DM71" s="1165"/>
      <c r="DN71" s="1166"/>
      <c r="DO71" s="1167" t="s">
        <v>176</v>
      </c>
      <c r="DP71" s="1168"/>
      <c r="DQ71" s="1180">
        <v>125000</v>
      </c>
      <c r="DR71" s="1181"/>
      <c r="DS71" s="1181"/>
      <c r="DT71" s="1181"/>
      <c r="DU71" s="1181"/>
      <c r="DV71" s="1181"/>
      <c r="DW71" s="196" t="s">
        <v>0</v>
      </c>
      <c r="DX71" s="1156" t="str">
        <f t="shared" ref="DX71:DX77" si="21">IF(AI71="","",AI71)</f>
        <v/>
      </c>
      <c r="DY71" s="1157"/>
      <c r="DZ71" s="1157"/>
      <c r="EA71" s="1157"/>
      <c r="EB71" s="1157"/>
      <c r="EC71" s="1157"/>
      <c r="ED71" s="1157"/>
      <c r="EE71" s="1157"/>
      <c r="EF71" s="1157"/>
      <c r="EG71" s="209" t="s">
        <v>0</v>
      </c>
      <c r="EH71" s="1215"/>
      <c r="EI71" s="1216"/>
      <c r="EJ71" s="1216"/>
      <c r="EK71" s="1216"/>
      <c r="EL71" s="1216"/>
      <c r="EM71" s="1216"/>
      <c r="EN71" s="1216"/>
      <c r="EO71" s="1216"/>
      <c r="EP71" s="1216"/>
      <c r="EQ71" s="1216"/>
      <c r="ER71" s="1144"/>
    </row>
    <row r="72" spans="1:148" ht="33.75" customHeight="1" x14ac:dyDescent="0.2">
      <c r="A72" s="1135"/>
      <c r="B72" s="1136"/>
      <c r="C72" s="1136"/>
      <c r="D72" s="1136"/>
      <c r="E72" s="1136"/>
      <c r="F72" s="1136"/>
      <c r="G72" s="1136"/>
      <c r="H72" s="1136"/>
      <c r="I72" s="1137"/>
      <c r="J72" s="1152" t="s">
        <v>168</v>
      </c>
      <c r="K72" s="1153"/>
      <c r="L72" s="1185" t="s">
        <v>173</v>
      </c>
      <c r="M72" s="1185"/>
      <c r="N72" s="1185"/>
      <c r="O72" s="1185"/>
      <c r="P72" s="1185"/>
      <c r="Q72" s="1185"/>
      <c r="R72" s="1185"/>
      <c r="S72" s="1185"/>
      <c r="T72" s="1185"/>
      <c r="U72" s="1185"/>
      <c r="V72" s="1186"/>
      <c r="W72" s="1164" t="str">
        <f>IF($AZ$18&lt;&gt;"",SUMIF($AV$18:$AY$31,J72,$AZ$18:$BC$31),"")</f>
        <v/>
      </c>
      <c r="X72" s="1165"/>
      <c r="Y72" s="1166"/>
      <c r="Z72" s="1167" t="s">
        <v>176</v>
      </c>
      <c r="AA72" s="1168"/>
      <c r="AB72" s="1180">
        <v>170000</v>
      </c>
      <c r="AC72" s="1181"/>
      <c r="AD72" s="1181"/>
      <c r="AE72" s="1181"/>
      <c r="AF72" s="1181"/>
      <c r="AG72" s="1181"/>
      <c r="AH72" s="196" t="s">
        <v>0</v>
      </c>
      <c r="AI72" s="1156" t="str">
        <f>IF(W72="","",(W72*AB72))</f>
        <v/>
      </c>
      <c r="AJ72" s="1157"/>
      <c r="AK72" s="1157"/>
      <c r="AL72" s="1157"/>
      <c r="AM72" s="1157"/>
      <c r="AN72" s="1157"/>
      <c r="AO72" s="1157"/>
      <c r="AP72" s="1157"/>
      <c r="AQ72" s="1157"/>
      <c r="AR72" s="209" t="s">
        <v>0</v>
      </c>
      <c r="AS72" s="1215"/>
      <c r="AT72" s="1216"/>
      <c r="AU72" s="1216"/>
      <c r="AV72" s="1216"/>
      <c r="AW72" s="1216"/>
      <c r="AX72" s="1216"/>
      <c r="AY72" s="1216"/>
      <c r="AZ72" s="1216"/>
      <c r="BA72" s="1216"/>
      <c r="BB72" s="1216"/>
      <c r="BC72" s="1144"/>
      <c r="CP72" s="1135"/>
      <c r="CQ72" s="1136"/>
      <c r="CR72" s="1136"/>
      <c r="CS72" s="1136"/>
      <c r="CT72" s="1136"/>
      <c r="CU72" s="1136"/>
      <c r="CV72" s="1136"/>
      <c r="CW72" s="1136"/>
      <c r="CX72" s="1137"/>
      <c r="CY72" s="1152" t="s">
        <v>168</v>
      </c>
      <c r="CZ72" s="1153"/>
      <c r="DA72" s="1185" t="s">
        <v>173</v>
      </c>
      <c r="DB72" s="1185"/>
      <c r="DC72" s="1185"/>
      <c r="DD72" s="1185"/>
      <c r="DE72" s="1185"/>
      <c r="DF72" s="1185"/>
      <c r="DG72" s="1185"/>
      <c r="DH72" s="1185"/>
      <c r="DI72" s="1185"/>
      <c r="DJ72" s="1185"/>
      <c r="DK72" s="1186"/>
      <c r="DL72" s="1164" t="str">
        <f t="shared" si="20"/>
        <v/>
      </c>
      <c r="DM72" s="1165"/>
      <c r="DN72" s="1166"/>
      <c r="DO72" s="1167" t="s">
        <v>176</v>
      </c>
      <c r="DP72" s="1168"/>
      <c r="DQ72" s="1180">
        <v>170000</v>
      </c>
      <c r="DR72" s="1181"/>
      <c r="DS72" s="1181"/>
      <c r="DT72" s="1181"/>
      <c r="DU72" s="1181"/>
      <c r="DV72" s="1181"/>
      <c r="DW72" s="196" t="s">
        <v>0</v>
      </c>
      <c r="DX72" s="1156" t="str">
        <f t="shared" si="21"/>
        <v/>
      </c>
      <c r="DY72" s="1157"/>
      <c r="DZ72" s="1157"/>
      <c r="EA72" s="1157"/>
      <c r="EB72" s="1157"/>
      <c r="EC72" s="1157"/>
      <c r="ED72" s="1157"/>
      <c r="EE72" s="1157"/>
      <c r="EF72" s="1157"/>
      <c r="EG72" s="209" t="s">
        <v>0</v>
      </c>
      <c r="EH72" s="1215"/>
      <c r="EI72" s="1216"/>
      <c r="EJ72" s="1216"/>
      <c r="EK72" s="1216"/>
      <c r="EL72" s="1216"/>
      <c r="EM72" s="1216"/>
      <c r="EN72" s="1216"/>
      <c r="EO72" s="1216"/>
      <c r="EP72" s="1216"/>
      <c r="EQ72" s="1216"/>
      <c r="ER72" s="1144"/>
    </row>
    <row r="73" spans="1:148" ht="33.75" customHeight="1" x14ac:dyDescent="0.2">
      <c r="A73" s="1138"/>
      <c r="B73" s="1139"/>
      <c r="C73" s="1139"/>
      <c r="D73" s="1139"/>
      <c r="E73" s="1139"/>
      <c r="F73" s="1139"/>
      <c r="G73" s="1139"/>
      <c r="H73" s="1139"/>
      <c r="I73" s="1140"/>
      <c r="J73" s="1169" t="s">
        <v>170</v>
      </c>
      <c r="K73" s="1170"/>
      <c r="L73" s="1187" t="s">
        <v>174</v>
      </c>
      <c r="M73" s="1187"/>
      <c r="N73" s="1187"/>
      <c r="O73" s="1187"/>
      <c r="P73" s="1187"/>
      <c r="Q73" s="1187"/>
      <c r="R73" s="1187"/>
      <c r="S73" s="1187"/>
      <c r="T73" s="1187"/>
      <c r="U73" s="1187"/>
      <c r="V73" s="1188"/>
      <c r="W73" s="1196" t="str">
        <f>IF($AZ$18&lt;&gt;"",SUMIF($AV$18:$AY$31,J73,$AZ$18:$BC$31),"")</f>
        <v/>
      </c>
      <c r="X73" s="1197"/>
      <c r="Y73" s="1198"/>
      <c r="Z73" s="1199" t="s">
        <v>176</v>
      </c>
      <c r="AA73" s="1200"/>
      <c r="AB73" s="1176">
        <v>220000</v>
      </c>
      <c r="AC73" s="1177"/>
      <c r="AD73" s="1177"/>
      <c r="AE73" s="1177"/>
      <c r="AF73" s="1177"/>
      <c r="AG73" s="1177"/>
      <c r="AH73" s="197" t="s">
        <v>0</v>
      </c>
      <c r="AI73" s="1223" t="str">
        <f t="shared" ref="AI73:AI77" si="22">IF(W73="","",(W73*AB73))</f>
        <v/>
      </c>
      <c r="AJ73" s="1224"/>
      <c r="AK73" s="1224"/>
      <c r="AL73" s="1224"/>
      <c r="AM73" s="1224"/>
      <c r="AN73" s="1224"/>
      <c r="AO73" s="1224"/>
      <c r="AP73" s="1224"/>
      <c r="AQ73" s="1224"/>
      <c r="AR73" s="210" t="s">
        <v>0</v>
      </c>
      <c r="AS73" s="1217"/>
      <c r="AT73" s="1218"/>
      <c r="AU73" s="1218"/>
      <c r="AV73" s="1218"/>
      <c r="AW73" s="1218"/>
      <c r="AX73" s="1218"/>
      <c r="AY73" s="1218"/>
      <c r="AZ73" s="1218"/>
      <c r="BA73" s="1218"/>
      <c r="BB73" s="1218"/>
      <c r="BC73" s="1145"/>
      <c r="CP73" s="1138"/>
      <c r="CQ73" s="1139"/>
      <c r="CR73" s="1139"/>
      <c r="CS73" s="1139"/>
      <c r="CT73" s="1139"/>
      <c r="CU73" s="1139"/>
      <c r="CV73" s="1139"/>
      <c r="CW73" s="1139"/>
      <c r="CX73" s="1140"/>
      <c r="CY73" s="1169" t="s">
        <v>170</v>
      </c>
      <c r="CZ73" s="1170"/>
      <c r="DA73" s="1205" t="s">
        <v>174</v>
      </c>
      <c r="DB73" s="1205"/>
      <c r="DC73" s="1205"/>
      <c r="DD73" s="1205"/>
      <c r="DE73" s="1205"/>
      <c r="DF73" s="1205"/>
      <c r="DG73" s="1205"/>
      <c r="DH73" s="1205"/>
      <c r="DI73" s="1205"/>
      <c r="DJ73" s="1205"/>
      <c r="DK73" s="1206"/>
      <c r="DL73" s="1196" t="str">
        <f t="shared" si="20"/>
        <v/>
      </c>
      <c r="DM73" s="1197"/>
      <c r="DN73" s="1198"/>
      <c r="DO73" s="1199" t="s">
        <v>176</v>
      </c>
      <c r="DP73" s="1200"/>
      <c r="DQ73" s="1176">
        <v>220000</v>
      </c>
      <c r="DR73" s="1177"/>
      <c r="DS73" s="1177"/>
      <c r="DT73" s="1177"/>
      <c r="DU73" s="1177"/>
      <c r="DV73" s="1177"/>
      <c r="DW73" s="197" t="s">
        <v>0</v>
      </c>
      <c r="DX73" s="1223" t="str">
        <f t="shared" si="21"/>
        <v/>
      </c>
      <c r="DY73" s="1224"/>
      <c r="DZ73" s="1224"/>
      <c r="EA73" s="1224"/>
      <c r="EB73" s="1224"/>
      <c r="EC73" s="1224"/>
      <c r="ED73" s="1224"/>
      <c r="EE73" s="1224"/>
      <c r="EF73" s="1224"/>
      <c r="EG73" s="210" t="s">
        <v>0</v>
      </c>
      <c r="EH73" s="1217"/>
      <c r="EI73" s="1218"/>
      <c r="EJ73" s="1218"/>
      <c r="EK73" s="1218"/>
      <c r="EL73" s="1218"/>
      <c r="EM73" s="1218"/>
      <c r="EN73" s="1218"/>
      <c r="EO73" s="1218"/>
      <c r="EP73" s="1218"/>
      <c r="EQ73" s="1218"/>
      <c r="ER73" s="1145"/>
    </row>
    <row r="74" spans="1:148" ht="33.75" customHeight="1" x14ac:dyDescent="0.2">
      <c r="A74" s="1158" t="s">
        <v>189</v>
      </c>
      <c r="B74" s="1159"/>
      <c r="C74" s="1159"/>
      <c r="D74" s="1159"/>
      <c r="E74" s="1159"/>
      <c r="F74" s="1159"/>
      <c r="G74" s="1159"/>
      <c r="H74" s="1159"/>
      <c r="I74" s="1160"/>
      <c r="J74" s="1162" t="s">
        <v>164</v>
      </c>
      <c r="K74" s="1163"/>
      <c r="L74" s="1226" t="s">
        <v>171</v>
      </c>
      <c r="M74" s="1227"/>
      <c r="N74" s="1227"/>
      <c r="O74" s="1227"/>
      <c r="P74" s="1227"/>
      <c r="Q74" s="1227"/>
      <c r="R74" s="1227"/>
      <c r="S74" s="1227"/>
      <c r="T74" s="1227"/>
      <c r="U74" s="1227"/>
      <c r="V74" s="1228"/>
      <c r="W74" s="1171" t="str">
        <f>IF($AZ$40&lt;&gt;"",SUMIF($AV$40:$AY$53,J74,$AZ$40:$BC$53),"")</f>
        <v/>
      </c>
      <c r="X74" s="1172"/>
      <c r="Y74" s="1173"/>
      <c r="Z74" s="1174" t="s">
        <v>176</v>
      </c>
      <c r="AA74" s="1175"/>
      <c r="AB74" s="1178">
        <v>90000</v>
      </c>
      <c r="AC74" s="1179"/>
      <c r="AD74" s="1179"/>
      <c r="AE74" s="1179"/>
      <c r="AF74" s="1179"/>
      <c r="AG74" s="1179"/>
      <c r="AH74" s="198" t="s">
        <v>0</v>
      </c>
      <c r="AI74" s="1225" t="str">
        <f t="shared" si="22"/>
        <v/>
      </c>
      <c r="AJ74" s="960"/>
      <c r="AK74" s="960"/>
      <c r="AL74" s="960"/>
      <c r="AM74" s="960"/>
      <c r="AN74" s="960"/>
      <c r="AO74" s="960"/>
      <c r="AP74" s="960"/>
      <c r="AQ74" s="960"/>
      <c r="AR74" s="211" t="s">
        <v>0</v>
      </c>
      <c r="AS74" s="1219">
        <f>SUM(AI74:AR77)</f>
        <v>0</v>
      </c>
      <c r="AT74" s="1220"/>
      <c r="AU74" s="1220"/>
      <c r="AV74" s="1220"/>
      <c r="AW74" s="1220"/>
      <c r="AX74" s="1220"/>
      <c r="AY74" s="1220"/>
      <c r="AZ74" s="1220"/>
      <c r="BA74" s="1220"/>
      <c r="BB74" s="1220"/>
      <c r="BC74" s="1161" t="s">
        <v>179</v>
      </c>
      <c r="CP74" s="1158" t="s">
        <v>189</v>
      </c>
      <c r="CQ74" s="1159"/>
      <c r="CR74" s="1159"/>
      <c r="CS74" s="1159"/>
      <c r="CT74" s="1159"/>
      <c r="CU74" s="1159"/>
      <c r="CV74" s="1159"/>
      <c r="CW74" s="1159"/>
      <c r="CX74" s="1160"/>
      <c r="CY74" s="1162" t="s">
        <v>164</v>
      </c>
      <c r="CZ74" s="1163"/>
      <c r="DA74" s="1226" t="s">
        <v>171</v>
      </c>
      <c r="DB74" s="1227"/>
      <c r="DC74" s="1227"/>
      <c r="DD74" s="1227"/>
      <c r="DE74" s="1227"/>
      <c r="DF74" s="1227"/>
      <c r="DG74" s="1227"/>
      <c r="DH74" s="1227"/>
      <c r="DI74" s="1227"/>
      <c r="DJ74" s="1227"/>
      <c r="DK74" s="1228"/>
      <c r="DL74" s="1171" t="str">
        <f t="shared" si="20"/>
        <v/>
      </c>
      <c r="DM74" s="1172"/>
      <c r="DN74" s="1173"/>
      <c r="DO74" s="1174" t="s">
        <v>176</v>
      </c>
      <c r="DP74" s="1175"/>
      <c r="DQ74" s="1178">
        <v>90000</v>
      </c>
      <c r="DR74" s="1179"/>
      <c r="DS74" s="1179"/>
      <c r="DT74" s="1179"/>
      <c r="DU74" s="1179"/>
      <c r="DV74" s="1179"/>
      <c r="DW74" s="198" t="s">
        <v>0</v>
      </c>
      <c r="DX74" s="1225" t="str">
        <f t="shared" si="21"/>
        <v/>
      </c>
      <c r="DY74" s="960"/>
      <c r="DZ74" s="960"/>
      <c r="EA74" s="960"/>
      <c r="EB74" s="960"/>
      <c r="EC74" s="960"/>
      <c r="ED74" s="960"/>
      <c r="EE74" s="960"/>
      <c r="EF74" s="960"/>
      <c r="EG74" s="211" t="s">
        <v>0</v>
      </c>
      <c r="EH74" s="1219">
        <f>IF(AS74="","",AS74)</f>
        <v>0</v>
      </c>
      <c r="EI74" s="1220"/>
      <c r="EJ74" s="1220"/>
      <c r="EK74" s="1220"/>
      <c r="EL74" s="1220"/>
      <c r="EM74" s="1220"/>
      <c r="EN74" s="1220"/>
      <c r="EO74" s="1220"/>
      <c r="EP74" s="1220"/>
      <c r="EQ74" s="1220"/>
      <c r="ER74" s="1161" t="s">
        <v>179</v>
      </c>
    </row>
    <row r="75" spans="1:148" ht="33.75" customHeight="1" x14ac:dyDescent="0.2">
      <c r="A75" s="1135"/>
      <c r="B75" s="1136"/>
      <c r="C75" s="1136"/>
      <c r="D75" s="1136"/>
      <c r="E75" s="1136"/>
      <c r="F75" s="1136"/>
      <c r="G75" s="1136"/>
      <c r="H75" s="1136"/>
      <c r="I75" s="1137"/>
      <c r="J75" s="1152" t="s">
        <v>104</v>
      </c>
      <c r="K75" s="1153"/>
      <c r="L75" s="1229" t="s">
        <v>172</v>
      </c>
      <c r="M75" s="1185"/>
      <c r="N75" s="1185"/>
      <c r="O75" s="1185"/>
      <c r="P75" s="1185"/>
      <c r="Q75" s="1185"/>
      <c r="R75" s="1185"/>
      <c r="S75" s="1185"/>
      <c r="T75" s="1185"/>
      <c r="U75" s="1185"/>
      <c r="V75" s="1186"/>
      <c r="W75" s="1164" t="str">
        <f>IF($AZ$40&lt;&gt;"",SUMIF($AV$40:$AY$53,J75,$AZ$40:$BC$53),"")</f>
        <v/>
      </c>
      <c r="X75" s="1165"/>
      <c r="Y75" s="1166"/>
      <c r="Z75" s="1167" t="s">
        <v>176</v>
      </c>
      <c r="AA75" s="1168"/>
      <c r="AB75" s="1180">
        <v>125000</v>
      </c>
      <c r="AC75" s="1181"/>
      <c r="AD75" s="1181"/>
      <c r="AE75" s="1181"/>
      <c r="AF75" s="1181"/>
      <c r="AG75" s="1181"/>
      <c r="AH75" s="196" t="s">
        <v>0</v>
      </c>
      <c r="AI75" s="1156" t="str">
        <f t="shared" si="22"/>
        <v/>
      </c>
      <c r="AJ75" s="1157"/>
      <c r="AK75" s="1157"/>
      <c r="AL75" s="1157"/>
      <c r="AM75" s="1157"/>
      <c r="AN75" s="1157"/>
      <c r="AO75" s="1157"/>
      <c r="AP75" s="1157"/>
      <c r="AQ75" s="1157"/>
      <c r="AR75" s="209" t="s">
        <v>0</v>
      </c>
      <c r="AS75" s="1215"/>
      <c r="AT75" s="1216"/>
      <c r="AU75" s="1216"/>
      <c r="AV75" s="1216"/>
      <c r="AW75" s="1216"/>
      <c r="AX75" s="1216"/>
      <c r="AY75" s="1216"/>
      <c r="AZ75" s="1216"/>
      <c r="BA75" s="1216"/>
      <c r="BB75" s="1216"/>
      <c r="BC75" s="1144"/>
      <c r="CP75" s="1135"/>
      <c r="CQ75" s="1136"/>
      <c r="CR75" s="1136"/>
      <c r="CS75" s="1136"/>
      <c r="CT75" s="1136"/>
      <c r="CU75" s="1136"/>
      <c r="CV75" s="1136"/>
      <c r="CW75" s="1136"/>
      <c r="CX75" s="1137"/>
      <c r="CY75" s="1152" t="s">
        <v>104</v>
      </c>
      <c r="CZ75" s="1153"/>
      <c r="DA75" s="1229" t="s">
        <v>172</v>
      </c>
      <c r="DB75" s="1185"/>
      <c r="DC75" s="1185"/>
      <c r="DD75" s="1185"/>
      <c r="DE75" s="1185"/>
      <c r="DF75" s="1185"/>
      <c r="DG75" s="1185"/>
      <c r="DH75" s="1185"/>
      <c r="DI75" s="1185"/>
      <c r="DJ75" s="1185"/>
      <c r="DK75" s="1186"/>
      <c r="DL75" s="1164" t="str">
        <f t="shared" si="20"/>
        <v/>
      </c>
      <c r="DM75" s="1165"/>
      <c r="DN75" s="1166"/>
      <c r="DO75" s="1167" t="s">
        <v>176</v>
      </c>
      <c r="DP75" s="1168"/>
      <c r="DQ75" s="1180">
        <v>125000</v>
      </c>
      <c r="DR75" s="1181"/>
      <c r="DS75" s="1181"/>
      <c r="DT75" s="1181"/>
      <c r="DU75" s="1181"/>
      <c r="DV75" s="1181"/>
      <c r="DW75" s="196" t="s">
        <v>0</v>
      </c>
      <c r="DX75" s="1156" t="str">
        <f t="shared" si="21"/>
        <v/>
      </c>
      <c r="DY75" s="1157"/>
      <c r="DZ75" s="1157"/>
      <c r="EA75" s="1157"/>
      <c r="EB75" s="1157"/>
      <c r="EC75" s="1157"/>
      <c r="ED75" s="1157"/>
      <c r="EE75" s="1157"/>
      <c r="EF75" s="1157"/>
      <c r="EG75" s="209" t="s">
        <v>0</v>
      </c>
      <c r="EH75" s="1215"/>
      <c r="EI75" s="1216"/>
      <c r="EJ75" s="1216"/>
      <c r="EK75" s="1216"/>
      <c r="EL75" s="1216"/>
      <c r="EM75" s="1216"/>
      <c r="EN75" s="1216"/>
      <c r="EO75" s="1216"/>
      <c r="EP75" s="1216"/>
      <c r="EQ75" s="1216"/>
      <c r="ER75" s="1144"/>
    </row>
    <row r="76" spans="1:148" ht="33.75" customHeight="1" x14ac:dyDescent="0.2">
      <c r="A76" s="1135"/>
      <c r="B76" s="1136"/>
      <c r="C76" s="1136"/>
      <c r="D76" s="1136"/>
      <c r="E76" s="1136"/>
      <c r="F76" s="1136"/>
      <c r="G76" s="1136"/>
      <c r="H76" s="1136"/>
      <c r="I76" s="1137"/>
      <c r="J76" s="1152" t="s">
        <v>167</v>
      </c>
      <c r="K76" s="1153"/>
      <c r="L76" s="1229" t="s">
        <v>173</v>
      </c>
      <c r="M76" s="1185"/>
      <c r="N76" s="1185"/>
      <c r="O76" s="1185"/>
      <c r="P76" s="1185"/>
      <c r="Q76" s="1185"/>
      <c r="R76" s="1185"/>
      <c r="S76" s="1185"/>
      <c r="T76" s="1185"/>
      <c r="U76" s="1185"/>
      <c r="V76" s="1186"/>
      <c r="W76" s="1164" t="str">
        <f>IF($AZ$40&lt;&gt;"",SUMIF($AV$40:$AY$53,J76,$AZ$40:$BC$53),"")</f>
        <v/>
      </c>
      <c r="X76" s="1165"/>
      <c r="Y76" s="1166"/>
      <c r="Z76" s="1167" t="s">
        <v>176</v>
      </c>
      <c r="AA76" s="1168"/>
      <c r="AB76" s="1180">
        <v>170000</v>
      </c>
      <c r="AC76" s="1181"/>
      <c r="AD76" s="1181"/>
      <c r="AE76" s="1181"/>
      <c r="AF76" s="1181"/>
      <c r="AG76" s="1181"/>
      <c r="AH76" s="196" t="s">
        <v>0</v>
      </c>
      <c r="AI76" s="1156" t="str">
        <f t="shared" si="22"/>
        <v/>
      </c>
      <c r="AJ76" s="1157"/>
      <c r="AK76" s="1157"/>
      <c r="AL76" s="1157"/>
      <c r="AM76" s="1157"/>
      <c r="AN76" s="1157"/>
      <c r="AO76" s="1157"/>
      <c r="AP76" s="1157"/>
      <c r="AQ76" s="1157"/>
      <c r="AR76" s="209" t="s">
        <v>0</v>
      </c>
      <c r="AS76" s="1215"/>
      <c r="AT76" s="1216"/>
      <c r="AU76" s="1216"/>
      <c r="AV76" s="1216"/>
      <c r="AW76" s="1216"/>
      <c r="AX76" s="1216"/>
      <c r="AY76" s="1216"/>
      <c r="AZ76" s="1216"/>
      <c r="BA76" s="1216"/>
      <c r="BB76" s="1216"/>
      <c r="BC76" s="1144"/>
      <c r="CP76" s="1135"/>
      <c r="CQ76" s="1136"/>
      <c r="CR76" s="1136"/>
      <c r="CS76" s="1136"/>
      <c r="CT76" s="1136"/>
      <c r="CU76" s="1136"/>
      <c r="CV76" s="1136"/>
      <c r="CW76" s="1136"/>
      <c r="CX76" s="1137"/>
      <c r="CY76" s="1152" t="s">
        <v>167</v>
      </c>
      <c r="CZ76" s="1153"/>
      <c r="DA76" s="1229" t="s">
        <v>173</v>
      </c>
      <c r="DB76" s="1185"/>
      <c r="DC76" s="1185"/>
      <c r="DD76" s="1185"/>
      <c r="DE76" s="1185"/>
      <c r="DF76" s="1185"/>
      <c r="DG76" s="1185"/>
      <c r="DH76" s="1185"/>
      <c r="DI76" s="1185"/>
      <c r="DJ76" s="1185"/>
      <c r="DK76" s="1186"/>
      <c r="DL76" s="1164" t="str">
        <f t="shared" si="20"/>
        <v/>
      </c>
      <c r="DM76" s="1165"/>
      <c r="DN76" s="1166"/>
      <c r="DO76" s="1167" t="s">
        <v>176</v>
      </c>
      <c r="DP76" s="1168"/>
      <c r="DQ76" s="1180">
        <v>170000</v>
      </c>
      <c r="DR76" s="1181"/>
      <c r="DS76" s="1181"/>
      <c r="DT76" s="1181"/>
      <c r="DU76" s="1181"/>
      <c r="DV76" s="1181"/>
      <c r="DW76" s="196" t="s">
        <v>0</v>
      </c>
      <c r="DX76" s="1156" t="str">
        <f t="shared" si="21"/>
        <v/>
      </c>
      <c r="DY76" s="1157"/>
      <c r="DZ76" s="1157"/>
      <c r="EA76" s="1157"/>
      <c r="EB76" s="1157"/>
      <c r="EC76" s="1157"/>
      <c r="ED76" s="1157"/>
      <c r="EE76" s="1157"/>
      <c r="EF76" s="1157"/>
      <c r="EG76" s="209" t="s">
        <v>0</v>
      </c>
      <c r="EH76" s="1215"/>
      <c r="EI76" s="1216"/>
      <c r="EJ76" s="1216"/>
      <c r="EK76" s="1216"/>
      <c r="EL76" s="1216"/>
      <c r="EM76" s="1216"/>
      <c r="EN76" s="1216"/>
      <c r="EO76" s="1216"/>
      <c r="EP76" s="1216"/>
      <c r="EQ76" s="1216"/>
      <c r="ER76" s="1144"/>
    </row>
    <row r="77" spans="1:148" ht="33.75" customHeight="1" thickBot="1" x14ac:dyDescent="0.25">
      <c r="A77" s="1138"/>
      <c r="B77" s="1139"/>
      <c r="C77" s="1139"/>
      <c r="D77" s="1139"/>
      <c r="E77" s="1139"/>
      <c r="F77" s="1139"/>
      <c r="G77" s="1139"/>
      <c r="H77" s="1139"/>
      <c r="I77" s="1140"/>
      <c r="J77" s="1169" t="s">
        <v>169</v>
      </c>
      <c r="K77" s="1170"/>
      <c r="L77" s="1230" t="s">
        <v>174</v>
      </c>
      <c r="M77" s="1231"/>
      <c r="N77" s="1231"/>
      <c r="O77" s="1231"/>
      <c r="P77" s="1231"/>
      <c r="Q77" s="1231"/>
      <c r="R77" s="1231"/>
      <c r="S77" s="1231"/>
      <c r="T77" s="1231"/>
      <c r="U77" s="1231"/>
      <c r="V77" s="1232"/>
      <c r="W77" s="1196" t="str">
        <f>IF($AZ$40&lt;&gt;"",SUMIF($AV$40:$AY$53,J77,$AZ$40:$BC$53),"")</f>
        <v/>
      </c>
      <c r="X77" s="1197"/>
      <c r="Y77" s="1198"/>
      <c r="Z77" s="1199" t="s">
        <v>176</v>
      </c>
      <c r="AA77" s="1200"/>
      <c r="AB77" s="1176">
        <v>220000</v>
      </c>
      <c r="AC77" s="1177"/>
      <c r="AD77" s="1177"/>
      <c r="AE77" s="1177"/>
      <c r="AF77" s="1177"/>
      <c r="AG77" s="1177"/>
      <c r="AH77" s="197" t="s">
        <v>0</v>
      </c>
      <c r="AI77" s="1211" t="str">
        <f t="shared" si="22"/>
        <v/>
      </c>
      <c r="AJ77" s="965"/>
      <c r="AK77" s="965"/>
      <c r="AL77" s="965"/>
      <c r="AM77" s="965"/>
      <c r="AN77" s="965"/>
      <c r="AO77" s="965"/>
      <c r="AP77" s="965"/>
      <c r="AQ77" s="965"/>
      <c r="AR77" s="210" t="s">
        <v>0</v>
      </c>
      <c r="AS77" s="1221"/>
      <c r="AT77" s="1222"/>
      <c r="AU77" s="1222"/>
      <c r="AV77" s="1222"/>
      <c r="AW77" s="1222"/>
      <c r="AX77" s="1222"/>
      <c r="AY77" s="1222"/>
      <c r="AZ77" s="1222"/>
      <c r="BA77" s="1222"/>
      <c r="BB77" s="1222"/>
      <c r="BC77" s="1145"/>
      <c r="CP77" s="1138"/>
      <c r="CQ77" s="1139"/>
      <c r="CR77" s="1139"/>
      <c r="CS77" s="1139"/>
      <c r="CT77" s="1139"/>
      <c r="CU77" s="1139"/>
      <c r="CV77" s="1139"/>
      <c r="CW77" s="1139"/>
      <c r="CX77" s="1140"/>
      <c r="CY77" s="1169" t="s">
        <v>169</v>
      </c>
      <c r="CZ77" s="1170"/>
      <c r="DA77" s="1230" t="s">
        <v>174</v>
      </c>
      <c r="DB77" s="1231"/>
      <c r="DC77" s="1231"/>
      <c r="DD77" s="1231"/>
      <c r="DE77" s="1231"/>
      <c r="DF77" s="1231"/>
      <c r="DG77" s="1231"/>
      <c r="DH77" s="1231"/>
      <c r="DI77" s="1231"/>
      <c r="DJ77" s="1231"/>
      <c r="DK77" s="1232"/>
      <c r="DL77" s="1196" t="str">
        <f t="shared" si="20"/>
        <v/>
      </c>
      <c r="DM77" s="1197"/>
      <c r="DN77" s="1198"/>
      <c r="DO77" s="1199" t="s">
        <v>176</v>
      </c>
      <c r="DP77" s="1200"/>
      <c r="DQ77" s="1176">
        <v>220000</v>
      </c>
      <c r="DR77" s="1177"/>
      <c r="DS77" s="1177"/>
      <c r="DT77" s="1177"/>
      <c r="DU77" s="1177"/>
      <c r="DV77" s="1177"/>
      <c r="DW77" s="197" t="s">
        <v>0</v>
      </c>
      <c r="DX77" s="1211" t="str">
        <f t="shared" si="21"/>
        <v/>
      </c>
      <c r="DY77" s="965"/>
      <c r="DZ77" s="965"/>
      <c r="EA77" s="965"/>
      <c r="EB77" s="965"/>
      <c r="EC77" s="965"/>
      <c r="ED77" s="965"/>
      <c r="EE77" s="965"/>
      <c r="EF77" s="965"/>
      <c r="EG77" s="210" t="s">
        <v>0</v>
      </c>
      <c r="EH77" s="1221"/>
      <c r="EI77" s="1222"/>
      <c r="EJ77" s="1222"/>
      <c r="EK77" s="1222"/>
      <c r="EL77" s="1222"/>
      <c r="EM77" s="1222"/>
      <c r="EN77" s="1222"/>
      <c r="EO77" s="1222"/>
      <c r="EP77" s="1222"/>
      <c r="EQ77" s="1222"/>
      <c r="ER77" s="1145"/>
    </row>
    <row r="78" spans="1:148" ht="38.25" customHeight="1" thickTop="1" x14ac:dyDescent="0.2">
      <c r="A78" s="1201" t="s">
        <v>205</v>
      </c>
      <c r="B78" s="1202"/>
      <c r="C78" s="1202"/>
      <c r="D78" s="1202"/>
      <c r="E78" s="1202"/>
      <c r="F78" s="1202"/>
      <c r="G78" s="1202"/>
      <c r="H78" s="1202"/>
      <c r="I78" s="1202"/>
      <c r="J78" s="1202"/>
      <c r="K78" s="1202"/>
      <c r="L78" s="1202"/>
      <c r="M78" s="1202"/>
      <c r="N78" s="1202"/>
      <c r="O78" s="1202"/>
      <c r="P78" s="1202"/>
      <c r="Q78" s="1202"/>
      <c r="R78" s="1202"/>
      <c r="S78" s="1202"/>
      <c r="T78" s="1202"/>
      <c r="U78" s="1202"/>
      <c r="V78" s="1202"/>
      <c r="W78" s="1202"/>
      <c r="X78" s="1202"/>
      <c r="Y78" s="1202"/>
      <c r="Z78" s="1202"/>
      <c r="AA78" s="1202"/>
      <c r="AB78" s="1202"/>
      <c r="AC78" s="1202"/>
      <c r="AD78" s="1202"/>
      <c r="AE78" s="1202"/>
      <c r="AF78" s="1202"/>
      <c r="AG78" s="1202"/>
      <c r="AH78" s="1202"/>
      <c r="AI78" s="1202"/>
      <c r="AJ78" s="1202"/>
      <c r="AK78" s="1202"/>
      <c r="AL78" s="1202"/>
      <c r="AM78" s="1202"/>
      <c r="AN78" s="1202"/>
      <c r="AO78" s="1202"/>
      <c r="AP78" s="1202"/>
      <c r="AQ78" s="1202"/>
      <c r="AR78" s="1202"/>
      <c r="AS78" s="1203">
        <f>SUM(AS70:BB77)</f>
        <v>0</v>
      </c>
      <c r="AT78" s="1204"/>
      <c r="AU78" s="1204"/>
      <c r="AV78" s="1204"/>
      <c r="AW78" s="1204"/>
      <c r="AX78" s="1204"/>
      <c r="AY78" s="1204"/>
      <c r="AZ78" s="1204"/>
      <c r="BA78" s="1204"/>
      <c r="BB78" s="1204"/>
      <c r="BC78" s="181" t="s">
        <v>179</v>
      </c>
      <c r="CP78" s="1201" t="s">
        <v>205</v>
      </c>
      <c r="CQ78" s="1202"/>
      <c r="CR78" s="1202"/>
      <c r="CS78" s="1202"/>
      <c r="CT78" s="1202"/>
      <c r="CU78" s="1202"/>
      <c r="CV78" s="1202"/>
      <c r="CW78" s="1202"/>
      <c r="CX78" s="1202"/>
      <c r="CY78" s="1202"/>
      <c r="CZ78" s="1202"/>
      <c r="DA78" s="1202"/>
      <c r="DB78" s="1202"/>
      <c r="DC78" s="1202"/>
      <c r="DD78" s="1202"/>
      <c r="DE78" s="1202"/>
      <c r="DF78" s="1202"/>
      <c r="DG78" s="1202"/>
      <c r="DH78" s="1202"/>
      <c r="DI78" s="1202"/>
      <c r="DJ78" s="1202"/>
      <c r="DK78" s="1202"/>
      <c r="DL78" s="1202"/>
      <c r="DM78" s="1202"/>
      <c r="DN78" s="1202"/>
      <c r="DO78" s="1202"/>
      <c r="DP78" s="1202"/>
      <c r="DQ78" s="1202"/>
      <c r="DR78" s="1202"/>
      <c r="DS78" s="1202"/>
      <c r="DT78" s="1202"/>
      <c r="DU78" s="1202"/>
      <c r="DV78" s="1202"/>
      <c r="DW78" s="1202"/>
      <c r="DX78" s="1202"/>
      <c r="DY78" s="1202"/>
      <c r="DZ78" s="1202"/>
      <c r="EA78" s="1202"/>
      <c r="EB78" s="1202"/>
      <c r="EC78" s="1202"/>
      <c r="ED78" s="1202"/>
      <c r="EE78" s="1202"/>
      <c r="EF78" s="1202"/>
      <c r="EG78" s="1202"/>
      <c r="EH78" s="1203">
        <f>IF(AS78="","",AS78)</f>
        <v>0</v>
      </c>
      <c r="EI78" s="1204"/>
      <c r="EJ78" s="1204"/>
      <c r="EK78" s="1204"/>
      <c r="EL78" s="1204"/>
      <c r="EM78" s="1204"/>
      <c r="EN78" s="1204"/>
      <c r="EO78" s="1204"/>
      <c r="EP78" s="1204"/>
      <c r="EQ78" s="1204"/>
      <c r="ER78" s="181" t="s">
        <v>179</v>
      </c>
    </row>
    <row r="79" spans="1:148" ht="17.25" customHeight="1" x14ac:dyDescent="0.2">
      <c r="A79" s="200"/>
      <c r="B79" s="200"/>
      <c r="C79" s="200"/>
      <c r="D79" s="200"/>
      <c r="E79" s="200"/>
      <c r="F79" s="200"/>
      <c r="G79" s="200"/>
      <c r="H79" s="200"/>
      <c r="I79" s="200"/>
      <c r="J79" s="200"/>
      <c r="K79" s="200"/>
      <c r="L79" s="200"/>
      <c r="M79" s="200"/>
      <c r="N79" s="200"/>
      <c r="O79" s="200"/>
      <c r="P79" s="200"/>
      <c r="Q79" s="200"/>
      <c r="R79" s="200"/>
      <c r="S79" s="200"/>
      <c r="T79" s="200"/>
      <c r="U79" s="200"/>
      <c r="V79" s="200"/>
      <c r="W79" s="200"/>
      <c r="X79" s="206"/>
      <c r="Y79" s="206"/>
      <c r="Z79" s="206"/>
      <c r="AA79" s="206"/>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CP79" s="200"/>
      <c r="CQ79" s="200"/>
      <c r="CR79" s="200"/>
      <c r="CS79" s="200"/>
      <c r="CT79" s="200"/>
      <c r="CU79" s="200"/>
      <c r="CV79" s="200"/>
      <c r="CW79" s="200"/>
      <c r="CX79" s="200"/>
      <c r="CY79" s="200"/>
      <c r="CZ79" s="200"/>
      <c r="DA79" s="200"/>
      <c r="DB79" s="200"/>
      <c r="DC79" s="200"/>
      <c r="DD79" s="200"/>
      <c r="DE79" s="200"/>
      <c r="DF79" s="200"/>
      <c r="DG79" s="200"/>
      <c r="DH79" s="200"/>
      <c r="DI79" s="200"/>
      <c r="DJ79" s="200"/>
      <c r="DK79" s="200"/>
      <c r="DL79" s="200"/>
      <c r="DM79" s="200"/>
      <c r="DN79" s="200"/>
      <c r="DO79" s="200"/>
      <c r="DP79" s="200"/>
      <c r="DQ79" s="200"/>
      <c r="DR79" s="206"/>
      <c r="DS79" s="200"/>
      <c r="DT79" s="200"/>
      <c r="DU79" s="200"/>
      <c r="DV79" s="200"/>
      <c r="DW79" s="200"/>
      <c r="DX79" s="200"/>
      <c r="DY79" s="206"/>
      <c r="DZ79" s="200"/>
      <c r="EA79" s="200"/>
      <c r="EB79" s="200"/>
      <c r="EC79" s="200"/>
      <c r="ED79" s="200"/>
      <c r="EE79" s="200"/>
      <c r="EF79" s="200"/>
      <c r="EG79" s="200"/>
      <c r="EH79" s="200"/>
      <c r="EI79" s="200"/>
    </row>
  </sheetData>
  <sheetProtection algorithmName="SHA-512" hashValue="8bvcSmkwl+Pe4GEkAAj5rnMmeW+KLGhI2wq6Uz7F7hEnV+s8057E++ZUbs5tNMD4Xq7/92gIiTyswoChDDTZPg==" saltValue="PZ48XiEsHrBiB5faTSwjDQ==" spinCount="100000" sheet="1" objects="1" scenarios="1"/>
  <mergeCells count="605">
    <mergeCell ref="CP78:EG78"/>
    <mergeCell ref="EH78:EQ78"/>
    <mergeCell ref="DA74:DK74"/>
    <mergeCell ref="DA75:DK75"/>
    <mergeCell ref="DA76:DK76"/>
    <mergeCell ref="DA77:DK77"/>
    <mergeCell ref="A14:AY14"/>
    <mergeCell ref="AZ14:BC14"/>
    <mergeCell ref="A36:AY36"/>
    <mergeCell ref="AZ36:BC36"/>
    <mergeCell ref="CP14:EN14"/>
    <mergeCell ref="EO14:ER14"/>
    <mergeCell ref="CP36:EN36"/>
    <mergeCell ref="EO36:ER36"/>
    <mergeCell ref="L74:V74"/>
    <mergeCell ref="L75:V75"/>
    <mergeCell ref="L76:V76"/>
    <mergeCell ref="L77:V77"/>
    <mergeCell ref="DQ69:DW69"/>
    <mergeCell ref="DX69:EG69"/>
    <mergeCell ref="EH69:ER69"/>
    <mergeCell ref="DQ70:DV70"/>
    <mergeCell ref="DX70:EF70"/>
    <mergeCell ref="EH70:EQ73"/>
    <mergeCell ref="ER70:ER73"/>
    <mergeCell ref="DQ71:DV71"/>
    <mergeCell ref="DX71:EF71"/>
    <mergeCell ref="DQ72:DV72"/>
    <mergeCell ref="DX72:EF72"/>
    <mergeCell ref="DQ73:DV73"/>
    <mergeCell ref="DX73:EF73"/>
    <mergeCell ref="DQ74:DV74"/>
    <mergeCell ref="DX74:EF74"/>
    <mergeCell ref="EH74:EQ77"/>
    <mergeCell ref="ER74:ER77"/>
    <mergeCell ref="DQ75:DV75"/>
    <mergeCell ref="DX75:EF75"/>
    <mergeCell ref="DQ76:DV76"/>
    <mergeCell ref="DX76:EF76"/>
    <mergeCell ref="DQ77:DV77"/>
    <mergeCell ref="DX77:EF77"/>
    <mergeCell ref="DL75:DN75"/>
    <mergeCell ref="DO75:DP75"/>
    <mergeCell ref="DL76:DN76"/>
    <mergeCell ref="DO76:DP76"/>
    <mergeCell ref="DL77:DN77"/>
    <mergeCell ref="DO77:DP77"/>
    <mergeCell ref="AI77:AQ77"/>
    <mergeCell ref="AI69:AR69"/>
    <mergeCell ref="AS69:BC69"/>
    <mergeCell ref="AS70:BB73"/>
    <mergeCell ref="AS74:BB77"/>
    <mergeCell ref="AI72:AQ72"/>
    <mergeCell ref="AI73:AQ73"/>
    <mergeCell ref="AI74:AQ74"/>
    <mergeCell ref="CY73:CZ73"/>
    <mergeCell ref="CY71:CZ71"/>
    <mergeCell ref="CY72:CZ72"/>
    <mergeCell ref="A78:AR78"/>
    <mergeCell ref="AS78:BB78"/>
    <mergeCell ref="CY69:DK69"/>
    <mergeCell ref="DO69:DP69"/>
    <mergeCell ref="DA70:DK70"/>
    <mergeCell ref="DL70:DN70"/>
    <mergeCell ref="DO70:DP70"/>
    <mergeCell ref="DA71:DK71"/>
    <mergeCell ref="DL71:DN71"/>
    <mergeCell ref="DO71:DP71"/>
    <mergeCell ref="DA72:DK72"/>
    <mergeCell ref="DL72:DN72"/>
    <mergeCell ref="DO72:DP72"/>
    <mergeCell ref="DA73:DK73"/>
    <mergeCell ref="DL73:DN73"/>
    <mergeCell ref="DO73:DP73"/>
    <mergeCell ref="DL74:DN74"/>
    <mergeCell ref="DO74:DP74"/>
    <mergeCell ref="W77:Y77"/>
    <mergeCell ref="Z77:AA77"/>
    <mergeCell ref="AB69:AH69"/>
    <mergeCell ref="AB70:AG70"/>
    <mergeCell ref="AB71:AG71"/>
    <mergeCell ref="AB72:AG72"/>
    <mergeCell ref="DA46:DI46"/>
    <mergeCell ref="E47:K47"/>
    <mergeCell ref="L47:T47"/>
    <mergeCell ref="U47:AH47"/>
    <mergeCell ref="AB73:AG73"/>
    <mergeCell ref="AB74:AG74"/>
    <mergeCell ref="AB75:AG75"/>
    <mergeCell ref="AB76:AG76"/>
    <mergeCell ref="AB77:AG77"/>
    <mergeCell ref="J76:K76"/>
    <mergeCell ref="J69:V69"/>
    <mergeCell ref="L70:V70"/>
    <mergeCell ref="L71:V71"/>
    <mergeCell ref="L72:V72"/>
    <mergeCell ref="L73:V73"/>
    <mergeCell ref="Z69:AA69"/>
    <mergeCell ref="W70:Y70"/>
    <mergeCell ref="Z70:AA70"/>
    <mergeCell ref="W71:Y71"/>
    <mergeCell ref="Z71:AA71"/>
    <mergeCell ref="W72:Y72"/>
    <mergeCell ref="Z72:AA72"/>
    <mergeCell ref="W73:Y73"/>
    <mergeCell ref="Z73:AA73"/>
    <mergeCell ref="J73:K73"/>
    <mergeCell ref="J72:K72"/>
    <mergeCell ref="AI52:AL52"/>
    <mergeCell ref="AN52:AQ52"/>
    <mergeCell ref="CP52:CS52"/>
    <mergeCell ref="CT52:CZ52"/>
    <mergeCell ref="W74:Y74"/>
    <mergeCell ref="Z74:AA74"/>
    <mergeCell ref="J77:K77"/>
    <mergeCell ref="CY77:CZ77"/>
    <mergeCell ref="A74:I77"/>
    <mergeCell ref="J75:K75"/>
    <mergeCell ref="CY75:CZ75"/>
    <mergeCell ref="BC74:BC77"/>
    <mergeCell ref="CP74:CX77"/>
    <mergeCell ref="CY74:CZ74"/>
    <mergeCell ref="CY76:CZ76"/>
    <mergeCell ref="AI75:AQ75"/>
    <mergeCell ref="AI76:AQ76"/>
    <mergeCell ref="W76:Y76"/>
    <mergeCell ref="Z76:AA76"/>
    <mergeCell ref="J74:K74"/>
    <mergeCell ref="W75:Y75"/>
    <mergeCell ref="Z75:AA75"/>
    <mergeCell ref="DJ53:EJ53"/>
    <mergeCell ref="CP69:CX69"/>
    <mergeCell ref="AV53:AY53"/>
    <mergeCell ref="AZ53:BC53"/>
    <mergeCell ref="CP53:CS53"/>
    <mergeCell ref="CT53:CZ53"/>
    <mergeCell ref="DA53:DI53"/>
    <mergeCell ref="A69:I69"/>
    <mergeCell ref="J71:K71"/>
    <mergeCell ref="AI70:AQ70"/>
    <mergeCell ref="AI71:AQ71"/>
    <mergeCell ref="EK53:EN53"/>
    <mergeCell ref="EO53:ER53"/>
    <mergeCell ref="A70:I73"/>
    <mergeCell ref="J70:K70"/>
    <mergeCell ref="BC70:BC73"/>
    <mergeCell ref="CP70:CX73"/>
    <mergeCell ref="CY70:CZ70"/>
    <mergeCell ref="L50:T50"/>
    <mergeCell ref="U50:AH50"/>
    <mergeCell ref="AI50:AL50"/>
    <mergeCell ref="AN50:AQ50"/>
    <mergeCell ref="DJ52:EJ52"/>
    <mergeCell ref="EK52:EN52"/>
    <mergeCell ref="EO52:ER52"/>
    <mergeCell ref="A53:D53"/>
    <mergeCell ref="E53:K53"/>
    <mergeCell ref="L53:T53"/>
    <mergeCell ref="U53:AH53"/>
    <mergeCell ref="AI53:AL53"/>
    <mergeCell ref="AN53:AQ53"/>
    <mergeCell ref="AR53:AU53"/>
    <mergeCell ref="AR52:AU52"/>
    <mergeCell ref="AV52:AY52"/>
    <mergeCell ref="AZ52:BC52"/>
    <mergeCell ref="A52:D52"/>
    <mergeCell ref="E52:K52"/>
    <mergeCell ref="L52:T52"/>
    <mergeCell ref="U52:AH52"/>
    <mergeCell ref="CP51:CS51"/>
    <mergeCell ref="CT51:CZ51"/>
    <mergeCell ref="DA51:DI51"/>
    <mergeCell ref="DJ51:EJ51"/>
    <mergeCell ref="EK51:EN51"/>
    <mergeCell ref="DA52:DI52"/>
    <mergeCell ref="EO51:ER51"/>
    <mergeCell ref="EO50:ER50"/>
    <mergeCell ref="A51:D51"/>
    <mergeCell ref="E51:K51"/>
    <mergeCell ref="L51:T51"/>
    <mergeCell ref="U51:AH51"/>
    <mergeCell ref="AI51:AL51"/>
    <mergeCell ref="AN51:AQ51"/>
    <mergeCell ref="AR51:AU51"/>
    <mergeCell ref="AV51:AY51"/>
    <mergeCell ref="AZ51:BC51"/>
    <mergeCell ref="AZ50:BC50"/>
    <mergeCell ref="CP50:CS50"/>
    <mergeCell ref="CT50:CZ50"/>
    <mergeCell ref="DA50:DI50"/>
    <mergeCell ref="DJ50:EJ50"/>
    <mergeCell ref="EK50:EN50"/>
    <mergeCell ref="A50:D50"/>
    <mergeCell ref="E50:K50"/>
    <mergeCell ref="A48:D48"/>
    <mergeCell ref="E48:K48"/>
    <mergeCell ref="L48:T48"/>
    <mergeCell ref="U48:AH48"/>
    <mergeCell ref="AI48:AL48"/>
    <mergeCell ref="AZ49:BC49"/>
    <mergeCell ref="CP49:CS49"/>
    <mergeCell ref="CT49:CZ49"/>
    <mergeCell ref="DA49:DI49"/>
    <mergeCell ref="AN48:AQ48"/>
    <mergeCell ref="DJ46:EJ46"/>
    <mergeCell ref="EK46:EN46"/>
    <mergeCell ref="A46:D46"/>
    <mergeCell ref="E46:K46"/>
    <mergeCell ref="L46:T46"/>
    <mergeCell ref="AR50:AU50"/>
    <mergeCell ref="AV50:AY50"/>
    <mergeCell ref="AV49:AY49"/>
    <mergeCell ref="DJ48:EJ48"/>
    <mergeCell ref="EK48:EN48"/>
    <mergeCell ref="A49:D49"/>
    <mergeCell ref="E49:K49"/>
    <mergeCell ref="L49:T49"/>
    <mergeCell ref="U49:AH49"/>
    <mergeCell ref="AI49:AL49"/>
    <mergeCell ref="AN49:AQ49"/>
    <mergeCell ref="AR49:AU49"/>
    <mergeCell ref="AR48:AU48"/>
    <mergeCell ref="AV48:AY48"/>
    <mergeCell ref="AZ48:BC48"/>
    <mergeCell ref="CP48:CS48"/>
    <mergeCell ref="CT48:CZ48"/>
    <mergeCell ref="DA48:DI48"/>
    <mergeCell ref="A47:D47"/>
    <mergeCell ref="EK49:EN49"/>
    <mergeCell ref="EO49:ER49"/>
    <mergeCell ref="EK47:EN47"/>
    <mergeCell ref="EO47:ER47"/>
    <mergeCell ref="EO48:ER48"/>
    <mergeCell ref="DJ49:EJ49"/>
    <mergeCell ref="U46:AH46"/>
    <mergeCell ref="AI46:AL46"/>
    <mergeCell ref="AN46:AQ46"/>
    <mergeCell ref="AR46:AU46"/>
    <mergeCell ref="AV46:AY46"/>
    <mergeCell ref="EO46:ER46"/>
    <mergeCell ref="AZ46:BC46"/>
    <mergeCell ref="CP46:CS46"/>
    <mergeCell ref="CT46:CZ46"/>
    <mergeCell ref="AI47:AL47"/>
    <mergeCell ref="AN47:AQ47"/>
    <mergeCell ref="AR47:AU47"/>
    <mergeCell ref="AV47:AY47"/>
    <mergeCell ref="AZ47:BC47"/>
    <mergeCell ref="CP47:CS47"/>
    <mergeCell ref="CT47:CZ47"/>
    <mergeCell ref="DA47:DI47"/>
    <mergeCell ref="DJ47:EJ47"/>
    <mergeCell ref="DJ44:EJ44"/>
    <mergeCell ref="EK44:EN44"/>
    <mergeCell ref="EO44:ER44"/>
    <mergeCell ref="AZ44:BC44"/>
    <mergeCell ref="CP44:CS44"/>
    <mergeCell ref="CT44:CZ44"/>
    <mergeCell ref="DA44:DI44"/>
    <mergeCell ref="EK45:EN45"/>
    <mergeCell ref="EO45:ER45"/>
    <mergeCell ref="AZ45:BC45"/>
    <mergeCell ref="CP45:CS45"/>
    <mergeCell ref="CT45:CZ45"/>
    <mergeCell ref="DA45:DI45"/>
    <mergeCell ref="DJ45:EJ45"/>
    <mergeCell ref="A45:D45"/>
    <mergeCell ref="E45:K45"/>
    <mergeCell ref="L45:T45"/>
    <mergeCell ref="U45:AH45"/>
    <mergeCell ref="AI45:AL45"/>
    <mergeCell ref="AN45:AQ45"/>
    <mergeCell ref="AR45:AU45"/>
    <mergeCell ref="AR44:AU44"/>
    <mergeCell ref="AV44:AY44"/>
    <mergeCell ref="A44:D44"/>
    <mergeCell ref="E44:K44"/>
    <mergeCell ref="L44:T44"/>
    <mergeCell ref="U44:AH44"/>
    <mergeCell ref="AI44:AL44"/>
    <mergeCell ref="AN44:AQ44"/>
    <mergeCell ref="AV45:AY45"/>
    <mergeCell ref="CP43:CS43"/>
    <mergeCell ref="CT43:CZ43"/>
    <mergeCell ref="DA43:DI43"/>
    <mergeCell ref="DJ43:EJ43"/>
    <mergeCell ref="EK43:EN43"/>
    <mergeCell ref="EO43:ER43"/>
    <mergeCell ref="EO42:ER42"/>
    <mergeCell ref="A43:D43"/>
    <mergeCell ref="E43:K43"/>
    <mergeCell ref="L43:T43"/>
    <mergeCell ref="U43:AH43"/>
    <mergeCell ref="AI43:AL43"/>
    <mergeCell ref="AN43:AQ43"/>
    <mergeCell ref="AR43:AU43"/>
    <mergeCell ref="AV43:AY43"/>
    <mergeCell ref="AZ43:BC43"/>
    <mergeCell ref="AZ42:BC42"/>
    <mergeCell ref="CP42:CS42"/>
    <mergeCell ref="CT42:CZ42"/>
    <mergeCell ref="DA42:DI42"/>
    <mergeCell ref="DJ42:EJ42"/>
    <mergeCell ref="EK42:EN42"/>
    <mergeCell ref="EK41:EN41"/>
    <mergeCell ref="EO41:ER41"/>
    <mergeCell ref="A42:D42"/>
    <mergeCell ref="E42:K42"/>
    <mergeCell ref="L42:T42"/>
    <mergeCell ref="U42:AH42"/>
    <mergeCell ref="AI42:AL42"/>
    <mergeCell ref="AN42:AQ42"/>
    <mergeCell ref="AR42:AU42"/>
    <mergeCell ref="AV42:AY42"/>
    <mergeCell ref="AV41:AY41"/>
    <mergeCell ref="AZ41:BC41"/>
    <mergeCell ref="CP41:CS41"/>
    <mergeCell ref="CT41:CZ41"/>
    <mergeCell ref="DA41:DI41"/>
    <mergeCell ref="DJ41:EJ41"/>
    <mergeCell ref="A41:D41"/>
    <mergeCell ref="E41:K41"/>
    <mergeCell ref="L41:T41"/>
    <mergeCell ref="U41:AH41"/>
    <mergeCell ref="AI41:AL41"/>
    <mergeCell ref="AN41:AQ41"/>
    <mergeCell ref="AR41:AU41"/>
    <mergeCell ref="A34:K34"/>
    <mergeCell ref="L34:T34"/>
    <mergeCell ref="A31:D31"/>
    <mergeCell ref="E31:K31"/>
    <mergeCell ref="EK38:EN39"/>
    <mergeCell ref="EO38:ER39"/>
    <mergeCell ref="AI39:AL39"/>
    <mergeCell ref="AN39:AQ39"/>
    <mergeCell ref="A40:D40"/>
    <mergeCell ref="E40:K40"/>
    <mergeCell ref="L40:T40"/>
    <mergeCell ref="U40:AH40"/>
    <mergeCell ref="AI40:AL40"/>
    <mergeCell ref="AN40:AQ40"/>
    <mergeCell ref="AV38:AY39"/>
    <mergeCell ref="AZ38:BC39"/>
    <mergeCell ref="CP38:CS39"/>
    <mergeCell ref="CT38:CZ39"/>
    <mergeCell ref="DA38:DI39"/>
    <mergeCell ref="DJ38:EJ39"/>
    <mergeCell ref="DJ40:EJ40"/>
    <mergeCell ref="EK40:EN40"/>
    <mergeCell ref="EO40:ER40"/>
    <mergeCell ref="AZ40:BC40"/>
    <mergeCell ref="DA40:DI40"/>
    <mergeCell ref="A38:D39"/>
    <mergeCell ref="E38:K39"/>
    <mergeCell ref="L38:T39"/>
    <mergeCell ref="U38:AH39"/>
    <mergeCell ref="AI38:AQ38"/>
    <mergeCell ref="AR38:AU39"/>
    <mergeCell ref="AR40:AU40"/>
    <mergeCell ref="AV40:AY40"/>
    <mergeCell ref="CP40:CS40"/>
    <mergeCell ref="CT40:CZ40"/>
    <mergeCell ref="L31:T31"/>
    <mergeCell ref="U31:AH31"/>
    <mergeCell ref="AI31:AL31"/>
    <mergeCell ref="CP30:CS30"/>
    <mergeCell ref="CT30:CZ30"/>
    <mergeCell ref="DA30:DI30"/>
    <mergeCell ref="DJ30:EJ30"/>
    <mergeCell ref="EK30:EN30"/>
    <mergeCell ref="EO30:ER30"/>
    <mergeCell ref="AN31:AQ31"/>
    <mergeCell ref="DJ31:EJ31"/>
    <mergeCell ref="EK31:EN31"/>
    <mergeCell ref="EO31:ER31"/>
    <mergeCell ref="U34:AF34"/>
    <mergeCell ref="DJ34:DU34"/>
    <mergeCell ref="AR31:AU31"/>
    <mergeCell ref="AV31:AY31"/>
    <mergeCell ref="AZ31:BC31"/>
    <mergeCell ref="CP31:CS31"/>
    <mergeCell ref="CT31:CZ31"/>
    <mergeCell ref="DA31:DI31"/>
    <mergeCell ref="CP34:CZ34"/>
    <mergeCell ref="DA34:DI34"/>
    <mergeCell ref="EO29:ER29"/>
    <mergeCell ref="A30:D30"/>
    <mergeCell ref="E30:K30"/>
    <mergeCell ref="L30:T30"/>
    <mergeCell ref="U30:AH30"/>
    <mergeCell ref="AI30:AL30"/>
    <mergeCell ref="AN30:AQ30"/>
    <mergeCell ref="AR30:AU30"/>
    <mergeCell ref="AV30:AY30"/>
    <mergeCell ref="AZ30:BC30"/>
    <mergeCell ref="AZ29:BC29"/>
    <mergeCell ref="CP29:CS29"/>
    <mergeCell ref="CT29:CZ29"/>
    <mergeCell ref="DA29:DI29"/>
    <mergeCell ref="DJ29:EJ29"/>
    <mergeCell ref="EK29:EN29"/>
    <mergeCell ref="A29:D29"/>
    <mergeCell ref="E29:K29"/>
    <mergeCell ref="L29:T29"/>
    <mergeCell ref="U29:AH29"/>
    <mergeCell ref="AI29:AL29"/>
    <mergeCell ref="AN29:AQ29"/>
    <mergeCell ref="A27:D27"/>
    <mergeCell ref="E27:K27"/>
    <mergeCell ref="L27:T27"/>
    <mergeCell ref="U27:AH27"/>
    <mergeCell ref="AI27:AL27"/>
    <mergeCell ref="AZ28:BC28"/>
    <mergeCell ref="CP28:CS28"/>
    <mergeCell ref="CT28:CZ28"/>
    <mergeCell ref="DA28:DI28"/>
    <mergeCell ref="DA25:DI25"/>
    <mergeCell ref="DJ25:EJ25"/>
    <mergeCell ref="EK25:EN25"/>
    <mergeCell ref="A25:D25"/>
    <mergeCell ref="E25:K25"/>
    <mergeCell ref="L25:T25"/>
    <mergeCell ref="AR29:AU29"/>
    <mergeCell ref="AV29:AY29"/>
    <mergeCell ref="AV28:AY28"/>
    <mergeCell ref="DJ27:EJ27"/>
    <mergeCell ref="EK27:EN27"/>
    <mergeCell ref="A28:D28"/>
    <mergeCell ref="E28:K28"/>
    <mergeCell ref="L28:T28"/>
    <mergeCell ref="U28:AH28"/>
    <mergeCell ref="AI28:AL28"/>
    <mergeCell ref="AN28:AQ28"/>
    <mergeCell ref="AR28:AU28"/>
    <mergeCell ref="AR27:AU27"/>
    <mergeCell ref="AV27:AY27"/>
    <mergeCell ref="AZ27:BC27"/>
    <mergeCell ref="CP27:CS27"/>
    <mergeCell ref="CT27:CZ27"/>
    <mergeCell ref="DA27:DI27"/>
    <mergeCell ref="A26:D26"/>
    <mergeCell ref="E26:K26"/>
    <mergeCell ref="L26:T26"/>
    <mergeCell ref="U26:AH26"/>
    <mergeCell ref="AI26:AL26"/>
    <mergeCell ref="AN26:AQ26"/>
    <mergeCell ref="AR26:AU26"/>
    <mergeCell ref="AV26:AY26"/>
    <mergeCell ref="AZ26:BC26"/>
    <mergeCell ref="CP26:CS26"/>
    <mergeCell ref="CT26:CZ26"/>
    <mergeCell ref="DA26:DI26"/>
    <mergeCell ref="DJ26:EJ26"/>
    <mergeCell ref="AN27:AQ27"/>
    <mergeCell ref="EK28:EN28"/>
    <mergeCell ref="EO28:ER28"/>
    <mergeCell ref="EK26:EN26"/>
    <mergeCell ref="EO26:ER26"/>
    <mergeCell ref="EO27:ER27"/>
    <mergeCell ref="DJ28:EJ28"/>
    <mergeCell ref="U25:AH25"/>
    <mergeCell ref="AI25:AL25"/>
    <mergeCell ref="AN25:AQ25"/>
    <mergeCell ref="AR25:AU25"/>
    <mergeCell ref="AV25:AY25"/>
    <mergeCell ref="AV24:AY24"/>
    <mergeCell ref="DJ23:EJ23"/>
    <mergeCell ref="EK23:EN23"/>
    <mergeCell ref="EO23:ER23"/>
    <mergeCell ref="AZ23:BC23"/>
    <mergeCell ref="CP23:CS23"/>
    <mergeCell ref="CT23:CZ23"/>
    <mergeCell ref="DA23:DI23"/>
    <mergeCell ref="EK24:EN24"/>
    <mergeCell ref="EO24:ER24"/>
    <mergeCell ref="AZ24:BC24"/>
    <mergeCell ref="CP24:CS24"/>
    <mergeCell ref="CT24:CZ24"/>
    <mergeCell ref="DA24:DI24"/>
    <mergeCell ref="DJ24:EJ24"/>
    <mergeCell ref="EO25:ER25"/>
    <mergeCell ref="AZ25:BC25"/>
    <mergeCell ref="CP25:CS25"/>
    <mergeCell ref="CT25:CZ25"/>
    <mergeCell ref="A24:D24"/>
    <mergeCell ref="E24:K24"/>
    <mergeCell ref="L24:T24"/>
    <mergeCell ref="U24:AH24"/>
    <mergeCell ref="AI24:AL24"/>
    <mergeCell ref="AN24:AQ24"/>
    <mergeCell ref="AR24:AU24"/>
    <mergeCell ref="AR23:AU23"/>
    <mergeCell ref="AV23:AY23"/>
    <mergeCell ref="A23:D23"/>
    <mergeCell ref="E23:K23"/>
    <mergeCell ref="L23:T23"/>
    <mergeCell ref="U23:AH23"/>
    <mergeCell ref="AI23:AL23"/>
    <mergeCell ref="AN23:AQ23"/>
    <mergeCell ref="CP22:CS22"/>
    <mergeCell ref="CT22:CZ22"/>
    <mergeCell ref="DA22:DI22"/>
    <mergeCell ref="DJ22:EJ22"/>
    <mergeCell ref="EK22:EN22"/>
    <mergeCell ref="EO22:ER22"/>
    <mergeCell ref="EO21:ER21"/>
    <mergeCell ref="A22:D22"/>
    <mergeCell ref="E22:K22"/>
    <mergeCell ref="L22:T22"/>
    <mergeCell ref="U22:AH22"/>
    <mergeCell ref="AI22:AL22"/>
    <mergeCell ref="AN22:AQ22"/>
    <mergeCell ref="AR22:AU22"/>
    <mergeCell ref="AV22:AY22"/>
    <mergeCell ref="AZ22:BC22"/>
    <mergeCell ref="AZ21:BC21"/>
    <mergeCell ref="CP21:CS21"/>
    <mergeCell ref="CT21:CZ21"/>
    <mergeCell ref="DA21:DI21"/>
    <mergeCell ref="DJ21:EJ21"/>
    <mergeCell ref="EK21:EN21"/>
    <mergeCell ref="A21:D21"/>
    <mergeCell ref="E21:K21"/>
    <mergeCell ref="L21:T21"/>
    <mergeCell ref="U21:AH21"/>
    <mergeCell ref="AI21:AL21"/>
    <mergeCell ref="AN21:AQ21"/>
    <mergeCell ref="AR21:AU21"/>
    <mergeCell ref="AV21:AY21"/>
    <mergeCell ref="AV20:AY20"/>
    <mergeCell ref="DJ19:EJ19"/>
    <mergeCell ref="EK19:EN19"/>
    <mergeCell ref="U19:AH19"/>
    <mergeCell ref="AI19:AL19"/>
    <mergeCell ref="AN19:AQ19"/>
    <mergeCell ref="EO19:ER19"/>
    <mergeCell ref="A20:D20"/>
    <mergeCell ref="E20:K20"/>
    <mergeCell ref="L20:T20"/>
    <mergeCell ref="U20:AH20"/>
    <mergeCell ref="AI20:AL20"/>
    <mergeCell ref="AN20:AQ20"/>
    <mergeCell ref="AR20:AU20"/>
    <mergeCell ref="AR19:AU19"/>
    <mergeCell ref="AV19:AY19"/>
    <mergeCell ref="AZ19:BC19"/>
    <mergeCell ref="CP19:CS19"/>
    <mergeCell ref="CT19:CZ19"/>
    <mergeCell ref="DA19:DI19"/>
    <mergeCell ref="EK20:EN20"/>
    <mergeCell ref="EO20:ER20"/>
    <mergeCell ref="AZ20:BC20"/>
    <mergeCell ref="CP20:CS20"/>
    <mergeCell ref="CT20:CZ20"/>
    <mergeCell ref="DA20:DI20"/>
    <mergeCell ref="DJ20:EJ20"/>
    <mergeCell ref="A19:D19"/>
    <mergeCell ref="E19:K19"/>
    <mergeCell ref="L19:T19"/>
    <mergeCell ref="DA18:DI18"/>
    <mergeCell ref="DJ18:EJ18"/>
    <mergeCell ref="EK18:EN18"/>
    <mergeCell ref="EO18:ER18"/>
    <mergeCell ref="AZ18:BC18"/>
    <mergeCell ref="CP18:CS18"/>
    <mergeCell ref="CT18:CZ18"/>
    <mergeCell ref="EK16:EN17"/>
    <mergeCell ref="EO16:ER17"/>
    <mergeCell ref="DJ16:EJ17"/>
    <mergeCell ref="AZ16:BC17"/>
    <mergeCell ref="CP16:CS17"/>
    <mergeCell ref="CT16:CZ17"/>
    <mergeCell ref="DA16:DI17"/>
    <mergeCell ref="A18:D18"/>
    <mergeCell ref="E18:K18"/>
    <mergeCell ref="L18:T18"/>
    <mergeCell ref="U18:AH18"/>
    <mergeCell ref="AI18:AL18"/>
    <mergeCell ref="AR16:AU17"/>
    <mergeCell ref="AV16:AY17"/>
    <mergeCell ref="AN18:AQ18"/>
    <mergeCell ref="AR18:AU18"/>
    <mergeCell ref="AV18:AY18"/>
    <mergeCell ref="A16:D17"/>
    <mergeCell ref="E16:K17"/>
    <mergeCell ref="L16:T17"/>
    <mergeCell ref="U16:AH17"/>
    <mergeCell ref="AI16:AQ16"/>
    <mergeCell ref="AI17:AL17"/>
    <mergeCell ref="AN17:AQ17"/>
    <mergeCell ref="A3:BC3"/>
    <mergeCell ref="CP3:ER3"/>
    <mergeCell ref="BB6:BC6"/>
    <mergeCell ref="EQ6:ER6"/>
    <mergeCell ref="AP10:AQ10"/>
    <mergeCell ref="U12:AF12"/>
    <mergeCell ref="DJ12:DU12"/>
    <mergeCell ref="A12:K12"/>
    <mergeCell ref="L12:T12"/>
    <mergeCell ref="CP12:CZ12"/>
    <mergeCell ref="DA12:DI12"/>
    <mergeCell ref="AS8:AV8"/>
    <mergeCell ref="AW8:BC8"/>
    <mergeCell ref="EH8:EK8"/>
    <mergeCell ref="EL8:ER8"/>
  </mergeCells>
  <phoneticPr fontId="51"/>
  <conditionalFormatting sqref="AZ14">
    <cfRule type="expression" dxfId="62" priority="7" stopIfTrue="1">
      <formula>AND(COUNTA($E$18:$K$31)&gt;0,$AZ$14="□")</formula>
    </cfRule>
  </conditionalFormatting>
  <conditionalFormatting sqref="AZ36">
    <cfRule type="expression" dxfId="61" priority="6" stopIfTrue="1">
      <formula>AND(COUNTA($E$40:$K$53)&gt;0,$AZ$36="□")</formula>
    </cfRule>
  </conditionalFormatting>
  <conditionalFormatting sqref="EO14">
    <cfRule type="expression" dxfId="60" priority="5" stopIfTrue="1">
      <formula>AND(COUNTA($A$17:$G$31)&gt;0,$AD$14="□")</formula>
    </cfRule>
  </conditionalFormatting>
  <conditionalFormatting sqref="EO36">
    <cfRule type="expression" dxfId="59" priority="4" stopIfTrue="1">
      <formula>AND(COUNTA($A$17:$G$31)&gt;0,$AD$14="□")</formula>
    </cfRule>
  </conditionalFormatting>
  <conditionalFormatting sqref="AW8:BC8">
    <cfRule type="expression" dxfId="58" priority="3" stopIfTrue="1">
      <formula>$AW$8=""</formula>
    </cfRule>
  </conditionalFormatting>
  <dataValidations count="10">
    <dataValidation imeMode="disabled" allowBlank="1" showInputMessage="1" showErrorMessage="1" sqref="AM28:AN31 AM50:AN53 AR18:AU27 AI28:AI31 AI67:AI68 AR40:AU49 AM67:AN68 AI50:AI53 DX68 EB68:EC68" xr:uid="{093A2F6A-A7D4-4020-88E9-716FA4AD9694}"/>
    <dataValidation type="custom" imeMode="disabled" allowBlank="1" showInputMessage="1" showErrorMessage="1" errorTitle="入力エラー" error="小数点以下の入力はできません。" sqref="EO68 AZ28:AZ31 EK68 AR28:AR31 AZ50:AZ53 EO50:EO53 EO28:EO31 EK50:EK53 EK28:EK31 EC67 DX67:DZ67 AR67:AR68 AV67:AV68 AR50:AR53 AZ67:AZ68 EG68" xr:uid="{FCE870D8-FB05-4948-A658-839BCC302B5C}">
      <formula1>AR28-ROUNDDOWN(AR28,0)=0</formula1>
    </dataValidation>
    <dataValidation type="custom" imeMode="disabled" allowBlank="1" showInputMessage="1" showErrorMessage="1" errorTitle="入力エラー" error="小数点以下第一位を切り捨てで入力して下さい。_x000a_" sqref="AI18:AL27 AI40:AL49" xr:uid="{E6F99A0E-885D-47BB-B329-183AC74718AC}">
      <formula1>AI18-ROUNDDOWN(AI18,0)=0</formula1>
    </dataValidation>
    <dataValidation type="list" allowBlank="1" showInputMessage="1" showErrorMessage="1" sqref="AZ14 AZ36 EO14 EO36" xr:uid="{C5F19CA4-1748-4955-BE31-4A2488972045}">
      <formula1>"□,■"</formula1>
    </dataValidation>
    <dataValidation type="custom" imeMode="disabled" allowBlank="1" showInputMessage="1" showErrorMessage="1" errorTitle="入力エラー" error="小数点以下第一位を切り捨てで入力して下さい。_x000a_" sqref="AO19:AO27 AN40:AN49 AN18:AN27 AO41:AO49" xr:uid="{EAE9869E-410B-4F9F-8425-36ED71905916}">
      <formula1>R18-ROUNDDOWN(R18,0)=0</formula1>
    </dataValidation>
    <dataValidation type="custom" imeMode="disabled" allowBlank="1" showInputMessage="1" showErrorMessage="1" errorTitle="入力エラー" error="小数点以下第一位を切り捨てで入力して下さい。_x000a_" sqref="AP19:AQ27 AP41:AQ49" xr:uid="{183F3239-A107-4D1A-AB56-421C99E0B689}">
      <formula1>S19-ROUNDDOWN(S19,0)=0</formula1>
    </dataValidation>
    <dataValidation type="custom" imeMode="disabled" allowBlank="1" showInputMessage="1" showErrorMessage="1" errorTitle="入力エラー" error="小数点以下第一位を切り捨てで入力して下さい。_x000a_" sqref="EO18:EO27 EO40:EO49" xr:uid="{97C690C7-11E3-4568-B6DB-7AFBF88D297D}">
      <formula1>DZ18-ROUNDDOWN(DZ18,0)=0</formula1>
    </dataValidation>
    <dataValidation type="custom" imeMode="disabled" allowBlank="1" showInputMessage="1" showErrorMessage="1" errorTitle="入力エラー" error="小数点以下第一位を切り捨てで入力して下さい。_x000a_" sqref="EK18:EK27 EK40:EK49" xr:uid="{012445C2-7ADB-42E5-B4EE-F2947341C08C}">
      <formula1>DX18-ROUNDDOWN(DX18,0)=0</formula1>
    </dataValidation>
    <dataValidation type="custom" imeMode="disabled" allowBlank="1" showInputMessage="1" showErrorMessage="1" errorTitle="入力エラー" error="小数点以下第一位を切り捨てで入力して下さい。_x000a_" sqref="AZ18:AZ27 AZ40:AZ49" xr:uid="{B365CDE3-1D16-446D-9211-A3FC75158F28}">
      <formula1>V18-ROUNDDOWN(V18,0)=0</formula1>
    </dataValidation>
    <dataValidation type="textLength" imeMode="disabled" operator="equal" allowBlank="1" showInputMessage="1" showErrorMessage="1" error="SII登録型番の8文字で登録してください。" sqref="E18:K31 E40:K53" xr:uid="{AF4D03D9-E275-471D-8E1C-6B889ED24983}">
      <formula1>8</formula1>
    </dataValidation>
  </dataValidations>
  <printOptions horizontalCentered="1"/>
  <pageMargins left="0.11811023622047245" right="0.11811023622047245" top="0.31496062992125984" bottom="0.19685039370078741" header="0.11811023622047245" footer="0.11811023622047245"/>
  <pageSetup paperSize="9" scale="50"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0ED11-9163-46CA-A73D-EF85E1A56FD9}">
  <sheetPr>
    <pageSetUpPr fitToPage="1"/>
  </sheetPr>
  <dimension ref="A1:ET92"/>
  <sheetViews>
    <sheetView showGridLines="0" showZeros="0" zoomScale="50" zoomScaleNormal="50" zoomScaleSheetLayoutView="52" workbookViewId="0"/>
  </sheetViews>
  <sheetFormatPr defaultColWidth="9" defaultRowHeight="13.2" x14ac:dyDescent="0.2"/>
  <cols>
    <col min="1" max="55" width="3.77734375" style="7" customWidth="1"/>
    <col min="56" max="93" width="3.44140625" style="7" customWidth="1"/>
    <col min="94" max="148" width="3.77734375" style="7" customWidth="1"/>
    <col min="149" max="16384" width="9" style="7"/>
  </cols>
  <sheetData>
    <row r="1" spans="1:148" ht="19.2" x14ac:dyDescent="0.2">
      <c r="BC1" s="130" t="s">
        <v>250</v>
      </c>
      <c r="EG1" s="130"/>
      <c r="ER1" s="130" t="s">
        <v>250</v>
      </c>
    </row>
    <row r="2" spans="1:148" ht="18" customHeight="1" x14ac:dyDescent="0.2">
      <c r="BC2" s="61" t="str">
        <f>IF(OR(実績報告書!$BD$15&lt;&gt;"",実績報告書!$AJ$51&lt;&gt;""),実績報告書!$BD$15&amp;"邸"&amp;RIGHT(TRIM(実績報告書!$N$51&amp;実績報告書!$Y$51&amp;実績報告書!$AJ$51),4),"")</f>
        <v/>
      </c>
      <c r="EG2" s="61"/>
      <c r="ER2" s="61" t="str">
        <f>IF(BC2="","",BC2)</f>
        <v/>
      </c>
    </row>
    <row r="3" spans="1:148" ht="30" customHeight="1" x14ac:dyDescent="0.2">
      <c r="A3" s="617" t="s">
        <v>266</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c r="CP3" s="617" t="s">
        <v>267</v>
      </c>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7"/>
      <c r="ED3" s="617"/>
      <c r="EE3" s="617"/>
      <c r="EF3" s="617"/>
      <c r="EG3" s="617"/>
      <c r="EH3" s="617"/>
      <c r="EI3" s="617"/>
      <c r="EJ3" s="617"/>
      <c r="EK3" s="617"/>
      <c r="EL3" s="617"/>
      <c r="EM3" s="617"/>
      <c r="EN3" s="617"/>
      <c r="EO3" s="617"/>
      <c r="EP3" s="617"/>
      <c r="EQ3" s="617"/>
      <c r="ER3" s="617"/>
    </row>
    <row r="4" spans="1:148" ht="3" customHeight="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row>
    <row r="5" spans="1:148" ht="18" customHeight="1" x14ac:dyDescent="0.2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4"/>
      <c r="AY5" s="4"/>
      <c r="AZ5" s="4"/>
      <c r="BA5" s="4"/>
      <c r="BB5" s="4"/>
      <c r="BC5" s="131" t="s">
        <v>3</v>
      </c>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M5" s="4"/>
      <c r="EN5" s="4"/>
      <c r="EO5" s="4"/>
      <c r="EP5" s="4"/>
      <c r="EQ5" s="4"/>
      <c r="ER5" s="131" t="s">
        <v>3</v>
      </c>
    </row>
    <row r="6" spans="1:148" ht="18" customHeight="1"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131"/>
      <c r="AR6" s="131"/>
      <c r="AS6" s="131"/>
      <c r="AT6" s="131"/>
      <c r="AU6" s="131"/>
      <c r="AV6" s="131"/>
      <c r="AW6" s="131"/>
      <c r="AX6" s="61" t="s">
        <v>38</v>
      </c>
      <c r="AY6" s="202"/>
      <c r="AZ6" s="132" t="s">
        <v>91</v>
      </c>
      <c r="BA6" s="202"/>
      <c r="BB6" s="971" t="s">
        <v>92</v>
      </c>
      <c r="BC6" s="971"/>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131"/>
      <c r="DX6" s="131"/>
      <c r="DY6" s="131"/>
      <c r="DZ6" s="131"/>
      <c r="EA6" s="131"/>
      <c r="EB6" s="131"/>
      <c r="EC6" s="131"/>
      <c r="ED6" s="131"/>
      <c r="EE6" s="131"/>
      <c r="EF6" s="131"/>
      <c r="EG6" s="4"/>
      <c r="EM6" s="61" t="s">
        <v>38</v>
      </c>
      <c r="EN6" s="212" t="str">
        <f>IF(AY6="","",AY6)</f>
        <v/>
      </c>
      <c r="EO6" s="132" t="s">
        <v>91</v>
      </c>
      <c r="EP6" s="212" t="str">
        <f>IF(BA6="","",BA6)</f>
        <v/>
      </c>
      <c r="EQ6" s="971" t="s">
        <v>92</v>
      </c>
      <c r="ER6" s="971"/>
    </row>
    <row r="7" spans="1:148" ht="12" customHeight="1"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131"/>
      <c r="AR7" s="131"/>
      <c r="AS7" s="131"/>
      <c r="AT7" s="131"/>
      <c r="AU7" s="131"/>
      <c r="AV7" s="131"/>
      <c r="AW7" s="131"/>
      <c r="AX7" s="61"/>
      <c r="AY7" s="222"/>
      <c r="AZ7" s="132"/>
      <c r="BA7" s="222"/>
      <c r="BB7" s="222"/>
      <c r="BC7" s="222"/>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131"/>
      <c r="DX7" s="131"/>
      <c r="DY7" s="131"/>
      <c r="DZ7" s="131"/>
      <c r="EA7" s="131"/>
      <c r="EB7" s="131"/>
      <c r="EC7" s="131"/>
      <c r="ED7" s="131"/>
      <c r="EE7" s="131"/>
      <c r="EF7" s="131"/>
      <c r="EG7" s="4"/>
    </row>
    <row r="8" spans="1:148" s="19" customFormat="1" ht="34.5" customHeight="1" x14ac:dyDescent="0.2">
      <c r="A8" s="241"/>
      <c r="B8" s="241"/>
      <c r="C8" s="241"/>
      <c r="D8" s="241"/>
      <c r="Z8" s="241"/>
      <c r="AA8" s="241"/>
      <c r="AB8" s="241"/>
      <c r="AC8" s="241"/>
      <c r="AD8" s="241"/>
      <c r="AE8" s="241"/>
      <c r="AF8" s="241"/>
      <c r="AG8" s="241"/>
      <c r="AH8" s="241"/>
      <c r="AI8" s="241"/>
      <c r="AJ8" s="241"/>
      <c r="AK8" s="241"/>
      <c r="AL8" s="241"/>
      <c r="AM8" s="241"/>
      <c r="AN8" s="241"/>
      <c r="AR8" s="241"/>
      <c r="AS8" s="629" t="s">
        <v>200</v>
      </c>
      <c r="AT8" s="630"/>
      <c r="AU8" s="630"/>
      <c r="AV8" s="631"/>
      <c r="AW8" s="632"/>
      <c r="AX8" s="633"/>
      <c r="AY8" s="633"/>
      <c r="AZ8" s="633"/>
      <c r="BA8" s="633"/>
      <c r="BB8" s="633"/>
      <c r="BC8" s="634"/>
      <c r="EH8" s="629" t="s">
        <v>200</v>
      </c>
      <c r="EI8" s="630"/>
      <c r="EJ8" s="630"/>
      <c r="EK8" s="631"/>
      <c r="EL8" s="985" t="str">
        <f>IF(AW8="","",AW8)</f>
        <v/>
      </c>
      <c r="EM8" s="986"/>
      <c r="EN8" s="986"/>
      <c r="EO8" s="986"/>
      <c r="EP8" s="986"/>
      <c r="EQ8" s="986"/>
      <c r="ER8" s="987"/>
    </row>
    <row r="9" spans="1:148" ht="14.4"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131"/>
      <c r="AR9" s="131"/>
      <c r="AS9" s="131"/>
      <c r="AT9" s="131"/>
      <c r="AU9" s="131"/>
      <c r="AV9" s="131"/>
      <c r="AW9" s="131"/>
      <c r="AX9" s="131"/>
      <c r="AY9" s="131"/>
      <c r="AZ9" s="131"/>
      <c r="BA9" s="131"/>
      <c r="BB9" s="131"/>
      <c r="BC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131"/>
      <c r="DY9" s="131"/>
      <c r="DZ9" s="131"/>
      <c r="EA9" s="131"/>
      <c r="EB9" s="131"/>
      <c r="EC9" s="131"/>
      <c r="ED9" s="131"/>
      <c r="EE9" s="131"/>
      <c r="EF9" s="131"/>
      <c r="EG9" s="131"/>
      <c r="EH9" s="131"/>
      <c r="EI9" s="4"/>
    </row>
    <row r="10" spans="1:148" ht="17.25" customHeight="1" x14ac:dyDescent="0.2">
      <c r="A10" s="153"/>
      <c r="B10" s="154"/>
      <c r="C10" s="155" t="s">
        <v>127</v>
      </c>
      <c r="D10" s="25"/>
      <c r="E10" s="25"/>
      <c r="F10" s="25"/>
      <c r="G10" s="156"/>
      <c r="H10" s="157"/>
      <c r="I10" s="155" t="s">
        <v>256</v>
      </c>
      <c r="J10" s="4"/>
      <c r="K10" s="4"/>
      <c r="L10" s="4"/>
      <c r="M10" s="4"/>
      <c r="N10" s="34"/>
      <c r="O10" s="34"/>
      <c r="P10" s="33"/>
      <c r="Q10" s="34"/>
      <c r="R10" s="34"/>
      <c r="S10" s="34"/>
      <c r="T10" s="34"/>
      <c r="U10" s="34"/>
      <c r="V10" s="155"/>
      <c r="W10" s="25"/>
      <c r="X10" s="18"/>
      <c r="Y10" s="18"/>
      <c r="Z10" s="18"/>
      <c r="AA10" s="18"/>
      <c r="AB10" s="18"/>
      <c r="AC10" s="18"/>
      <c r="AD10" s="4"/>
      <c r="AE10" s="4"/>
      <c r="AF10" s="4"/>
      <c r="AG10" s="4"/>
      <c r="AH10" s="4"/>
      <c r="AI10" s="4"/>
      <c r="AJ10" s="18"/>
      <c r="AK10" s="18"/>
      <c r="AL10" s="18"/>
      <c r="AM10" s="18"/>
      <c r="AN10" s="18"/>
      <c r="AO10" s="18"/>
      <c r="AP10" s="971"/>
      <c r="AQ10" s="971"/>
      <c r="AR10" s="201"/>
      <c r="AS10" s="201"/>
      <c r="AT10" s="201"/>
      <c r="AU10" s="201"/>
      <c r="AV10" s="201"/>
      <c r="AW10" s="201"/>
      <c r="AX10" s="222"/>
      <c r="AY10" s="222"/>
      <c r="AZ10" s="222"/>
      <c r="BA10" s="222"/>
      <c r="BB10" s="222"/>
      <c r="BC10" s="132"/>
      <c r="CP10" s="153"/>
      <c r="CQ10" s="154"/>
      <c r="CR10" s="155" t="s">
        <v>127</v>
      </c>
      <c r="CS10" s="25"/>
      <c r="CT10" s="25"/>
      <c r="CU10" s="25"/>
      <c r="CV10" s="156"/>
      <c r="CW10" s="157"/>
      <c r="CX10" s="155" t="s">
        <v>256</v>
      </c>
      <c r="CY10" s="4"/>
      <c r="CZ10" s="4"/>
      <c r="DA10" s="4"/>
      <c r="DB10" s="188"/>
      <c r="DC10" s="189"/>
      <c r="DD10" s="188"/>
      <c r="DE10" s="188"/>
      <c r="DF10" s="188"/>
      <c r="DG10" s="188"/>
      <c r="DH10" s="188"/>
      <c r="DI10" s="188"/>
      <c r="DJ10" s="188"/>
      <c r="DK10" s="184"/>
      <c r="DL10" s="185"/>
      <c r="DM10" s="18"/>
      <c r="DN10" s="18"/>
      <c r="DO10" s="18"/>
      <c r="DP10" s="18"/>
      <c r="DQ10" s="18"/>
      <c r="DR10" s="4"/>
      <c r="DS10" s="4"/>
      <c r="DT10" s="4"/>
      <c r="DU10" s="4"/>
      <c r="DV10" s="4"/>
      <c r="DW10" s="222"/>
      <c r="DX10" s="222"/>
      <c r="DY10" s="222"/>
      <c r="DZ10" s="222"/>
      <c r="EA10" s="222"/>
      <c r="EB10" s="222"/>
      <c r="EC10" s="222"/>
      <c r="ED10" s="222"/>
      <c r="EE10" s="222"/>
      <c r="EF10" s="222"/>
      <c r="EG10" s="132"/>
    </row>
    <row r="11" spans="1:148" ht="14.25" customHeight="1" thickBot="1" x14ac:dyDescent="0.25">
      <c r="A11" s="192"/>
      <c r="B11" s="192"/>
      <c r="C11" s="192"/>
      <c r="D11" s="192"/>
      <c r="E11" s="192"/>
      <c r="F11" s="192"/>
      <c r="AJ11" s="192"/>
      <c r="AK11" s="192"/>
      <c r="AL11" s="192"/>
      <c r="AM11" s="192"/>
      <c r="AN11" s="192"/>
      <c r="AO11" s="192"/>
      <c r="AP11" s="201"/>
      <c r="AQ11" s="201"/>
      <c r="AR11" s="201"/>
      <c r="AS11" s="201"/>
      <c r="AT11" s="201"/>
      <c r="AU11" s="201"/>
      <c r="AV11" s="201"/>
      <c r="AW11" s="201"/>
      <c r="AX11" s="222"/>
      <c r="AY11" s="222"/>
      <c r="AZ11" s="222"/>
      <c r="BA11" s="222"/>
      <c r="BB11" s="222"/>
      <c r="BC11" s="132"/>
      <c r="CP11" s="192"/>
      <c r="CQ11" s="192"/>
      <c r="CR11" s="192"/>
      <c r="CS11" s="192"/>
      <c r="CT11" s="192"/>
      <c r="CU11" s="192"/>
      <c r="DW11" s="222"/>
      <c r="DX11" s="222"/>
      <c r="DY11" s="222"/>
      <c r="DZ11" s="222"/>
      <c r="EA11" s="222"/>
      <c r="EB11" s="222"/>
      <c r="EC11" s="222"/>
      <c r="ED11" s="222"/>
      <c r="EE11" s="222"/>
      <c r="EF11" s="222"/>
      <c r="EG11" s="132"/>
    </row>
    <row r="12" spans="1:148" ht="28.5" customHeight="1" thickBot="1" x14ac:dyDescent="0.25">
      <c r="A12" s="973" t="s">
        <v>12</v>
      </c>
      <c r="B12" s="974"/>
      <c r="C12" s="974"/>
      <c r="D12" s="974"/>
      <c r="E12" s="974"/>
      <c r="F12" s="974"/>
      <c r="G12" s="974"/>
      <c r="H12" s="974"/>
      <c r="I12" s="974"/>
      <c r="J12" s="974"/>
      <c r="K12" s="975"/>
      <c r="L12" s="976" t="s">
        <v>110</v>
      </c>
      <c r="M12" s="977"/>
      <c r="N12" s="977"/>
      <c r="O12" s="977"/>
      <c r="P12" s="977"/>
      <c r="Q12" s="977"/>
      <c r="R12" s="977"/>
      <c r="S12" s="977"/>
      <c r="T12" s="978"/>
      <c r="U12" s="972"/>
      <c r="V12" s="972"/>
      <c r="W12" s="972"/>
      <c r="X12" s="972"/>
      <c r="Y12" s="972"/>
      <c r="Z12" s="972"/>
      <c r="AA12" s="972"/>
      <c r="AB12" s="972"/>
      <c r="AC12" s="972"/>
      <c r="AD12" s="972"/>
      <c r="AE12" s="972"/>
      <c r="AF12" s="972"/>
      <c r="CP12" s="973" t="s">
        <v>12</v>
      </c>
      <c r="CQ12" s="974"/>
      <c r="CR12" s="974"/>
      <c r="CS12" s="974"/>
      <c r="CT12" s="974"/>
      <c r="CU12" s="974"/>
      <c r="CV12" s="974"/>
      <c r="CW12" s="974"/>
      <c r="CX12" s="974"/>
      <c r="CY12" s="974"/>
      <c r="CZ12" s="975"/>
      <c r="DA12" s="976" t="s">
        <v>110</v>
      </c>
      <c r="DB12" s="977"/>
      <c r="DC12" s="977"/>
      <c r="DD12" s="977"/>
      <c r="DE12" s="977"/>
      <c r="DF12" s="977"/>
      <c r="DG12" s="977"/>
      <c r="DH12" s="977"/>
      <c r="DI12" s="978"/>
      <c r="DJ12" s="972"/>
      <c r="DK12" s="972"/>
      <c r="DL12" s="972"/>
      <c r="DM12" s="972"/>
      <c r="DN12" s="972"/>
      <c r="DO12" s="972"/>
      <c r="DP12" s="972"/>
      <c r="DQ12" s="972"/>
      <c r="DR12" s="972"/>
      <c r="DS12" s="972"/>
      <c r="DT12" s="972"/>
      <c r="DU12" s="972"/>
    </row>
    <row r="13" spans="1:148" ht="9.75" customHeight="1" x14ac:dyDescent="0.2">
      <c r="A13" s="27"/>
      <c r="B13" s="27"/>
      <c r="C13" s="27"/>
      <c r="D13" s="27"/>
      <c r="E13" s="27"/>
      <c r="F13" s="28"/>
      <c r="G13" s="28"/>
      <c r="H13" s="28"/>
      <c r="I13" s="28"/>
      <c r="J13" s="28"/>
      <c r="K13" s="28"/>
      <c r="L13" s="28"/>
      <c r="M13" s="28"/>
      <c r="N13" s="28"/>
      <c r="O13" s="28"/>
      <c r="P13" s="28"/>
      <c r="Q13" s="28"/>
      <c r="R13" s="28"/>
      <c r="S13" s="28"/>
      <c r="T13" s="28"/>
      <c r="U13" s="28"/>
      <c r="V13" s="28"/>
      <c r="W13" s="28"/>
      <c r="X13" s="28"/>
      <c r="Y13" s="28"/>
      <c r="Z13" s="28"/>
      <c r="AA13" s="28"/>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CP13" s="27"/>
      <c r="CQ13" s="27"/>
      <c r="CR13" s="27"/>
      <c r="CS13" s="27"/>
      <c r="CT13" s="27"/>
      <c r="CU13" s="28"/>
      <c r="CV13" s="28"/>
      <c r="CW13" s="28"/>
      <c r="CX13" s="28"/>
      <c r="CY13" s="28"/>
      <c r="CZ13" s="28"/>
      <c r="DA13" s="28"/>
      <c r="DB13" s="28"/>
      <c r="DC13" s="28"/>
      <c r="DD13" s="28"/>
      <c r="DE13" s="28"/>
      <c r="DF13" s="28"/>
      <c r="DG13" s="28"/>
      <c r="DH13" s="28"/>
      <c r="DI13" s="28"/>
      <c r="DJ13" s="28"/>
      <c r="DK13" s="28"/>
      <c r="DL13" s="28"/>
      <c r="DM13" s="28"/>
      <c r="DN13" s="28"/>
      <c r="DO13" s="28"/>
      <c r="DP13" s="28"/>
      <c r="DQ13" s="4"/>
      <c r="DR13" s="4"/>
      <c r="DS13" s="4"/>
      <c r="DT13" s="4"/>
      <c r="DU13" s="4"/>
      <c r="DV13" s="4"/>
      <c r="DW13" s="4"/>
      <c r="DX13" s="4"/>
      <c r="DY13" s="4"/>
      <c r="DZ13" s="4"/>
      <c r="EA13" s="4"/>
      <c r="EB13" s="4"/>
      <c r="EC13" s="4"/>
      <c r="ED13" s="4"/>
      <c r="EE13" s="4"/>
      <c r="EF13" s="4"/>
      <c r="EG13" s="4"/>
    </row>
    <row r="14" spans="1:148" ht="29.25" customHeight="1" x14ac:dyDescent="0.2">
      <c r="A14" s="1236" t="s">
        <v>260</v>
      </c>
      <c r="B14" s="1237"/>
      <c r="C14" s="1237"/>
      <c r="D14" s="1237"/>
      <c r="E14" s="1237"/>
      <c r="F14" s="1237"/>
      <c r="G14" s="1237"/>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8"/>
      <c r="AI14" s="1239" t="s">
        <v>4</v>
      </c>
      <c r="AJ14" s="1240"/>
      <c r="AK14" s="1240"/>
      <c r="AL14" s="1240"/>
      <c r="AM14" s="1240"/>
      <c r="AN14" s="1240"/>
      <c r="AO14" s="1240"/>
      <c r="AP14" s="1240"/>
      <c r="AQ14" s="1241"/>
      <c r="AR14" s="4"/>
      <c r="AS14" s="4"/>
      <c r="AT14" s="4"/>
      <c r="AU14" s="4"/>
      <c r="AV14" s="4"/>
      <c r="AW14" s="4"/>
      <c r="AX14" s="4"/>
      <c r="AY14" s="4"/>
      <c r="AZ14" s="4"/>
      <c r="BA14" s="4"/>
      <c r="BB14" s="4"/>
      <c r="BC14" s="4"/>
      <c r="CP14" s="1236" t="s">
        <v>260</v>
      </c>
      <c r="CQ14" s="1237"/>
      <c r="CR14" s="1237"/>
      <c r="CS14" s="1237"/>
      <c r="CT14" s="1237"/>
      <c r="CU14" s="1237"/>
      <c r="CV14" s="1237"/>
      <c r="CW14" s="1237"/>
      <c r="CX14" s="1237"/>
      <c r="CY14" s="1237"/>
      <c r="CZ14" s="1237"/>
      <c r="DA14" s="1237"/>
      <c r="DB14" s="1237"/>
      <c r="DC14" s="1237"/>
      <c r="DD14" s="1237"/>
      <c r="DE14" s="1237"/>
      <c r="DF14" s="1237"/>
      <c r="DG14" s="1237"/>
      <c r="DH14" s="1237"/>
      <c r="DI14" s="1237"/>
      <c r="DJ14" s="1237"/>
      <c r="DK14" s="1237"/>
      <c r="DL14" s="1237"/>
      <c r="DM14" s="1237"/>
      <c r="DN14" s="1237"/>
      <c r="DO14" s="1237"/>
      <c r="DP14" s="1237"/>
      <c r="DQ14" s="1237"/>
      <c r="DR14" s="1237"/>
      <c r="DS14" s="1237"/>
      <c r="DT14" s="1237"/>
      <c r="DU14" s="1237"/>
      <c r="DV14" s="1237"/>
      <c r="DW14" s="1238"/>
      <c r="DX14" s="1242" t="str">
        <f>AI14</f>
        <v>□</v>
      </c>
      <c r="DY14" s="1243"/>
      <c r="DZ14" s="1243"/>
      <c r="EA14" s="1243"/>
      <c r="EB14" s="1243"/>
      <c r="EC14" s="1243"/>
      <c r="ED14" s="1243"/>
      <c r="EE14" s="1243"/>
      <c r="EF14" s="1244"/>
      <c r="EG14" s="4"/>
    </row>
    <row r="15" spans="1:148" ht="9" customHeight="1" thickBot="1" x14ac:dyDescent="0.25">
      <c r="A15" s="28"/>
      <c r="B15" s="28"/>
      <c r="C15" s="28"/>
      <c r="D15" s="28"/>
      <c r="E15" s="28"/>
      <c r="F15" s="28"/>
      <c r="G15" s="28"/>
      <c r="H15" s="28"/>
      <c r="I15" s="28"/>
      <c r="J15" s="28"/>
      <c r="K15" s="28"/>
      <c r="L15" s="28"/>
      <c r="M15" s="28"/>
      <c r="N15" s="28"/>
      <c r="O15" s="4"/>
      <c r="P15" s="4"/>
      <c r="Q15" s="4"/>
      <c r="R15" s="4"/>
      <c r="S15" s="4"/>
      <c r="T15" s="4"/>
      <c r="U15" s="4"/>
      <c r="V15" s="4"/>
      <c r="W15" s="4"/>
      <c r="X15" s="4"/>
      <c r="Y15" s="4"/>
      <c r="Z15" s="4"/>
      <c r="AA15" s="4"/>
      <c r="AB15" s="4"/>
      <c r="AC15" s="4"/>
      <c r="AD15" s="4"/>
      <c r="AE15" s="4"/>
      <c r="AF15" s="4"/>
      <c r="AG15" s="28"/>
      <c r="AH15" s="28"/>
      <c r="AI15" s="28"/>
      <c r="AJ15" s="4"/>
      <c r="AK15" s="4"/>
      <c r="AL15" s="4"/>
      <c r="AM15" s="4"/>
      <c r="AN15" s="4"/>
      <c r="AO15" s="4"/>
      <c r="AP15" s="4"/>
      <c r="AQ15" s="4"/>
      <c r="AR15" s="4"/>
      <c r="AS15" s="4"/>
      <c r="AT15" s="4"/>
      <c r="AU15" s="4"/>
      <c r="AV15" s="4"/>
      <c r="AW15" s="4"/>
      <c r="AX15" s="4"/>
      <c r="AY15" s="4"/>
      <c r="AZ15" s="4"/>
      <c r="BA15" s="4"/>
      <c r="BB15" s="4"/>
      <c r="BC15" s="4"/>
      <c r="CP15" s="28"/>
      <c r="CQ15" s="28"/>
      <c r="CR15" s="28"/>
      <c r="CS15" s="28"/>
      <c r="CT15" s="28"/>
      <c r="CU15" s="28"/>
      <c r="CV15" s="28"/>
      <c r="CW15" s="28"/>
      <c r="CX15" s="28"/>
      <c r="CY15" s="28"/>
      <c r="CZ15" s="28"/>
      <c r="DA15" s="28"/>
      <c r="DB15" s="28"/>
      <c r="DC15" s="28"/>
      <c r="DD15" s="4"/>
      <c r="DE15" s="4"/>
      <c r="DF15" s="4"/>
      <c r="DG15" s="4"/>
      <c r="DH15" s="4"/>
      <c r="DI15" s="4"/>
      <c r="DJ15" s="4"/>
      <c r="DK15" s="4"/>
      <c r="DL15" s="4"/>
      <c r="DM15" s="4"/>
      <c r="DN15" s="4"/>
      <c r="DO15" s="4"/>
      <c r="DP15" s="4"/>
      <c r="DQ15" s="4"/>
      <c r="DR15" s="4"/>
      <c r="DS15" s="4"/>
      <c r="DT15" s="28"/>
      <c r="DU15" s="28"/>
      <c r="DV15" s="28"/>
      <c r="DW15" s="4"/>
      <c r="DX15" s="4"/>
      <c r="DY15" s="4"/>
      <c r="DZ15" s="4"/>
      <c r="EA15" s="4"/>
      <c r="EB15" s="4"/>
      <c r="EC15" s="4"/>
      <c r="ED15" s="4"/>
      <c r="EE15" s="4"/>
      <c r="EF15" s="4"/>
      <c r="EG15" s="4"/>
    </row>
    <row r="16" spans="1:148" ht="18.75" customHeight="1" x14ac:dyDescent="0.2">
      <c r="A16" s="1014" t="s">
        <v>157</v>
      </c>
      <c r="B16" s="1015"/>
      <c r="C16" s="1015"/>
      <c r="D16" s="1016"/>
      <c r="E16" s="1020" t="s">
        <v>158</v>
      </c>
      <c r="F16" s="1015"/>
      <c r="G16" s="1015"/>
      <c r="H16" s="1015"/>
      <c r="I16" s="1015"/>
      <c r="J16" s="1015"/>
      <c r="K16" s="1016"/>
      <c r="L16" s="1022" t="s">
        <v>159</v>
      </c>
      <c r="M16" s="1023"/>
      <c r="N16" s="1023"/>
      <c r="O16" s="1023"/>
      <c r="P16" s="1023"/>
      <c r="Q16" s="1023"/>
      <c r="R16" s="1023"/>
      <c r="S16" s="1023"/>
      <c r="T16" s="1024"/>
      <c r="U16" s="1022" t="s">
        <v>59</v>
      </c>
      <c r="V16" s="1023"/>
      <c r="W16" s="1023"/>
      <c r="X16" s="1023"/>
      <c r="Y16" s="1023"/>
      <c r="Z16" s="1023"/>
      <c r="AA16" s="1023"/>
      <c r="AB16" s="1023"/>
      <c r="AC16" s="1023"/>
      <c r="AD16" s="1023"/>
      <c r="AE16" s="1023"/>
      <c r="AF16" s="1023"/>
      <c r="AG16" s="1023"/>
      <c r="AH16" s="1024"/>
      <c r="AI16" s="619" t="s">
        <v>20</v>
      </c>
      <c r="AJ16" s="620"/>
      <c r="AK16" s="620"/>
      <c r="AL16" s="620"/>
      <c r="AM16" s="620"/>
      <c r="AN16" s="620"/>
      <c r="AO16" s="620"/>
      <c r="AP16" s="620"/>
      <c r="AQ16" s="1025"/>
      <c r="AR16" s="995" t="s">
        <v>19</v>
      </c>
      <c r="AS16" s="996"/>
      <c r="AT16" s="996"/>
      <c r="AU16" s="997"/>
      <c r="AV16" s="1001" t="s">
        <v>161</v>
      </c>
      <c r="AW16" s="1002"/>
      <c r="AX16" s="1002"/>
      <c r="AY16" s="1003"/>
      <c r="AZ16" s="1022" t="s">
        <v>162</v>
      </c>
      <c r="BA16" s="1046"/>
      <c r="BB16" s="1046"/>
      <c r="BC16" s="1047"/>
      <c r="CP16" s="1014" t="s">
        <v>157</v>
      </c>
      <c r="CQ16" s="1015"/>
      <c r="CR16" s="1015"/>
      <c r="CS16" s="1016"/>
      <c r="CT16" s="1020" t="s">
        <v>158</v>
      </c>
      <c r="CU16" s="1015"/>
      <c r="CV16" s="1015"/>
      <c r="CW16" s="1015"/>
      <c r="CX16" s="1015"/>
      <c r="CY16" s="1015"/>
      <c r="CZ16" s="1016"/>
      <c r="DA16" s="1022" t="s">
        <v>159</v>
      </c>
      <c r="DB16" s="1023"/>
      <c r="DC16" s="1023"/>
      <c r="DD16" s="1023"/>
      <c r="DE16" s="1023"/>
      <c r="DF16" s="1023"/>
      <c r="DG16" s="1023"/>
      <c r="DH16" s="1023"/>
      <c r="DI16" s="1024"/>
      <c r="DJ16" s="1022" t="s">
        <v>59</v>
      </c>
      <c r="DK16" s="1023"/>
      <c r="DL16" s="1023"/>
      <c r="DM16" s="1023"/>
      <c r="DN16" s="1023"/>
      <c r="DO16" s="1023"/>
      <c r="DP16" s="1023"/>
      <c r="DQ16" s="1023"/>
      <c r="DR16" s="1023"/>
      <c r="DS16" s="1023"/>
      <c r="DT16" s="1023"/>
      <c r="DU16" s="1023"/>
      <c r="DV16" s="1023"/>
      <c r="DW16" s="1023"/>
      <c r="DX16" s="1023"/>
      <c r="DY16" s="1023"/>
      <c r="DZ16" s="1023"/>
      <c r="EA16" s="1023"/>
      <c r="EB16" s="1023"/>
      <c r="EC16" s="1023"/>
      <c r="ED16" s="1023"/>
      <c r="EE16" s="1023"/>
      <c r="EF16" s="1023"/>
      <c r="EG16" s="1023"/>
      <c r="EH16" s="1023"/>
      <c r="EI16" s="1023"/>
      <c r="EJ16" s="1024"/>
      <c r="EK16" s="1001" t="s">
        <v>161</v>
      </c>
      <c r="EL16" s="1002"/>
      <c r="EM16" s="1002"/>
      <c r="EN16" s="1003"/>
      <c r="EO16" s="1022" t="s">
        <v>162</v>
      </c>
      <c r="EP16" s="1046"/>
      <c r="EQ16" s="1046"/>
      <c r="ER16" s="1047"/>
    </row>
    <row r="17" spans="1:150" s="29" customFormat="1" ht="28.5" customHeight="1" x14ac:dyDescent="0.2">
      <c r="A17" s="1017"/>
      <c r="B17" s="1018"/>
      <c r="C17" s="1018"/>
      <c r="D17" s="1019"/>
      <c r="E17" s="1021"/>
      <c r="F17" s="1018"/>
      <c r="G17" s="1018"/>
      <c r="H17" s="1018"/>
      <c r="I17" s="1018"/>
      <c r="J17" s="1018"/>
      <c r="K17" s="1019"/>
      <c r="L17" s="736"/>
      <c r="M17" s="737"/>
      <c r="N17" s="737"/>
      <c r="O17" s="737"/>
      <c r="P17" s="737"/>
      <c r="Q17" s="737"/>
      <c r="R17" s="737"/>
      <c r="S17" s="737"/>
      <c r="T17" s="738"/>
      <c r="U17" s="736"/>
      <c r="V17" s="737"/>
      <c r="W17" s="737"/>
      <c r="X17" s="737"/>
      <c r="Y17" s="737"/>
      <c r="Z17" s="737"/>
      <c r="AA17" s="737"/>
      <c r="AB17" s="737"/>
      <c r="AC17" s="737"/>
      <c r="AD17" s="737"/>
      <c r="AE17" s="737"/>
      <c r="AF17" s="737"/>
      <c r="AG17" s="737"/>
      <c r="AH17" s="738"/>
      <c r="AI17" s="1026" t="s">
        <v>13</v>
      </c>
      <c r="AJ17" s="1027"/>
      <c r="AK17" s="1027"/>
      <c r="AL17" s="1027"/>
      <c r="AM17" s="207" t="s">
        <v>14</v>
      </c>
      <c r="AN17" s="1027" t="s">
        <v>15</v>
      </c>
      <c r="AO17" s="1027"/>
      <c r="AP17" s="1027"/>
      <c r="AQ17" s="1028"/>
      <c r="AR17" s="998"/>
      <c r="AS17" s="999"/>
      <c r="AT17" s="999"/>
      <c r="AU17" s="1000"/>
      <c r="AV17" s="1004"/>
      <c r="AW17" s="1005"/>
      <c r="AX17" s="1005"/>
      <c r="AY17" s="1006"/>
      <c r="AZ17" s="1048"/>
      <c r="BA17" s="1049"/>
      <c r="BB17" s="1049"/>
      <c r="BC17" s="1050"/>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1017"/>
      <c r="CQ17" s="1018"/>
      <c r="CR17" s="1018"/>
      <c r="CS17" s="1019"/>
      <c r="CT17" s="1021"/>
      <c r="CU17" s="1018"/>
      <c r="CV17" s="1018"/>
      <c r="CW17" s="1018"/>
      <c r="CX17" s="1018"/>
      <c r="CY17" s="1018"/>
      <c r="CZ17" s="1019"/>
      <c r="DA17" s="736"/>
      <c r="DB17" s="737"/>
      <c r="DC17" s="737"/>
      <c r="DD17" s="737"/>
      <c r="DE17" s="737"/>
      <c r="DF17" s="737"/>
      <c r="DG17" s="737"/>
      <c r="DH17" s="737"/>
      <c r="DI17" s="738"/>
      <c r="DJ17" s="736"/>
      <c r="DK17" s="737"/>
      <c r="DL17" s="737"/>
      <c r="DM17" s="737"/>
      <c r="DN17" s="737"/>
      <c r="DO17" s="737"/>
      <c r="DP17" s="737"/>
      <c r="DQ17" s="737"/>
      <c r="DR17" s="737"/>
      <c r="DS17" s="737"/>
      <c r="DT17" s="737"/>
      <c r="DU17" s="737"/>
      <c r="DV17" s="737"/>
      <c r="DW17" s="737"/>
      <c r="DX17" s="737"/>
      <c r="DY17" s="737"/>
      <c r="DZ17" s="737"/>
      <c r="EA17" s="737"/>
      <c r="EB17" s="737"/>
      <c r="EC17" s="737"/>
      <c r="ED17" s="737"/>
      <c r="EE17" s="737"/>
      <c r="EF17" s="737"/>
      <c r="EG17" s="737"/>
      <c r="EH17" s="737"/>
      <c r="EI17" s="737"/>
      <c r="EJ17" s="738"/>
      <c r="EK17" s="1004"/>
      <c r="EL17" s="1005"/>
      <c r="EM17" s="1005"/>
      <c r="EN17" s="1006"/>
      <c r="EO17" s="1048"/>
      <c r="EP17" s="1049"/>
      <c r="EQ17" s="1049"/>
      <c r="ER17" s="1050"/>
      <c r="ES17" s="4"/>
      <c r="ET17" s="4"/>
    </row>
    <row r="18" spans="1:150" s="29" customFormat="1" ht="28.5" customHeight="1" x14ac:dyDescent="0.2">
      <c r="A18" s="988"/>
      <c r="B18" s="989"/>
      <c r="C18" s="989"/>
      <c r="D18" s="723"/>
      <c r="E18" s="722"/>
      <c r="F18" s="989"/>
      <c r="G18" s="989"/>
      <c r="H18" s="989"/>
      <c r="I18" s="989"/>
      <c r="J18" s="989"/>
      <c r="K18" s="723"/>
      <c r="L18" s="990"/>
      <c r="M18" s="991"/>
      <c r="N18" s="991"/>
      <c r="O18" s="991"/>
      <c r="P18" s="991"/>
      <c r="Q18" s="991"/>
      <c r="R18" s="991"/>
      <c r="S18" s="991"/>
      <c r="T18" s="992"/>
      <c r="U18" s="990"/>
      <c r="V18" s="991"/>
      <c r="W18" s="991"/>
      <c r="X18" s="991"/>
      <c r="Y18" s="991"/>
      <c r="Z18" s="991"/>
      <c r="AA18" s="991"/>
      <c r="AB18" s="991"/>
      <c r="AC18" s="991"/>
      <c r="AD18" s="991"/>
      <c r="AE18" s="991"/>
      <c r="AF18" s="991"/>
      <c r="AG18" s="991"/>
      <c r="AH18" s="992"/>
      <c r="AI18" s="993"/>
      <c r="AJ18" s="994"/>
      <c r="AK18" s="994"/>
      <c r="AL18" s="994"/>
      <c r="AM18" s="167" t="s">
        <v>14</v>
      </c>
      <c r="AN18" s="994"/>
      <c r="AO18" s="994"/>
      <c r="AP18" s="994"/>
      <c r="AQ18" s="1007"/>
      <c r="AR18" s="1122" t="str">
        <f t="shared" ref="AR18:AR27" si="0">IF(AND(AI18&lt;&gt;"",AN18&lt;&gt;""),ROUNDDOWN(AI18*AN18/1000000,2),"")</f>
        <v/>
      </c>
      <c r="AS18" s="1123"/>
      <c r="AT18" s="1123"/>
      <c r="AU18" s="1124"/>
      <c r="AV18" s="1011" t="str">
        <f>IF(AR18&lt;&gt;"",IF(AR18&lt;0.2,"XS",IF(AR18&lt;1.6,"S",IF(AR18&lt;2.8,"M",IF(AR18&gt;=2.8,"L")))),"")</f>
        <v/>
      </c>
      <c r="AW18" s="1012"/>
      <c r="AX18" s="1012"/>
      <c r="AY18" s="1013"/>
      <c r="AZ18" s="1039"/>
      <c r="BA18" s="1040"/>
      <c r="BB18" s="1040"/>
      <c r="BC18" s="1041"/>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1042" t="str">
        <f>IF(A18="","",A18)</f>
        <v/>
      </c>
      <c r="CQ18" s="1043"/>
      <c r="CR18" s="1043"/>
      <c r="CS18" s="1044"/>
      <c r="CT18" s="1045" t="str">
        <f>IF(E18="","",E18)</f>
        <v/>
      </c>
      <c r="CU18" s="1043"/>
      <c r="CV18" s="1043"/>
      <c r="CW18" s="1043"/>
      <c r="CX18" s="1043"/>
      <c r="CY18" s="1043"/>
      <c r="CZ18" s="1044"/>
      <c r="DA18" s="1029" t="str">
        <f>IF(L18="","",L18)</f>
        <v/>
      </c>
      <c r="DB18" s="1030"/>
      <c r="DC18" s="1030"/>
      <c r="DD18" s="1030"/>
      <c r="DE18" s="1030"/>
      <c r="DF18" s="1030"/>
      <c r="DG18" s="1030"/>
      <c r="DH18" s="1030"/>
      <c r="DI18" s="1031"/>
      <c r="DJ18" s="1032" t="str">
        <f>IF(U18="","",U18)</f>
        <v/>
      </c>
      <c r="DK18" s="1033"/>
      <c r="DL18" s="1033"/>
      <c r="DM18" s="1033"/>
      <c r="DN18" s="1033"/>
      <c r="DO18" s="1033"/>
      <c r="DP18" s="1033"/>
      <c r="DQ18" s="1033"/>
      <c r="DR18" s="1033"/>
      <c r="DS18" s="1033"/>
      <c r="DT18" s="1033"/>
      <c r="DU18" s="1033"/>
      <c r="DV18" s="1033"/>
      <c r="DW18" s="1033"/>
      <c r="DX18" s="1033"/>
      <c r="DY18" s="1033"/>
      <c r="DZ18" s="1033"/>
      <c r="EA18" s="1033"/>
      <c r="EB18" s="1033"/>
      <c r="EC18" s="1033"/>
      <c r="ED18" s="1033"/>
      <c r="EE18" s="1033"/>
      <c r="EF18" s="1033"/>
      <c r="EG18" s="1033"/>
      <c r="EH18" s="1033"/>
      <c r="EI18" s="1033"/>
      <c r="EJ18" s="1034"/>
      <c r="EK18" s="1035" t="str">
        <f>IF(AV18="","",AV18)</f>
        <v/>
      </c>
      <c r="EL18" s="1036"/>
      <c r="EM18" s="1036"/>
      <c r="EN18" s="1037"/>
      <c r="EO18" s="1035" t="str">
        <f>IF(AZ18="","",AZ18)</f>
        <v/>
      </c>
      <c r="EP18" s="1036"/>
      <c r="EQ18" s="1036"/>
      <c r="ER18" s="1038"/>
      <c r="ES18" s="4"/>
      <c r="ET18" s="4"/>
    </row>
    <row r="19" spans="1:150" s="29" customFormat="1" ht="28.5" customHeight="1" x14ac:dyDescent="0.2">
      <c r="A19" s="1054"/>
      <c r="B19" s="1055"/>
      <c r="C19" s="1055"/>
      <c r="D19" s="690"/>
      <c r="E19" s="689"/>
      <c r="F19" s="1055"/>
      <c r="G19" s="1055"/>
      <c r="H19" s="1055"/>
      <c r="I19" s="1055"/>
      <c r="J19" s="1055"/>
      <c r="K19" s="690"/>
      <c r="L19" s="1056"/>
      <c r="M19" s="1057"/>
      <c r="N19" s="1057"/>
      <c r="O19" s="1057"/>
      <c r="P19" s="1057"/>
      <c r="Q19" s="1057"/>
      <c r="R19" s="1057"/>
      <c r="S19" s="1057"/>
      <c r="T19" s="1058"/>
      <c r="U19" s="1056"/>
      <c r="V19" s="1057"/>
      <c r="W19" s="1057"/>
      <c r="X19" s="1057"/>
      <c r="Y19" s="1057"/>
      <c r="Z19" s="1057"/>
      <c r="AA19" s="1057"/>
      <c r="AB19" s="1057"/>
      <c r="AC19" s="1057"/>
      <c r="AD19" s="1057"/>
      <c r="AE19" s="1057"/>
      <c r="AF19" s="1057"/>
      <c r="AG19" s="1057"/>
      <c r="AH19" s="1058"/>
      <c r="AI19" s="1059"/>
      <c r="AJ19" s="1060"/>
      <c r="AK19" s="1060"/>
      <c r="AL19" s="1060"/>
      <c r="AM19" s="60" t="s">
        <v>14</v>
      </c>
      <c r="AN19" s="1060"/>
      <c r="AO19" s="1060"/>
      <c r="AP19" s="1060"/>
      <c r="AQ19" s="1061"/>
      <c r="AR19" s="1129" t="str">
        <f t="shared" si="0"/>
        <v/>
      </c>
      <c r="AS19" s="1130"/>
      <c r="AT19" s="1130"/>
      <c r="AU19" s="1131"/>
      <c r="AV19" s="1065" t="str">
        <f t="shared" ref="AV19:AV27" si="1">IF(AR19&lt;&gt;"",IF(AR19&lt;0.2,"XS",IF(AR19&lt;1.6,"S",IF(AR19&lt;2.8,"M",IF(AR19&gt;=2.8,"L")))),"")</f>
        <v/>
      </c>
      <c r="AW19" s="1066"/>
      <c r="AX19" s="1066"/>
      <c r="AY19" s="1067"/>
      <c r="AZ19" s="1068"/>
      <c r="BA19" s="1069"/>
      <c r="BB19" s="1069"/>
      <c r="BC19" s="1070"/>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1071" t="str">
        <f t="shared" ref="CP19:CP31" si="2">IF(A19="","",A19)</f>
        <v/>
      </c>
      <c r="CQ19" s="1072"/>
      <c r="CR19" s="1072"/>
      <c r="CS19" s="1073"/>
      <c r="CT19" s="1074" t="str">
        <f t="shared" ref="CT19:CT31" si="3">IF(E19="","",E19)</f>
        <v/>
      </c>
      <c r="CU19" s="1072"/>
      <c r="CV19" s="1072"/>
      <c r="CW19" s="1072"/>
      <c r="CX19" s="1072"/>
      <c r="CY19" s="1072"/>
      <c r="CZ19" s="1073"/>
      <c r="DA19" s="1075" t="str">
        <f t="shared" ref="DA19:DA31" si="4">IF(L19="","",L19)</f>
        <v/>
      </c>
      <c r="DB19" s="1076"/>
      <c r="DC19" s="1076"/>
      <c r="DD19" s="1076"/>
      <c r="DE19" s="1076"/>
      <c r="DF19" s="1076"/>
      <c r="DG19" s="1076"/>
      <c r="DH19" s="1076"/>
      <c r="DI19" s="1077"/>
      <c r="DJ19" s="1075" t="str">
        <f t="shared" ref="DJ19:DJ31" si="5">IF(U19="","",U19)</f>
        <v/>
      </c>
      <c r="DK19" s="1076"/>
      <c r="DL19" s="1076"/>
      <c r="DM19" s="1076"/>
      <c r="DN19" s="1076"/>
      <c r="DO19" s="1076"/>
      <c r="DP19" s="1076"/>
      <c r="DQ19" s="1076"/>
      <c r="DR19" s="1076"/>
      <c r="DS19" s="1076"/>
      <c r="DT19" s="1076"/>
      <c r="DU19" s="1076"/>
      <c r="DV19" s="1076"/>
      <c r="DW19" s="1076"/>
      <c r="DX19" s="1076"/>
      <c r="DY19" s="1076"/>
      <c r="DZ19" s="1076"/>
      <c r="EA19" s="1076"/>
      <c r="EB19" s="1076"/>
      <c r="EC19" s="1076"/>
      <c r="ED19" s="1076"/>
      <c r="EE19" s="1076"/>
      <c r="EF19" s="1076"/>
      <c r="EG19" s="1076"/>
      <c r="EH19" s="1076"/>
      <c r="EI19" s="1076"/>
      <c r="EJ19" s="1077"/>
      <c r="EK19" s="1051" t="str">
        <f t="shared" ref="EK19:EK31" si="6">IF(AV19="","",AV19)</f>
        <v/>
      </c>
      <c r="EL19" s="1052"/>
      <c r="EM19" s="1052"/>
      <c r="EN19" s="1078"/>
      <c r="EO19" s="1051" t="str">
        <f t="shared" ref="EO19:EO31" si="7">IF(AZ19="","",AZ19)</f>
        <v/>
      </c>
      <c r="EP19" s="1052"/>
      <c r="EQ19" s="1052"/>
      <c r="ER19" s="1053"/>
      <c r="ES19" s="4"/>
      <c r="ET19" s="4"/>
    </row>
    <row r="20" spans="1:150" s="29" customFormat="1" ht="28.5" customHeight="1" x14ac:dyDescent="0.2">
      <c r="A20" s="1054"/>
      <c r="B20" s="1055"/>
      <c r="C20" s="1055"/>
      <c r="D20" s="690"/>
      <c r="E20" s="689"/>
      <c r="F20" s="1055"/>
      <c r="G20" s="1055"/>
      <c r="H20" s="1055"/>
      <c r="I20" s="1055"/>
      <c r="J20" s="1055"/>
      <c r="K20" s="690"/>
      <c r="L20" s="1056"/>
      <c r="M20" s="1057"/>
      <c r="N20" s="1057"/>
      <c r="O20" s="1057"/>
      <c r="P20" s="1057"/>
      <c r="Q20" s="1057"/>
      <c r="R20" s="1057"/>
      <c r="S20" s="1057"/>
      <c r="T20" s="1058"/>
      <c r="U20" s="1056"/>
      <c r="V20" s="1057"/>
      <c r="W20" s="1057"/>
      <c r="X20" s="1057"/>
      <c r="Y20" s="1057"/>
      <c r="Z20" s="1057"/>
      <c r="AA20" s="1057"/>
      <c r="AB20" s="1057"/>
      <c r="AC20" s="1057"/>
      <c r="AD20" s="1057"/>
      <c r="AE20" s="1057"/>
      <c r="AF20" s="1057"/>
      <c r="AG20" s="1057"/>
      <c r="AH20" s="1058"/>
      <c r="AI20" s="1059"/>
      <c r="AJ20" s="1060"/>
      <c r="AK20" s="1060"/>
      <c r="AL20" s="1060"/>
      <c r="AM20" s="60" t="s">
        <v>14</v>
      </c>
      <c r="AN20" s="1060"/>
      <c r="AO20" s="1060"/>
      <c r="AP20" s="1060"/>
      <c r="AQ20" s="1061"/>
      <c r="AR20" s="1129" t="str">
        <f t="shared" si="0"/>
        <v/>
      </c>
      <c r="AS20" s="1130"/>
      <c r="AT20" s="1130"/>
      <c r="AU20" s="1131"/>
      <c r="AV20" s="1065" t="str">
        <f t="shared" si="1"/>
        <v/>
      </c>
      <c r="AW20" s="1066"/>
      <c r="AX20" s="1066"/>
      <c r="AY20" s="1067"/>
      <c r="AZ20" s="1068"/>
      <c r="BA20" s="1069"/>
      <c r="BB20" s="1069"/>
      <c r="BC20" s="1070"/>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1071" t="str">
        <f t="shared" si="2"/>
        <v/>
      </c>
      <c r="CQ20" s="1072"/>
      <c r="CR20" s="1072"/>
      <c r="CS20" s="1073"/>
      <c r="CT20" s="1074" t="str">
        <f t="shared" si="3"/>
        <v/>
      </c>
      <c r="CU20" s="1072"/>
      <c r="CV20" s="1072"/>
      <c r="CW20" s="1072"/>
      <c r="CX20" s="1072"/>
      <c r="CY20" s="1072"/>
      <c r="CZ20" s="1073"/>
      <c r="DA20" s="1075" t="str">
        <f t="shared" si="4"/>
        <v/>
      </c>
      <c r="DB20" s="1076"/>
      <c r="DC20" s="1076"/>
      <c r="DD20" s="1076"/>
      <c r="DE20" s="1076"/>
      <c r="DF20" s="1076"/>
      <c r="DG20" s="1076"/>
      <c r="DH20" s="1076"/>
      <c r="DI20" s="1077"/>
      <c r="DJ20" s="1075" t="str">
        <f t="shared" si="5"/>
        <v/>
      </c>
      <c r="DK20" s="1076"/>
      <c r="DL20" s="1076"/>
      <c r="DM20" s="1076"/>
      <c r="DN20" s="1076"/>
      <c r="DO20" s="1076"/>
      <c r="DP20" s="1076"/>
      <c r="DQ20" s="1076"/>
      <c r="DR20" s="1076"/>
      <c r="DS20" s="1076"/>
      <c r="DT20" s="1076"/>
      <c r="DU20" s="1076"/>
      <c r="DV20" s="1076"/>
      <c r="DW20" s="1076"/>
      <c r="DX20" s="1076"/>
      <c r="DY20" s="1076"/>
      <c r="DZ20" s="1076"/>
      <c r="EA20" s="1076"/>
      <c r="EB20" s="1076"/>
      <c r="EC20" s="1076"/>
      <c r="ED20" s="1076"/>
      <c r="EE20" s="1076"/>
      <c r="EF20" s="1076"/>
      <c r="EG20" s="1076"/>
      <c r="EH20" s="1076"/>
      <c r="EI20" s="1076"/>
      <c r="EJ20" s="1077"/>
      <c r="EK20" s="1051" t="str">
        <f t="shared" si="6"/>
        <v/>
      </c>
      <c r="EL20" s="1052"/>
      <c r="EM20" s="1052"/>
      <c r="EN20" s="1078"/>
      <c r="EO20" s="1051" t="str">
        <f t="shared" si="7"/>
        <v/>
      </c>
      <c r="EP20" s="1052"/>
      <c r="EQ20" s="1052"/>
      <c r="ER20" s="1053"/>
      <c r="ES20" s="4"/>
      <c r="ET20" s="4"/>
    </row>
    <row r="21" spans="1:150" s="29" customFormat="1" ht="28.5" customHeight="1" x14ac:dyDescent="0.2">
      <c r="A21" s="1054"/>
      <c r="B21" s="1055"/>
      <c r="C21" s="1055"/>
      <c r="D21" s="690"/>
      <c r="E21" s="689"/>
      <c r="F21" s="1055"/>
      <c r="G21" s="1055"/>
      <c r="H21" s="1055"/>
      <c r="I21" s="1055"/>
      <c r="J21" s="1055"/>
      <c r="K21" s="690"/>
      <c r="L21" s="1056"/>
      <c r="M21" s="1057"/>
      <c r="N21" s="1057"/>
      <c r="O21" s="1057"/>
      <c r="P21" s="1057"/>
      <c r="Q21" s="1057"/>
      <c r="R21" s="1057"/>
      <c r="S21" s="1057"/>
      <c r="T21" s="1058"/>
      <c r="U21" s="1056"/>
      <c r="V21" s="1057"/>
      <c r="W21" s="1057"/>
      <c r="X21" s="1057"/>
      <c r="Y21" s="1057"/>
      <c r="Z21" s="1057"/>
      <c r="AA21" s="1057"/>
      <c r="AB21" s="1057"/>
      <c r="AC21" s="1057"/>
      <c r="AD21" s="1057"/>
      <c r="AE21" s="1057"/>
      <c r="AF21" s="1057"/>
      <c r="AG21" s="1057"/>
      <c r="AH21" s="1058"/>
      <c r="AI21" s="1059"/>
      <c r="AJ21" s="1060"/>
      <c r="AK21" s="1060"/>
      <c r="AL21" s="1060"/>
      <c r="AM21" s="60" t="s">
        <v>14</v>
      </c>
      <c r="AN21" s="1060"/>
      <c r="AO21" s="1060"/>
      <c r="AP21" s="1060"/>
      <c r="AQ21" s="1061"/>
      <c r="AR21" s="1129" t="str">
        <f t="shared" si="0"/>
        <v/>
      </c>
      <c r="AS21" s="1130"/>
      <c r="AT21" s="1130"/>
      <c r="AU21" s="1131"/>
      <c r="AV21" s="1065" t="str">
        <f t="shared" si="1"/>
        <v/>
      </c>
      <c r="AW21" s="1066"/>
      <c r="AX21" s="1066"/>
      <c r="AY21" s="1067"/>
      <c r="AZ21" s="1068"/>
      <c r="BA21" s="1069"/>
      <c r="BB21" s="1069"/>
      <c r="BC21" s="1070"/>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1071" t="str">
        <f t="shared" si="2"/>
        <v/>
      </c>
      <c r="CQ21" s="1072"/>
      <c r="CR21" s="1072"/>
      <c r="CS21" s="1073"/>
      <c r="CT21" s="1074" t="str">
        <f t="shared" si="3"/>
        <v/>
      </c>
      <c r="CU21" s="1072"/>
      <c r="CV21" s="1072"/>
      <c r="CW21" s="1072"/>
      <c r="CX21" s="1072"/>
      <c r="CY21" s="1072"/>
      <c r="CZ21" s="1073"/>
      <c r="DA21" s="1075" t="str">
        <f t="shared" si="4"/>
        <v/>
      </c>
      <c r="DB21" s="1076"/>
      <c r="DC21" s="1076"/>
      <c r="DD21" s="1076"/>
      <c r="DE21" s="1076"/>
      <c r="DF21" s="1076"/>
      <c r="DG21" s="1076"/>
      <c r="DH21" s="1076"/>
      <c r="DI21" s="1077"/>
      <c r="DJ21" s="1032" t="str">
        <f t="shared" si="5"/>
        <v/>
      </c>
      <c r="DK21" s="1079"/>
      <c r="DL21" s="1079"/>
      <c r="DM21" s="1079"/>
      <c r="DN21" s="1079"/>
      <c r="DO21" s="1079"/>
      <c r="DP21" s="1079"/>
      <c r="DQ21" s="1079"/>
      <c r="DR21" s="1079"/>
      <c r="DS21" s="1079"/>
      <c r="DT21" s="1079"/>
      <c r="DU21" s="1079"/>
      <c r="DV21" s="1079"/>
      <c r="DW21" s="1079"/>
      <c r="DX21" s="1079"/>
      <c r="DY21" s="1079"/>
      <c r="DZ21" s="1079"/>
      <c r="EA21" s="1079"/>
      <c r="EB21" s="1079"/>
      <c r="EC21" s="1079"/>
      <c r="ED21" s="1079"/>
      <c r="EE21" s="1079"/>
      <c r="EF21" s="1079"/>
      <c r="EG21" s="1079"/>
      <c r="EH21" s="1079"/>
      <c r="EI21" s="1079"/>
      <c r="EJ21" s="1034"/>
      <c r="EK21" s="1051" t="str">
        <f t="shared" si="6"/>
        <v/>
      </c>
      <c r="EL21" s="1052"/>
      <c r="EM21" s="1052"/>
      <c r="EN21" s="1078"/>
      <c r="EO21" s="1051" t="str">
        <f>IF(AZ21="","",AZ21)</f>
        <v/>
      </c>
      <c r="EP21" s="1052"/>
      <c r="EQ21" s="1052"/>
      <c r="ER21" s="1053"/>
      <c r="ES21" s="4"/>
      <c r="ET21" s="4"/>
    </row>
    <row r="22" spans="1:150" s="29" customFormat="1" ht="28.5" customHeight="1" x14ac:dyDescent="0.2">
      <c r="A22" s="1054"/>
      <c r="B22" s="1055"/>
      <c r="C22" s="1055"/>
      <c r="D22" s="690"/>
      <c r="E22" s="689"/>
      <c r="F22" s="1055"/>
      <c r="G22" s="1055"/>
      <c r="H22" s="1055"/>
      <c r="I22" s="1055"/>
      <c r="J22" s="1055"/>
      <c r="K22" s="690"/>
      <c r="L22" s="1056"/>
      <c r="M22" s="1057"/>
      <c r="N22" s="1057"/>
      <c r="O22" s="1057"/>
      <c r="P22" s="1057"/>
      <c r="Q22" s="1057"/>
      <c r="R22" s="1057"/>
      <c r="S22" s="1057"/>
      <c r="T22" s="1058"/>
      <c r="U22" s="1056"/>
      <c r="V22" s="1057"/>
      <c r="W22" s="1057"/>
      <c r="X22" s="1057"/>
      <c r="Y22" s="1057"/>
      <c r="Z22" s="1057"/>
      <c r="AA22" s="1057"/>
      <c r="AB22" s="1057"/>
      <c r="AC22" s="1057"/>
      <c r="AD22" s="1057"/>
      <c r="AE22" s="1057"/>
      <c r="AF22" s="1057"/>
      <c r="AG22" s="1057"/>
      <c r="AH22" s="1058"/>
      <c r="AI22" s="1059"/>
      <c r="AJ22" s="1060"/>
      <c r="AK22" s="1060"/>
      <c r="AL22" s="1060"/>
      <c r="AM22" s="60" t="s">
        <v>14</v>
      </c>
      <c r="AN22" s="1060"/>
      <c r="AO22" s="1060"/>
      <c r="AP22" s="1060"/>
      <c r="AQ22" s="1061"/>
      <c r="AR22" s="1129" t="str">
        <f t="shared" si="0"/>
        <v/>
      </c>
      <c r="AS22" s="1130"/>
      <c r="AT22" s="1130"/>
      <c r="AU22" s="1131"/>
      <c r="AV22" s="1065" t="str">
        <f t="shared" si="1"/>
        <v/>
      </c>
      <c r="AW22" s="1066"/>
      <c r="AX22" s="1066"/>
      <c r="AY22" s="1067"/>
      <c r="AZ22" s="1068"/>
      <c r="BA22" s="1069"/>
      <c r="BB22" s="1069"/>
      <c r="BC22" s="1070"/>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1071" t="str">
        <f t="shared" si="2"/>
        <v/>
      </c>
      <c r="CQ22" s="1072"/>
      <c r="CR22" s="1072"/>
      <c r="CS22" s="1073"/>
      <c r="CT22" s="1074" t="str">
        <f t="shared" si="3"/>
        <v/>
      </c>
      <c r="CU22" s="1072"/>
      <c r="CV22" s="1072"/>
      <c r="CW22" s="1072"/>
      <c r="CX22" s="1072"/>
      <c r="CY22" s="1072"/>
      <c r="CZ22" s="1073"/>
      <c r="DA22" s="1075" t="str">
        <f t="shared" si="4"/>
        <v/>
      </c>
      <c r="DB22" s="1076"/>
      <c r="DC22" s="1076"/>
      <c r="DD22" s="1076"/>
      <c r="DE22" s="1076"/>
      <c r="DF22" s="1076"/>
      <c r="DG22" s="1076"/>
      <c r="DH22" s="1076"/>
      <c r="DI22" s="1077"/>
      <c r="DJ22" s="1075" t="str">
        <f t="shared" si="5"/>
        <v/>
      </c>
      <c r="DK22" s="1076"/>
      <c r="DL22" s="1076"/>
      <c r="DM22" s="1076"/>
      <c r="DN22" s="1076"/>
      <c r="DO22" s="1076"/>
      <c r="DP22" s="1076"/>
      <c r="DQ22" s="1076"/>
      <c r="DR22" s="1076"/>
      <c r="DS22" s="1076"/>
      <c r="DT22" s="1076"/>
      <c r="DU22" s="1076"/>
      <c r="DV22" s="1076"/>
      <c r="DW22" s="1076"/>
      <c r="DX22" s="1076"/>
      <c r="DY22" s="1076"/>
      <c r="DZ22" s="1076"/>
      <c r="EA22" s="1076"/>
      <c r="EB22" s="1076"/>
      <c r="EC22" s="1076"/>
      <c r="ED22" s="1076"/>
      <c r="EE22" s="1076"/>
      <c r="EF22" s="1076"/>
      <c r="EG22" s="1076"/>
      <c r="EH22" s="1076"/>
      <c r="EI22" s="1076"/>
      <c r="EJ22" s="1077"/>
      <c r="EK22" s="1051" t="str">
        <f t="shared" si="6"/>
        <v/>
      </c>
      <c r="EL22" s="1052"/>
      <c r="EM22" s="1052"/>
      <c r="EN22" s="1078"/>
      <c r="EO22" s="1051" t="str">
        <f t="shared" si="7"/>
        <v/>
      </c>
      <c r="EP22" s="1052"/>
      <c r="EQ22" s="1052"/>
      <c r="ER22" s="1053"/>
      <c r="ES22" s="4"/>
      <c r="ET22" s="4"/>
    </row>
    <row r="23" spans="1:150" s="29" customFormat="1" ht="28.5" customHeight="1" x14ac:dyDescent="0.2">
      <c r="A23" s="1054"/>
      <c r="B23" s="1055"/>
      <c r="C23" s="1055"/>
      <c r="D23" s="690"/>
      <c r="E23" s="689"/>
      <c r="F23" s="1055"/>
      <c r="G23" s="1055"/>
      <c r="H23" s="1055"/>
      <c r="I23" s="1055"/>
      <c r="J23" s="1055"/>
      <c r="K23" s="690"/>
      <c r="L23" s="1056"/>
      <c r="M23" s="1057"/>
      <c r="N23" s="1057"/>
      <c r="O23" s="1057"/>
      <c r="P23" s="1057"/>
      <c r="Q23" s="1057"/>
      <c r="R23" s="1057"/>
      <c r="S23" s="1057"/>
      <c r="T23" s="1058"/>
      <c r="U23" s="1056"/>
      <c r="V23" s="1057"/>
      <c r="W23" s="1057"/>
      <c r="X23" s="1057"/>
      <c r="Y23" s="1057"/>
      <c r="Z23" s="1057"/>
      <c r="AA23" s="1057"/>
      <c r="AB23" s="1057"/>
      <c r="AC23" s="1057"/>
      <c r="AD23" s="1057"/>
      <c r="AE23" s="1057"/>
      <c r="AF23" s="1057"/>
      <c r="AG23" s="1057"/>
      <c r="AH23" s="1058"/>
      <c r="AI23" s="1059"/>
      <c r="AJ23" s="1060"/>
      <c r="AK23" s="1060"/>
      <c r="AL23" s="1060"/>
      <c r="AM23" s="60" t="s">
        <v>14</v>
      </c>
      <c r="AN23" s="1060"/>
      <c r="AO23" s="1060"/>
      <c r="AP23" s="1060"/>
      <c r="AQ23" s="1061"/>
      <c r="AR23" s="1129" t="str">
        <f t="shared" si="0"/>
        <v/>
      </c>
      <c r="AS23" s="1130"/>
      <c r="AT23" s="1130"/>
      <c r="AU23" s="1131"/>
      <c r="AV23" s="1065" t="str">
        <f t="shared" si="1"/>
        <v/>
      </c>
      <c r="AW23" s="1066"/>
      <c r="AX23" s="1066"/>
      <c r="AY23" s="1067"/>
      <c r="AZ23" s="1068"/>
      <c r="BA23" s="1069"/>
      <c r="BB23" s="1069"/>
      <c r="BC23" s="1070"/>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1071" t="str">
        <f t="shared" si="2"/>
        <v/>
      </c>
      <c r="CQ23" s="1072"/>
      <c r="CR23" s="1072"/>
      <c r="CS23" s="1073"/>
      <c r="CT23" s="1074" t="str">
        <f t="shared" si="3"/>
        <v/>
      </c>
      <c r="CU23" s="1072"/>
      <c r="CV23" s="1072"/>
      <c r="CW23" s="1072"/>
      <c r="CX23" s="1072"/>
      <c r="CY23" s="1072"/>
      <c r="CZ23" s="1073"/>
      <c r="DA23" s="1075" t="str">
        <f t="shared" si="4"/>
        <v/>
      </c>
      <c r="DB23" s="1076"/>
      <c r="DC23" s="1076"/>
      <c r="DD23" s="1076"/>
      <c r="DE23" s="1076"/>
      <c r="DF23" s="1076"/>
      <c r="DG23" s="1076"/>
      <c r="DH23" s="1076"/>
      <c r="DI23" s="1077"/>
      <c r="DJ23" s="1032" t="str">
        <f t="shared" si="5"/>
        <v/>
      </c>
      <c r="DK23" s="1079"/>
      <c r="DL23" s="1079"/>
      <c r="DM23" s="1079"/>
      <c r="DN23" s="1079"/>
      <c r="DO23" s="1079"/>
      <c r="DP23" s="1079"/>
      <c r="DQ23" s="1079"/>
      <c r="DR23" s="1079"/>
      <c r="DS23" s="1079"/>
      <c r="DT23" s="1079"/>
      <c r="DU23" s="1079"/>
      <c r="DV23" s="1079"/>
      <c r="DW23" s="1079"/>
      <c r="DX23" s="1079"/>
      <c r="DY23" s="1079"/>
      <c r="DZ23" s="1079"/>
      <c r="EA23" s="1079"/>
      <c r="EB23" s="1079"/>
      <c r="EC23" s="1079"/>
      <c r="ED23" s="1079"/>
      <c r="EE23" s="1079"/>
      <c r="EF23" s="1079"/>
      <c r="EG23" s="1079"/>
      <c r="EH23" s="1079"/>
      <c r="EI23" s="1079"/>
      <c r="EJ23" s="1034"/>
      <c r="EK23" s="1051" t="str">
        <f t="shared" si="6"/>
        <v/>
      </c>
      <c r="EL23" s="1052"/>
      <c r="EM23" s="1052"/>
      <c r="EN23" s="1078"/>
      <c r="EO23" s="1051" t="str">
        <f t="shared" si="7"/>
        <v/>
      </c>
      <c r="EP23" s="1052"/>
      <c r="EQ23" s="1052"/>
      <c r="ER23" s="1053"/>
      <c r="ES23" s="4"/>
      <c r="ET23" s="4"/>
    </row>
    <row r="24" spans="1:150" s="29" customFormat="1" ht="28.5" customHeight="1" x14ac:dyDescent="0.2">
      <c r="A24" s="1054"/>
      <c r="B24" s="1055"/>
      <c r="C24" s="1055"/>
      <c r="D24" s="690"/>
      <c r="E24" s="689"/>
      <c r="F24" s="1055"/>
      <c r="G24" s="1055"/>
      <c r="H24" s="1055"/>
      <c r="I24" s="1055"/>
      <c r="J24" s="1055"/>
      <c r="K24" s="690"/>
      <c r="L24" s="1056"/>
      <c r="M24" s="1057"/>
      <c r="N24" s="1057"/>
      <c r="O24" s="1057"/>
      <c r="P24" s="1057"/>
      <c r="Q24" s="1057"/>
      <c r="R24" s="1057"/>
      <c r="S24" s="1057"/>
      <c r="T24" s="1058"/>
      <c r="U24" s="1056"/>
      <c r="V24" s="1057"/>
      <c r="W24" s="1057"/>
      <c r="X24" s="1057"/>
      <c r="Y24" s="1057"/>
      <c r="Z24" s="1057"/>
      <c r="AA24" s="1057"/>
      <c r="AB24" s="1057"/>
      <c r="AC24" s="1057"/>
      <c r="AD24" s="1057"/>
      <c r="AE24" s="1057"/>
      <c r="AF24" s="1057"/>
      <c r="AG24" s="1057"/>
      <c r="AH24" s="1058"/>
      <c r="AI24" s="1059"/>
      <c r="AJ24" s="1060"/>
      <c r="AK24" s="1060"/>
      <c r="AL24" s="1060"/>
      <c r="AM24" s="60" t="s">
        <v>14</v>
      </c>
      <c r="AN24" s="1060"/>
      <c r="AO24" s="1060"/>
      <c r="AP24" s="1060"/>
      <c r="AQ24" s="1061"/>
      <c r="AR24" s="1129" t="str">
        <f t="shared" si="0"/>
        <v/>
      </c>
      <c r="AS24" s="1130"/>
      <c r="AT24" s="1130"/>
      <c r="AU24" s="1131"/>
      <c r="AV24" s="1065" t="str">
        <f t="shared" si="1"/>
        <v/>
      </c>
      <c r="AW24" s="1066"/>
      <c r="AX24" s="1066"/>
      <c r="AY24" s="1067"/>
      <c r="AZ24" s="1068"/>
      <c r="BA24" s="1069"/>
      <c r="BB24" s="1069"/>
      <c r="BC24" s="1070"/>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1071" t="str">
        <f t="shared" si="2"/>
        <v/>
      </c>
      <c r="CQ24" s="1072"/>
      <c r="CR24" s="1072"/>
      <c r="CS24" s="1073"/>
      <c r="CT24" s="1074" t="str">
        <f t="shared" si="3"/>
        <v/>
      </c>
      <c r="CU24" s="1072"/>
      <c r="CV24" s="1072"/>
      <c r="CW24" s="1072"/>
      <c r="CX24" s="1072"/>
      <c r="CY24" s="1072"/>
      <c r="CZ24" s="1073"/>
      <c r="DA24" s="1075" t="str">
        <f t="shared" si="4"/>
        <v/>
      </c>
      <c r="DB24" s="1076"/>
      <c r="DC24" s="1076"/>
      <c r="DD24" s="1076"/>
      <c r="DE24" s="1076"/>
      <c r="DF24" s="1076"/>
      <c r="DG24" s="1076"/>
      <c r="DH24" s="1076"/>
      <c r="DI24" s="1077"/>
      <c r="DJ24" s="1075" t="str">
        <f t="shared" si="5"/>
        <v/>
      </c>
      <c r="DK24" s="1076"/>
      <c r="DL24" s="1076"/>
      <c r="DM24" s="1076"/>
      <c r="DN24" s="1076"/>
      <c r="DO24" s="1076"/>
      <c r="DP24" s="1076"/>
      <c r="DQ24" s="1076"/>
      <c r="DR24" s="1076"/>
      <c r="DS24" s="1076"/>
      <c r="DT24" s="1076"/>
      <c r="DU24" s="1076"/>
      <c r="DV24" s="1076"/>
      <c r="DW24" s="1076"/>
      <c r="DX24" s="1076"/>
      <c r="DY24" s="1076"/>
      <c r="DZ24" s="1076"/>
      <c r="EA24" s="1076"/>
      <c r="EB24" s="1076"/>
      <c r="EC24" s="1076"/>
      <c r="ED24" s="1076"/>
      <c r="EE24" s="1076"/>
      <c r="EF24" s="1076"/>
      <c r="EG24" s="1076"/>
      <c r="EH24" s="1076"/>
      <c r="EI24" s="1076"/>
      <c r="EJ24" s="1077"/>
      <c r="EK24" s="1051" t="str">
        <f t="shared" si="6"/>
        <v/>
      </c>
      <c r="EL24" s="1052"/>
      <c r="EM24" s="1052"/>
      <c r="EN24" s="1078"/>
      <c r="EO24" s="1051" t="str">
        <f t="shared" si="7"/>
        <v/>
      </c>
      <c r="EP24" s="1052"/>
      <c r="EQ24" s="1052"/>
      <c r="ER24" s="1053"/>
      <c r="ES24" s="4"/>
      <c r="ET24" s="4"/>
    </row>
    <row r="25" spans="1:150" s="29" customFormat="1" ht="28.5" customHeight="1" x14ac:dyDescent="0.2">
      <c r="A25" s="1054"/>
      <c r="B25" s="1055"/>
      <c r="C25" s="1055"/>
      <c r="D25" s="690"/>
      <c r="E25" s="689"/>
      <c r="F25" s="1055"/>
      <c r="G25" s="1055"/>
      <c r="H25" s="1055"/>
      <c r="I25" s="1055"/>
      <c r="J25" s="1055"/>
      <c r="K25" s="690"/>
      <c r="L25" s="1056"/>
      <c r="M25" s="1057"/>
      <c r="N25" s="1057"/>
      <c r="O25" s="1057"/>
      <c r="P25" s="1057"/>
      <c r="Q25" s="1057"/>
      <c r="R25" s="1057"/>
      <c r="S25" s="1057"/>
      <c r="T25" s="1058"/>
      <c r="U25" s="1056"/>
      <c r="V25" s="1057"/>
      <c r="W25" s="1057"/>
      <c r="X25" s="1057"/>
      <c r="Y25" s="1057"/>
      <c r="Z25" s="1057"/>
      <c r="AA25" s="1057"/>
      <c r="AB25" s="1057"/>
      <c r="AC25" s="1057"/>
      <c r="AD25" s="1057"/>
      <c r="AE25" s="1057"/>
      <c r="AF25" s="1057"/>
      <c r="AG25" s="1057"/>
      <c r="AH25" s="1058"/>
      <c r="AI25" s="1059"/>
      <c r="AJ25" s="1060"/>
      <c r="AK25" s="1060"/>
      <c r="AL25" s="1060"/>
      <c r="AM25" s="60" t="s">
        <v>14</v>
      </c>
      <c r="AN25" s="1060"/>
      <c r="AO25" s="1060"/>
      <c r="AP25" s="1060"/>
      <c r="AQ25" s="1061"/>
      <c r="AR25" s="1129" t="str">
        <f t="shared" si="0"/>
        <v/>
      </c>
      <c r="AS25" s="1130"/>
      <c r="AT25" s="1130"/>
      <c r="AU25" s="1131"/>
      <c r="AV25" s="1065" t="str">
        <f t="shared" si="1"/>
        <v/>
      </c>
      <c r="AW25" s="1066"/>
      <c r="AX25" s="1066"/>
      <c r="AY25" s="1067"/>
      <c r="AZ25" s="1068"/>
      <c r="BA25" s="1069"/>
      <c r="BB25" s="1069"/>
      <c r="BC25" s="1070"/>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1071" t="str">
        <f t="shared" si="2"/>
        <v/>
      </c>
      <c r="CQ25" s="1072"/>
      <c r="CR25" s="1072"/>
      <c r="CS25" s="1073"/>
      <c r="CT25" s="1074" t="str">
        <f t="shared" si="3"/>
        <v/>
      </c>
      <c r="CU25" s="1072"/>
      <c r="CV25" s="1072"/>
      <c r="CW25" s="1072"/>
      <c r="CX25" s="1072"/>
      <c r="CY25" s="1072"/>
      <c r="CZ25" s="1073"/>
      <c r="DA25" s="1075" t="str">
        <f t="shared" si="4"/>
        <v/>
      </c>
      <c r="DB25" s="1076"/>
      <c r="DC25" s="1076"/>
      <c r="DD25" s="1076"/>
      <c r="DE25" s="1076"/>
      <c r="DF25" s="1076"/>
      <c r="DG25" s="1076"/>
      <c r="DH25" s="1076"/>
      <c r="DI25" s="1077"/>
      <c r="DJ25" s="1032" t="str">
        <f t="shared" si="5"/>
        <v/>
      </c>
      <c r="DK25" s="1079"/>
      <c r="DL25" s="1079"/>
      <c r="DM25" s="1079"/>
      <c r="DN25" s="1079"/>
      <c r="DO25" s="1079"/>
      <c r="DP25" s="1079"/>
      <c r="DQ25" s="1079"/>
      <c r="DR25" s="1079"/>
      <c r="DS25" s="1079"/>
      <c r="DT25" s="1079"/>
      <c r="DU25" s="1079"/>
      <c r="DV25" s="1079"/>
      <c r="DW25" s="1079"/>
      <c r="DX25" s="1079"/>
      <c r="DY25" s="1079"/>
      <c r="DZ25" s="1079"/>
      <c r="EA25" s="1079"/>
      <c r="EB25" s="1079"/>
      <c r="EC25" s="1079"/>
      <c r="ED25" s="1079"/>
      <c r="EE25" s="1079"/>
      <c r="EF25" s="1079"/>
      <c r="EG25" s="1079"/>
      <c r="EH25" s="1079"/>
      <c r="EI25" s="1079"/>
      <c r="EJ25" s="1034"/>
      <c r="EK25" s="1051" t="str">
        <f t="shared" si="6"/>
        <v/>
      </c>
      <c r="EL25" s="1052"/>
      <c r="EM25" s="1052"/>
      <c r="EN25" s="1078"/>
      <c r="EO25" s="1051" t="str">
        <f t="shared" si="7"/>
        <v/>
      </c>
      <c r="EP25" s="1052"/>
      <c r="EQ25" s="1052"/>
      <c r="ER25" s="1053"/>
      <c r="ES25" s="4"/>
      <c r="ET25" s="4"/>
    </row>
    <row r="26" spans="1:150" s="29" customFormat="1" ht="28.5" customHeight="1" x14ac:dyDescent="0.2">
      <c r="A26" s="1054"/>
      <c r="B26" s="1055"/>
      <c r="C26" s="1055"/>
      <c r="D26" s="690"/>
      <c r="E26" s="689"/>
      <c r="F26" s="1055"/>
      <c r="G26" s="1055"/>
      <c r="H26" s="1055"/>
      <c r="I26" s="1055"/>
      <c r="J26" s="1055"/>
      <c r="K26" s="690"/>
      <c r="L26" s="1056"/>
      <c r="M26" s="1057"/>
      <c r="N26" s="1057"/>
      <c r="O26" s="1057"/>
      <c r="P26" s="1057"/>
      <c r="Q26" s="1057"/>
      <c r="R26" s="1057"/>
      <c r="S26" s="1057"/>
      <c r="T26" s="1058"/>
      <c r="U26" s="1056"/>
      <c r="V26" s="1057"/>
      <c r="W26" s="1057"/>
      <c r="X26" s="1057"/>
      <c r="Y26" s="1057"/>
      <c r="Z26" s="1057"/>
      <c r="AA26" s="1057"/>
      <c r="AB26" s="1057"/>
      <c r="AC26" s="1057"/>
      <c r="AD26" s="1057"/>
      <c r="AE26" s="1057"/>
      <c r="AF26" s="1057"/>
      <c r="AG26" s="1057"/>
      <c r="AH26" s="1058"/>
      <c r="AI26" s="1059"/>
      <c r="AJ26" s="1060"/>
      <c r="AK26" s="1060"/>
      <c r="AL26" s="1060"/>
      <c r="AM26" s="60" t="s">
        <v>14</v>
      </c>
      <c r="AN26" s="1060"/>
      <c r="AO26" s="1060"/>
      <c r="AP26" s="1060"/>
      <c r="AQ26" s="1061"/>
      <c r="AR26" s="1129" t="str">
        <f t="shared" si="0"/>
        <v/>
      </c>
      <c r="AS26" s="1130"/>
      <c r="AT26" s="1130"/>
      <c r="AU26" s="1131"/>
      <c r="AV26" s="1065" t="str">
        <f t="shared" si="1"/>
        <v/>
      </c>
      <c r="AW26" s="1066"/>
      <c r="AX26" s="1066"/>
      <c r="AY26" s="1067"/>
      <c r="AZ26" s="1068"/>
      <c r="BA26" s="1069"/>
      <c r="BB26" s="1069"/>
      <c r="BC26" s="1070"/>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1071" t="str">
        <f t="shared" si="2"/>
        <v/>
      </c>
      <c r="CQ26" s="1072"/>
      <c r="CR26" s="1072"/>
      <c r="CS26" s="1073"/>
      <c r="CT26" s="1074" t="str">
        <f t="shared" si="3"/>
        <v/>
      </c>
      <c r="CU26" s="1072"/>
      <c r="CV26" s="1072"/>
      <c r="CW26" s="1072"/>
      <c r="CX26" s="1072"/>
      <c r="CY26" s="1072"/>
      <c r="CZ26" s="1073"/>
      <c r="DA26" s="1075" t="str">
        <f t="shared" si="4"/>
        <v/>
      </c>
      <c r="DB26" s="1076"/>
      <c r="DC26" s="1076"/>
      <c r="DD26" s="1076"/>
      <c r="DE26" s="1076"/>
      <c r="DF26" s="1076"/>
      <c r="DG26" s="1076"/>
      <c r="DH26" s="1076"/>
      <c r="DI26" s="1077"/>
      <c r="DJ26" s="1075" t="str">
        <f t="shared" si="5"/>
        <v/>
      </c>
      <c r="DK26" s="1076"/>
      <c r="DL26" s="1076"/>
      <c r="DM26" s="1076"/>
      <c r="DN26" s="1076"/>
      <c r="DO26" s="1076"/>
      <c r="DP26" s="1076"/>
      <c r="DQ26" s="1076"/>
      <c r="DR26" s="1076"/>
      <c r="DS26" s="1076"/>
      <c r="DT26" s="1076"/>
      <c r="DU26" s="1076"/>
      <c r="DV26" s="1076"/>
      <c r="DW26" s="1076"/>
      <c r="DX26" s="1076"/>
      <c r="DY26" s="1076"/>
      <c r="DZ26" s="1076"/>
      <c r="EA26" s="1076"/>
      <c r="EB26" s="1076"/>
      <c r="EC26" s="1076"/>
      <c r="ED26" s="1076"/>
      <c r="EE26" s="1076"/>
      <c r="EF26" s="1076"/>
      <c r="EG26" s="1076"/>
      <c r="EH26" s="1076"/>
      <c r="EI26" s="1076"/>
      <c r="EJ26" s="1077"/>
      <c r="EK26" s="1051" t="str">
        <f t="shared" si="6"/>
        <v/>
      </c>
      <c r="EL26" s="1052"/>
      <c r="EM26" s="1052"/>
      <c r="EN26" s="1078"/>
      <c r="EO26" s="1051" t="str">
        <f t="shared" si="7"/>
        <v/>
      </c>
      <c r="EP26" s="1052"/>
      <c r="EQ26" s="1052"/>
      <c r="ER26" s="1053"/>
      <c r="ES26" s="4"/>
      <c r="ET26" s="4"/>
    </row>
    <row r="27" spans="1:150" s="29" customFormat="1" ht="28.5" customHeight="1" x14ac:dyDescent="0.2">
      <c r="A27" s="1054"/>
      <c r="B27" s="1055"/>
      <c r="C27" s="1055"/>
      <c r="D27" s="690"/>
      <c r="E27" s="689"/>
      <c r="F27" s="1055"/>
      <c r="G27" s="1055"/>
      <c r="H27" s="1055"/>
      <c r="I27" s="1055"/>
      <c r="J27" s="1055"/>
      <c r="K27" s="690"/>
      <c r="L27" s="1056"/>
      <c r="M27" s="1057"/>
      <c r="N27" s="1057"/>
      <c r="O27" s="1057"/>
      <c r="P27" s="1057"/>
      <c r="Q27" s="1057"/>
      <c r="R27" s="1057"/>
      <c r="S27" s="1057"/>
      <c r="T27" s="1058"/>
      <c r="U27" s="1056"/>
      <c r="V27" s="1057"/>
      <c r="W27" s="1057"/>
      <c r="X27" s="1057"/>
      <c r="Y27" s="1057"/>
      <c r="Z27" s="1057"/>
      <c r="AA27" s="1057"/>
      <c r="AB27" s="1057"/>
      <c r="AC27" s="1057"/>
      <c r="AD27" s="1057"/>
      <c r="AE27" s="1057"/>
      <c r="AF27" s="1057"/>
      <c r="AG27" s="1057"/>
      <c r="AH27" s="1058"/>
      <c r="AI27" s="1059"/>
      <c r="AJ27" s="1060"/>
      <c r="AK27" s="1060"/>
      <c r="AL27" s="1060"/>
      <c r="AM27" s="60" t="s">
        <v>14</v>
      </c>
      <c r="AN27" s="1060"/>
      <c r="AO27" s="1060"/>
      <c r="AP27" s="1060"/>
      <c r="AQ27" s="1061"/>
      <c r="AR27" s="1129" t="str">
        <f t="shared" si="0"/>
        <v/>
      </c>
      <c r="AS27" s="1130"/>
      <c r="AT27" s="1130"/>
      <c r="AU27" s="1131"/>
      <c r="AV27" s="1065" t="str">
        <f t="shared" si="1"/>
        <v/>
      </c>
      <c r="AW27" s="1066"/>
      <c r="AX27" s="1066"/>
      <c r="AY27" s="1067"/>
      <c r="AZ27" s="1068"/>
      <c r="BA27" s="1069"/>
      <c r="BB27" s="1069"/>
      <c r="BC27" s="1070"/>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1071" t="str">
        <f t="shared" si="2"/>
        <v/>
      </c>
      <c r="CQ27" s="1072"/>
      <c r="CR27" s="1072"/>
      <c r="CS27" s="1073"/>
      <c r="CT27" s="1074" t="str">
        <f t="shared" si="3"/>
        <v/>
      </c>
      <c r="CU27" s="1072"/>
      <c r="CV27" s="1072"/>
      <c r="CW27" s="1072"/>
      <c r="CX27" s="1072"/>
      <c r="CY27" s="1072"/>
      <c r="CZ27" s="1073"/>
      <c r="DA27" s="1075" t="str">
        <f t="shared" si="4"/>
        <v/>
      </c>
      <c r="DB27" s="1076"/>
      <c r="DC27" s="1076"/>
      <c r="DD27" s="1076"/>
      <c r="DE27" s="1076"/>
      <c r="DF27" s="1076"/>
      <c r="DG27" s="1076"/>
      <c r="DH27" s="1076"/>
      <c r="DI27" s="1077"/>
      <c r="DJ27" s="1032" t="str">
        <f t="shared" si="5"/>
        <v/>
      </c>
      <c r="DK27" s="1079"/>
      <c r="DL27" s="1079"/>
      <c r="DM27" s="1079"/>
      <c r="DN27" s="1079"/>
      <c r="DO27" s="1079"/>
      <c r="DP27" s="1079"/>
      <c r="DQ27" s="1079"/>
      <c r="DR27" s="1079"/>
      <c r="DS27" s="1079"/>
      <c r="DT27" s="1079"/>
      <c r="DU27" s="1079"/>
      <c r="DV27" s="1079"/>
      <c r="DW27" s="1079"/>
      <c r="DX27" s="1079"/>
      <c r="DY27" s="1079"/>
      <c r="DZ27" s="1079"/>
      <c r="EA27" s="1079"/>
      <c r="EB27" s="1079"/>
      <c r="EC27" s="1079"/>
      <c r="ED27" s="1079"/>
      <c r="EE27" s="1079"/>
      <c r="EF27" s="1079"/>
      <c r="EG27" s="1079"/>
      <c r="EH27" s="1079"/>
      <c r="EI27" s="1079"/>
      <c r="EJ27" s="1034"/>
      <c r="EK27" s="1051" t="str">
        <f t="shared" si="6"/>
        <v/>
      </c>
      <c r="EL27" s="1052"/>
      <c r="EM27" s="1052"/>
      <c r="EN27" s="1078"/>
      <c r="EO27" s="1051" t="str">
        <f t="shared" si="7"/>
        <v/>
      </c>
      <c r="EP27" s="1052"/>
      <c r="EQ27" s="1052"/>
      <c r="ER27" s="1053"/>
      <c r="ES27" s="4"/>
      <c r="ET27" s="4"/>
    </row>
    <row r="28" spans="1:150" s="29" customFormat="1" ht="28.5" customHeight="1" x14ac:dyDescent="0.2">
      <c r="A28" s="1054"/>
      <c r="B28" s="1055"/>
      <c r="C28" s="1055"/>
      <c r="D28" s="690"/>
      <c r="E28" s="689"/>
      <c r="F28" s="1055"/>
      <c r="G28" s="1055"/>
      <c r="H28" s="1055"/>
      <c r="I28" s="1055"/>
      <c r="J28" s="1055"/>
      <c r="K28" s="690"/>
      <c r="L28" s="1056"/>
      <c r="M28" s="1057"/>
      <c r="N28" s="1057"/>
      <c r="O28" s="1057"/>
      <c r="P28" s="1057"/>
      <c r="Q28" s="1057"/>
      <c r="R28" s="1057"/>
      <c r="S28" s="1057"/>
      <c r="T28" s="1058"/>
      <c r="U28" s="1056"/>
      <c r="V28" s="1057"/>
      <c r="W28" s="1057"/>
      <c r="X28" s="1057"/>
      <c r="Y28" s="1057"/>
      <c r="Z28" s="1057"/>
      <c r="AA28" s="1057"/>
      <c r="AB28" s="1057"/>
      <c r="AC28" s="1057"/>
      <c r="AD28" s="1057"/>
      <c r="AE28" s="1057"/>
      <c r="AF28" s="1057"/>
      <c r="AG28" s="1057"/>
      <c r="AH28" s="1058"/>
      <c r="AI28" s="1087"/>
      <c r="AJ28" s="1088"/>
      <c r="AK28" s="1088"/>
      <c r="AL28" s="1088"/>
      <c r="AM28" s="166" t="s">
        <v>160</v>
      </c>
      <c r="AN28" s="1088"/>
      <c r="AO28" s="1088"/>
      <c r="AP28" s="1088"/>
      <c r="AQ28" s="1089"/>
      <c r="AR28" s="1129" t="str">
        <f t="shared" ref="AR28:AR31" si="8">IF(AND(AI28&lt;&gt;"",AN28&lt;&gt;""),ROUNDDOWN(AI28*AN28/1000000,2),"")</f>
        <v/>
      </c>
      <c r="AS28" s="1130"/>
      <c r="AT28" s="1130"/>
      <c r="AU28" s="1131"/>
      <c r="AV28" s="1084" t="str">
        <f t="shared" ref="AV28:AV31" si="9">IF(AR28&lt;&gt;"",IF(AR28&lt;0.2,"XS",IF(AR28&lt;1.6,"S",IF(AR28&lt;2.8,"M",IF(AR28&gt;=2.8,"L")))),"")</f>
        <v/>
      </c>
      <c r="AW28" s="1085"/>
      <c r="AX28" s="1085"/>
      <c r="AY28" s="1086"/>
      <c r="AZ28" s="1090"/>
      <c r="BA28" s="1091"/>
      <c r="BB28" s="1091"/>
      <c r="BC28" s="1092"/>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1071" t="str">
        <f t="shared" si="2"/>
        <v/>
      </c>
      <c r="CQ28" s="1072"/>
      <c r="CR28" s="1072"/>
      <c r="CS28" s="1073"/>
      <c r="CT28" s="1074" t="str">
        <f t="shared" si="3"/>
        <v/>
      </c>
      <c r="CU28" s="1072"/>
      <c r="CV28" s="1072"/>
      <c r="CW28" s="1072"/>
      <c r="CX28" s="1072"/>
      <c r="CY28" s="1072"/>
      <c r="CZ28" s="1073"/>
      <c r="DA28" s="1075" t="str">
        <f t="shared" si="4"/>
        <v/>
      </c>
      <c r="DB28" s="1076"/>
      <c r="DC28" s="1076"/>
      <c r="DD28" s="1076"/>
      <c r="DE28" s="1076"/>
      <c r="DF28" s="1076"/>
      <c r="DG28" s="1076"/>
      <c r="DH28" s="1076"/>
      <c r="DI28" s="1077"/>
      <c r="DJ28" s="1075" t="str">
        <f t="shared" si="5"/>
        <v/>
      </c>
      <c r="DK28" s="1076"/>
      <c r="DL28" s="1076"/>
      <c r="DM28" s="1076"/>
      <c r="DN28" s="1076"/>
      <c r="DO28" s="1076"/>
      <c r="DP28" s="1076"/>
      <c r="DQ28" s="1076"/>
      <c r="DR28" s="1076"/>
      <c r="DS28" s="1076"/>
      <c r="DT28" s="1076"/>
      <c r="DU28" s="1076"/>
      <c r="DV28" s="1076"/>
      <c r="DW28" s="1076"/>
      <c r="DX28" s="1076"/>
      <c r="DY28" s="1076"/>
      <c r="DZ28" s="1076"/>
      <c r="EA28" s="1076"/>
      <c r="EB28" s="1076"/>
      <c r="EC28" s="1076"/>
      <c r="ED28" s="1076"/>
      <c r="EE28" s="1076"/>
      <c r="EF28" s="1076"/>
      <c r="EG28" s="1076"/>
      <c r="EH28" s="1076"/>
      <c r="EI28" s="1076"/>
      <c r="EJ28" s="1077"/>
      <c r="EK28" s="1080" t="str">
        <f t="shared" si="6"/>
        <v/>
      </c>
      <c r="EL28" s="1081"/>
      <c r="EM28" s="1081"/>
      <c r="EN28" s="1082"/>
      <c r="EO28" s="1080" t="str">
        <f t="shared" si="7"/>
        <v/>
      </c>
      <c r="EP28" s="1081"/>
      <c r="EQ28" s="1081"/>
      <c r="ER28" s="1083"/>
      <c r="ES28" s="4"/>
      <c r="ET28" s="4"/>
    </row>
    <row r="29" spans="1:150" s="29" customFormat="1" ht="28.5" customHeight="1" x14ac:dyDescent="0.2">
      <c r="A29" s="1054"/>
      <c r="B29" s="1055"/>
      <c r="C29" s="1055"/>
      <c r="D29" s="690"/>
      <c r="E29" s="689"/>
      <c r="F29" s="1055"/>
      <c r="G29" s="1055"/>
      <c r="H29" s="1055"/>
      <c r="I29" s="1055"/>
      <c r="J29" s="1055"/>
      <c r="K29" s="690"/>
      <c r="L29" s="1056"/>
      <c r="M29" s="1057"/>
      <c r="N29" s="1057"/>
      <c r="O29" s="1057"/>
      <c r="P29" s="1057"/>
      <c r="Q29" s="1057"/>
      <c r="R29" s="1057"/>
      <c r="S29" s="1057"/>
      <c r="T29" s="1058"/>
      <c r="U29" s="1056"/>
      <c r="V29" s="1057"/>
      <c r="W29" s="1057"/>
      <c r="X29" s="1057"/>
      <c r="Y29" s="1057"/>
      <c r="Z29" s="1057"/>
      <c r="AA29" s="1057"/>
      <c r="AB29" s="1057"/>
      <c r="AC29" s="1057"/>
      <c r="AD29" s="1057"/>
      <c r="AE29" s="1057"/>
      <c r="AF29" s="1057"/>
      <c r="AG29" s="1057"/>
      <c r="AH29" s="1058"/>
      <c r="AI29" s="1087"/>
      <c r="AJ29" s="1088"/>
      <c r="AK29" s="1088"/>
      <c r="AL29" s="1088"/>
      <c r="AM29" s="164" t="s">
        <v>160</v>
      </c>
      <c r="AN29" s="1088"/>
      <c r="AO29" s="1088"/>
      <c r="AP29" s="1088"/>
      <c r="AQ29" s="1089"/>
      <c r="AR29" s="1129" t="str">
        <f t="shared" si="8"/>
        <v/>
      </c>
      <c r="AS29" s="1130"/>
      <c r="AT29" s="1130"/>
      <c r="AU29" s="1131"/>
      <c r="AV29" s="1084" t="str">
        <f t="shared" si="9"/>
        <v/>
      </c>
      <c r="AW29" s="1085"/>
      <c r="AX29" s="1085"/>
      <c r="AY29" s="1086"/>
      <c r="AZ29" s="1090"/>
      <c r="BA29" s="1091"/>
      <c r="BB29" s="1091"/>
      <c r="BC29" s="1092"/>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1071" t="str">
        <f t="shared" si="2"/>
        <v/>
      </c>
      <c r="CQ29" s="1072"/>
      <c r="CR29" s="1072"/>
      <c r="CS29" s="1073"/>
      <c r="CT29" s="1074" t="str">
        <f t="shared" si="3"/>
        <v/>
      </c>
      <c r="CU29" s="1072"/>
      <c r="CV29" s="1072"/>
      <c r="CW29" s="1072"/>
      <c r="CX29" s="1072"/>
      <c r="CY29" s="1072"/>
      <c r="CZ29" s="1073"/>
      <c r="DA29" s="1075" t="str">
        <f t="shared" si="4"/>
        <v/>
      </c>
      <c r="DB29" s="1076"/>
      <c r="DC29" s="1076"/>
      <c r="DD29" s="1076"/>
      <c r="DE29" s="1076"/>
      <c r="DF29" s="1076"/>
      <c r="DG29" s="1076"/>
      <c r="DH29" s="1076"/>
      <c r="DI29" s="1077"/>
      <c r="DJ29" s="1032" t="str">
        <f t="shared" si="5"/>
        <v/>
      </c>
      <c r="DK29" s="1079"/>
      <c r="DL29" s="1079"/>
      <c r="DM29" s="1079"/>
      <c r="DN29" s="1079"/>
      <c r="DO29" s="1079"/>
      <c r="DP29" s="1079"/>
      <c r="DQ29" s="1079"/>
      <c r="DR29" s="1079"/>
      <c r="DS29" s="1079"/>
      <c r="DT29" s="1079"/>
      <c r="DU29" s="1079"/>
      <c r="DV29" s="1079"/>
      <c r="DW29" s="1079"/>
      <c r="DX29" s="1079"/>
      <c r="DY29" s="1079"/>
      <c r="DZ29" s="1079"/>
      <c r="EA29" s="1079"/>
      <c r="EB29" s="1079"/>
      <c r="EC29" s="1079"/>
      <c r="ED29" s="1079"/>
      <c r="EE29" s="1079"/>
      <c r="EF29" s="1079"/>
      <c r="EG29" s="1079"/>
      <c r="EH29" s="1079"/>
      <c r="EI29" s="1079"/>
      <c r="EJ29" s="1034"/>
      <c r="EK29" s="1080" t="str">
        <f t="shared" si="6"/>
        <v/>
      </c>
      <c r="EL29" s="1081"/>
      <c r="EM29" s="1081"/>
      <c r="EN29" s="1082"/>
      <c r="EO29" s="1080" t="str">
        <f t="shared" si="7"/>
        <v/>
      </c>
      <c r="EP29" s="1081"/>
      <c r="EQ29" s="1081"/>
      <c r="ER29" s="1083"/>
      <c r="ES29" s="4"/>
      <c r="ET29" s="4"/>
    </row>
    <row r="30" spans="1:150" s="29" customFormat="1" ht="28.5" customHeight="1" x14ac:dyDescent="0.2">
      <c r="A30" s="1054"/>
      <c r="B30" s="1055"/>
      <c r="C30" s="1055"/>
      <c r="D30" s="690"/>
      <c r="E30" s="689"/>
      <c r="F30" s="1055"/>
      <c r="G30" s="1055"/>
      <c r="H30" s="1055"/>
      <c r="I30" s="1055"/>
      <c r="J30" s="1055"/>
      <c r="K30" s="690"/>
      <c r="L30" s="1056"/>
      <c r="M30" s="1057"/>
      <c r="N30" s="1057"/>
      <c r="O30" s="1057"/>
      <c r="P30" s="1057"/>
      <c r="Q30" s="1057"/>
      <c r="R30" s="1057"/>
      <c r="S30" s="1057"/>
      <c r="T30" s="1058"/>
      <c r="U30" s="1056"/>
      <c r="V30" s="1057"/>
      <c r="W30" s="1057"/>
      <c r="X30" s="1057"/>
      <c r="Y30" s="1057"/>
      <c r="Z30" s="1057"/>
      <c r="AA30" s="1057"/>
      <c r="AB30" s="1057"/>
      <c r="AC30" s="1057"/>
      <c r="AD30" s="1057"/>
      <c r="AE30" s="1057"/>
      <c r="AF30" s="1057"/>
      <c r="AG30" s="1057"/>
      <c r="AH30" s="1058"/>
      <c r="AI30" s="1087"/>
      <c r="AJ30" s="1088"/>
      <c r="AK30" s="1088"/>
      <c r="AL30" s="1088"/>
      <c r="AM30" s="164" t="s">
        <v>160</v>
      </c>
      <c r="AN30" s="1088"/>
      <c r="AO30" s="1088"/>
      <c r="AP30" s="1088"/>
      <c r="AQ30" s="1089"/>
      <c r="AR30" s="1129" t="str">
        <f t="shared" si="8"/>
        <v/>
      </c>
      <c r="AS30" s="1130"/>
      <c r="AT30" s="1130"/>
      <c r="AU30" s="1131"/>
      <c r="AV30" s="1084" t="str">
        <f t="shared" si="9"/>
        <v/>
      </c>
      <c r="AW30" s="1085"/>
      <c r="AX30" s="1085"/>
      <c r="AY30" s="1086"/>
      <c r="AZ30" s="1090"/>
      <c r="BA30" s="1091"/>
      <c r="BB30" s="1091"/>
      <c r="BC30" s="1092"/>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1071" t="str">
        <f t="shared" si="2"/>
        <v/>
      </c>
      <c r="CQ30" s="1072"/>
      <c r="CR30" s="1072"/>
      <c r="CS30" s="1073"/>
      <c r="CT30" s="1074" t="str">
        <f t="shared" si="3"/>
        <v/>
      </c>
      <c r="CU30" s="1072"/>
      <c r="CV30" s="1072"/>
      <c r="CW30" s="1072"/>
      <c r="CX30" s="1072"/>
      <c r="CY30" s="1072"/>
      <c r="CZ30" s="1073"/>
      <c r="DA30" s="1075" t="str">
        <f t="shared" si="4"/>
        <v/>
      </c>
      <c r="DB30" s="1076"/>
      <c r="DC30" s="1076"/>
      <c r="DD30" s="1076"/>
      <c r="DE30" s="1076"/>
      <c r="DF30" s="1076"/>
      <c r="DG30" s="1076"/>
      <c r="DH30" s="1076"/>
      <c r="DI30" s="1077"/>
      <c r="DJ30" s="1075" t="str">
        <f t="shared" si="5"/>
        <v/>
      </c>
      <c r="DK30" s="1076"/>
      <c r="DL30" s="1076"/>
      <c r="DM30" s="1076"/>
      <c r="DN30" s="1076"/>
      <c r="DO30" s="1076"/>
      <c r="DP30" s="1076"/>
      <c r="DQ30" s="1076"/>
      <c r="DR30" s="1076"/>
      <c r="DS30" s="1076"/>
      <c r="DT30" s="1076"/>
      <c r="DU30" s="1076"/>
      <c r="DV30" s="1076"/>
      <c r="DW30" s="1076"/>
      <c r="DX30" s="1076"/>
      <c r="DY30" s="1076"/>
      <c r="DZ30" s="1076"/>
      <c r="EA30" s="1076"/>
      <c r="EB30" s="1076"/>
      <c r="EC30" s="1076"/>
      <c r="ED30" s="1076"/>
      <c r="EE30" s="1076"/>
      <c r="EF30" s="1076"/>
      <c r="EG30" s="1076"/>
      <c r="EH30" s="1076"/>
      <c r="EI30" s="1076"/>
      <c r="EJ30" s="1077"/>
      <c r="EK30" s="1080" t="str">
        <f t="shared" si="6"/>
        <v/>
      </c>
      <c r="EL30" s="1081"/>
      <c r="EM30" s="1081"/>
      <c r="EN30" s="1082"/>
      <c r="EO30" s="1080" t="str">
        <f t="shared" si="7"/>
        <v/>
      </c>
      <c r="EP30" s="1081"/>
      <c r="EQ30" s="1081"/>
      <c r="ER30" s="1083"/>
      <c r="ES30" s="4"/>
      <c r="ET30" s="4"/>
    </row>
    <row r="31" spans="1:150" s="29" customFormat="1" ht="28.5" customHeight="1" thickBot="1" x14ac:dyDescent="0.25">
      <c r="A31" s="1125"/>
      <c r="B31" s="1126"/>
      <c r="C31" s="1126"/>
      <c r="D31" s="1127"/>
      <c r="E31" s="1128"/>
      <c r="F31" s="1126"/>
      <c r="G31" s="1126"/>
      <c r="H31" s="1126"/>
      <c r="I31" s="1126"/>
      <c r="J31" s="1126"/>
      <c r="K31" s="1127"/>
      <c r="L31" s="1109"/>
      <c r="M31" s="1110"/>
      <c r="N31" s="1110"/>
      <c r="O31" s="1110"/>
      <c r="P31" s="1110"/>
      <c r="Q31" s="1110"/>
      <c r="R31" s="1110"/>
      <c r="S31" s="1110"/>
      <c r="T31" s="1111"/>
      <c r="U31" s="1109"/>
      <c r="V31" s="1110"/>
      <c r="W31" s="1110"/>
      <c r="X31" s="1110"/>
      <c r="Y31" s="1110"/>
      <c r="Z31" s="1110"/>
      <c r="AA31" s="1110"/>
      <c r="AB31" s="1110"/>
      <c r="AC31" s="1110"/>
      <c r="AD31" s="1110"/>
      <c r="AE31" s="1110"/>
      <c r="AF31" s="1110"/>
      <c r="AG31" s="1110"/>
      <c r="AH31" s="1111"/>
      <c r="AI31" s="1112"/>
      <c r="AJ31" s="1113"/>
      <c r="AK31" s="1113"/>
      <c r="AL31" s="1113"/>
      <c r="AM31" s="165" t="s">
        <v>160</v>
      </c>
      <c r="AN31" s="1113"/>
      <c r="AO31" s="1113"/>
      <c r="AP31" s="1113"/>
      <c r="AQ31" s="1114"/>
      <c r="AR31" s="1146" t="str">
        <f t="shared" si="8"/>
        <v/>
      </c>
      <c r="AS31" s="1147"/>
      <c r="AT31" s="1147"/>
      <c r="AU31" s="1148"/>
      <c r="AV31" s="1096" t="str">
        <f t="shared" si="9"/>
        <v/>
      </c>
      <c r="AW31" s="1097"/>
      <c r="AX31" s="1097"/>
      <c r="AY31" s="1098"/>
      <c r="AZ31" s="1099"/>
      <c r="BA31" s="1100"/>
      <c r="BB31" s="1100"/>
      <c r="BC31" s="1101"/>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1102" t="str">
        <f t="shared" si="2"/>
        <v/>
      </c>
      <c r="CQ31" s="1103"/>
      <c r="CR31" s="1103"/>
      <c r="CS31" s="1104"/>
      <c r="CT31" s="1105" t="str">
        <f t="shared" si="3"/>
        <v/>
      </c>
      <c r="CU31" s="1103"/>
      <c r="CV31" s="1103"/>
      <c r="CW31" s="1103"/>
      <c r="CX31" s="1103"/>
      <c r="CY31" s="1103"/>
      <c r="CZ31" s="1104"/>
      <c r="DA31" s="1106" t="str">
        <f t="shared" si="4"/>
        <v/>
      </c>
      <c r="DB31" s="1107"/>
      <c r="DC31" s="1107"/>
      <c r="DD31" s="1107"/>
      <c r="DE31" s="1107"/>
      <c r="DF31" s="1107"/>
      <c r="DG31" s="1107"/>
      <c r="DH31" s="1107"/>
      <c r="DI31" s="1108"/>
      <c r="DJ31" s="1115" t="str">
        <f t="shared" si="5"/>
        <v/>
      </c>
      <c r="DK31" s="1116"/>
      <c r="DL31" s="1116"/>
      <c r="DM31" s="1116"/>
      <c r="DN31" s="1116"/>
      <c r="DO31" s="1116"/>
      <c r="DP31" s="1116"/>
      <c r="DQ31" s="1116"/>
      <c r="DR31" s="1116"/>
      <c r="DS31" s="1116"/>
      <c r="DT31" s="1116"/>
      <c r="DU31" s="1116"/>
      <c r="DV31" s="1116"/>
      <c r="DW31" s="1116"/>
      <c r="DX31" s="1116"/>
      <c r="DY31" s="1116"/>
      <c r="DZ31" s="1116"/>
      <c r="EA31" s="1116"/>
      <c r="EB31" s="1116"/>
      <c r="EC31" s="1116"/>
      <c r="ED31" s="1116"/>
      <c r="EE31" s="1116"/>
      <c r="EF31" s="1116"/>
      <c r="EG31" s="1116"/>
      <c r="EH31" s="1116"/>
      <c r="EI31" s="1116"/>
      <c r="EJ31" s="1117"/>
      <c r="EK31" s="1118" t="str">
        <f t="shared" si="6"/>
        <v/>
      </c>
      <c r="EL31" s="1119"/>
      <c r="EM31" s="1119"/>
      <c r="EN31" s="1120"/>
      <c r="EO31" s="1118" t="str">
        <f t="shared" si="7"/>
        <v/>
      </c>
      <c r="EP31" s="1119"/>
      <c r="EQ31" s="1119"/>
      <c r="ER31" s="1121"/>
      <c r="ES31" s="4"/>
      <c r="ET31" s="4"/>
    </row>
    <row r="32" spans="1:150" ht="17.25" customHeight="1" x14ac:dyDescent="0.2">
      <c r="A32" s="200"/>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6"/>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CP32" s="219"/>
      <c r="CQ32" s="219"/>
      <c r="CR32" s="219"/>
      <c r="CS32" s="219"/>
      <c r="CT32" s="219"/>
      <c r="CU32" s="219"/>
      <c r="CV32" s="219"/>
      <c r="CW32" s="219"/>
      <c r="CX32" s="219"/>
      <c r="CY32" s="219"/>
      <c r="CZ32" s="219"/>
      <c r="DA32" s="219"/>
      <c r="DB32" s="219"/>
      <c r="DC32" s="219"/>
      <c r="DD32" s="219"/>
      <c r="DE32" s="219"/>
      <c r="DF32" s="219"/>
      <c r="DG32" s="219"/>
      <c r="DH32" s="219"/>
      <c r="DI32" s="219"/>
      <c r="DJ32" s="219"/>
      <c r="DK32" s="219"/>
      <c r="DL32" s="219"/>
      <c r="DM32" s="219"/>
      <c r="DN32" s="219"/>
      <c r="DO32" s="219"/>
      <c r="DP32" s="219"/>
      <c r="DQ32" s="219"/>
      <c r="DR32" s="219"/>
      <c r="DS32" s="219"/>
      <c r="DT32" s="219"/>
      <c r="DU32" s="219"/>
      <c r="DV32" s="219"/>
      <c r="DW32" s="219"/>
      <c r="DX32" s="219"/>
      <c r="DY32" s="219"/>
      <c r="DZ32" s="219"/>
      <c r="EA32" s="219"/>
      <c r="EB32" s="219"/>
      <c r="EC32" s="219"/>
      <c r="ED32" s="219"/>
      <c r="EE32" s="219"/>
      <c r="EF32" s="219"/>
      <c r="EG32" s="219"/>
    </row>
    <row r="33" spans="1:150" ht="17.25" customHeight="1" thickBot="1" x14ac:dyDescent="0.25">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6"/>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CP33" s="219"/>
      <c r="CQ33" s="219"/>
      <c r="CR33" s="219"/>
      <c r="CS33" s="219"/>
      <c r="CT33" s="219"/>
      <c r="CU33" s="219"/>
      <c r="CV33" s="219"/>
      <c r="CW33" s="219"/>
      <c r="CX33" s="219"/>
      <c r="CY33" s="219"/>
      <c r="CZ33" s="219"/>
      <c r="DA33" s="219"/>
      <c r="DB33" s="219"/>
      <c r="DC33" s="219"/>
      <c r="DD33" s="219"/>
      <c r="DE33" s="219"/>
      <c r="DF33" s="219"/>
      <c r="DG33" s="219"/>
      <c r="DH33" s="219"/>
      <c r="DI33" s="219"/>
      <c r="DJ33" s="219"/>
      <c r="DK33" s="219"/>
      <c r="DL33" s="219"/>
      <c r="DM33" s="219"/>
      <c r="DN33" s="219"/>
      <c r="DO33" s="219"/>
      <c r="DP33" s="219"/>
      <c r="DQ33" s="219"/>
      <c r="DR33" s="219"/>
      <c r="DS33" s="219"/>
      <c r="DT33" s="219"/>
      <c r="DU33" s="219"/>
      <c r="DV33" s="219"/>
      <c r="DW33" s="219"/>
      <c r="DX33" s="219"/>
      <c r="DY33" s="219"/>
      <c r="DZ33" s="219"/>
      <c r="EA33" s="219"/>
      <c r="EB33" s="219"/>
      <c r="EC33" s="219"/>
      <c r="ED33" s="219"/>
      <c r="EE33" s="219"/>
      <c r="EF33" s="219"/>
      <c r="EG33" s="219"/>
    </row>
    <row r="34" spans="1:150" ht="28.5" customHeight="1" thickBot="1" x14ac:dyDescent="0.25">
      <c r="A34" s="973" t="s">
        <v>12</v>
      </c>
      <c r="B34" s="974"/>
      <c r="C34" s="974"/>
      <c r="D34" s="974"/>
      <c r="E34" s="974"/>
      <c r="F34" s="974"/>
      <c r="G34" s="974"/>
      <c r="H34" s="974"/>
      <c r="I34" s="974"/>
      <c r="J34" s="974"/>
      <c r="K34" s="975"/>
      <c r="L34" s="976" t="s">
        <v>194</v>
      </c>
      <c r="M34" s="977"/>
      <c r="N34" s="977"/>
      <c r="O34" s="977"/>
      <c r="P34" s="977"/>
      <c r="Q34" s="977"/>
      <c r="R34" s="977"/>
      <c r="S34" s="977"/>
      <c r="T34" s="978"/>
      <c r="U34" s="972"/>
      <c r="V34" s="972"/>
      <c r="W34" s="972"/>
      <c r="X34" s="972"/>
      <c r="Y34" s="972"/>
      <c r="Z34" s="972"/>
      <c r="AA34" s="972"/>
      <c r="AB34" s="972"/>
      <c r="AC34" s="972"/>
      <c r="AD34" s="972"/>
      <c r="AE34" s="972"/>
      <c r="AF34" s="972"/>
      <c r="CP34" s="973" t="s">
        <v>12</v>
      </c>
      <c r="CQ34" s="974"/>
      <c r="CR34" s="974"/>
      <c r="CS34" s="974"/>
      <c r="CT34" s="974"/>
      <c r="CU34" s="974"/>
      <c r="CV34" s="974"/>
      <c r="CW34" s="974"/>
      <c r="CX34" s="974"/>
      <c r="CY34" s="974"/>
      <c r="CZ34" s="975"/>
      <c r="DA34" s="976" t="s">
        <v>194</v>
      </c>
      <c r="DB34" s="977"/>
      <c r="DC34" s="977"/>
      <c r="DD34" s="977"/>
      <c r="DE34" s="977"/>
      <c r="DF34" s="977"/>
      <c r="DG34" s="977"/>
      <c r="DH34" s="977"/>
      <c r="DI34" s="978"/>
      <c r="DJ34" s="972"/>
      <c r="DK34" s="972"/>
      <c r="DL34" s="972"/>
      <c r="DM34" s="972"/>
      <c r="DN34" s="972"/>
      <c r="DO34" s="972"/>
      <c r="DP34" s="972"/>
      <c r="DQ34" s="972"/>
      <c r="DR34" s="972"/>
      <c r="DS34" s="972"/>
      <c r="DT34" s="972"/>
      <c r="DU34" s="972"/>
    </row>
    <row r="35" spans="1:150" ht="9.75" customHeight="1" x14ac:dyDescent="0.2">
      <c r="A35" s="27"/>
      <c r="B35" s="27"/>
      <c r="C35" s="27"/>
      <c r="D35" s="27"/>
      <c r="E35" s="27"/>
      <c r="F35" s="28"/>
      <c r="G35" s="28"/>
      <c r="H35" s="28"/>
      <c r="I35" s="28"/>
      <c r="J35" s="28"/>
      <c r="K35" s="28"/>
      <c r="L35" s="28"/>
      <c r="M35" s="28"/>
      <c r="N35" s="28"/>
      <c r="O35" s="28"/>
      <c r="P35" s="28"/>
      <c r="Q35" s="28"/>
      <c r="R35" s="28"/>
      <c r="S35" s="28"/>
      <c r="T35" s="28"/>
      <c r="U35" s="28"/>
      <c r="V35" s="28"/>
      <c r="W35" s="28"/>
      <c r="X35" s="28"/>
      <c r="Y35" s="28"/>
      <c r="Z35" s="28"/>
      <c r="AA35" s="28"/>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CP35" s="27"/>
      <c r="CQ35" s="27"/>
      <c r="CR35" s="27"/>
      <c r="CS35" s="27"/>
      <c r="CT35" s="27"/>
      <c r="CU35" s="28"/>
      <c r="CV35" s="28"/>
      <c r="CW35" s="28"/>
      <c r="CX35" s="28"/>
      <c r="CY35" s="28"/>
      <c r="CZ35" s="28"/>
      <c r="DA35" s="28"/>
      <c r="DB35" s="28"/>
      <c r="DC35" s="28"/>
      <c r="DD35" s="28"/>
      <c r="DE35" s="28"/>
      <c r="DF35" s="28"/>
      <c r="DG35" s="28"/>
      <c r="DH35" s="28"/>
      <c r="DI35" s="28"/>
      <c r="DJ35" s="28"/>
      <c r="DK35" s="28"/>
      <c r="DL35" s="28"/>
      <c r="DM35" s="28"/>
      <c r="DN35" s="28"/>
      <c r="DO35" s="28"/>
      <c r="DP35" s="28"/>
      <c r="DQ35" s="4"/>
      <c r="DR35" s="4"/>
      <c r="DS35" s="4"/>
      <c r="DT35" s="4"/>
      <c r="DU35" s="4"/>
      <c r="DV35" s="4"/>
      <c r="DW35" s="4"/>
      <c r="DX35" s="4"/>
      <c r="DY35" s="4"/>
      <c r="DZ35" s="4"/>
      <c r="EA35" s="4"/>
      <c r="EB35" s="4"/>
      <c r="EC35" s="4"/>
      <c r="ED35" s="4"/>
      <c r="EE35" s="4"/>
      <c r="EF35" s="4"/>
      <c r="EG35" s="4"/>
    </row>
    <row r="36" spans="1:150" ht="29.25" customHeight="1" x14ac:dyDescent="0.2">
      <c r="A36" s="1236" t="s">
        <v>260</v>
      </c>
      <c r="B36" s="1237"/>
      <c r="C36" s="1237"/>
      <c r="D36" s="1237"/>
      <c r="E36" s="1237"/>
      <c r="F36" s="1237"/>
      <c r="G36" s="1237"/>
      <c r="H36" s="1237"/>
      <c r="I36" s="1237"/>
      <c r="J36" s="1237"/>
      <c r="K36" s="1237"/>
      <c r="L36" s="1237"/>
      <c r="M36" s="1237"/>
      <c r="N36" s="1237"/>
      <c r="O36" s="1237"/>
      <c r="P36" s="1237"/>
      <c r="Q36" s="1237"/>
      <c r="R36" s="1237"/>
      <c r="S36" s="1237"/>
      <c r="T36" s="1237"/>
      <c r="U36" s="1237"/>
      <c r="V36" s="1237"/>
      <c r="W36" s="1237"/>
      <c r="X36" s="1237"/>
      <c r="Y36" s="1237"/>
      <c r="Z36" s="1237"/>
      <c r="AA36" s="1237"/>
      <c r="AB36" s="1237"/>
      <c r="AC36" s="1237"/>
      <c r="AD36" s="1237"/>
      <c r="AE36" s="1237"/>
      <c r="AF36" s="1237"/>
      <c r="AG36" s="1237"/>
      <c r="AH36" s="1238"/>
      <c r="AI36" s="1239" t="s">
        <v>4</v>
      </c>
      <c r="AJ36" s="1240"/>
      <c r="AK36" s="1240"/>
      <c r="AL36" s="1240"/>
      <c r="AM36" s="1240"/>
      <c r="AN36" s="1240"/>
      <c r="AO36" s="1240"/>
      <c r="AP36" s="1240"/>
      <c r="AQ36" s="1241"/>
      <c r="AR36" s="4"/>
      <c r="AS36" s="4"/>
      <c r="AT36" s="4"/>
      <c r="AU36" s="4"/>
      <c r="AV36" s="4"/>
      <c r="AW36" s="4"/>
      <c r="AX36" s="4"/>
      <c r="AY36" s="4"/>
      <c r="AZ36" s="4"/>
      <c r="BA36" s="4"/>
      <c r="BB36" s="4"/>
      <c r="BC36" s="4"/>
      <c r="CP36" s="1236" t="s">
        <v>260</v>
      </c>
      <c r="CQ36" s="1237"/>
      <c r="CR36" s="1237"/>
      <c r="CS36" s="1237"/>
      <c r="CT36" s="1237"/>
      <c r="CU36" s="1237"/>
      <c r="CV36" s="1237"/>
      <c r="CW36" s="1237"/>
      <c r="CX36" s="1237"/>
      <c r="CY36" s="1237"/>
      <c r="CZ36" s="1237"/>
      <c r="DA36" s="1237"/>
      <c r="DB36" s="1237"/>
      <c r="DC36" s="1237"/>
      <c r="DD36" s="1237"/>
      <c r="DE36" s="1237"/>
      <c r="DF36" s="1237"/>
      <c r="DG36" s="1237"/>
      <c r="DH36" s="1237"/>
      <c r="DI36" s="1237"/>
      <c r="DJ36" s="1237"/>
      <c r="DK36" s="1237"/>
      <c r="DL36" s="1237"/>
      <c r="DM36" s="1237"/>
      <c r="DN36" s="1237"/>
      <c r="DO36" s="1237"/>
      <c r="DP36" s="1237"/>
      <c r="DQ36" s="1237"/>
      <c r="DR36" s="1237"/>
      <c r="DS36" s="1237"/>
      <c r="DT36" s="1237"/>
      <c r="DU36" s="1237"/>
      <c r="DV36" s="1237"/>
      <c r="DW36" s="1238"/>
      <c r="DX36" s="1242" t="str">
        <f>AI36</f>
        <v>□</v>
      </c>
      <c r="DY36" s="1243"/>
      <c r="DZ36" s="1243"/>
      <c r="EA36" s="1243"/>
      <c r="EB36" s="1243"/>
      <c r="EC36" s="1243"/>
      <c r="ED36" s="1243"/>
      <c r="EE36" s="1243"/>
      <c r="EF36" s="1244"/>
      <c r="EG36" s="4"/>
    </row>
    <row r="37" spans="1:150" ht="9" customHeight="1" thickBot="1" x14ac:dyDescent="0.25">
      <c r="A37" s="28"/>
      <c r="B37" s="28"/>
      <c r="C37" s="28"/>
      <c r="D37" s="28"/>
      <c r="E37" s="28"/>
      <c r="F37" s="28"/>
      <c r="G37" s="28"/>
      <c r="H37" s="28"/>
      <c r="I37" s="28"/>
      <c r="J37" s="28"/>
      <c r="K37" s="28"/>
      <c r="L37" s="28"/>
      <c r="M37" s="28"/>
      <c r="N37" s="28"/>
      <c r="O37" s="28"/>
      <c r="P37" s="28"/>
      <c r="Q37" s="4"/>
      <c r="R37" s="4"/>
      <c r="S37" s="4"/>
      <c r="T37" s="4"/>
      <c r="U37" s="4"/>
      <c r="V37" s="4"/>
      <c r="W37" s="4"/>
      <c r="X37" s="4"/>
      <c r="Y37" s="4"/>
      <c r="Z37" s="4"/>
      <c r="AA37" s="4"/>
      <c r="AB37" s="4"/>
      <c r="AC37" s="4"/>
      <c r="AD37" s="4"/>
      <c r="AE37" s="4"/>
      <c r="AF37" s="28"/>
      <c r="AG37" s="28"/>
      <c r="AH37" s="28"/>
      <c r="AI37" s="28"/>
      <c r="AJ37" s="4"/>
      <c r="AK37" s="4"/>
      <c r="AL37" s="4"/>
      <c r="AM37" s="4"/>
      <c r="AN37" s="4"/>
      <c r="AO37" s="4"/>
      <c r="AP37" s="4"/>
      <c r="AQ37" s="4"/>
      <c r="AR37" s="4"/>
      <c r="AS37" s="4"/>
      <c r="AT37" s="4"/>
      <c r="AU37" s="4"/>
      <c r="AV37" s="4"/>
      <c r="AW37" s="4"/>
      <c r="AX37" s="4"/>
      <c r="AY37" s="4"/>
      <c r="AZ37" s="4"/>
      <c r="BA37" s="4"/>
      <c r="BB37" s="4"/>
      <c r="BC37" s="4"/>
      <c r="CP37" s="28"/>
      <c r="CQ37" s="28"/>
      <c r="CR37" s="28"/>
      <c r="CS37" s="28"/>
      <c r="CT37" s="28"/>
      <c r="CU37" s="28"/>
      <c r="CV37" s="28"/>
      <c r="CW37" s="28"/>
      <c r="CX37" s="28"/>
      <c r="CY37" s="28"/>
      <c r="CZ37" s="28"/>
      <c r="DA37" s="28"/>
      <c r="DB37" s="28"/>
      <c r="DC37" s="28"/>
      <c r="DD37" s="4"/>
      <c r="DE37" s="4"/>
      <c r="DF37" s="4"/>
      <c r="DG37" s="4"/>
      <c r="DH37" s="4"/>
      <c r="DI37" s="4"/>
      <c r="DJ37" s="4"/>
      <c r="DK37" s="4"/>
      <c r="DL37" s="4"/>
      <c r="DM37" s="4"/>
      <c r="DN37" s="4"/>
      <c r="DO37" s="4"/>
      <c r="DP37" s="4"/>
      <c r="DQ37" s="4"/>
      <c r="DR37" s="4"/>
      <c r="DS37" s="4"/>
      <c r="DT37" s="28"/>
      <c r="DU37" s="28"/>
      <c r="DV37" s="28"/>
      <c r="DW37" s="4"/>
      <c r="DX37" s="4"/>
      <c r="DY37" s="4"/>
      <c r="DZ37" s="4"/>
      <c r="EA37" s="4"/>
      <c r="EB37" s="4"/>
      <c r="EC37" s="4"/>
      <c r="ED37" s="4"/>
      <c r="EE37" s="4"/>
      <c r="EF37" s="4"/>
      <c r="EG37" s="4"/>
    </row>
    <row r="38" spans="1:150" ht="18.75" customHeight="1" x14ac:dyDescent="0.2">
      <c r="A38" s="1014" t="s">
        <v>157</v>
      </c>
      <c r="B38" s="1015"/>
      <c r="C38" s="1015"/>
      <c r="D38" s="1016"/>
      <c r="E38" s="1020" t="s">
        <v>158</v>
      </c>
      <c r="F38" s="1015"/>
      <c r="G38" s="1015"/>
      <c r="H38" s="1015"/>
      <c r="I38" s="1015"/>
      <c r="J38" s="1015"/>
      <c r="K38" s="1016"/>
      <c r="L38" s="1022" t="s">
        <v>159</v>
      </c>
      <c r="M38" s="1023"/>
      <c r="N38" s="1023"/>
      <c r="O38" s="1023"/>
      <c r="P38" s="1023"/>
      <c r="Q38" s="1023"/>
      <c r="R38" s="1023"/>
      <c r="S38" s="1023"/>
      <c r="T38" s="1024"/>
      <c r="U38" s="1022" t="s">
        <v>59</v>
      </c>
      <c r="V38" s="1023"/>
      <c r="W38" s="1023"/>
      <c r="X38" s="1023"/>
      <c r="Y38" s="1023"/>
      <c r="Z38" s="1023"/>
      <c r="AA38" s="1023"/>
      <c r="AB38" s="1023"/>
      <c r="AC38" s="1023"/>
      <c r="AD38" s="1023"/>
      <c r="AE38" s="1023"/>
      <c r="AF38" s="1023"/>
      <c r="AG38" s="1023"/>
      <c r="AH38" s="1024"/>
      <c r="AI38" s="619" t="s">
        <v>20</v>
      </c>
      <c r="AJ38" s="620"/>
      <c r="AK38" s="620"/>
      <c r="AL38" s="620"/>
      <c r="AM38" s="620"/>
      <c r="AN38" s="620"/>
      <c r="AO38" s="620"/>
      <c r="AP38" s="620"/>
      <c r="AQ38" s="1025"/>
      <c r="AR38" s="995" t="s">
        <v>19</v>
      </c>
      <c r="AS38" s="996"/>
      <c r="AT38" s="996"/>
      <c r="AU38" s="997"/>
      <c r="AV38" s="1001" t="s">
        <v>161</v>
      </c>
      <c r="AW38" s="1002"/>
      <c r="AX38" s="1002"/>
      <c r="AY38" s="1003"/>
      <c r="AZ38" s="1022" t="s">
        <v>162</v>
      </c>
      <c r="BA38" s="1046"/>
      <c r="BB38" s="1046"/>
      <c r="BC38" s="1047"/>
      <c r="CP38" s="1014" t="s">
        <v>157</v>
      </c>
      <c r="CQ38" s="1015"/>
      <c r="CR38" s="1015"/>
      <c r="CS38" s="1016"/>
      <c r="CT38" s="1020" t="s">
        <v>158</v>
      </c>
      <c r="CU38" s="1015"/>
      <c r="CV38" s="1015"/>
      <c r="CW38" s="1015"/>
      <c r="CX38" s="1015"/>
      <c r="CY38" s="1015"/>
      <c r="CZ38" s="1016"/>
      <c r="DA38" s="1022" t="s">
        <v>159</v>
      </c>
      <c r="DB38" s="1023"/>
      <c r="DC38" s="1023"/>
      <c r="DD38" s="1023"/>
      <c r="DE38" s="1023"/>
      <c r="DF38" s="1023"/>
      <c r="DG38" s="1023"/>
      <c r="DH38" s="1023"/>
      <c r="DI38" s="1024"/>
      <c r="DJ38" s="1022" t="s">
        <v>59</v>
      </c>
      <c r="DK38" s="1023"/>
      <c r="DL38" s="1023"/>
      <c r="DM38" s="1023"/>
      <c r="DN38" s="1023"/>
      <c r="DO38" s="1023"/>
      <c r="DP38" s="1023"/>
      <c r="DQ38" s="1023"/>
      <c r="DR38" s="1023"/>
      <c r="DS38" s="1023"/>
      <c r="DT38" s="1023"/>
      <c r="DU38" s="1023"/>
      <c r="DV38" s="1023"/>
      <c r="DW38" s="1023"/>
      <c r="DX38" s="1023"/>
      <c r="DY38" s="1023"/>
      <c r="DZ38" s="1023"/>
      <c r="EA38" s="1023"/>
      <c r="EB38" s="1023"/>
      <c r="EC38" s="1023"/>
      <c r="ED38" s="1023"/>
      <c r="EE38" s="1023"/>
      <c r="EF38" s="1023"/>
      <c r="EG38" s="1023"/>
      <c r="EH38" s="1023"/>
      <c r="EI38" s="1023"/>
      <c r="EJ38" s="1024"/>
      <c r="EK38" s="1001" t="s">
        <v>161</v>
      </c>
      <c r="EL38" s="1002"/>
      <c r="EM38" s="1002"/>
      <c r="EN38" s="1003"/>
      <c r="EO38" s="1022" t="s">
        <v>162</v>
      </c>
      <c r="EP38" s="1046"/>
      <c r="EQ38" s="1046"/>
      <c r="ER38" s="1047"/>
    </row>
    <row r="39" spans="1:150" ht="28.5" customHeight="1" x14ac:dyDescent="0.2">
      <c r="A39" s="1017"/>
      <c r="B39" s="1018"/>
      <c r="C39" s="1018"/>
      <c r="D39" s="1019"/>
      <c r="E39" s="1021"/>
      <c r="F39" s="1018"/>
      <c r="G39" s="1018"/>
      <c r="H39" s="1018"/>
      <c r="I39" s="1018"/>
      <c r="J39" s="1018"/>
      <c r="K39" s="1019"/>
      <c r="L39" s="736"/>
      <c r="M39" s="737"/>
      <c r="N39" s="737"/>
      <c r="O39" s="737"/>
      <c r="P39" s="737"/>
      <c r="Q39" s="737"/>
      <c r="R39" s="737"/>
      <c r="S39" s="737"/>
      <c r="T39" s="738"/>
      <c r="U39" s="736"/>
      <c r="V39" s="737"/>
      <c r="W39" s="737"/>
      <c r="X39" s="737"/>
      <c r="Y39" s="737"/>
      <c r="Z39" s="737"/>
      <c r="AA39" s="737"/>
      <c r="AB39" s="737"/>
      <c r="AC39" s="737"/>
      <c r="AD39" s="737"/>
      <c r="AE39" s="737"/>
      <c r="AF39" s="737"/>
      <c r="AG39" s="737"/>
      <c r="AH39" s="738"/>
      <c r="AI39" s="1026" t="s">
        <v>13</v>
      </c>
      <c r="AJ39" s="1027"/>
      <c r="AK39" s="1027"/>
      <c r="AL39" s="1027"/>
      <c r="AM39" s="207" t="s">
        <v>14</v>
      </c>
      <c r="AN39" s="1027" t="s">
        <v>15</v>
      </c>
      <c r="AO39" s="1027"/>
      <c r="AP39" s="1027"/>
      <c r="AQ39" s="1028"/>
      <c r="AR39" s="998"/>
      <c r="AS39" s="999"/>
      <c r="AT39" s="999"/>
      <c r="AU39" s="1000"/>
      <c r="AV39" s="1004"/>
      <c r="AW39" s="1005"/>
      <c r="AX39" s="1005"/>
      <c r="AY39" s="1006"/>
      <c r="AZ39" s="1048"/>
      <c r="BA39" s="1049"/>
      <c r="BB39" s="1049"/>
      <c r="BC39" s="1050"/>
      <c r="CP39" s="1017"/>
      <c r="CQ39" s="1018"/>
      <c r="CR39" s="1018"/>
      <c r="CS39" s="1019"/>
      <c r="CT39" s="1021"/>
      <c r="CU39" s="1018"/>
      <c r="CV39" s="1018"/>
      <c r="CW39" s="1018"/>
      <c r="CX39" s="1018"/>
      <c r="CY39" s="1018"/>
      <c r="CZ39" s="1019"/>
      <c r="DA39" s="736"/>
      <c r="DB39" s="737"/>
      <c r="DC39" s="737"/>
      <c r="DD39" s="737"/>
      <c r="DE39" s="737"/>
      <c r="DF39" s="737"/>
      <c r="DG39" s="737"/>
      <c r="DH39" s="737"/>
      <c r="DI39" s="738"/>
      <c r="DJ39" s="736"/>
      <c r="DK39" s="737"/>
      <c r="DL39" s="737"/>
      <c r="DM39" s="737"/>
      <c r="DN39" s="737"/>
      <c r="DO39" s="737"/>
      <c r="DP39" s="737"/>
      <c r="DQ39" s="737"/>
      <c r="DR39" s="737"/>
      <c r="DS39" s="737"/>
      <c r="DT39" s="737"/>
      <c r="DU39" s="737"/>
      <c r="DV39" s="737"/>
      <c r="DW39" s="737"/>
      <c r="DX39" s="737"/>
      <c r="DY39" s="737"/>
      <c r="DZ39" s="737"/>
      <c r="EA39" s="737"/>
      <c r="EB39" s="737"/>
      <c r="EC39" s="737"/>
      <c r="ED39" s="737"/>
      <c r="EE39" s="737"/>
      <c r="EF39" s="737"/>
      <c r="EG39" s="737"/>
      <c r="EH39" s="737"/>
      <c r="EI39" s="737"/>
      <c r="EJ39" s="738"/>
      <c r="EK39" s="1004"/>
      <c r="EL39" s="1005"/>
      <c r="EM39" s="1005"/>
      <c r="EN39" s="1006"/>
      <c r="EO39" s="1048"/>
      <c r="EP39" s="1049"/>
      <c r="EQ39" s="1049"/>
      <c r="ER39" s="1050"/>
    </row>
    <row r="40" spans="1:150" s="29" customFormat="1" ht="28.5" customHeight="1" x14ac:dyDescent="0.2">
      <c r="A40" s="988"/>
      <c r="B40" s="989"/>
      <c r="C40" s="989"/>
      <c r="D40" s="723"/>
      <c r="E40" s="722"/>
      <c r="F40" s="989"/>
      <c r="G40" s="989"/>
      <c r="H40" s="989"/>
      <c r="I40" s="989"/>
      <c r="J40" s="989"/>
      <c r="K40" s="723"/>
      <c r="L40" s="990"/>
      <c r="M40" s="991"/>
      <c r="N40" s="991"/>
      <c r="O40" s="991"/>
      <c r="P40" s="991"/>
      <c r="Q40" s="991"/>
      <c r="R40" s="991"/>
      <c r="S40" s="991"/>
      <c r="T40" s="992"/>
      <c r="U40" s="990"/>
      <c r="V40" s="991"/>
      <c r="W40" s="991"/>
      <c r="X40" s="991"/>
      <c r="Y40" s="991"/>
      <c r="Z40" s="991"/>
      <c r="AA40" s="991"/>
      <c r="AB40" s="991"/>
      <c r="AC40" s="991"/>
      <c r="AD40" s="991"/>
      <c r="AE40" s="991"/>
      <c r="AF40" s="991"/>
      <c r="AG40" s="991"/>
      <c r="AH40" s="992"/>
      <c r="AI40" s="993"/>
      <c r="AJ40" s="994"/>
      <c r="AK40" s="994"/>
      <c r="AL40" s="994"/>
      <c r="AM40" s="167" t="s">
        <v>14</v>
      </c>
      <c r="AN40" s="994"/>
      <c r="AO40" s="994"/>
      <c r="AP40" s="994"/>
      <c r="AQ40" s="1007"/>
      <c r="AR40" s="1122" t="str">
        <f t="shared" ref="AR40:AR49" si="10">IF(AND(AI40&lt;&gt;"",AN40&lt;&gt;""),ROUNDDOWN(AI40*AN40/1000000,2),"")</f>
        <v/>
      </c>
      <c r="AS40" s="1123"/>
      <c r="AT40" s="1123"/>
      <c r="AU40" s="1124"/>
      <c r="AV40" s="1011" t="str">
        <f>IF(AR40&lt;&gt;"",IF(AR40&lt;0.2,"XS",IF(AR40&lt;1.6,"S",IF(AR40&lt;2.8,"M",IF(AR40&gt;=2.8,"L")))),"")</f>
        <v/>
      </c>
      <c r="AW40" s="1012"/>
      <c r="AX40" s="1012"/>
      <c r="AY40" s="1013"/>
      <c r="AZ40" s="1039"/>
      <c r="BA40" s="1040"/>
      <c r="BB40" s="1040"/>
      <c r="BC40" s="1041"/>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1042" t="str">
        <f t="shared" ref="CP40:CP53" si="11">IF(A40="","",A40)</f>
        <v/>
      </c>
      <c r="CQ40" s="1043"/>
      <c r="CR40" s="1043"/>
      <c r="CS40" s="1044"/>
      <c r="CT40" s="1045" t="str">
        <f t="shared" ref="CT40:CT53" si="12">IF(E40="","",E40)</f>
        <v/>
      </c>
      <c r="CU40" s="1043"/>
      <c r="CV40" s="1043"/>
      <c r="CW40" s="1043"/>
      <c r="CX40" s="1043"/>
      <c r="CY40" s="1043"/>
      <c r="CZ40" s="1044"/>
      <c r="DA40" s="1029" t="str">
        <f t="shared" ref="DA40:DA53" si="13">IF(L40="","",L40)</f>
        <v/>
      </c>
      <c r="DB40" s="1030"/>
      <c r="DC40" s="1030"/>
      <c r="DD40" s="1030"/>
      <c r="DE40" s="1030"/>
      <c r="DF40" s="1030"/>
      <c r="DG40" s="1030"/>
      <c r="DH40" s="1030"/>
      <c r="DI40" s="1031"/>
      <c r="DJ40" s="1032" t="str">
        <f t="shared" ref="DJ40:DJ53" si="14">IF(U40="","",U40)</f>
        <v/>
      </c>
      <c r="DK40" s="1033"/>
      <c r="DL40" s="1033"/>
      <c r="DM40" s="1033"/>
      <c r="DN40" s="1033"/>
      <c r="DO40" s="1033"/>
      <c r="DP40" s="1033"/>
      <c r="DQ40" s="1033"/>
      <c r="DR40" s="1033"/>
      <c r="DS40" s="1033"/>
      <c r="DT40" s="1033"/>
      <c r="DU40" s="1033"/>
      <c r="DV40" s="1033"/>
      <c r="DW40" s="1033"/>
      <c r="DX40" s="1033"/>
      <c r="DY40" s="1033"/>
      <c r="DZ40" s="1033"/>
      <c r="EA40" s="1033"/>
      <c r="EB40" s="1033"/>
      <c r="EC40" s="1033"/>
      <c r="ED40" s="1033"/>
      <c r="EE40" s="1033"/>
      <c r="EF40" s="1033"/>
      <c r="EG40" s="1033"/>
      <c r="EH40" s="1033"/>
      <c r="EI40" s="1033"/>
      <c r="EJ40" s="1034"/>
      <c r="EK40" s="1035" t="str">
        <f>IF(AV40="","",AV40)</f>
        <v/>
      </c>
      <c r="EL40" s="1036"/>
      <c r="EM40" s="1036"/>
      <c r="EN40" s="1037"/>
      <c r="EO40" s="1035" t="str">
        <f>IF(AZ40="","",AZ40)</f>
        <v/>
      </c>
      <c r="EP40" s="1036"/>
      <c r="EQ40" s="1036"/>
      <c r="ER40" s="1038"/>
      <c r="ES40" s="4"/>
      <c r="ET40" s="4"/>
    </row>
    <row r="41" spans="1:150" s="29" customFormat="1" ht="28.5" customHeight="1" x14ac:dyDescent="0.2">
      <c r="A41" s="1054"/>
      <c r="B41" s="1055"/>
      <c r="C41" s="1055"/>
      <c r="D41" s="690"/>
      <c r="E41" s="689"/>
      <c r="F41" s="1055"/>
      <c r="G41" s="1055"/>
      <c r="H41" s="1055"/>
      <c r="I41" s="1055"/>
      <c r="J41" s="1055"/>
      <c r="K41" s="690"/>
      <c r="L41" s="1056"/>
      <c r="M41" s="1057"/>
      <c r="N41" s="1057"/>
      <c r="O41" s="1057"/>
      <c r="P41" s="1057"/>
      <c r="Q41" s="1057"/>
      <c r="R41" s="1057"/>
      <c r="S41" s="1057"/>
      <c r="T41" s="1058"/>
      <c r="U41" s="1056"/>
      <c r="V41" s="1057"/>
      <c r="W41" s="1057"/>
      <c r="X41" s="1057"/>
      <c r="Y41" s="1057"/>
      <c r="Z41" s="1057"/>
      <c r="AA41" s="1057"/>
      <c r="AB41" s="1057"/>
      <c r="AC41" s="1057"/>
      <c r="AD41" s="1057"/>
      <c r="AE41" s="1057"/>
      <c r="AF41" s="1057"/>
      <c r="AG41" s="1057"/>
      <c r="AH41" s="1058"/>
      <c r="AI41" s="1059"/>
      <c r="AJ41" s="1060"/>
      <c r="AK41" s="1060"/>
      <c r="AL41" s="1060"/>
      <c r="AM41" s="60" t="s">
        <v>14</v>
      </c>
      <c r="AN41" s="1060"/>
      <c r="AO41" s="1060"/>
      <c r="AP41" s="1060"/>
      <c r="AQ41" s="1061"/>
      <c r="AR41" s="1129" t="str">
        <f t="shared" si="10"/>
        <v/>
      </c>
      <c r="AS41" s="1130"/>
      <c r="AT41" s="1130"/>
      <c r="AU41" s="1131"/>
      <c r="AV41" s="1065" t="str">
        <f t="shared" ref="AV41:AV49" si="15">IF(AR41&lt;&gt;"",IF(AR41&lt;0.2,"XS",IF(AR41&lt;1.6,"S",IF(AR41&lt;2.8,"M",IF(AR41&gt;=2.8,"L")))),"")</f>
        <v/>
      </c>
      <c r="AW41" s="1066"/>
      <c r="AX41" s="1066"/>
      <c r="AY41" s="1067"/>
      <c r="AZ41" s="1068"/>
      <c r="BA41" s="1069"/>
      <c r="BB41" s="1069"/>
      <c r="BC41" s="1070"/>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1071" t="str">
        <f t="shared" si="11"/>
        <v/>
      </c>
      <c r="CQ41" s="1072"/>
      <c r="CR41" s="1072"/>
      <c r="CS41" s="1073"/>
      <c r="CT41" s="1074" t="str">
        <f t="shared" si="12"/>
        <v/>
      </c>
      <c r="CU41" s="1072"/>
      <c r="CV41" s="1072"/>
      <c r="CW41" s="1072"/>
      <c r="CX41" s="1072"/>
      <c r="CY41" s="1072"/>
      <c r="CZ41" s="1073"/>
      <c r="DA41" s="1075" t="str">
        <f t="shared" si="13"/>
        <v/>
      </c>
      <c r="DB41" s="1076"/>
      <c r="DC41" s="1076"/>
      <c r="DD41" s="1076"/>
      <c r="DE41" s="1076"/>
      <c r="DF41" s="1076"/>
      <c r="DG41" s="1076"/>
      <c r="DH41" s="1076"/>
      <c r="DI41" s="1077"/>
      <c r="DJ41" s="1075" t="str">
        <f t="shared" si="14"/>
        <v/>
      </c>
      <c r="DK41" s="1076"/>
      <c r="DL41" s="1076"/>
      <c r="DM41" s="1076"/>
      <c r="DN41" s="1076"/>
      <c r="DO41" s="1076"/>
      <c r="DP41" s="1076"/>
      <c r="DQ41" s="1076"/>
      <c r="DR41" s="1076"/>
      <c r="DS41" s="1076"/>
      <c r="DT41" s="1076"/>
      <c r="DU41" s="1076"/>
      <c r="DV41" s="1076"/>
      <c r="DW41" s="1076"/>
      <c r="DX41" s="1076"/>
      <c r="DY41" s="1076"/>
      <c r="DZ41" s="1076"/>
      <c r="EA41" s="1076"/>
      <c r="EB41" s="1076"/>
      <c r="EC41" s="1076"/>
      <c r="ED41" s="1076"/>
      <c r="EE41" s="1076"/>
      <c r="EF41" s="1076"/>
      <c r="EG41" s="1076"/>
      <c r="EH41" s="1076"/>
      <c r="EI41" s="1076"/>
      <c r="EJ41" s="1077"/>
      <c r="EK41" s="1051" t="str">
        <f t="shared" ref="EK41:EK53" si="16">IF(AV41="","",AV41)</f>
        <v/>
      </c>
      <c r="EL41" s="1052"/>
      <c r="EM41" s="1052"/>
      <c r="EN41" s="1078"/>
      <c r="EO41" s="1051" t="str">
        <f t="shared" ref="EO41:EO53" si="17">IF(AZ41="","",AZ41)</f>
        <v/>
      </c>
      <c r="EP41" s="1052"/>
      <c r="EQ41" s="1052"/>
      <c r="ER41" s="1053"/>
      <c r="ES41" s="4"/>
      <c r="ET41" s="4"/>
    </row>
    <row r="42" spans="1:150" s="29" customFormat="1" ht="28.5" customHeight="1" x14ac:dyDescent="0.2">
      <c r="A42" s="1054"/>
      <c r="B42" s="1055"/>
      <c r="C42" s="1055"/>
      <c r="D42" s="690"/>
      <c r="E42" s="689"/>
      <c r="F42" s="1055"/>
      <c r="G42" s="1055"/>
      <c r="H42" s="1055"/>
      <c r="I42" s="1055"/>
      <c r="J42" s="1055"/>
      <c r="K42" s="690"/>
      <c r="L42" s="1056"/>
      <c r="M42" s="1057"/>
      <c r="N42" s="1057"/>
      <c r="O42" s="1057"/>
      <c r="P42" s="1057"/>
      <c r="Q42" s="1057"/>
      <c r="R42" s="1057"/>
      <c r="S42" s="1057"/>
      <c r="T42" s="1058"/>
      <c r="U42" s="1056"/>
      <c r="V42" s="1057"/>
      <c r="W42" s="1057"/>
      <c r="X42" s="1057"/>
      <c r="Y42" s="1057"/>
      <c r="Z42" s="1057"/>
      <c r="AA42" s="1057"/>
      <c r="AB42" s="1057"/>
      <c r="AC42" s="1057"/>
      <c r="AD42" s="1057"/>
      <c r="AE42" s="1057"/>
      <c r="AF42" s="1057"/>
      <c r="AG42" s="1057"/>
      <c r="AH42" s="1058"/>
      <c r="AI42" s="1059"/>
      <c r="AJ42" s="1060"/>
      <c r="AK42" s="1060"/>
      <c r="AL42" s="1060"/>
      <c r="AM42" s="60" t="s">
        <v>14</v>
      </c>
      <c r="AN42" s="1060"/>
      <c r="AO42" s="1060"/>
      <c r="AP42" s="1060"/>
      <c r="AQ42" s="1061"/>
      <c r="AR42" s="1129" t="str">
        <f t="shared" si="10"/>
        <v/>
      </c>
      <c r="AS42" s="1130"/>
      <c r="AT42" s="1130"/>
      <c r="AU42" s="1131"/>
      <c r="AV42" s="1065" t="str">
        <f t="shared" si="15"/>
        <v/>
      </c>
      <c r="AW42" s="1066"/>
      <c r="AX42" s="1066"/>
      <c r="AY42" s="1067"/>
      <c r="AZ42" s="1068"/>
      <c r="BA42" s="1069"/>
      <c r="BB42" s="1069"/>
      <c r="BC42" s="1070"/>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1071" t="str">
        <f t="shared" si="11"/>
        <v/>
      </c>
      <c r="CQ42" s="1072"/>
      <c r="CR42" s="1072"/>
      <c r="CS42" s="1073"/>
      <c r="CT42" s="1074" t="str">
        <f t="shared" si="12"/>
        <v/>
      </c>
      <c r="CU42" s="1072"/>
      <c r="CV42" s="1072"/>
      <c r="CW42" s="1072"/>
      <c r="CX42" s="1072"/>
      <c r="CY42" s="1072"/>
      <c r="CZ42" s="1073"/>
      <c r="DA42" s="1075" t="str">
        <f t="shared" si="13"/>
        <v/>
      </c>
      <c r="DB42" s="1076"/>
      <c r="DC42" s="1076"/>
      <c r="DD42" s="1076"/>
      <c r="DE42" s="1076"/>
      <c r="DF42" s="1076"/>
      <c r="DG42" s="1076"/>
      <c r="DH42" s="1076"/>
      <c r="DI42" s="1077"/>
      <c r="DJ42" s="1075" t="str">
        <f t="shared" si="14"/>
        <v/>
      </c>
      <c r="DK42" s="1076"/>
      <c r="DL42" s="1076"/>
      <c r="DM42" s="1076"/>
      <c r="DN42" s="1076"/>
      <c r="DO42" s="1076"/>
      <c r="DP42" s="1076"/>
      <c r="DQ42" s="1076"/>
      <c r="DR42" s="1076"/>
      <c r="DS42" s="1076"/>
      <c r="DT42" s="1076"/>
      <c r="DU42" s="1076"/>
      <c r="DV42" s="1076"/>
      <c r="DW42" s="1076"/>
      <c r="DX42" s="1076"/>
      <c r="DY42" s="1076"/>
      <c r="DZ42" s="1076"/>
      <c r="EA42" s="1076"/>
      <c r="EB42" s="1076"/>
      <c r="EC42" s="1076"/>
      <c r="ED42" s="1076"/>
      <c r="EE42" s="1076"/>
      <c r="EF42" s="1076"/>
      <c r="EG42" s="1076"/>
      <c r="EH42" s="1076"/>
      <c r="EI42" s="1076"/>
      <c r="EJ42" s="1077"/>
      <c r="EK42" s="1051" t="str">
        <f t="shared" si="16"/>
        <v/>
      </c>
      <c r="EL42" s="1052"/>
      <c r="EM42" s="1052"/>
      <c r="EN42" s="1078"/>
      <c r="EO42" s="1051" t="str">
        <f t="shared" si="17"/>
        <v/>
      </c>
      <c r="EP42" s="1052"/>
      <c r="EQ42" s="1052"/>
      <c r="ER42" s="1053"/>
      <c r="ES42" s="4"/>
      <c r="ET42" s="4"/>
    </row>
    <row r="43" spans="1:150" s="29" customFormat="1" ht="28.5" customHeight="1" x14ac:dyDescent="0.2">
      <c r="A43" s="1054"/>
      <c r="B43" s="1055"/>
      <c r="C43" s="1055"/>
      <c r="D43" s="690"/>
      <c r="E43" s="689"/>
      <c r="F43" s="1055"/>
      <c r="G43" s="1055"/>
      <c r="H43" s="1055"/>
      <c r="I43" s="1055"/>
      <c r="J43" s="1055"/>
      <c r="K43" s="690"/>
      <c r="L43" s="1056"/>
      <c r="M43" s="1057"/>
      <c r="N43" s="1057"/>
      <c r="O43" s="1057"/>
      <c r="P43" s="1057"/>
      <c r="Q43" s="1057"/>
      <c r="R43" s="1057"/>
      <c r="S43" s="1057"/>
      <c r="T43" s="1058"/>
      <c r="U43" s="1056"/>
      <c r="V43" s="1057"/>
      <c r="W43" s="1057"/>
      <c r="X43" s="1057"/>
      <c r="Y43" s="1057"/>
      <c r="Z43" s="1057"/>
      <c r="AA43" s="1057"/>
      <c r="AB43" s="1057"/>
      <c r="AC43" s="1057"/>
      <c r="AD43" s="1057"/>
      <c r="AE43" s="1057"/>
      <c r="AF43" s="1057"/>
      <c r="AG43" s="1057"/>
      <c r="AH43" s="1058"/>
      <c r="AI43" s="1059"/>
      <c r="AJ43" s="1060"/>
      <c r="AK43" s="1060"/>
      <c r="AL43" s="1060"/>
      <c r="AM43" s="60" t="s">
        <v>14</v>
      </c>
      <c r="AN43" s="1060"/>
      <c r="AO43" s="1060"/>
      <c r="AP43" s="1060"/>
      <c r="AQ43" s="1061"/>
      <c r="AR43" s="1129" t="str">
        <f t="shared" si="10"/>
        <v/>
      </c>
      <c r="AS43" s="1130"/>
      <c r="AT43" s="1130"/>
      <c r="AU43" s="1131"/>
      <c r="AV43" s="1065" t="str">
        <f t="shared" si="15"/>
        <v/>
      </c>
      <c r="AW43" s="1066"/>
      <c r="AX43" s="1066"/>
      <c r="AY43" s="1067"/>
      <c r="AZ43" s="1068"/>
      <c r="BA43" s="1069"/>
      <c r="BB43" s="1069"/>
      <c r="BC43" s="1070"/>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1071" t="str">
        <f t="shared" si="11"/>
        <v/>
      </c>
      <c r="CQ43" s="1072"/>
      <c r="CR43" s="1072"/>
      <c r="CS43" s="1073"/>
      <c r="CT43" s="1074" t="str">
        <f t="shared" si="12"/>
        <v/>
      </c>
      <c r="CU43" s="1072"/>
      <c r="CV43" s="1072"/>
      <c r="CW43" s="1072"/>
      <c r="CX43" s="1072"/>
      <c r="CY43" s="1072"/>
      <c r="CZ43" s="1073"/>
      <c r="DA43" s="1075" t="str">
        <f t="shared" si="13"/>
        <v/>
      </c>
      <c r="DB43" s="1076"/>
      <c r="DC43" s="1076"/>
      <c r="DD43" s="1076"/>
      <c r="DE43" s="1076"/>
      <c r="DF43" s="1076"/>
      <c r="DG43" s="1076"/>
      <c r="DH43" s="1076"/>
      <c r="DI43" s="1077"/>
      <c r="DJ43" s="1032" t="str">
        <f t="shared" si="14"/>
        <v/>
      </c>
      <c r="DK43" s="1079"/>
      <c r="DL43" s="1079"/>
      <c r="DM43" s="1079"/>
      <c r="DN43" s="1079"/>
      <c r="DO43" s="1079"/>
      <c r="DP43" s="1079"/>
      <c r="DQ43" s="1079"/>
      <c r="DR43" s="1079"/>
      <c r="DS43" s="1079"/>
      <c r="DT43" s="1079"/>
      <c r="DU43" s="1079"/>
      <c r="DV43" s="1079"/>
      <c r="DW43" s="1079"/>
      <c r="DX43" s="1079"/>
      <c r="DY43" s="1079"/>
      <c r="DZ43" s="1079"/>
      <c r="EA43" s="1079"/>
      <c r="EB43" s="1079"/>
      <c r="EC43" s="1079"/>
      <c r="ED43" s="1079"/>
      <c r="EE43" s="1079"/>
      <c r="EF43" s="1079"/>
      <c r="EG43" s="1079"/>
      <c r="EH43" s="1079"/>
      <c r="EI43" s="1079"/>
      <c r="EJ43" s="1034"/>
      <c r="EK43" s="1051" t="str">
        <f t="shared" si="16"/>
        <v/>
      </c>
      <c r="EL43" s="1052"/>
      <c r="EM43" s="1052"/>
      <c r="EN43" s="1078"/>
      <c r="EO43" s="1051" t="str">
        <f t="shared" si="17"/>
        <v/>
      </c>
      <c r="EP43" s="1052"/>
      <c r="EQ43" s="1052"/>
      <c r="ER43" s="1053"/>
      <c r="ES43" s="4"/>
      <c r="ET43" s="4"/>
    </row>
    <row r="44" spans="1:150" s="29" customFormat="1" ht="28.5" customHeight="1" x14ac:dyDescent="0.2">
      <c r="A44" s="1054"/>
      <c r="B44" s="1055"/>
      <c r="C44" s="1055"/>
      <c r="D44" s="690"/>
      <c r="E44" s="689"/>
      <c r="F44" s="1055"/>
      <c r="G44" s="1055"/>
      <c r="H44" s="1055"/>
      <c r="I44" s="1055"/>
      <c r="J44" s="1055"/>
      <c r="K44" s="690"/>
      <c r="L44" s="1056"/>
      <c r="M44" s="1057"/>
      <c r="N44" s="1057"/>
      <c r="O44" s="1057"/>
      <c r="P44" s="1057"/>
      <c r="Q44" s="1057"/>
      <c r="R44" s="1057"/>
      <c r="S44" s="1057"/>
      <c r="T44" s="1058"/>
      <c r="U44" s="1056"/>
      <c r="V44" s="1057"/>
      <c r="W44" s="1057"/>
      <c r="X44" s="1057"/>
      <c r="Y44" s="1057"/>
      <c r="Z44" s="1057"/>
      <c r="AA44" s="1057"/>
      <c r="AB44" s="1057"/>
      <c r="AC44" s="1057"/>
      <c r="AD44" s="1057"/>
      <c r="AE44" s="1057"/>
      <c r="AF44" s="1057"/>
      <c r="AG44" s="1057"/>
      <c r="AH44" s="1058"/>
      <c r="AI44" s="1059"/>
      <c r="AJ44" s="1060"/>
      <c r="AK44" s="1060"/>
      <c r="AL44" s="1060"/>
      <c r="AM44" s="60" t="s">
        <v>14</v>
      </c>
      <c r="AN44" s="1060"/>
      <c r="AO44" s="1060"/>
      <c r="AP44" s="1060"/>
      <c r="AQ44" s="1061"/>
      <c r="AR44" s="1129" t="str">
        <f t="shared" si="10"/>
        <v/>
      </c>
      <c r="AS44" s="1130"/>
      <c r="AT44" s="1130"/>
      <c r="AU44" s="1131"/>
      <c r="AV44" s="1065" t="str">
        <f t="shared" si="15"/>
        <v/>
      </c>
      <c r="AW44" s="1066"/>
      <c r="AX44" s="1066"/>
      <c r="AY44" s="1067"/>
      <c r="AZ44" s="1068"/>
      <c r="BA44" s="1069"/>
      <c r="BB44" s="1069"/>
      <c r="BC44" s="1070"/>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1071" t="str">
        <f t="shared" si="11"/>
        <v/>
      </c>
      <c r="CQ44" s="1072"/>
      <c r="CR44" s="1072"/>
      <c r="CS44" s="1073"/>
      <c r="CT44" s="1074" t="str">
        <f t="shared" si="12"/>
        <v/>
      </c>
      <c r="CU44" s="1072"/>
      <c r="CV44" s="1072"/>
      <c r="CW44" s="1072"/>
      <c r="CX44" s="1072"/>
      <c r="CY44" s="1072"/>
      <c r="CZ44" s="1073"/>
      <c r="DA44" s="1075" t="str">
        <f t="shared" si="13"/>
        <v/>
      </c>
      <c r="DB44" s="1076"/>
      <c r="DC44" s="1076"/>
      <c r="DD44" s="1076"/>
      <c r="DE44" s="1076"/>
      <c r="DF44" s="1076"/>
      <c r="DG44" s="1076"/>
      <c r="DH44" s="1076"/>
      <c r="DI44" s="1077"/>
      <c r="DJ44" s="1075" t="str">
        <f t="shared" si="14"/>
        <v/>
      </c>
      <c r="DK44" s="1076"/>
      <c r="DL44" s="1076"/>
      <c r="DM44" s="1076"/>
      <c r="DN44" s="1076"/>
      <c r="DO44" s="1076"/>
      <c r="DP44" s="1076"/>
      <c r="DQ44" s="1076"/>
      <c r="DR44" s="1076"/>
      <c r="DS44" s="1076"/>
      <c r="DT44" s="1076"/>
      <c r="DU44" s="1076"/>
      <c r="DV44" s="1076"/>
      <c r="DW44" s="1076"/>
      <c r="DX44" s="1076"/>
      <c r="DY44" s="1076"/>
      <c r="DZ44" s="1076"/>
      <c r="EA44" s="1076"/>
      <c r="EB44" s="1076"/>
      <c r="EC44" s="1076"/>
      <c r="ED44" s="1076"/>
      <c r="EE44" s="1076"/>
      <c r="EF44" s="1076"/>
      <c r="EG44" s="1076"/>
      <c r="EH44" s="1076"/>
      <c r="EI44" s="1076"/>
      <c r="EJ44" s="1077"/>
      <c r="EK44" s="1051" t="str">
        <f t="shared" si="16"/>
        <v/>
      </c>
      <c r="EL44" s="1052"/>
      <c r="EM44" s="1052"/>
      <c r="EN44" s="1078"/>
      <c r="EO44" s="1051" t="str">
        <f t="shared" si="17"/>
        <v/>
      </c>
      <c r="EP44" s="1052"/>
      <c r="EQ44" s="1052"/>
      <c r="ER44" s="1053"/>
      <c r="ES44" s="4"/>
      <c r="ET44" s="4"/>
    </row>
    <row r="45" spans="1:150" s="29" customFormat="1" ht="28.5" customHeight="1" x14ac:dyDescent="0.2">
      <c r="A45" s="1054"/>
      <c r="B45" s="1055"/>
      <c r="C45" s="1055"/>
      <c r="D45" s="690"/>
      <c r="E45" s="689"/>
      <c r="F45" s="1055"/>
      <c r="G45" s="1055"/>
      <c r="H45" s="1055"/>
      <c r="I45" s="1055"/>
      <c r="J45" s="1055"/>
      <c r="K45" s="690"/>
      <c r="L45" s="1056"/>
      <c r="M45" s="1057"/>
      <c r="N45" s="1057"/>
      <c r="O45" s="1057"/>
      <c r="P45" s="1057"/>
      <c r="Q45" s="1057"/>
      <c r="R45" s="1057"/>
      <c r="S45" s="1057"/>
      <c r="T45" s="1058"/>
      <c r="U45" s="1056"/>
      <c r="V45" s="1057"/>
      <c r="W45" s="1057"/>
      <c r="X45" s="1057"/>
      <c r="Y45" s="1057"/>
      <c r="Z45" s="1057"/>
      <c r="AA45" s="1057"/>
      <c r="AB45" s="1057"/>
      <c r="AC45" s="1057"/>
      <c r="AD45" s="1057"/>
      <c r="AE45" s="1057"/>
      <c r="AF45" s="1057"/>
      <c r="AG45" s="1057"/>
      <c r="AH45" s="1058"/>
      <c r="AI45" s="1059"/>
      <c r="AJ45" s="1060"/>
      <c r="AK45" s="1060"/>
      <c r="AL45" s="1060"/>
      <c r="AM45" s="60" t="s">
        <v>14</v>
      </c>
      <c r="AN45" s="1060"/>
      <c r="AO45" s="1060"/>
      <c r="AP45" s="1060"/>
      <c r="AQ45" s="1061"/>
      <c r="AR45" s="1129" t="str">
        <f t="shared" si="10"/>
        <v/>
      </c>
      <c r="AS45" s="1130"/>
      <c r="AT45" s="1130"/>
      <c r="AU45" s="1131"/>
      <c r="AV45" s="1065" t="str">
        <f t="shared" si="15"/>
        <v/>
      </c>
      <c r="AW45" s="1066"/>
      <c r="AX45" s="1066"/>
      <c r="AY45" s="1067"/>
      <c r="AZ45" s="1068"/>
      <c r="BA45" s="1069"/>
      <c r="BB45" s="1069"/>
      <c r="BC45" s="1070"/>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1071" t="str">
        <f t="shared" si="11"/>
        <v/>
      </c>
      <c r="CQ45" s="1072"/>
      <c r="CR45" s="1072"/>
      <c r="CS45" s="1073"/>
      <c r="CT45" s="1074" t="str">
        <f t="shared" si="12"/>
        <v/>
      </c>
      <c r="CU45" s="1072"/>
      <c r="CV45" s="1072"/>
      <c r="CW45" s="1072"/>
      <c r="CX45" s="1072"/>
      <c r="CY45" s="1072"/>
      <c r="CZ45" s="1073"/>
      <c r="DA45" s="1075" t="str">
        <f t="shared" si="13"/>
        <v/>
      </c>
      <c r="DB45" s="1076"/>
      <c r="DC45" s="1076"/>
      <c r="DD45" s="1076"/>
      <c r="DE45" s="1076"/>
      <c r="DF45" s="1076"/>
      <c r="DG45" s="1076"/>
      <c r="DH45" s="1076"/>
      <c r="DI45" s="1077"/>
      <c r="DJ45" s="1032" t="str">
        <f t="shared" si="14"/>
        <v/>
      </c>
      <c r="DK45" s="1079"/>
      <c r="DL45" s="1079"/>
      <c r="DM45" s="1079"/>
      <c r="DN45" s="1079"/>
      <c r="DO45" s="1079"/>
      <c r="DP45" s="1079"/>
      <c r="DQ45" s="1079"/>
      <c r="DR45" s="1079"/>
      <c r="DS45" s="1079"/>
      <c r="DT45" s="1079"/>
      <c r="DU45" s="1079"/>
      <c r="DV45" s="1079"/>
      <c r="DW45" s="1079"/>
      <c r="DX45" s="1079"/>
      <c r="DY45" s="1079"/>
      <c r="DZ45" s="1079"/>
      <c r="EA45" s="1079"/>
      <c r="EB45" s="1079"/>
      <c r="EC45" s="1079"/>
      <c r="ED45" s="1079"/>
      <c r="EE45" s="1079"/>
      <c r="EF45" s="1079"/>
      <c r="EG45" s="1079"/>
      <c r="EH45" s="1079"/>
      <c r="EI45" s="1079"/>
      <c r="EJ45" s="1034"/>
      <c r="EK45" s="1051" t="str">
        <f t="shared" si="16"/>
        <v/>
      </c>
      <c r="EL45" s="1052"/>
      <c r="EM45" s="1052"/>
      <c r="EN45" s="1078"/>
      <c r="EO45" s="1051" t="str">
        <f t="shared" si="17"/>
        <v/>
      </c>
      <c r="EP45" s="1052"/>
      <c r="EQ45" s="1052"/>
      <c r="ER45" s="1053"/>
      <c r="ES45" s="4"/>
      <c r="ET45" s="4"/>
    </row>
    <row r="46" spans="1:150" s="29" customFormat="1" ht="28.5" customHeight="1" x14ac:dyDescent="0.2">
      <c r="A46" s="1054"/>
      <c r="B46" s="1055"/>
      <c r="C46" s="1055"/>
      <c r="D46" s="690"/>
      <c r="E46" s="689"/>
      <c r="F46" s="1055"/>
      <c r="G46" s="1055"/>
      <c r="H46" s="1055"/>
      <c r="I46" s="1055"/>
      <c r="J46" s="1055"/>
      <c r="K46" s="690"/>
      <c r="L46" s="1056"/>
      <c r="M46" s="1057"/>
      <c r="N46" s="1057"/>
      <c r="O46" s="1057"/>
      <c r="P46" s="1057"/>
      <c r="Q46" s="1057"/>
      <c r="R46" s="1057"/>
      <c r="S46" s="1057"/>
      <c r="T46" s="1058"/>
      <c r="U46" s="1056"/>
      <c r="V46" s="1057"/>
      <c r="W46" s="1057"/>
      <c r="X46" s="1057"/>
      <c r="Y46" s="1057"/>
      <c r="Z46" s="1057"/>
      <c r="AA46" s="1057"/>
      <c r="AB46" s="1057"/>
      <c r="AC46" s="1057"/>
      <c r="AD46" s="1057"/>
      <c r="AE46" s="1057"/>
      <c r="AF46" s="1057"/>
      <c r="AG46" s="1057"/>
      <c r="AH46" s="1058"/>
      <c r="AI46" s="1059"/>
      <c r="AJ46" s="1060"/>
      <c r="AK46" s="1060"/>
      <c r="AL46" s="1060"/>
      <c r="AM46" s="60" t="s">
        <v>14</v>
      </c>
      <c r="AN46" s="1060"/>
      <c r="AO46" s="1060"/>
      <c r="AP46" s="1060"/>
      <c r="AQ46" s="1061"/>
      <c r="AR46" s="1129" t="str">
        <f t="shared" si="10"/>
        <v/>
      </c>
      <c r="AS46" s="1130"/>
      <c r="AT46" s="1130"/>
      <c r="AU46" s="1131"/>
      <c r="AV46" s="1065" t="str">
        <f t="shared" si="15"/>
        <v/>
      </c>
      <c r="AW46" s="1066"/>
      <c r="AX46" s="1066"/>
      <c r="AY46" s="1067"/>
      <c r="AZ46" s="1068"/>
      <c r="BA46" s="1069"/>
      <c r="BB46" s="1069"/>
      <c r="BC46" s="1070"/>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1071" t="str">
        <f t="shared" si="11"/>
        <v/>
      </c>
      <c r="CQ46" s="1072"/>
      <c r="CR46" s="1072"/>
      <c r="CS46" s="1073"/>
      <c r="CT46" s="1074" t="str">
        <f t="shared" si="12"/>
        <v/>
      </c>
      <c r="CU46" s="1072"/>
      <c r="CV46" s="1072"/>
      <c r="CW46" s="1072"/>
      <c r="CX46" s="1072"/>
      <c r="CY46" s="1072"/>
      <c r="CZ46" s="1073"/>
      <c r="DA46" s="1075" t="str">
        <f t="shared" si="13"/>
        <v/>
      </c>
      <c r="DB46" s="1076"/>
      <c r="DC46" s="1076"/>
      <c r="DD46" s="1076"/>
      <c r="DE46" s="1076"/>
      <c r="DF46" s="1076"/>
      <c r="DG46" s="1076"/>
      <c r="DH46" s="1076"/>
      <c r="DI46" s="1077"/>
      <c r="DJ46" s="1075" t="str">
        <f t="shared" si="14"/>
        <v/>
      </c>
      <c r="DK46" s="1076"/>
      <c r="DL46" s="1076"/>
      <c r="DM46" s="1076"/>
      <c r="DN46" s="1076"/>
      <c r="DO46" s="1076"/>
      <c r="DP46" s="1076"/>
      <c r="DQ46" s="1076"/>
      <c r="DR46" s="1076"/>
      <c r="DS46" s="1076"/>
      <c r="DT46" s="1076"/>
      <c r="DU46" s="1076"/>
      <c r="DV46" s="1076"/>
      <c r="DW46" s="1076"/>
      <c r="DX46" s="1076"/>
      <c r="DY46" s="1076"/>
      <c r="DZ46" s="1076"/>
      <c r="EA46" s="1076"/>
      <c r="EB46" s="1076"/>
      <c r="EC46" s="1076"/>
      <c r="ED46" s="1076"/>
      <c r="EE46" s="1076"/>
      <c r="EF46" s="1076"/>
      <c r="EG46" s="1076"/>
      <c r="EH46" s="1076"/>
      <c r="EI46" s="1076"/>
      <c r="EJ46" s="1077"/>
      <c r="EK46" s="1051" t="str">
        <f t="shared" si="16"/>
        <v/>
      </c>
      <c r="EL46" s="1052"/>
      <c r="EM46" s="1052"/>
      <c r="EN46" s="1078"/>
      <c r="EO46" s="1051" t="str">
        <f t="shared" si="17"/>
        <v/>
      </c>
      <c r="EP46" s="1052"/>
      <c r="EQ46" s="1052"/>
      <c r="ER46" s="1053"/>
      <c r="ES46" s="4"/>
      <c r="ET46" s="4"/>
    </row>
    <row r="47" spans="1:150" s="29" customFormat="1" ht="28.5" customHeight="1" x14ac:dyDescent="0.2">
      <c r="A47" s="1054"/>
      <c r="B47" s="1055"/>
      <c r="C47" s="1055"/>
      <c r="D47" s="690"/>
      <c r="E47" s="689"/>
      <c r="F47" s="1055"/>
      <c r="G47" s="1055"/>
      <c r="H47" s="1055"/>
      <c r="I47" s="1055"/>
      <c r="J47" s="1055"/>
      <c r="K47" s="690"/>
      <c r="L47" s="1056"/>
      <c r="M47" s="1057"/>
      <c r="N47" s="1057"/>
      <c r="O47" s="1057"/>
      <c r="P47" s="1057"/>
      <c r="Q47" s="1057"/>
      <c r="R47" s="1057"/>
      <c r="S47" s="1057"/>
      <c r="T47" s="1058"/>
      <c r="U47" s="1056"/>
      <c r="V47" s="1057"/>
      <c r="W47" s="1057"/>
      <c r="X47" s="1057"/>
      <c r="Y47" s="1057"/>
      <c r="Z47" s="1057"/>
      <c r="AA47" s="1057"/>
      <c r="AB47" s="1057"/>
      <c r="AC47" s="1057"/>
      <c r="AD47" s="1057"/>
      <c r="AE47" s="1057"/>
      <c r="AF47" s="1057"/>
      <c r="AG47" s="1057"/>
      <c r="AH47" s="1058"/>
      <c r="AI47" s="1059"/>
      <c r="AJ47" s="1060"/>
      <c r="AK47" s="1060"/>
      <c r="AL47" s="1060"/>
      <c r="AM47" s="60" t="s">
        <v>14</v>
      </c>
      <c r="AN47" s="1060"/>
      <c r="AO47" s="1060"/>
      <c r="AP47" s="1060"/>
      <c r="AQ47" s="1061"/>
      <c r="AR47" s="1129" t="str">
        <f t="shared" si="10"/>
        <v/>
      </c>
      <c r="AS47" s="1130"/>
      <c r="AT47" s="1130"/>
      <c r="AU47" s="1131"/>
      <c r="AV47" s="1065" t="str">
        <f t="shared" si="15"/>
        <v/>
      </c>
      <c r="AW47" s="1066"/>
      <c r="AX47" s="1066"/>
      <c r="AY47" s="1067"/>
      <c r="AZ47" s="1068"/>
      <c r="BA47" s="1069"/>
      <c r="BB47" s="1069"/>
      <c r="BC47" s="1070"/>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1071" t="str">
        <f t="shared" si="11"/>
        <v/>
      </c>
      <c r="CQ47" s="1072"/>
      <c r="CR47" s="1072"/>
      <c r="CS47" s="1073"/>
      <c r="CT47" s="1074" t="str">
        <f t="shared" si="12"/>
        <v/>
      </c>
      <c r="CU47" s="1072"/>
      <c r="CV47" s="1072"/>
      <c r="CW47" s="1072"/>
      <c r="CX47" s="1072"/>
      <c r="CY47" s="1072"/>
      <c r="CZ47" s="1073"/>
      <c r="DA47" s="1075" t="str">
        <f t="shared" si="13"/>
        <v/>
      </c>
      <c r="DB47" s="1076"/>
      <c r="DC47" s="1076"/>
      <c r="DD47" s="1076"/>
      <c r="DE47" s="1076"/>
      <c r="DF47" s="1076"/>
      <c r="DG47" s="1076"/>
      <c r="DH47" s="1076"/>
      <c r="DI47" s="1077"/>
      <c r="DJ47" s="1032" t="str">
        <f t="shared" si="14"/>
        <v/>
      </c>
      <c r="DK47" s="1079"/>
      <c r="DL47" s="1079"/>
      <c r="DM47" s="1079"/>
      <c r="DN47" s="1079"/>
      <c r="DO47" s="1079"/>
      <c r="DP47" s="1079"/>
      <c r="DQ47" s="1079"/>
      <c r="DR47" s="1079"/>
      <c r="DS47" s="1079"/>
      <c r="DT47" s="1079"/>
      <c r="DU47" s="1079"/>
      <c r="DV47" s="1079"/>
      <c r="DW47" s="1079"/>
      <c r="DX47" s="1079"/>
      <c r="DY47" s="1079"/>
      <c r="DZ47" s="1079"/>
      <c r="EA47" s="1079"/>
      <c r="EB47" s="1079"/>
      <c r="EC47" s="1079"/>
      <c r="ED47" s="1079"/>
      <c r="EE47" s="1079"/>
      <c r="EF47" s="1079"/>
      <c r="EG47" s="1079"/>
      <c r="EH47" s="1079"/>
      <c r="EI47" s="1079"/>
      <c r="EJ47" s="1034"/>
      <c r="EK47" s="1051" t="str">
        <f t="shared" si="16"/>
        <v/>
      </c>
      <c r="EL47" s="1052"/>
      <c r="EM47" s="1052"/>
      <c r="EN47" s="1078"/>
      <c r="EO47" s="1051" t="str">
        <f t="shared" si="17"/>
        <v/>
      </c>
      <c r="EP47" s="1052"/>
      <c r="EQ47" s="1052"/>
      <c r="ER47" s="1053"/>
      <c r="ES47" s="4"/>
      <c r="ET47" s="4"/>
    </row>
    <row r="48" spans="1:150" s="29" customFormat="1" ht="28.5" customHeight="1" x14ac:dyDescent="0.2">
      <c r="A48" s="1054"/>
      <c r="B48" s="1055"/>
      <c r="C48" s="1055"/>
      <c r="D48" s="690"/>
      <c r="E48" s="689"/>
      <c r="F48" s="1055"/>
      <c r="G48" s="1055"/>
      <c r="H48" s="1055"/>
      <c r="I48" s="1055"/>
      <c r="J48" s="1055"/>
      <c r="K48" s="690"/>
      <c r="L48" s="1056"/>
      <c r="M48" s="1057"/>
      <c r="N48" s="1057"/>
      <c r="O48" s="1057"/>
      <c r="P48" s="1057"/>
      <c r="Q48" s="1057"/>
      <c r="R48" s="1057"/>
      <c r="S48" s="1057"/>
      <c r="T48" s="1058"/>
      <c r="U48" s="1056"/>
      <c r="V48" s="1057"/>
      <c r="W48" s="1057"/>
      <c r="X48" s="1057"/>
      <c r="Y48" s="1057"/>
      <c r="Z48" s="1057"/>
      <c r="AA48" s="1057"/>
      <c r="AB48" s="1057"/>
      <c r="AC48" s="1057"/>
      <c r="AD48" s="1057"/>
      <c r="AE48" s="1057"/>
      <c r="AF48" s="1057"/>
      <c r="AG48" s="1057"/>
      <c r="AH48" s="1058"/>
      <c r="AI48" s="1059"/>
      <c r="AJ48" s="1060"/>
      <c r="AK48" s="1060"/>
      <c r="AL48" s="1060"/>
      <c r="AM48" s="60" t="s">
        <v>14</v>
      </c>
      <c r="AN48" s="1060"/>
      <c r="AO48" s="1060"/>
      <c r="AP48" s="1060"/>
      <c r="AQ48" s="1061"/>
      <c r="AR48" s="1129" t="str">
        <f t="shared" si="10"/>
        <v/>
      </c>
      <c r="AS48" s="1130"/>
      <c r="AT48" s="1130"/>
      <c r="AU48" s="1131"/>
      <c r="AV48" s="1065" t="str">
        <f t="shared" si="15"/>
        <v/>
      </c>
      <c r="AW48" s="1066"/>
      <c r="AX48" s="1066"/>
      <c r="AY48" s="1067"/>
      <c r="AZ48" s="1068"/>
      <c r="BA48" s="1069"/>
      <c r="BB48" s="1069"/>
      <c r="BC48" s="1070"/>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1071" t="str">
        <f t="shared" si="11"/>
        <v/>
      </c>
      <c r="CQ48" s="1072"/>
      <c r="CR48" s="1072"/>
      <c r="CS48" s="1073"/>
      <c r="CT48" s="1074" t="str">
        <f t="shared" si="12"/>
        <v/>
      </c>
      <c r="CU48" s="1072"/>
      <c r="CV48" s="1072"/>
      <c r="CW48" s="1072"/>
      <c r="CX48" s="1072"/>
      <c r="CY48" s="1072"/>
      <c r="CZ48" s="1073"/>
      <c r="DA48" s="1075" t="str">
        <f t="shared" si="13"/>
        <v/>
      </c>
      <c r="DB48" s="1076"/>
      <c r="DC48" s="1076"/>
      <c r="DD48" s="1076"/>
      <c r="DE48" s="1076"/>
      <c r="DF48" s="1076"/>
      <c r="DG48" s="1076"/>
      <c r="DH48" s="1076"/>
      <c r="DI48" s="1077"/>
      <c r="DJ48" s="1075" t="str">
        <f t="shared" si="14"/>
        <v/>
      </c>
      <c r="DK48" s="1076"/>
      <c r="DL48" s="1076"/>
      <c r="DM48" s="1076"/>
      <c r="DN48" s="1076"/>
      <c r="DO48" s="1076"/>
      <c r="DP48" s="1076"/>
      <c r="DQ48" s="1076"/>
      <c r="DR48" s="1076"/>
      <c r="DS48" s="1076"/>
      <c r="DT48" s="1076"/>
      <c r="DU48" s="1076"/>
      <c r="DV48" s="1076"/>
      <c r="DW48" s="1076"/>
      <c r="DX48" s="1076"/>
      <c r="DY48" s="1076"/>
      <c r="DZ48" s="1076"/>
      <c r="EA48" s="1076"/>
      <c r="EB48" s="1076"/>
      <c r="EC48" s="1076"/>
      <c r="ED48" s="1076"/>
      <c r="EE48" s="1076"/>
      <c r="EF48" s="1076"/>
      <c r="EG48" s="1076"/>
      <c r="EH48" s="1076"/>
      <c r="EI48" s="1076"/>
      <c r="EJ48" s="1077"/>
      <c r="EK48" s="1051" t="str">
        <f t="shared" si="16"/>
        <v/>
      </c>
      <c r="EL48" s="1052"/>
      <c r="EM48" s="1052"/>
      <c r="EN48" s="1078"/>
      <c r="EO48" s="1051" t="str">
        <f t="shared" si="17"/>
        <v/>
      </c>
      <c r="EP48" s="1052"/>
      <c r="EQ48" s="1052"/>
      <c r="ER48" s="1053"/>
      <c r="ES48" s="4"/>
      <c r="ET48" s="4"/>
    </row>
    <row r="49" spans="1:150" s="29" customFormat="1" ht="28.5" customHeight="1" x14ac:dyDescent="0.2">
      <c r="A49" s="1054"/>
      <c r="B49" s="1055"/>
      <c r="C49" s="1055"/>
      <c r="D49" s="690"/>
      <c r="E49" s="689"/>
      <c r="F49" s="1055"/>
      <c r="G49" s="1055"/>
      <c r="H49" s="1055"/>
      <c r="I49" s="1055"/>
      <c r="J49" s="1055"/>
      <c r="K49" s="690"/>
      <c r="L49" s="1056"/>
      <c r="M49" s="1057"/>
      <c r="N49" s="1057"/>
      <c r="O49" s="1057"/>
      <c r="P49" s="1057"/>
      <c r="Q49" s="1057"/>
      <c r="R49" s="1057"/>
      <c r="S49" s="1057"/>
      <c r="T49" s="1058"/>
      <c r="U49" s="1056"/>
      <c r="V49" s="1057"/>
      <c r="W49" s="1057"/>
      <c r="X49" s="1057"/>
      <c r="Y49" s="1057"/>
      <c r="Z49" s="1057"/>
      <c r="AA49" s="1057"/>
      <c r="AB49" s="1057"/>
      <c r="AC49" s="1057"/>
      <c r="AD49" s="1057"/>
      <c r="AE49" s="1057"/>
      <c r="AF49" s="1057"/>
      <c r="AG49" s="1057"/>
      <c r="AH49" s="1058"/>
      <c r="AI49" s="1059"/>
      <c r="AJ49" s="1060"/>
      <c r="AK49" s="1060"/>
      <c r="AL49" s="1060"/>
      <c r="AM49" s="60" t="s">
        <v>14</v>
      </c>
      <c r="AN49" s="1060"/>
      <c r="AO49" s="1060"/>
      <c r="AP49" s="1060"/>
      <c r="AQ49" s="1061"/>
      <c r="AR49" s="1129" t="str">
        <f t="shared" si="10"/>
        <v/>
      </c>
      <c r="AS49" s="1130"/>
      <c r="AT49" s="1130"/>
      <c r="AU49" s="1131"/>
      <c r="AV49" s="1065" t="str">
        <f t="shared" si="15"/>
        <v/>
      </c>
      <c r="AW49" s="1066"/>
      <c r="AX49" s="1066"/>
      <c r="AY49" s="1067"/>
      <c r="AZ49" s="1068"/>
      <c r="BA49" s="1069"/>
      <c r="BB49" s="1069"/>
      <c r="BC49" s="1070"/>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1071" t="str">
        <f t="shared" si="11"/>
        <v/>
      </c>
      <c r="CQ49" s="1072"/>
      <c r="CR49" s="1072"/>
      <c r="CS49" s="1073"/>
      <c r="CT49" s="1074" t="str">
        <f t="shared" si="12"/>
        <v/>
      </c>
      <c r="CU49" s="1072"/>
      <c r="CV49" s="1072"/>
      <c r="CW49" s="1072"/>
      <c r="CX49" s="1072"/>
      <c r="CY49" s="1072"/>
      <c r="CZ49" s="1073"/>
      <c r="DA49" s="1075" t="str">
        <f t="shared" si="13"/>
        <v/>
      </c>
      <c r="DB49" s="1076"/>
      <c r="DC49" s="1076"/>
      <c r="DD49" s="1076"/>
      <c r="DE49" s="1076"/>
      <c r="DF49" s="1076"/>
      <c r="DG49" s="1076"/>
      <c r="DH49" s="1076"/>
      <c r="DI49" s="1077"/>
      <c r="DJ49" s="1032" t="str">
        <f t="shared" si="14"/>
        <v/>
      </c>
      <c r="DK49" s="1079"/>
      <c r="DL49" s="1079"/>
      <c r="DM49" s="1079"/>
      <c r="DN49" s="1079"/>
      <c r="DO49" s="1079"/>
      <c r="DP49" s="1079"/>
      <c r="DQ49" s="1079"/>
      <c r="DR49" s="1079"/>
      <c r="DS49" s="1079"/>
      <c r="DT49" s="1079"/>
      <c r="DU49" s="1079"/>
      <c r="DV49" s="1079"/>
      <c r="DW49" s="1079"/>
      <c r="DX49" s="1079"/>
      <c r="DY49" s="1079"/>
      <c r="DZ49" s="1079"/>
      <c r="EA49" s="1079"/>
      <c r="EB49" s="1079"/>
      <c r="EC49" s="1079"/>
      <c r="ED49" s="1079"/>
      <c r="EE49" s="1079"/>
      <c r="EF49" s="1079"/>
      <c r="EG49" s="1079"/>
      <c r="EH49" s="1079"/>
      <c r="EI49" s="1079"/>
      <c r="EJ49" s="1034"/>
      <c r="EK49" s="1051" t="str">
        <f t="shared" si="16"/>
        <v/>
      </c>
      <c r="EL49" s="1052"/>
      <c r="EM49" s="1052"/>
      <c r="EN49" s="1078"/>
      <c r="EO49" s="1051" t="str">
        <f t="shared" si="17"/>
        <v/>
      </c>
      <c r="EP49" s="1052"/>
      <c r="EQ49" s="1052"/>
      <c r="ER49" s="1053"/>
      <c r="ES49" s="4"/>
      <c r="ET49" s="4"/>
    </row>
    <row r="50" spans="1:150" ht="28.5" customHeight="1" x14ac:dyDescent="0.2">
      <c r="A50" s="1054"/>
      <c r="B50" s="1055"/>
      <c r="C50" s="1055"/>
      <c r="D50" s="690"/>
      <c r="E50" s="689"/>
      <c r="F50" s="1055"/>
      <c r="G50" s="1055"/>
      <c r="H50" s="1055"/>
      <c r="I50" s="1055"/>
      <c r="J50" s="1055"/>
      <c r="K50" s="690"/>
      <c r="L50" s="1056"/>
      <c r="M50" s="1057"/>
      <c r="N50" s="1057"/>
      <c r="O50" s="1057"/>
      <c r="P50" s="1057"/>
      <c r="Q50" s="1057"/>
      <c r="R50" s="1057"/>
      <c r="S50" s="1057"/>
      <c r="T50" s="1058"/>
      <c r="U50" s="1056"/>
      <c r="V50" s="1057"/>
      <c r="W50" s="1057"/>
      <c r="X50" s="1057"/>
      <c r="Y50" s="1057"/>
      <c r="Z50" s="1057"/>
      <c r="AA50" s="1057"/>
      <c r="AB50" s="1057"/>
      <c r="AC50" s="1057"/>
      <c r="AD50" s="1057"/>
      <c r="AE50" s="1057"/>
      <c r="AF50" s="1057"/>
      <c r="AG50" s="1057"/>
      <c r="AH50" s="1058"/>
      <c r="AI50" s="1087"/>
      <c r="AJ50" s="1088"/>
      <c r="AK50" s="1088"/>
      <c r="AL50" s="1088"/>
      <c r="AM50" s="166" t="s">
        <v>160</v>
      </c>
      <c r="AN50" s="1088"/>
      <c r="AO50" s="1088"/>
      <c r="AP50" s="1088"/>
      <c r="AQ50" s="1089"/>
      <c r="AR50" s="1129" t="str">
        <f t="shared" ref="AR50:AR53" si="18">IF(AND(AI50&lt;&gt;"",AN50&lt;&gt;""),ROUNDDOWN(AI50*AN50/1000000,2),"")</f>
        <v/>
      </c>
      <c r="AS50" s="1130"/>
      <c r="AT50" s="1130"/>
      <c r="AU50" s="1131"/>
      <c r="AV50" s="1084" t="str">
        <f t="shared" ref="AV50:AV53" si="19">IF(AR50&lt;&gt;"",IF(AR50&lt;0.2,"XS",IF(AR50&lt;1.6,"S",IF(AR50&lt;2.8,"M",IF(AR50&gt;=2.8,"L")))),"")</f>
        <v/>
      </c>
      <c r="AW50" s="1085"/>
      <c r="AX50" s="1085"/>
      <c r="AY50" s="1086"/>
      <c r="AZ50" s="1090"/>
      <c r="BA50" s="1091"/>
      <c r="BB50" s="1091"/>
      <c r="BC50" s="1092"/>
      <c r="CP50" s="1071" t="str">
        <f t="shared" si="11"/>
        <v/>
      </c>
      <c r="CQ50" s="1072"/>
      <c r="CR50" s="1072"/>
      <c r="CS50" s="1073"/>
      <c r="CT50" s="1074" t="str">
        <f t="shared" si="12"/>
        <v/>
      </c>
      <c r="CU50" s="1072"/>
      <c r="CV50" s="1072"/>
      <c r="CW50" s="1072"/>
      <c r="CX50" s="1072"/>
      <c r="CY50" s="1072"/>
      <c r="CZ50" s="1073"/>
      <c r="DA50" s="1075" t="str">
        <f t="shared" si="13"/>
        <v/>
      </c>
      <c r="DB50" s="1076"/>
      <c r="DC50" s="1076"/>
      <c r="DD50" s="1076"/>
      <c r="DE50" s="1076"/>
      <c r="DF50" s="1076"/>
      <c r="DG50" s="1076"/>
      <c r="DH50" s="1076"/>
      <c r="DI50" s="1077"/>
      <c r="DJ50" s="1075" t="str">
        <f t="shared" si="14"/>
        <v/>
      </c>
      <c r="DK50" s="1076"/>
      <c r="DL50" s="1076"/>
      <c r="DM50" s="1076"/>
      <c r="DN50" s="1076"/>
      <c r="DO50" s="1076"/>
      <c r="DP50" s="1076"/>
      <c r="DQ50" s="1076"/>
      <c r="DR50" s="1076"/>
      <c r="DS50" s="1076"/>
      <c r="DT50" s="1076"/>
      <c r="DU50" s="1076"/>
      <c r="DV50" s="1076"/>
      <c r="DW50" s="1076"/>
      <c r="DX50" s="1076"/>
      <c r="DY50" s="1076"/>
      <c r="DZ50" s="1076"/>
      <c r="EA50" s="1076"/>
      <c r="EB50" s="1076"/>
      <c r="EC50" s="1076"/>
      <c r="ED50" s="1076"/>
      <c r="EE50" s="1076"/>
      <c r="EF50" s="1076"/>
      <c r="EG50" s="1076"/>
      <c r="EH50" s="1076"/>
      <c r="EI50" s="1076"/>
      <c r="EJ50" s="1077"/>
      <c r="EK50" s="1080" t="str">
        <f t="shared" si="16"/>
        <v/>
      </c>
      <c r="EL50" s="1081"/>
      <c r="EM50" s="1081"/>
      <c r="EN50" s="1082"/>
      <c r="EO50" s="1080" t="str">
        <f t="shared" si="17"/>
        <v/>
      </c>
      <c r="EP50" s="1081"/>
      <c r="EQ50" s="1081"/>
      <c r="ER50" s="1083"/>
    </row>
    <row r="51" spans="1:150" ht="28.5" customHeight="1" x14ac:dyDescent="0.2">
      <c r="A51" s="1054"/>
      <c r="B51" s="1055"/>
      <c r="C51" s="1055"/>
      <c r="D51" s="690"/>
      <c r="E51" s="689"/>
      <c r="F51" s="1055"/>
      <c r="G51" s="1055"/>
      <c r="H51" s="1055"/>
      <c r="I51" s="1055"/>
      <c r="J51" s="1055"/>
      <c r="K51" s="690"/>
      <c r="L51" s="1056"/>
      <c r="M51" s="1057"/>
      <c r="N51" s="1057"/>
      <c r="O51" s="1057"/>
      <c r="P51" s="1057"/>
      <c r="Q51" s="1057"/>
      <c r="R51" s="1057"/>
      <c r="S51" s="1057"/>
      <c r="T51" s="1058"/>
      <c r="U51" s="1056"/>
      <c r="V51" s="1057"/>
      <c r="W51" s="1057"/>
      <c r="X51" s="1057"/>
      <c r="Y51" s="1057"/>
      <c r="Z51" s="1057"/>
      <c r="AA51" s="1057"/>
      <c r="AB51" s="1057"/>
      <c r="AC51" s="1057"/>
      <c r="AD51" s="1057"/>
      <c r="AE51" s="1057"/>
      <c r="AF51" s="1057"/>
      <c r="AG51" s="1057"/>
      <c r="AH51" s="1058"/>
      <c r="AI51" s="1087"/>
      <c r="AJ51" s="1088"/>
      <c r="AK51" s="1088"/>
      <c r="AL51" s="1088"/>
      <c r="AM51" s="164" t="s">
        <v>160</v>
      </c>
      <c r="AN51" s="1088"/>
      <c r="AO51" s="1088"/>
      <c r="AP51" s="1088"/>
      <c r="AQ51" s="1089"/>
      <c r="AR51" s="1129" t="str">
        <f t="shared" si="18"/>
        <v/>
      </c>
      <c r="AS51" s="1130"/>
      <c r="AT51" s="1130"/>
      <c r="AU51" s="1131"/>
      <c r="AV51" s="1084" t="str">
        <f t="shared" si="19"/>
        <v/>
      </c>
      <c r="AW51" s="1085"/>
      <c r="AX51" s="1085"/>
      <c r="AY51" s="1086"/>
      <c r="AZ51" s="1090"/>
      <c r="BA51" s="1091"/>
      <c r="BB51" s="1091"/>
      <c r="BC51" s="1092"/>
      <c r="CP51" s="1071" t="str">
        <f t="shared" si="11"/>
        <v/>
      </c>
      <c r="CQ51" s="1072"/>
      <c r="CR51" s="1072"/>
      <c r="CS51" s="1073"/>
      <c r="CT51" s="1074" t="str">
        <f t="shared" si="12"/>
        <v/>
      </c>
      <c r="CU51" s="1072"/>
      <c r="CV51" s="1072"/>
      <c r="CW51" s="1072"/>
      <c r="CX51" s="1072"/>
      <c r="CY51" s="1072"/>
      <c r="CZ51" s="1073"/>
      <c r="DA51" s="1075" t="str">
        <f t="shared" si="13"/>
        <v/>
      </c>
      <c r="DB51" s="1076"/>
      <c r="DC51" s="1076"/>
      <c r="DD51" s="1076"/>
      <c r="DE51" s="1076"/>
      <c r="DF51" s="1076"/>
      <c r="DG51" s="1076"/>
      <c r="DH51" s="1076"/>
      <c r="DI51" s="1077"/>
      <c r="DJ51" s="1032" t="str">
        <f t="shared" si="14"/>
        <v/>
      </c>
      <c r="DK51" s="1079"/>
      <c r="DL51" s="1079"/>
      <c r="DM51" s="1079"/>
      <c r="DN51" s="1079"/>
      <c r="DO51" s="1079"/>
      <c r="DP51" s="1079"/>
      <c r="DQ51" s="1079"/>
      <c r="DR51" s="1079"/>
      <c r="DS51" s="1079"/>
      <c r="DT51" s="1079"/>
      <c r="DU51" s="1079"/>
      <c r="DV51" s="1079"/>
      <c r="DW51" s="1079"/>
      <c r="DX51" s="1079"/>
      <c r="DY51" s="1079"/>
      <c r="DZ51" s="1079"/>
      <c r="EA51" s="1079"/>
      <c r="EB51" s="1079"/>
      <c r="EC51" s="1079"/>
      <c r="ED51" s="1079"/>
      <c r="EE51" s="1079"/>
      <c r="EF51" s="1079"/>
      <c r="EG51" s="1079"/>
      <c r="EH51" s="1079"/>
      <c r="EI51" s="1079"/>
      <c r="EJ51" s="1034"/>
      <c r="EK51" s="1080" t="str">
        <f t="shared" si="16"/>
        <v/>
      </c>
      <c r="EL51" s="1081"/>
      <c r="EM51" s="1081"/>
      <c r="EN51" s="1082"/>
      <c r="EO51" s="1080" t="str">
        <f t="shared" si="17"/>
        <v/>
      </c>
      <c r="EP51" s="1081"/>
      <c r="EQ51" s="1081"/>
      <c r="ER51" s="1083"/>
    </row>
    <row r="52" spans="1:150" ht="28.5" customHeight="1" x14ac:dyDescent="0.2">
      <c r="A52" s="1054"/>
      <c r="B52" s="1055"/>
      <c r="C52" s="1055"/>
      <c r="D52" s="690"/>
      <c r="E52" s="689"/>
      <c r="F52" s="1055"/>
      <c r="G52" s="1055"/>
      <c r="H52" s="1055"/>
      <c r="I52" s="1055"/>
      <c r="J52" s="1055"/>
      <c r="K52" s="690"/>
      <c r="L52" s="1056"/>
      <c r="M52" s="1057"/>
      <c r="N52" s="1057"/>
      <c r="O52" s="1057"/>
      <c r="P52" s="1057"/>
      <c r="Q52" s="1057"/>
      <c r="R52" s="1057"/>
      <c r="S52" s="1057"/>
      <c r="T52" s="1058"/>
      <c r="U52" s="1056"/>
      <c r="V52" s="1057"/>
      <c r="W52" s="1057"/>
      <c r="X52" s="1057"/>
      <c r="Y52" s="1057"/>
      <c r="Z52" s="1057"/>
      <c r="AA52" s="1057"/>
      <c r="AB52" s="1057"/>
      <c r="AC52" s="1057"/>
      <c r="AD52" s="1057"/>
      <c r="AE52" s="1057"/>
      <c r="AF52" s="1057"/>
      <c r="AG52" s="1057"/>
      <c r="AH52" s="1058"/>
      <c r="AI52" s="1087"/>
      <c r="AJ52" s="1088"/>
      <c r="AK52" s="1088"/>
      <c r="AL52" s="1088"/>
      <c r="AM52" s="164" t="s">
        <v>160</v>
      </c>
      <c r="AN52" s="1088"/>
      <c r="AO52" s="1088"/>
      <c r="AP52" s="1088"/>
      <c r="AQ52" s="1089"/>
      <c r="AR52" s="1129" t="str">
        <f t="shared" si="18"/>
        <v/>
      </c>
      <c r="AS52" s="1130"/>
      <c r="AT52" s="1130"/>
      <c r="AU52" s="1131"/>
      <c r="AV52" s="1084" t="str">
        <f t="shared" si="19"/>
        <v/>
      </c>
      <c r="AW52" s="1085"/>
      <c r="AX52" s="1085"/>
      <c r="AY52" s="1086"/>
      <c r="AZ52" s="1090"/>
      <c r="BA52" s="1091"/>
      <c r="BB52" s="1091"/>
      <c r="BC52" s="1092"/>
      <c r="CP52" s="1071" t="str">
        <f t="shared" si="11"/>
        <v/>
      </c>
      <c r="CQ52" s="1072"/>
      <c r="CR52" s="1072"/>
      <c r="CS52" s="1073"/>
      <c r="CT52" s="1074" t="str">
        <f t="shared" si="12"/>
        <v/>
      </c>
      <c r="CU52" s="1072"/>
      <c r="CV52" s="1072"/>
      <c r="CW52" s="1072"/>
      <c r="CX52" s="1072"/>
      <c r="CY52" s="1072"/>
      <c r="CZ52" s="1073"/>
      <c r="DA52" s="1075" t="str">
        <f t="shared" si="13"/>
        <v/>
      </c>
      <c r="DB52" s="1076"/>
      <c r="DC52" s="1076"/>
      <c r="DD52" s="1076"/>
      <c r="DE52" s="1076"/>
      <c r="DF52" s="1076"/>
      <c r="DG52" s="1076"/>
      <c r="DH52" s="1076"/>
      <c r="DI52" s="1077"/>
      <c r="DJ52" s="1075" t="str">
        <f t="shared" si="14"/>
        <v/>
      </c>
      <c r="DK52" s="1076"/>
      <c r="DL52" s="1076"/>
      <c r="DM52" s="1076"/>
      <c r="DN52" s="1076"/>
      <c r="DO52" s="1076"/>
      <c r="DP52" s="1076"/>
      <c r="DQ52" s="1076"/>
      <c r="DR52" s="1076"/>
      <c r="DS52" s="1076"/>
      <c r="DT52" s="1076"/>
      <c r="DU52" s="1076"/>
      <c r="DV52" s="1076"/>
      <c r="DW52" s="1076"/>
      <c r="DX52" s="1076"/>
      <c r="DY52" s="1076"/>
      <c r="DZ52" s="1076"/>
      <c r="EA52" s="1076"/>
      <c r="EB52" s="1076"/>
      <c r="EC52" s="1076"/>
      <c r="ED52" s="1076"/>
      <c r="EE52" s="1076"/>
      <c r="EF52" s="1076"/>
      <c r="EG52" s="1076"/>
      <c r="EH52" s="1076"/>
      <c r="EI52" s="1076"/>
      <c r="EJ52" s="1077"/>
      <c r="EK52" s="1080" t="str">
        <f t="shared" si="16"/>
        <v/>
      </c>
      <c r="EL52" s="1081"/>
      <c r="EM52" s="1081"/>
      <c r="EN52" s="1082"/>
      <c r="EO52" s="1080" t="str">
        <f t="shared" si="17"/>
        <v/>
      </c>
      <c r="EP52" s="1081"/>
      <c r="EQ52" s="1081"/>
      <c r="ER52" s="1083"/>
    </row>
    <row r="53" spans="1:150" ht="28.5" customHeight="1" thickBot="1" x14ac:dyDescent="0.25">
      <c r="A53" s="1125"/>
      <c r="B53" s="1126"/>
      <c r="C53" s="1126"/>
      <c r="D53" s="1127"/>
      <c r="E53" s="1128"/>
      <c r="F53" s="1126"/>
      <c r="G53" s="1126"/>
      <c r="H53" s="1126"/>
      <c r="I53" s="1126"/>
      <c r="J53" s="1126"/>
      <c r="K53" s="1127"/>
      <c r="L53" s="1109"/>
      <c r="M53" s="1110"/>
      <c r="N53" s="1110"/>
      <c r="O53" s="1110"/>
      <c r="P53" s="1110"/>
      <c r="Q53" s="1110"/>
      <c r="R53" s="1110"/>
      <c r="S53" s="1110"/>
      <c r="T53" s="1111"/>
      <c r="U53" s="1109"/>
      <c r="V53" s="1110"/>
      <c r="W53" s="1110"/>
      <c r="X53" s="1110"/>
      <c r="Y53" s="1110"/>
      <c r="Z53" s="1110"/>
      <c r="AA53" s="1110"/>
      <c r="AB53" s="1110"/>
      <c r="AC53" s="1110"/>
      <c r="AD53" s="1110"/>
      <c r="AE53" s="1110"/>
      <c r="AF53" s="1110"/>
      <c r="AG53" s="1110"/>
      <c r="AH53" s="1111"/>
      <c r="AI53" s="1112"/>
      <c r="AJ53" s="1113"/>
      <c r="AK53" s="1113"/>
      <c r="AL53" s="1113"/>
      <c r="AM53" s="165" t="s">
        <v>160</v>
      </c>
      <c r="AN53" s="1113"/>
      <c r="AO53" s="1113"/>
      <c r="AP53" s="1113"/>
      <c r="AQ53" s="1114"/>
      <c r="AR53" s="1146" t="str">
        <f t="shared" si="18"/>
        <v/>
      </c>
      <c r="AS53" s="1147"/>
      <c r="AT53" s="1147"/>
      <c r="AU53" s="1148"/>
      <c r="AV53" s="1096" t="str">
        <f t="shared" si="19"/>
        <v/>
      </c>
      <c r="AW53" s="1097"/>
      <c r="AX53" s="1097"/>
      <c r="AY53" s="1098"/>
      <c r="AZ53" s="1099"/>
      <c r="BA53" s="1100"/>
      <c r="BB53" s="1100"/>
      <c r="BC53" s="1101"/>
      <c r="CP53" s="1102" t="str">
        <f t="shared" si="11"/>
        <v/>
      </c>
      <c r="CQ53" s="1103"/>
      <c r="CR53" s="1103"/>
      <c r="CS53" s="1104"/>
      <c r="CT53" s="1105" t="str">
        <f t="shared" si="12"/>
        <v/>
      </c>
      <c r="CU53" s="1103"/>
      <c r="CV53" s="1103"/>
      <c r="CW53" s="1103"/>
      <c r="CX53" s="1103"/>
      <c r="CY53" s="1103"/>
      <c r="CZ53" s="1104"/>
      <c r="DA53" s="1106" t="str">
        <f t="shared" si="13"/>
        <v/>
      </c>
      <c r="DB53" s="1107"/>
      <c r="DC53" s="1107"/>
      <c r="DD53" s="1107"/>
      <c r="DE53" s="1107"/>
      <c r="DF53" s="1107"/>
      <c r="DG53" s="1107"/>
      <c r="DH53" s="1107"/>
      <c r="DI53" s="1108"/>
      <c r="DJ53" s="1115" t="str">
        <f t="shared" si="14"/>
        <v/>
      </c>
      <c r="DK53" s="1116"/>
      <c r="DL53" s="1116"/>
      <c r="DM53" s="1116"/>
      <c r="DN53" s="1116"/>
      <c r="DO53" s="1116"/>
      <c r="DP53" s="1116"/>
      <c r="DQ53" s="1116"/>
      <c r="DR53" s="1116"/>
      <c r="DS53" s="1116"/>
      <c r="DT53" s="1116"/>
      <c r="DU53" s="1116"/>
      <c r="DV53" s="1116"/>
      <c r="DW53" s="1116"/>
      <c r="DX53" s="1116"/>
      <c r="DY53" s="1116"/>
      <c r="DZ53" s="1116"/>
      <c r="EA53" s="1116"/>
      <c r="EB53" s="1116"/>
      <c r="EC53" s="1116"/>
      <c r="ED53" s="1116"/>
      <c r="EE53" s="1116"/>
      <c r="EF53" s="1116"/>
      <c r="EG53" s="1116"/>
      <c r="EH53" s="1116"/>
      <c r="EI53" s="1116"/>
      <c r="EJ53" s="1117"/>
      <c r="EK53" s="1118" t="str">
        <f t="shared" si="16"/>
        <v/>
      </c>
      <c r="EL53" s="1119"/>
      <c r="EM53" s="1119"/>
      <c r="EN53" s="1120"/>
      <c r="EO53" s="1118" t="str">
        <f t="shared" si="17"/>
        <v/>
      </c>
      <c r="EP53" s="1119"/>
      <c r="EQ53" s="1119"/>
      <c r="ER53" s="1121"/>
    </row>
    <row r="54" spans="1:150" ht="17.25" customHeight="1" x14ac:dyDescent="0.2">
      <c r="A54" s="219"/>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CP54" s="219"/>
      <c r="CQ54" s="219"/>
      <c r="CR54" s="219"/>
      <c r="CS54" s="219"/>
      <c r="CT54" s="219"/>
      <c r="CU54" s="219"/>
      <c r="CV54" s="219"/>
      <c r="CW54" s="219"/>
      <c r="CX54" s="219"/>
      <c r="CY54" s="219"/>
      <c r="CZ54" s="219"/>
      <c r="DA54" s="219"/>
      <c r="DB54" s="219"/>
      <c r="DC54" s="219"/>
      <c r="DD54" s="219"/>
      <c r="DE54" s="219"/>
      <c r="DF54" s="219"/>
      <c r="DG54" s="219"/>
      <c r="DH54" s="219"/>
      <c r="DI54" s="219"/>
      <c r="DJ54" s="219"/>
      <c r="DK54" s="219"/>
      <c r="DL54" s="219"/>
      <c r="DM54" s="219"/>
      <c r="DN54" s="219"/>
      <c r="DO54" s="219"/>
      <c r="DP54" s="219"/>
      <c r="DQ54" s="219"/>
      <c r="DR54" s="219"/>
      <c r="DS54" s="219"/>
      <c r="DT54" s="219"/>
      <c r="DU54" s="219"/>
      <c r="DV54" s="219"/>
      <c r="DW54" s="219"/>
      <c r="DX54" s="219"/>
      <c r="DY54" s="219"/>
      <c r="DZ54" s="219"/>
      <c r="EA54" s="219"/>
      <c r="EB54" s="219"/>
      <c r="EC54" s="219"/>
      <c r="ED54" s="219"/>
      <c r="EE54" s="219"/>
      <c r="EF54" s="219"/>
      <c r="EG54" s="219"/>
    </row>
    <row r="55" spans="1:150" ht="17.25" customHeight="1" thickBot="1" x14ac:dyDescent="0.25">
      <c r="A55" s="219"/>
      <c r="B55" s="219"/>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19"/>
      <c r="BA55" s="219"/>
      <c r="BB55" s="219"/>
      <c r="BC55" s="219"/>
      <c r="CP55" s="219"/>
      <c r="CQ55" s="219"/>
      <c r="CR55" s="219"/>
      <c r="CS55" s="219"/>
      <c r="CT55" s="219"/>
      <c r="CU55" s="219"/>
      <c r="CV55" s="219"/>
      <c r="CW55" s="219"/>
      <c r="CX55" s="219"/>
      <c r="CY55" s="219"/>
      <c r="CZ55" s="219"/>
      <c r="DA55" s="219"/>
      <c r="DB55" s="219"/>
      <c r="DC55" s="219"/>
      <c r="DD55" s="219"/>
      <c r="DE55" s="219"/>
      <c r="DF55" s="219"/>
      <c r="DG55" s="219"/>
      <c r="DH55" s="219"/>
      <c r="DI55" s="219"/>
      <c r="DJ55" s="219"/>
      <c r="DK55" s="219"/>
      <c r="DL55" s="219"/>
      <c r="DM55" s="219"/>
      <c r="DN55" s="219"/>
      <c r="DO55" s="219"/>
      <c r="DP55" s="219"/>
      <c r="DQ55" s="219"/>
      <c r="DR55" s="219"/>
      <c r="DS55" s="219"/>
      <c r="DT55" s="219"/>
      <c r="DU55" s="219"/>
      <c r="DV55" s="219"/>
      <c r="DW55" s="219"/>
      <c r="DX55" s="219"/>
      <c r="DY55" s="219"/>
      <c r="DZ55" s="219"/>
      <c r="EA55" s="219"/>
      <c r="EB55" s="219"/>
      <c r="EC55" s="219"/>
      <c r="ED55" s="219"/>
      <c r="EE55" s="219"/>
      <c r="EF55" s="219"/>
      <c r="EG55" s="219"/>
    </row>
    <row r="56" spans="1:150" ht="28.5" customHeight="1" thickBot="1" x14ac:dyDescent="0.25">
      <c r="A56" s="973" t="s">
        <v>12</v>
      </c>
      <c r="B56" s="974"/>
      <c r="C56" s="974"/>
      <c r="D56" s="974"/>
      <c r="E56" s="974"/>
      <c r="F56" s="974"/>
      <c r="G56" s="974"/>
      <c r="H56" s="974"/>
      <c r="I56" s="974"/>
      <c r="J56" s="974"/>
      <c r="K56" s="975"/>
      <c r="L56" s="976" t="s">
        <v>195</v>
      </c>
      <c r="M56" s="977"/>
      <c r="N56" s="977"/>
      <c r="O56" s="977"/>
      <c r="P56" s="977"/>
      <c r="Q56" s="977"/>
      <c r="R56" s="977"/>
      <c r="S56" s="977"/>
      <c r="T56" s="978"/>
      <c r="U56" s="972"/>
      <c r="V56" s="972"/>
      <c r="W56" s="972"/>
      <c r="X56" s="972"/>
      <c r="Y56" s="972"/>
      <c r="Z56" s="972"/>
      <c r="AA56" s="972"/>
      <c r="AB56" s="972"/>
      <c r="AC56" s="972"/>
      <c r="AD56" s="972"/>
      <c r="AE56" s="972"/>
      <c r="AF56" s="972"/>
      <c r="CP56" s="973" t="s">
        <v>12</v>
      </c>
      <c r="CQ56" s="974"/>
      <c r="CR56" s="974"/>
      <c r="CS56" s="974"/>
      <c r="CT56" s="974"/>
      <c r="CU56" s="974"/>
      <c r="CV56" s="974"/>
      <c r="CW56" s="974"/>
      <c r="CX56" s="974"/>
      <c r="CY56" s="974"/>
      <c r="CZ56" s="975"/>
      <c r="DA56" s="976" t="s">
        <v>195</v>
      </c>
      <c r="DB56" s="977"/>
      <c r="DC56" s="977"/>
      <c r="DD56" s="977"/>
      <c r="DE56" s="977"/>
      <c r="DF56" s="977"/>
      <c r="DG56" s="977"/>
      <c r="DH56" s="977"/>
      <c r="DI56" s="978"/>
      <c r="DJ56" s="972"/>
      <c r="DK56" s="972"/>
      <c r="DL56" s="972"/>
      <c r="DM56" s="972"/>
      <c r="DN56" s="972"/>
      <c r="DO56" s="972"/>
      <c r="DP56" s="972"/>
      <c r="DQ56" s="972"/>
      <c r="DR56" s="972"/>
      <c r="DS56" s="972"/>
      <c r="DT56" s="972"/>
      <c r="DU56" s="972"/>
    </row>
    <row r="57" spans="1:150" ht="9.75" customHeight="1" x14ac:dyDescent="0.2">
      <c r="A57" s="27"/>
      <c r="B57" s="27"/>
      <c r="C57" s="27"/>
      <c r="D57" s="27"/>
      <c r="E57" s="27"/>
      <c r="F57" s="28"/>
      <c r="G57" s="28"/>
      <c r="H57" s="28"/>
      <c r="I57" s="28"/>
      <c r="J57" s="28"/>
      <c r="K57" s="28"/>
      <c r="L57" s="28"/>
      <c r="M57" s="28"/>
      <c r="N57" s="28"/>
      <c r="O57" s="28"/>
      <c r="P57" s="28"/>
      <c r="Q57" s="28"/>
      <c r="R57" s="28"/>
      <c r="S57" s="28"/>
      <c r="T57" s="28"/>
      <c r="U57" s="28"/>
      <c r="V57" s="28"/>
      <c r="W57" s="28"/>
      <c r="X57" s="28"/>
      <c r="Y57" s="28"/>
      <c r="Z57" s="28"/>
      <c r="AA57" s="28"/>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CP57" s="27"/>
      <c r="CQ57" s="27"/>
      <c r="CR57" s="27"/>
      <c r="CS57" s="27"/>
      <c r="CT57" s="27"/>
      <c r="CU57" s="28"/>
      <c r="CV57" s="28"/>
      <c r="CW57" s="28"/>
      <c r="CX57" s="28"/>
      <c r="CY57" s="28"/>
      <c r="CZ57" s="28"/>
      <c r="DA57" s="28"/>
      <c r="DB57" s="28"/>
      <c r="DC57" s="28"/>
      <c r="DD57" s="28"/>
      <c r="DE57" s="28"/>
      <c r="DF57" s="28"/>
      <c r="DG57" s="28"/>
      <c r="DH57" s="28"/>
      <c r="DI57" s="28"/>
      <c r="DJ57" s="28"/>
      <c r="DK57" s="28"/>
      <c r="DL57" s="28"/>
      <c r="DM57" s="28"/>
      <c r="DN57" s="28"/>
      <c r="DO57" s="28"/>
      <c r="DP57" s="28"/>
      <c r="DQ57" s="4"/>
      <c r="DR57" s="4"/>
      <c r="DS57" s="4"/>
      <c r="DT57" s="4"/>
      <c r="DU57" s="4"/>
      <c r="DV57" s="4"/>
      <c r="DW57" s="4"/>
      <c r="DX57" s="4"/>
      <c r="DY57" s="4"/>
      <c r="DZ57" s="4"/>
      <c r="EA57" s="4"/>
      <c r="EB57" s="4"/>
      <c r="EC57" s="4"/>
      <c r="ED57" s="4"/>
      <c r="EE57" s="4"/>
      <c r="EF57" s="4"/>
      <c r="EG57" s="4"/>
    </row>
    <row r="58" spans="1:150" s="29" customFormat="1" ht="28.5" customHeight="1" x14ac:dyDescent="0.2">
      <c r="A58" s="1236" t="s">
        <v>260</v>
      </c>
      <c r="B58" s="1237"/>
      <c r="C58" s="1237"/>
      <c r="D58" s="1237"/>
      <c r="E58" s="1237"/>
      <c r="F58" s="1237"/>
      <c r="G58" s="1237"/>
      <c r="H58" s="1237"/>
      <c r="I58" s="1237"/>
      <c r="J58" s="1237"/>
      <c r="K58" s="1237"/>
      <c r="L58" s="1237"/>
      <c r="M58" s="1237"/>
      <c r="N58" s="1237"/>
      <c r="O58" s="1237"/>
      <c r="P58" s="1237"/>
      <c r="Q58" s="1237"/>
      <c r="R58" s="1237"/>
      <c r="S58" s="1237"/>
      <c r="T58" s="1237"/>
      <c r="U58" s="1237"/>
      <c r="V58" s="1237"/>
      <c r="W58" s="1237"/>
      <c r="X58" s="1237"/>
      <c r="Y58" s="1237"/>
      <c r="Z58" s="1237"/>
      <c r="AA58" s="1237"/>
      <c r="AB58" s="1237"/>
      <c r="AC58" s="1237"/>
      <c r="AD58" s="1237"/>
      <c r="AE58" s="1237"/>
      <c r="AF58" s="1237"/>
      <c r="AG58" s="1237"/>
      <c r="AH58" s="1238"/>
      <c r="AI58" s="1239" t="s">
        <v>4</v>
      </c>
      <c r="AJ58" s="1240"/>
      <c r="AK58" s="1240"/>
      <c r="AL58" s="1240"/>
      <c r="AM58" s="1240"/>
      <c r="AN58" s="1240"/>
      <c r="AO58" s="1240"/>
      <c r="AP58" s="1240"/>
      <c r="AQ58" s="1241"/>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1236" t="s">
        <v>260</v>
      </c>
      <c r="CQ58" s="1237"/>
      <c r="CR58" s="1237"/>
      <c r="CS58" s="1237"/>
      <c r="CT58" s="1237"/>
      <c r="CU58" s="1237"/>
      <c r="CV58" s="1237"/>
      <c r="CW58" s="1237"/>
      <c r="CX58" s="1237"/>
      <c r="CY58" s="1237"/>
      <c r="CZ58" s="1237"/>
      <c r="DA58" s="1237"/>
      <c r="DB58" s="1237"/>
      <c r="DC58" s="1237"/>
      <c r="DD58" s="1237"/>
      <c r="DE58" s="1237"/>
      <c r="DF58" s="1237"/>
      <c r="DG58" s="1237"/>
      <c r="DH58" s="1237"/>
      <c r="DI58" s="1237"/>
      <c r="DJ58" s="1237"/>
      <c r="DK58" s="1237"/>
      <c r="DL58" s="1237"/>
      <c r="DM58" s="1237"/>
      <c r="DN58" s="1237"/>
      <c r="DO58" s="1237"/>
      <c r="DP58" s="1237"/>
      <c r="DQ58" s="1237"/>
      <c r="DR58" s="1237"/>
      <c r="DS58" s="1237"/>
      <c r="DT58" s="1237"/>
      <c r="DU58" s="1237"/>
      <c r="DV58" s="1237"/>
      <c r="DW58" s="1238"/>
      <c r="DX58" s="1242" t="str">
        <f>AI58</f>
        <v>□</v>
      </c>
      <c r="DY58" s="1243"/>
      <c r="DZ58" s="1243"/>
      <c r="EA58" s="1243"/>
      <c r="EB58" s="1243"/>
      <c r="EC58" s="1243"/>
      <c r="ED58" s="1243"/>
      <c r="EE58" s="1243"/>
      <c r="EF58" s="1244"/>
      <c r="EG58" s="4"/>
      <c r="EH58" s="4"/>
      <c r="EI58" s="4"/>
      <c r="EJ58" s="4"/>
      <c r="EK58" s="4"/>
      <c r="EL58" s="4"/>
      <c r="EM58" s="4"/>
      <c r="EN58" s="4"/>
      <c r="EO58" s="4"/>
      <c r="EP58" s="4"/>
      <c r="EQ58" s="4"/>
      <c r="ER58" s="4"/>
      <c r="ES58" s="4"/>
      <c r="ET58" s="4"/>
    </row>
    <row r="59" spans="1:150" s="29" customFormat="1" ht="9.75" customHeight="1" thickBot="1" x14ac:dyDescent="0.25">
      <c r="A59" s="28"/>
      <c r="B59" s="28"/>
      <c r="C59" s="28"/>
      <c r="D59" s="28"/>
      <c r="E59" s="28"/>
      <c r="F59" s="28"/>
      <c r="G59" s="28"/>
      <c r="H59" s="28"/>
      <c r="I59" s="28"/>
      <c r="J59" s="28"/>
      <c r="K59" s="28"/>
      <c r="L59" s="28"/>
      <c r="M59" s="28"/>
      <c r="N59" s="28"/>
      <c r="O59" s="28"/>
      <c r="P59" s="28"/>
      <c r="Q59" s="4"/>
      <c r="R59" s="4"/>
      <c r="S59" s="4"/>
      <c r="T59" s="4"/>
      <c r="U59" s="4"/>
      <c r="V59" s="4"/>
      <c r="W59" s="4"/>
      <c r="X59" s="4"/>
      <c r="Y59" s="4"/>
      <c r="Z59" s="4"/>
      <c r="AA59" s="4"/>
      <c r="AB59" s="4"/>
      <c r="AC59" s="4"/>
      <c r="AD59" s="4"/>
      <c r="AE59" s="4"/>
      <c r="AF59" s="28"/>
      <c r="AG59" s="28"/>
      <c r="AH59" s="28"/>
      <c r="AI59" s="28"/>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28"/>
      <c r="CQ59" s="28"/>
      <c r="CR59" s="28"/>
      <c r="CS59" s="28"/>
      <c r="CT59" s="28"/>
      <c r="CU59" s="28"/>
      <c r="CV59" s="28"/>
      <c r="CW59" s="28"/>
      <c r="CX59" s="28"/>
      <c r="CY59" s="28"/>
      <c r="CZ59" s="28"/>
      <c r="DA59" s="28"/>
      <c r="DB59" s="28"/>
      <c r="DC59" s="28"/>
      <c r="DD59" s="4"/>
      <c r="DE59" s="4"/>
      <c r="DF59" s="4"/>
      <c r="DG59" s="4"/>
      <c r="DH59" s="4"/>
      <c r="DI59" s="4"/>
      <c r="DJ59" s="4"/>
      <c r="DK59" s="4"/>
      <c r="DL59" s="4"/>
      <c r="DM59" s="4"/>
      <c r="DN59" s="4"/>
      <c r="DO59" s="4"/>
      <c r="DP59" s="4"/>
      <c r="DQ59" s="4"/>
      <c r="DR59" s="4"/>
      <c r="DS59" s="4"/>
      <c r="DT59" s="28"/>
      <c r="DU59" s="28"/>
      <c r="DV59" s="28"/>
      <c r="DW59" s="4"/>
      <c r="DX59" s="4"/>
      <c r="DY59" s="4"/>
      <c r="DZ59" s="4"/>
      <c r="EA59" s="4"/>
      <c r="EB59" s="4"/>
      <c r="EC59" s="4"/>
      <c r="ED59" s="4"/>
      <c r="EE59" s="4"/>
      <c r="EF59" s="4"/>
      <c r="EG59" s="4"/>
      <c r="EH59" s="4"/>
      <c r="EI59" s="4"/>
      <c r="EJ59" s="4"/>
      <c r="EK59" s="4"/>
      <c r="EL59" s="4"/>
      <c r="EM59" s="4"/>
      <c r="EN59" s="4"/>
      <c r="EO59" s="4"/>
      <c r="EP59" s="4"/>
      <c r="EQ59" s="4"/>
      <c r="ER59" s="4"/>
      <c r="ES59" s="4"/>
      <c r="ET59" s="4"/>
    </row>
    <row r="60" spans="1:150" s="29" customFormat="1" ht="28.5" customHeight="1" x14ac:dyDescent="0.2">
      <c r="A60" s="1014" t="s">
        <v>157</v>
      </c>
      <c r="B60" s="1015"/>
      <c r="C60" s="1015"/>
      <c r="D60" s="1016"/>
      <c r="E60" s="1020" t="s">
        <v>158</v>
      </c>
      <c r="F60" s="1015"/>
      <c r="G60" s="1015"/>
      <c r="H60" s="1015"/>
      <c r="I60" s="1015"/>
      <c r="J60" s="1015"/>
      <c r="K60" s="1016"/>
      <c r="L60" s="1022" t="s">
        <v>159</v>
      </c>
      <c r="M60" s="1023"/>
      <c r="N60" s="1023"/>
      <c r="O60" s="1023"/>
      <c r="P60" s="1023"/>
      <c r="Q60" s="1023"/>
      <c r="R60" s="1023"/>
      <c r="S60" s="1023"/>
      <c r="T60" s="1024"/>
      <c r="U60" s="1022" t="s">
        <v>59</v>
      </c>
      <c r="V60" s="1023"/>
      <c r="W60" s="1023"/>
      <c r="X60" s="1023"/>
      <c r="Y60" s="1023"/>
      <c r="Z60" s="1023"/>
      <c r="AA60" s="1023"/>
      <c r="AB60" s="1023"/>
      <c r="AC60" s="1023"/>
      <c r="AD60" s="1023"/>
      <c r="AE60" s="1023"/>
      <c r="AF60" s="1023"/>
      <c r="AG60" s="1023"/>
      <c r="AH60" s="1024"/>
      <c r="AI60" s="619" t="s">
        <v>20</v>
      </c>
      <c r="AJ60" s="620"/>
      <c r="AK60" s="620"/>
      <c r="AL60" s="620"/>
      <c r="AM60" s="620"/>
      <c r="AN60" s="620"/>
      <c r="AO60" s="620"/>
      <c r="AP60" s="620"/>
      <c r="AQ60" s="1025"/>
      <c r="AR60" s="995" t="s">
        <v>19</v>
      </c>
      <c r="AS60" s="996"/>
      <c r="AT60" s="996"/>
      <c r="AU60" s="997"/>
      <c r="AV60" s="1001" t="s">
        <v>161</v>
      </c>
      <c r="AW60" s="1002"/>
      <c r="AX60" s="1002"/>
      <c r="AY60" s="1003"/>
      <c r="AZ60" s="1022" t="s">
        <v>162</v>
      </c>
      <c r="BA60" s="1046"/>
      <c r="BB60" s="1046"/>
      <c r="BC60" s="1047"/>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1014" t="s">
        <v>157</v>
      </c>
      <c r="CQ60" s="1015"/>
      <c r="CR60" s="1015"/>
      <c r="CS60" s="1016"/>
      <c r="CT60" s="1020" t="s">
        <v>158</v>
      </c>
      <c r="CU60" s="1015"/>
      <c r="CV60" s="1015"/>
      <c r="CW60" s="1015"/>
      <c r="CX60" s="1015"/>
      <c r="CY60" s="1015"/>
      <c r="CZ60" s="1016"/>
      <c r="DA60" s="1022" t="s">
        <v>159</v>
      </c>
      <c r="DB60" s="1023"/>
      <c r="DC60" s="1023"/>
      <c r="DD60" s="1023"/>
      <c r="DE60" s="1023"/>
      <c r="DF60" s="1023"/>
      <c r="DG60" s="1023"/>
      <c r="DH60" s="1023"/>
      <c r="DI60" s="1024"/>
      <c r="DJ60" s="1022" t="s">
        <v>59</v>
      </c>
      <c r="DK60" s="1023"/>
      <c r="DL60" s="1023"/>
      <c r="DM60" s="1023"/>
      <c r="DN60" s="1023"/>
      <c r="DO60" s="1023"/>
      <c r="DP60" s="1023"/>
      <c r="DQ60" s="1023"/>
      <c r="DR60" s="1023"/>
      <c r="DS60" s="1023"/>
      <c r="DT60" s="1023"/>
      <c r="DU60" s="1023"/>
      <c r="DV60" s="1023"/>
      <c r="DW60" s="1023"/>
      <c r="DX60" s="1023"/>
      <c r="DY60" s="1023"/>
      <c r="DZ60" s="1023"/>
      <c r="EA60" s="1023"/>
      <c r="EB60" s="1023"/>
      <c r="EC60" s="1023"/>
      <c r="ED60" s="1023"/>
      <c r="EE60" s="1023"/>
      <c r="EF60" s="1023"/>
      <c r="EG60" s="1023"/>
      <c r="EH60" s="1023"/>
      <c r="EI60" s="1023"/>
      <c r="EJ60" s="1024"/>
      <c r="EK60" s="1001" t="s">
        <v>161</v>
      </c>
      <c r="EL60" s="1002"/>
      <c r="EM60" s="1002"/>
      <c r="EN60" s="1003"/>
      <c r="EO60" s="1022" t="s">
        <v>162</v>
      </c>
      <c r="EP60" s="1046"/>
      <c r="EQ60" s="1046"/>
      <c r="ER60" s="1047"/>
      <c r="ES60" s="4"/>
      <c r="ET60" s="4"/>
    </row>
    <row r="61" spans="1:150" s="29" customFormat="1" ht="28.5" customHeight="1" x14ac:dyDescent="0.2">
      <c r="A61" s="1017"/>
      <c r="B61" s="1018"/>
      <c r="C61" s="1018"/>
      <c r="D61" s="1019"/>
      <c r="E61" s="1021"/>
      <c r="F61" s="1018"/>
      <c r="G61" s="1018"/>
      <c r="H61" s="1018"/>
      <c r="I61" s="1018"/>
      <c r="J61" s="1018"/>
      <c r="K61" s="1019"/>
      <c r="L61" s="736"/>
      <c r="M61" s="737"/>
      <c r="N61" s="737"/>
      <c r="O61" s="737"/>
      <c r="P61" s="737"/>
      <c r="Q61" s="737"/>
      <c r="R61" s="737"/>
      <c r="S61" s="737"/>
      <c r="T61" s="738"/>
      <c r="U61" s="736"/>
      <c r="V61" s="737"/>
      <c r="W61" s="737"/>
      <c r="X61" s="737"/>
      <c r="Y61" s="737"/>
      <c r="Z61" s="737"/>
      <c r="AA61" s="737"/>
      <c r="AB61" s="737"/>
      <c r="AC61" s="737"/>
      <c r="AD61" s="737"/>
      <c r="AE61" s="737"/>
      <c r="AF61" s="737"/>
      <c r="AG61" s="737"/>
      <c r="AH61" s="738"/>
      <c r="AI61" s="1026" t="s">
        <v>13</v>
      </c>
      <c r="AJ61" s="1027"/>
      <c r="AK61" s="1027"/>
      <c r="AL61" s="1027"/>
      <c r="AM61" s="207" t="s">
        <v>14</v>
      </c>
      <c r="AN61" s="1027" t="s">
        <v>15</v>
      </c>
      <c r="AO61" s="1027"/>
      <c r="AP61" s="1027"/>
      <c r="AQ61" s="1028"/>
      <c r="AR61" s="998"/>
      <c r="AS61" s="999"/>
      <c r="AT61" s="999"/>
      <c r="AU61" s="1000"/>
      <c r="AV61" s="1004"/>
      <c r="AW61" s="1005"/>
      <c r="AX61" s="1005"/>
      <c r="AY61" s="1006"/>
      <c r="AZ61" s="1048"/>
      <c r="BA61" s="1049"/>
      <c r="BB61" s="1049"/>
      <c r="BC61" s="1050"/>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1017"/>
      <c r="CQ61" s="1018"/>
      <c r="CR61" s="1018"/>
      <c r="CS61" s="1019"/>
      <c r="CT61" s="1021"/>
      <c r="CU61" s="1018"/>
      <c r="CV61" s="1018"/>
      <c r="CW61" s="1018"/>
      <c r="CX61" s="1018"/>
      <c r="CY61" s="1018"/>
      <c r="CZ61" s="1019"/>
      <c r="DA61" s="736"/>
      <c r="DB61" s="737"/>
      <c r="DC61" s="737"/>
      <c r="DD61" s="737"/>
      <c r="DE61" s="737"/>
      <c r="DF61" s="737"/>
      <c r="DG61" s="737"/>
      <c r="DH61" s="737"/>
      <c r="DI61" s="738"/>
      <c r="DJ61" s="736"/>
      <c r="DK61" s="737"/>
      <c r="DL61" s="737"/>
      <c r="DM61" s="737"/>
      <c r="DN61" s="737"/>
      <c r="DO61" s="737"/>
      <c r="DP61" s="737"/>
      <c r="DQ61" s="737"/>
      <c r="DR61" s="737"/>
      <c r="DS61" s="737"/>
      <c r="DT61" s="737"/>
      <c r="DU61" s="737"/>
      <c r="DV61" s="737"/>
      <c r="DW61" s="737"/>
      <c r="DX61" s="737"/>
      <c r="DY61" s="737"/>
      <c r="DZ61" s="737"/>
      <c r="EA61" s="737"/>
      <c r="EB61" s="737"/>
      <c r="EC61" s="737"/>
      <c r="ED61" s="737"/>
      <c r="EE61" s="737"/>
      <c r="EF61" s="737"/>
      <c r="EG61" s="737"/>
      <c r="EH61" s="737"/>
      <c r="EI61" s="737"/>
      <c r="EJ61" s="738"/>
      <c r="EK61" s="1004"/>
      <c r="EL61" s="1005"/>
      <c r="EM61" s="1005"/>
      <c r="EN61" s="1006"/>
      <c r="EO61" s="1048"/>
      <c r="EP61" s="1049"/>
      <c r="EQ61" s="1049"/>
      <c r="ER61" s="1050"/>
      <c r="ES61" s="4"/>
      <c r="ET61" s="4"/>
    </row>
    <row r="62" spans="1:150" s="29" customFormat="1" ht="28.5" customHeight="1" x14ac:dyDescent="0.2">
      <c r="A62" s="988"/>
      <c r="B62" s="989"/>
      <c r="C62" s="989"/>
      <c r="D62" s="723"/>
      <c r="E62" s="722"/>
      <c r="F62" s="989"/>
      <c r="G62" s="989"/>
      <c r="H62" s="989"/>
      <c r="I62" s="989"/>
      <c r="J62" s="989"/>
      <c r="K62" s="723"/>
      <c r="L62" s="990"/>
      <c r="M62" s="991"/>
      <c r="N62" s="991"/>
      <c r="O62" s="991"/>
      <c r="P62" s="991"/>
      <c r="Q62" s="991"/>
      <c r="R62" s="991"/>
      <c r="S62" s="991"/>
      <c r="T62" s="992"/>
      <c r="U62" s="990"/>
      <c r="V62" s="991"/>
      <c r="W62" s="991"/>
      <c r="X62" s="991"/>
      <c r="Y62" s="991"/>
      <c r="Z62" s="991"/>
      <c r="AA62" s="991"/>
      <c r="AB62" s="991"/>
      <c r="AC62" s="991"/>
      <c r="AD62" s="991"/>
      <c r="AE62" s="991"/>
      <c r="AF62" s="991"/>
      <c r="AG62" s="991"/>
      <c r="AH62" s="992"/>
      <c r="AI62" s="993"/>
      <c r="AJ62" s="994"/>
      <c r="AK62" s="994"/>
      <c r="AL62" s="994"/>
      <c r="AM62" s="167" t="s">
        <v>14</v>
      </c>
      <c r="AN62" s="994"/>
      <c r="AO62" s="994"/>
      <c r="AP62" s="994"/>
      <c r="AQ62" s="1007"/>
      <c r="AR62" s="1122" t="str">
        <f t="shared" ref="AR62:AR71" si="20">IF(AND(AI62&lt;&gt;"",AN62&lt;&gt;""),ROUNDDOWN(AI62*AN62/1000000,2),"")</f>
        <v/>
      </c>
      <c r="AS62" s="1123"/>
      <c r="AT62" s="1123"/>
      <c r="AU62" s="1124"/>
      <c r="AV62" s="1011" t="str">
        <f>IF(AR62&lt;&gt;"",IF(AR62&lt;0.2,"XS",IF(AR62&lt;1.6,"S",IF(AR62&lt;2.8,"M",IF(AR62&gt;=2.8,"L")))),"")</f>
        <v/>
      </c>
      <c r="AW62" s="1012"/>
      <c r="AX62" s="1012"/>
      <c r="AY62" s="1013"/>
      <c r="AZ62" s="1039"/>
      <c r="BA62" s="1040"/>
      <c r="BB62" s="1040"/>
      <c r="BC62" s="1041"/>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1042" t="str">
        <f t="shared" ref="CP62" si="21">IF(A62="","",A62)</f>
        <v/>
      </c>
      <c r="CQ62" s="1043"/>
      <c r="CR62" s="1043"/>
      <c r="CS62" s="1044"/>
      <c r="CT62" s="1045" t="str">
        <f t="shared" ref="CT62" si="22">IF(E62="","",E62)</f>
        <v/>
      </c>
      <c r="CU62" s="1043"/>
      <c r="CV62" s="1043"/>
      <c r="CW62" s="1043"/>
      <c r="CX62" s="1043"/>
      <c r="CY62" s="1043"/>
      <c r="CZ62" s="1044"/>
      <c r="DA62" s="1029" t="str">
        <f t="shared" ref="DA62" si="23">IF(L62="","",L62)</f>
        <v/>
      </c>
      <c r="DB62" s="1030"/>
      <c r="DC62" s="1030"/>
      <c r="DD62" s="1030"/>
      <c r="DE62" s="1030"/>
      <c r="DF62" s="1030"/>
      <c r="DG62" s="1030"/>
      <c r="DH62" s="1030"/>
      <c r="DI62" s="1031"/>
      <c r="DJ62" s="1032" t="str">
        <f t="shared" ref="DJ62" si="24">IF(U62="","",U62)</f>
        <v/>
      </c>
      <c r="DK62" s="1033"/>
      <c r="DL62" s="1033"/>
      <c r="DM62" s="1033"/>
      <c r="DN62" s="1033"/>
      <c r="DO62" s="1033"/>
      <c r="DP62" s="1033"/>
      <c r="DQ62" s="1033"/>
      <c r="DR62" s="1033"/>
      <c r="DS62" s="1033"/>
      <c r="DT62" s="1033"/>
      <c r="DU62" s="1033"/>
      <c r="DV62" s="1033"/>
      <c r="DW62" s="1033"/>
      <c r="DX62" s="1033"/>
      <c r="DY62" s="1033"/>
      <c r="DZ62" s="1033"/>
      <c r="EA62" s="1033"/>
      <c r="EB62" s="1033"/>
      <c r="EC62" s="1033"/>
      <c r="ED62" s="1033"/>
      <c r="EE62" s="1033"/>
      <c r="EF62" s="1033"/>
      <c r="EG62" s="1033"/>
      <c r="EH62" s="1033"/>
      <c r="EI62" s="1033"/>
      <c r="EJ62" s="1034"/>
      <c r="EK62" s="1035" t="str">
        <f>IF(AV62="","",AV62)</f>
        <v/>
      </c>
      <c r="EL62" s="1036"/>
      <c r="EM62" s="1036"/>
      <c r="EN62" s="1037"/>
      <c r="EO62" s="1035" t="str">
        <f>IF(AZ62="","",AZ62)</f>
        <v/>
      </c>
      <c r="EP62" s="1036"/>
      <c r="EQ62" s="1036"/>
      <c r="ER62" s="1038"/>
      <c r="ES62" s="4"/>
      <c r="ET62" s="4"/>
    </row>
    <row r="63" spans="1:150" s="29" customFormat="1" ht="28.5" customHeight="1" x14ac:dyDescent="0.2">
      <c r="A63" s="1054"/>
      <c r="B63" s="1055"/>
      <c r="C63" s="1055"/>
      <c r="D63" s="690"/>
      <c r="E63" s="689"/>
      <c r="F63" s="1055"/>
      <c r="G63" s="1055"/>
      <c r="H63" s="1055"/>
      <c r="I63" s="1055"/>
      <c r="J63" s="1055"/>
      <c r="K63" s="690"/>
      <c r="L63" s="1056"/>
      <c r="M63" s="1057"/>
      <c r="N63" s="1057"/>
      <c r="O63" s="1057"/>
      <c r="P63" s="1057"/>
      <c r="Q63" s="1057"/>
      <c r="R63" s="1057"/>
      <c r="S63" s="1057"/>
      <c r="T63" s="1058"/>
      <c r="U63" s="1056"/>
      <c r="V63" s="1057"/>
      <c r="W63" s="1057"/>
      <c r="X63" s="1057"/>
      <c r="Y63" s="1057"/>
      <c r="Z63" s="1057"/>
      <c r="AA63" s="1057"/>
      <c r="AB63" s="1057"/>
      <c r="AC63" s="1057"/>
      <c r="AD63" s="1057"/>
      <c r="AE63" s="1057"/>
      <c r="AF63" s="1057"/>
      <c r="AG63" s="1057"/>
      <c r="AH63" s="1058"/>
      <c r="AI63" s="1059"/>
      <c r="AJ63" s="1060"/>
      <c r="AK63" s="1060"/>
      <c r="AL63" s="1060"/>
      <c r="AM63" s="60" t="s">
        <v>14</v>
      </c>
      <c r="AN63" s="1060"/>
      <c r="AO63" s="1060"/>
      <c r="AP63" s="1060"/>
      <c r="AQ63" s="1061"/>
      <c r="AR63" s="1129" t="str">
        <f t="shared" si="20"/>
        <v/>
      </c>
      <c r="AS63" s="1130"/>
      <c r="AT63" s="1130"/>
      <c r="AU63" s="1131"/>
      <c r="AV63" s="1065" t="str">
        <f t="shared" ref="AV63:AV71" si="25">IF(AR63&lt;&gt;"",IF(AR63&lt;0.2,"XS",IF(AR63&lt;1.6,"S",IF(AR63&lt;2.8,"M",IF(AR63&gt;=2.8,"L")))),"")</f>
        <v/>
      </c>
      <c r="AW63" s="1066"/>
      <c r="AX63" s="1066"/>
      <c r="AY63" s="1067"/>
      <c r="AZ63" s="1068"/>
      <c r="BA63" s="1069"/>
      <c r="BB63" s="1069"/>
      <c r="BC63" s="1070"/>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1071" t="str">
        <f t="shared" ref="CP63:CP75" si="26">IF(A63="","",A63)</f>
        <v/>
      </c>
      <c r="CQ63" s="1072"/>
      <c r="CR63" s="1072"/>
      <c r="CS63" s="1073"/>
      <c r="CT63" s="1074" t="str">
        <f t="shared" ref="CT63:CT75" si="27">IF(E63="","",E63)</f>
        <v/>
      </c>
      <c r="CU63" s="1072"/>
      <c r="CV63" s="1072"/>
      <c r="CW63" s="1072"/>
      <c r="CX63" s="1072"/>
      <c r="CY63" s="1072"/>
      <c r="CZ63" s="1073"/>
      <c r="DA63" s="1075" t="str">
        <f t="shared" ref="DA63:DA75" si="28">IF(L63="","",L63)</f>
        <v/>
      </c>
      <c r="DB63" s="1076"/>
      <c r="DC63" s="1076"/>
      <c r="DD63" s="1076"/>
      <c r="DE63" s="1076"/>
      <c r="DF63" s="1076"/>
      <c r="DG63" s="1076"/>
      <c r="DH63" s="1076"/>
      <c r="DI63" s="1077"/>
      <c r="DJ63" s="1075" t="str">
        <f t="shared" ref="DJ63:DJ75" si="29">IF(U63="","",U63)</f>
        <v/>
      </c>
      <c r="DK63" s="1076"/>
      <c r="DL63" s="1076"/>
      <c r="DM63" s="1076"/>
      <c r="DN63" s="1076"/>
      <c r="DO63" s="1076"/>
      <c r="DP63" s="1076"/>
      <c r="DQ63" s="1076"/>
      <c r="DR63" s="1076"/>
      <c r="DS63" s="1076"/>
      <c r="DT63" s="1076"/>
      <c r="DU63" s="1076"/>
      <c r="DV63" s="1076"/>
      <c r="DW63" s="1076"/>
      <c r="DX63" s="1076"/>
      <c r="DY63" s="1076"/>
      <c r="DZ63" s="1076"/>
      <c r="EA63" s="1076"/>
      <c r="EB63" s="1076"/>
      <c r="EC63" s="1076"/>
      <c r="ED63" s="1076"/>
      <c r="EE63" s="1076"/>
      <c r="EF63" s="1076"/>
      <c r="EG63" s="1076"/>
      <c r="EH63" s="1076"/>
      <c r="EI63" s="1076"/>
      <c r="EJ63" s="1077"/>
      <c r="EK63" s="1051" t="str">
        <f t="shared" ref="EK63:EK75" si="30">IF(AV63="","",AV63)</f>
        <v/>
      </c>
      <c r="EL63" s="1052"/>
      <c r="EM63" s="1052"/>
      <c r="EN63" s="1078"/>
      <c r="EO63" s="1051" t="str">
        <f t="shared" ref="EO63:EO75" si="31">IF(AZ63="","",AZ63)</f>
        <v/>
      </c>
      <c r="EP63" s="1052"/>
      <c r="EQ63" s="1052"/>
      <c r="ER63" s="1053"/>
      <c r="ES63" s="4"/>
      <c r="ET63" s="4"/>
    </row>
    <row r="64" spans="1:150" s="29" customFormat="1" ht="28.5" customHeight="1" x14ac:dyDescent="0.2">
      <c r="A64" s="1054"/>
      <c r="B64" s="1055"/>
      <c r="C64" s="1055"/>
      <c r="D64" s="690"/>
      <c r="E64" s="689"/>
      <c r="F64" s="1055"/>
      <c r="G64" s="1055"/>
      <c r="H64" s="1055"/>
      <c r="I64" s="1055"/>
      <c r="J64" s="1055"/>
      <c r="K64" s="690"/>
      <c r="L64" s="1056"/>
      <c r="M64" s="1057"/>
      <c r="N64" s="1057"/>
      <c r="O64" s="1057"/>
      <c r="P64" s="1057"/>
      <c r="Q64" s="1057"/>
      <c r="R64" s="1057"/>
      <c r="S64" s="1057"/>
      <c r="T64" s="1058"/>
      <c r="U64" s="1056"/>
      <c r="V64" s="1057"/>
      <c r="W64" s="1057"/>
      <c r="X64" s="1057"/>
      <c r="Y64" s="1057"/>
      <c r="Z64" s="1057"/>
      <c r="AA64" s="1057"/>
      <c r="AB64" s="1057"/>
      <c r="AC64" s="1057"/>
      <c r="AD64" s="1057"/>
      <c r="AE64" s="1057"/>
      <c r="AF64" s="1057"/>
      <c r="AG64" s="1057"/>
      <c r="AH64" s="1058"/>
      <c r="AI64" s="1059"/>
      <c r="AJ64" s="1060"/>
      <c r="AK64" s="1060"/>
      <c r="AL64" s="1060"/>
      <c r="AM64" s="60" t="s">
        <v>14</v>
      </c>
      <c r="AN64" s="1060"/>
      <c r="AO64" s="1060"/>
      <c r="AP64" s="1060"/>
      <c r="AQ64" s="1061"/>
      <c r="AR64" s="1129" t="str">
        <f t="shared" si="20"/>
        <v/>
      </c>
      <c r="AS64" s="1130"/>
      <c r="AT64" s="1130"/>
      <c r="AU64" s="1131"/>
      <c r="AV64" s="1065" t="str">
        <f t="shared" si="25"/>
        <v/>
      </c>
      <c r="AW64" s="1066"/>
      <c r="AX64" s="1066"/>
      <c r="AY64" s="1067"/>
      <c r="AZ64" s="1068"/>
      <c r="BA64" s="1069"/>
      <c r="BB64" s="1069"/>
      <c r="BC64" s="1070"/>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1071" t="str">
        <f t="shared" si="26"/>
        <v/>
      </c>
      <c r="CQ64" s="1072"/>
      <c r="CR64" s="1072"/>
      <c r="CS64" s="1073"/>
      <c r="CT64" s="1074" t="str">
        <f t="shared" si="27"/>
        <v/>
      </c>
      <c r="CU64" s="1072"/>
      <c r="CV64" s="1072"/>
      <c r="CW64" s="1072"/>
      <c r="CX64" s="1072"/>
      <c r="CY64" s="1072"/>
      <c r="CZ64" s="1073"/>
      <c r="DA64" s="1075" t="str">
        <f t="shared" si="28"/>
        <v/>
      </c>
      <c r="DB64" s="1076"/>
      <c r="DC64" s="1076"/>
      <c r="DD64" s="1076"/>
      <c r="DE64" s="1076"/>
      <c r="DF64" s="1076"/>
      <c r="DG64" s="1076"/>
      <c r="DH64" s="1076"/>
      <c r="DI64" s="1077"/>
      <c r="DJ64" s="1075" t="str">
        <f t="shared" si="29"/>
        <v/>
      </c>
      <c r="DK64" s="1076"/>
      <c r="DL64" s="1076"/>
      <c r="DM64" s="1076"/>
      <c r="DN64" s="1076"/>
      <c r="DO64" s="1076"/>
      <c r="DP64" s="1076"/>
      <c r="DQ64" s="1076"/>
      <c r="DR64" s="1076"/>
      <c r="DS64" s="1076"/>
      <c r="DT64" s="1076"/>
      <c r="DU64" s="1076"/>
      <c r="DV64" s="1076"/>
      <c r="DW64" s="1076"/>
      <c r="DX64" s="1076"/>
      <c r="DY64" s="1076"/>
      <c r="DZ64" s="1076"/>
      <c r="EA64" s="1076"/>
      <c r="EB64" s="1076"/>
      <c r="EC64" s="1076"/>
      <c r="ED64" s="1076"/>
      <c r="EE64" s="1076"/>
      <c r="EF64" s="1076"/>
      <c r="EG64" s="1076"/>
      <c r="EH64" s="1076"/>
      <c r="EI64" s="1076"/>
      <c r="EJ64" s="1077"/>
      <c r="EK64" s="1051" t="str">
        <f t="shared" si="30"/>
        <v/>
      </c>
      <c r="EL64" s="1052"/>
      <c r="EM64" s="1052"/>
      <c r="EN64" s="1078"/>
      <c r="EO64" s="1051" t="str">
        <f t="shared" si="31"/>
        <v/>
      </c>
      <c r="EP64" s="1052"/>
      <c r="EQ64" s="1052"/>
      <c r="ER64" s="1053"/>
      <c r="ES64" s="4"/>
      <c r="ET64" s="4"/>
    </row>
    <row r="65" spans="1:150" s="29" customFormat="1" ht="28.5" customHeight="1" x14ac:dyDescent="0.2">
      <c r="A65" s="1054"/>
      <c r="B65" s="1055"/>
      <c r="C65" s="1055"/>
      <c r="D65" s="690"/>
      <c r="E65" s="689"/>
      <c r="F65" s="1055"/>
      <c r="G65" s="1055"/>
      <c r="H65" s="1055"/>
      <c r="I65" s="1055"/>
      <c r="J65" s="1055"/>
      <c r="K65" s="690"/>
      <c r="L65" s="1056"/>
      <c r="M65" s="1057"/>
      <c r="N65" s="1057"/>
      <c r="O65" s="1057"/>
      <c r="P65" s="1057"/>
      <c r="Q65" s="1057"/>
      <c r="R65" s="1057"/>
      <c r="S65" s="1057"/>
      <c r="T65" s="1058"/>
      <c r="U65" s="1056"/>
      <c r="V65" s="1057"/>
      <c r="W65" s="1057"/>
      <c r="X65" s="1057"/>
      <c r="Y65" s="1057"/>
      <c r="Z65" s="1057"/>
      <c r="AA65" s="1057"/>
      <c r="AB65" s="1057"/>
      <c r="AC65" s="1057"/>
      <c r="AD65" s="1057"/>
      <c r="AE65" s="1057"/>
      <c r="AF65" s="1057"/>
      <c r="AG65" s="1057"/>
      <c r="AH65" s="1058"/>
      <c r="AI65" s="1059"/>
      <c r="AJ65" s="1060"/>
      <c r="AK65" s="1060"/>
      <c r="AL65" s="1060"/>
      <c r="AM65" s="60" t="s">
        <v>14</v>
      </c>
      <c r="AN65" s="1060"/>
      <c r="AO65" s="1060"/>
      <c r="AP65" s="1060"/>
      <c r="AQ65" s="1061"/>
      <c r="AR65" s="1129" t="str">
        <f t="shared" si="20"/>
        <v/>
      </c>
      <c r="AS65" s="1130"/>
      <c r="AT65" s="1130"/>
      <c r="AU65" s="1131"/>
      <c r="AV65" s="1065" t="str">
        <f t="shared" si="25"/>
        <v/>
      </c>
      <c r="AW65" s="1066"/>
      <c r="AX65" s="1066"/>
      <c r="AY65" s="1067"/>
      <c r="AZ65" s="1068"/>
      <c r="BA65" s="1069"/>
      <c r="BB65" s="1069"/>
      <c r="BC65" s="1070"/>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1071" t="str">
        <f t="shared" si="26"/>
        <v/>
      </c>
      <c r="CQ65" s="1072"/>
      <c r="CR65" s="1072"/>
      <c r="CS65" s="1073"/>
      <c r="CT65" s="1074" t="str">
        <f t="shared" si="27"/>
        <v/>
      </c>
      <c r="CU65" s="1072"/>
      <c r="CV65" s="1072"/>
      <c r="CW65" s="1072"/>
      <c r="CX65" s="1072"/>
      <c r="CY65" s="1072"/>
      <c r="CZ65" s="1073"/>
      <c r="DA65" s="1075" t="str">
        <f t="shared" si="28"/>
        <v/>
      </c>
      <c r="DB65" s="1076"/>
      <c r="DC65" s="1076"/>
      <c r="DD65" s="1076"/>
      <c r="DE65" s="1076"/>
      <c r="DF65" s="1076"/>
      <c r="DG65" s="1076"/>
      <c r="DH65" s="1076"/>
      <c r="DI65" s="1077"/>
      <c r="DJ65" s="1032" t="str">
        <f t="shared" si="29"/>
        <v/>
      </c>
      <c r="DK65" s="1079"/>
      <c r="DL65" s="1079"/>
      <c r="DM65" s="1079"/>
      <c r="DN65" s="1079"/>
      <c r="DO65" s="1079"/>
      <c r="DP65" s="1079"/>
      <c r="DQ65" s="1079"/>
      <c r="DR65" s="1079"/>
      <c r="DS65" s="1079"/>
      <c r="DT65" s="1079"/>
      <c r="DU65" s="1079"/>
      <c r="DV65" s="1079"/>
      <c r="DW65" s="1079"/>
      <c r="DX65" s="1079"/>
      <c r="DY65" s="1079"/>
      <c r="DZ65" s="1079"/>
      <c r="EA65" s="1079"/>
      <c r="EB65" s="1079"/>
      <c r="EC65" s="1079"/>
      <c r="ED65" s="1079"/>
      <c r="EE65" s="1079"/>
      <c r="EF65" s="1079"/>
      <c r="EG65" s="1079"/>
      <c r="EH65" s="1079"/>
      <c r="EI65" s="1079"/>
      <c r="EJ65" s="1034"/>
      <c r="EK65" s="1051" t="str">
        <f t="shared" si="30"/>
        <v/>
      </c>
      <c r="EL65" s="1052"/>
      <c r="EM65" s="1052"/>
      <c r="EN65" s="1078"/>
      <c r="EO65" s="1051" t="str">
        <f t="shared" si="31"/>
        <v/>
      </c>
      <c r="EP65" s="1052"/>
      <c r="EQ65" s="1052"/>
      <c r="ER65" s="1053"/>
      <c r="ES65" s="4"/>
      <c r="ET65" s="4"/>
    </row>
    <row r="66" spans="1:150" s="29" customFormat="1" ht="28.5" customHeight="1" x14ac:dyDescent="0.2">
      <c r="A66" s="1054"/>
      <c r="B66" s="1055"/>
      <c r="C66" s="1055"/>
      <c r="D66" s="690"/>
      <c r="E66" s="689"/>
      <c r="F66" s="1055"/>
      <c r="G66" s="1055"/>
      <c r="H66" s="1055"/>
      <c r="I66" s="1055"/>
      <c r="J66" s="1055"/>
      <c r="K66" s="690"/>
      <c r="L66" s="1056"/>
      <c r="M66" s="1057"/>
      <c r="N66" s="1057"/>
      <c r="O66" s="1057"/>
      <c r="P66" s="1057"/>
      <c r="Q66" s="1057"/>
      <c r="R66" s="1057"/>
      <c r="S66" s="1057"/>
      <c r="T66" s="1058"/>
      <c r="U66" s="1056"/>
      <c r="V66" s="1057"/>
      <c r="W66" s="1057"/>
      <c r="X66" s="1057"/>
      <c r="Y66" s="1057"/>
      <c r="Z66" s="1057"/>
      <c r="AA66" s="1057"/>
      <c r="AB66" s="1057"/>
      <c r="AC66" s="1057"/>
      <c r="AD66" s="1057"/>
      <c r="AE66" s="1057"/>
      <c r="AF66" s="1057"/>
      <c r="AG66" s="1057"/>
      <c r="AH66" s="1058"/>
      <c r="AI66" s="1059"/>
      <c r="AJ66" s="1060"/>
      <c r="AK66" s="1060"/>
      <c r="AL66" s="1060"/>
      <c r="AM66" s="60" t="s">
        <v>14</v>
      </c>
      <c r="AN66" s="1060"/>
      <c r="AO66" s="1060"/>
      <c r="AP66" s="1060"/>
      <c r="AQ66" s="1061"/>
      <c r="AR66" s="1129" t="str">
        <f t="shared" si="20"/>
        <v/>
      </c>
      <c r="AS66" s="1130"/>
      <c r="AT66" s="1130"/>
      <c r="AU66" s="1131"/>
      <c r="AV66" s="1065" t="str">
        <f t="shared" si="25"/>
        <v/>
      </c>
      <c r="AW66" s="1066"/>
      <c r="AX66" s="1066"/>
      <c r="AY66" s="1067"/>
      <c r="AZ66" s="1068"/>
      <c r="BA66" s="1069"/>
      <c r="BB66" s="1069"/>
      <c r="BC66" s="1070"/>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1071" t="str">
        <f t="shared" si="26"/>
        <v/>
      </c>
      <c r="CQ66" s="1072"/>
      <c r="CR66" s="1072"/>
      <c r="CS66" s="1073"/>
      <c r="CT66" s="1074" t="str">
        <f t="shared" si="27"/>
        <v/>
      </c>
      <c r="CU66" s="1072"/>
      <c r="CV66" s="1072"/>
      <c r="CW66" s="1072"/>
      <c r="CX66" s="1072"/>
      <c r="CY66" s="1072"/>
      <c r="CZ66" s="1073"/>
      <c r="DA66" s="1075" t="str">
        <f t="shared" si="28"/>
        <v/>
      </c>
      <c r="DB66" s="1076"/>
      <c r="DC66" s="1076"/>
      <c r="DD66" s="1076"/>
      <c r="DE66" s="1076"/>
      <c r="DF66" s="1076"/>
      <c r="DG66" s="1076"/>
      <c r="DH66" s="1076"/>
      <c r="DI66" s="1077"/>
      <c r="DJ66" s="1075" t="str">
        <f t="shared" si="29"/>
        <v/>
      </c>
      <c r="DK66" s="1076"/>
      <c r="DL66" s="1076"/>
      <c r="DM66" s="1076"/>
      <c r="DN66" s="1076"/>
      <c r="DO66" s="1076"/>
      <c r="DP66" s="1076"/>
      <c r="DQ66" s="1076"/>
      <c r="DR66" s="1076"/>
      <c r="DS66" s="1076"/>
      <c r="DT66" s="1076"/>
      <c r="DU66" s="1076"/>
      <c r="DV66" s="1076"/>
      <c r="DW66" s="1076"/>
      <c r="DX66" s="1076"/>
      <c r="DY66" s="1076"/>
      <c r="DZ66" s="1076"/>
      <c r="EA66" s="1076"/>
      <c r="EB66" s="1076"/>
      <c r="EC66" s="1076"/>
      <c r="ED66" s="1076"/>
      <c r="EE66" s="1076"/>
      <c r="EF66" s="1076"/>
      <c r="EG66" s="1076"/>
      <c r="EH66" s="1076"/>
      <c r="EI66" s="1076"/>
      <c r="EJ66" s="1077"/>
      <c r="EK66" s="1051" t="str">
        <f t="shared" si="30"/>
        <v/>
      </c>
      <c r="EL66" s="1052"/>
      <c r="EM66" s="1052"/>
      <c r="EN66" s="1078"/>
      <c r="EO66" s="1051" t="str">
        <f t="shared" si="31"/>
        <v/>
      </c>
      <c r="EP66" s="1052"/>
      <c r="EQ66" s="1052"/>
      <c r="ER66" s="1053"/>
      <c r="ES66" s="4"/>
      <c r="ET66" s="4"/>
    </row>
    <row r="67" spans="1:150" s="29" customFormat="1" ht="28.5" customHeight="1" x14ac:dyDescent="0.2">
      <c r="A67" s="1054"/>
      <c r="B67" s="1055"/>
      <c r="C67" s="1055"/>
      <c r="D67" s="690"/>
      <c r="E67" s="689"/>
      <c r="F67" s="1055"/>
      <c r="G67" s="1055"/>
      <c r="H67" s="1055"/>
      <c r="I67" s="1055"/>
      <c r="J67" s="1055"/>
      <c r="K67" s="690"/>
      <c r="L67" s="1056"/>
      <c r="M67" s="1057"/>
      <c r="N67" s="1057"/>
      <c r="O67" s="1057"/>
      <c r="P67" s="1057"/>
      <c r="Q67" s="1057"/>
      <c r="R67" s="1057"/>
      <c r="S67" s="1057"/>
      <c r="T67" s="1058"/>
      <c r="U67" s="1056"/>
      <c r="V67" s="1057"/>
      <c r="W67" s="1057"/>
      <c r="X67" s="1057"/>
      <c r="Y67" s="1057"/>
      <c r="Z67" s="1057"/>
      <c r="AA67" s="1057"/>
      <c r="AB67" s="1057"/>
      <c r="AC67" s="1057"/>
      <c r="AD67" s="1057"/>
      <c r="AE67" s="1057"/>
      <c r="AF67" s="1057"/>
      <c r="AG67" s="1057"/>
      <c r="AH67" s="1058"/>
      <c r="AI67" s="1059"/>
      <c r="AJ67" s="1060"/>
      <c r="AK67" s="1060"/>
      <c r="AL67" s="1060"/>
      <c r="AM67" s="60" t="s">
        <v>14</v>
      </c>
      <c r="AN67" s="1060"/>
      <c r="AO67" s="1060"/>
      <c r="AP67" s="1060"/>
      <c r="AQ67" s="1061"/>
      <c r="AR67" s="1129" t="str">
        <f t="shared" si="20"/>
        <v/>
      </c>
      <c r="AS67" s="1130"/>
      <c r="AT67" s="1130"/>
      <c r="AU67" s="1131"/>
      <c r="AV67" s="1065" t="str">
        <f t="shared" si="25"/>
        <v/>
      </c>
      <c r="AW67" s="1066"/>
      <c r="AX67" s="1066"/>
      <c r="AY67" s="1067"/>
      <c r="AZ67" s="1068"/>
      <c r="BA67" s="1069"/>
      <c r="BB67" s="1069"/>
      <c r="BC67" s="1070"/>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1071" t="str">
        <f t="shared" si="26"/>
        <v/>
      </c>
      <c r="CQ67" s="1072"/>
      <c r="CR67" s="1072"/>
      <c r="CS67" s="1073"/>
      <c r="CT67" s="1074" t="str">
        <f t="shared" si="27"/>
        <v/>
      </c>
      <c r="CU67" s="1072"/>
      <c r="CV67" s="1072"/>
      <c r="CW67" s="1072"/>
      <c r="CX67" s="1072"/>
      <c r="CY67" s="1072"/>
      <c r="CZ67" s="1073"/>
      <c r="DA67" s="1075" t="str">
        <f t="shared" si="28"/>
        <v/>
      </c>
      <c r="DB67" s="1076"/>
      <c r="DC67" s="1076"/>
      <c r="DD67" s="1076"/>
      <c r="DE67" s="1076"/>
      <c r="DF67" s="1076"/>
      <c r="DG67" s="1076"/>
      <c r="DH67" s="1076"/>
      <c r="DI67" s="1077"/>
      <c r="DJ67" s="1032" t="str">
        <f t="shared" si="29"/>
        <v/>
      </c>
      <c r="DK67" s="1079"/>
      <c r="DL67" s="1079"/>
      <c r="DM67" s="1079"/>
      <c r="DN67" s="1079"/>
      <c r="DO67" s="1079"/>
      <c r="DP67" s="1079"/>
      <c r="DQ67" s="1079"/>
      <c r="DR67" s="1079"/>
      <c r="DS67" s="1079"/>
      <c r="DT67" s="1079"/>
      <c r="DU67" s="1079"/>
      <c r="DV67" s="1079"/>
      <c r="DW67" s="1079"/>
      <c r="DX67" s="1079"/>
      <c r="DY67" s="1079"/>
      <c r="DZ67" s="1079"/>
      <c r="EA67" s="1079"/>
      <c r="EB67" s="1079"/>
      <c r="EC67" s="1079"/>
      <c r="ED67" s="1079"/>
      <c r="EE67" s="1079"/>
      <c r="EF67" s="1079"/>
      <c r="EG67" s="1079"/>
      <c r="EH67" s="1079"/>
      <c r="EI67" s="1079"/>
      <c r="EJ67" s="1034"/>
      <c r="EK67" s="1051" t="str">
        <f t="shared" si="30"/>
        <v/>
      </c>
      <c r="EL67" s="1052"/>
      <c r="EM67" s="1052"/>
      <c r="EN67" s="1078"/>
      <c r="EO67" s="1051" t="str">
        <f t="shared" si="31"/>
        <v/>
      </c>
      <c r="EP67" s="1052"/>
      <c r="EQ67" s="1052"/>
      <c r="ER67" s="1053"/>
      <c r="ES67" s="4"/>
      <c r="ET67" s="4"/>
    </row>
    <row r="68" spans="1:150" s="29" customFormat="1" ht="28.5" customHeight="1" x14ac:dyDescent="0.2">
      <c r="A68" s="1054"/>
      <c r="B68" s="1055"/>
      <c r="C68" s="1055"/>
      <c r="D68" s="690"/>
      <c r="E68" s="689"/>
      <c r="F68" s="1055"/>
      <c r="G68" s="1055"/>
      <c r="H68" s="1055"/>
      <c r="I68" s="1055"/>
      <c r="J68" s="1055"/>
      <c r="K68" s="690"/>
      <c r="L68" s="1056"/>
      <c r="M68" s="1057"/>
      <c r="N68" s="1057"/>
      <c r="O68" s="1057"/>
      <c r="P68" s="1057"/>
      <c r="Q68" s="1057"/>
      <c r="R68" s="1057"/>
      <c r="S68" s="1057"/>
      <c r="T68" s="1058"/>
      <c r="U68" s="1056"/>
      <c r="V68" s="1057"/>
      <c r="W68" s="1057"/>
      <c r="X68" s="1057"/>
      <c r="Y68" s="1057"/>
      <c r="Z68" s="1057"/>
      <c r="AA68" s="1057"/>
      <c r="AB68" s="1057"/>
      <c r="AC68" s="1057"/>
      <c r="AD68" s="1057"/>
      <c r="AE68" s="1057"/>
      <c r="AF68" s="1057"/>
      <c r="AG68" s="1057"/>
      <c r="AH68" s="1058"/>
      <c r="AI68" s="1059"/>
      <c r="AJ68" s="1060"/>
      <c r="AK68" s="1060"/>
      <c r="AL68" s="1060"/>
      <c r="AM68" s="60" t="s">
        <v>14</v>
      </c>
      <c r="AN68" s="1060"/>
      <c r="AO68" s="1060"/>
      <c r="AP68" s="1060"/>
      <c r="AQ68" s="1061"/>
      <c r="AR68" s="1129" t="str">
        <f t="shared" si="20"/>
        <v/>
      </c>
      <c r="AS68" s="1130"/>
      <c r="AT68" s="1130"/>
      <c r="AU68" s="1131"/>
      <c r="AV68" s="1065" t="str">
        <f t="shared" si="25"/>
        <v/>
      </c>
      <c r="AW68" s="1066"/>
      <c r="AX68" s="1066"/>
      <c r="AY68" s="1067"/>
      <c r="AZ68" s="1068"/>
      <c r="BA68" s="1069"/>
      <c r="BB68" s="1069"/>
      <c r="BC68" s="1070"/>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1071" t="str">
        <f t="shared" si="26"/>
        <v/>
      </c>
      <c r="CQ68" s="1072"/>
      <c r="CR68" s="1072"/>
      <c r="CS68" s="1073"/>
      <c r="CT68" s="1074" t="str">
        <f t="shared" si="27"/>
        <v/>
      </c>
      <c r="CU68" s="1072"/>
      <c r="CV68" s="1072"/>
      <c r="CW68" s="1072"/>
      <c r="CX68" s="1072"/>
      <c r="CY68" s="1072"/>
      <c r="CZ68" s="1073"/>
      <c r="DA68" s="1075" t="str">
        <f t="shared" si="28"/>
        <v/>
      </c>
      <c r="DB68" s="1076"/>
      <c r="DC68" s="1076"/>
      <c r="DD68" s="1076"/>
      <c r="DE68" s="1076"/>
      <c r="DF68" s="1076"/>
      <c r="DG68" s="1076"/>
      <c r="DH68" s="1076"/>
      <c r="DI68" s="1077"/>
      <c r="DJ68" s="1075" t="str">
        <f t="shared" si="29"/>
        <v/>
      </c>
      <c r="DK68" s="1076"/>
      <c r="DL68" s="1076"/>
      <c r="DM68" s="1076"/>
      <c r="DN68" s="1076"/>
      <c r="DO68" s="1076"/>
      <c r="DP68" s="1076"/>
      <c r="DQ68" s="1076"/>
      <c r="DR68" s="1076"/>
      <c r="DS68" s="1076"/>
      <c r="DT68" s="1076"/>
      <c r="DU68" s="1076"/>
      <c r="DV68" s="1076"/>
      <c r="DW68" s="1076"/>
      <c r="DX68" s="1076"/>
      <c r="DY68" s="1076"/>
      <c r="DZ68" s="1076"/>
      <c r="EA68" s="1076"/>
      <c r="EB68" s="1076"/>
      <c r="EC68" s="1076"/>
      <c r="ED68" s="1076"/>
      <c r="EE68" s="1076"/>
      <c r="EF68" s="1076"/>
      <c r="EG68" s="1076"/>
      <c r="EH68" s="1076"/>
      <c r="EI68" s="1076"/>
      <c r="EJ68" s="1077"/>
      <c r="EK68" s="1051" t="str">
        <f t="shared" si="30"/>
        <v/>
      </c>
      <c r="EL68" s="1052"/>
      <c r="EM68" s="1052"/>
      <c r="EN68" s="1078"/>
      <c r="EO68" s="1051" t="str">
        <f t="shared" si="31"/>
        <v/>
      </c>
      <c r="EP68" s="1052"/>
      <c r="EQ68" s="1052"/>
      <c r="ER68" s="1053"/>
      <c r="ES68" s="4"/>
      <c r="ET68" s="4"/>
    </row>
    <row r="69" spans="1:150" s="29" customFormat="1" ht="28.5" customHeight="1" x14ac:dyDescent="0.2">
      <c r="A69" s="1054"/>
      <c r="B69" s="1055"/>
      <c r="C69" s="1055"/>
      <c r="D69" s="690"/>
      <c r="E69" s="689"/>
      <c r="F69" s="1055"/>
      <c r="G69" s="1055"/>
      <c r="H69" s="1055"/>
      <c r="I69" s="1055"/>
      <c r="J69" s="1055"/>
      <c r="K69" s="690"/>
      <c r="L69" s="1056"/>
      <c r="M69" s="1057"/>
      <c r="N69" s="1057"/>
      <c r="O69" s="1057"/>
      <c r="P69" s="1057"/>
      <c r="Q69" s="1057"/>
      <c r="R69" s="1057"/>
      <c r="S69" s="1057"/>
      <c r="T69" s="1058"/>
      <c r="U69" s="1056"/>
      <c r="V69" s="1057"/>
      <c r="W69" s="1057"/>
      <c r="X69" s="1057"/>
      <c r="Y69" s="1057"/>
      <c r="Z69" s="1057"/>
      <c r="AA69" s="1057"/>
      <c r="AB69" s="1057"/>
      <c r="AC69" s="1057"/>
      <c r="AD69" s="1057"/>
      <c r="AE69" s="1057"/>
      <c r="AF69" s="1057"/>
      <c r="AG69" s="1057"/>
      <c r="AH69" s="1058"/>
      <c r="AI69" s="1059"/>
      <c r="AJ69" s="1060"/>
      <c r="AK69" s="1060"/>
      <c r="AL69" s="1060"/>
      <c r="AM69" s="60" t="s">
        <v>14</v>
      </c>
      <c r="AN69" s="1060"/>
      <c r="AO69" s="1060"/>
      <c r="AP69" s="1060"/>
      <c r="AQ69" s="1061"/>
      <c r="AR69" s="1129" t="str">
        <f t="shared" si="20"/>
        <v/>
      </c>
      <c r="AS69" s="1130"/>
      <c r="AT69" s="1130"/>
      <c r="AU69" s="1131"/>
      <c r="AV69" s="1065" t="str">
        <f t="shared" si="25"/>
        <v/>
      </c>
      <c r="AW69" s="1066"/>
      <c r="AX69" s="1066"/>
      <c r="AY69" s="1067"/>
      <c r="AZ69" s="1068"/>
      <c r="BA69" s="1069"/>
      <c r="BB69" s="1069"/>
      <c r="BC69" s="1070"/>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1071" t="str">
        <f t="shared" si="26"/>
        <v/>
      </c>
      <c r="CQ69" s="1072"/>
      <c r="CR69" s="1072"/>
      <c r="CS69" s="1073"/>
      <c r="CT69" s="1074" t="str">
        <f t="shared" si="27"/>
        <v/>
      </c>
      <c r="CU69" s="1072"/>
      <c r="CV69" s="1072"/>
      <c r="CW69" s="1072"/>
      <c r="CX69" s="1072"/>
      <c r="CY69" s="1072"/>
      <c r="CZ69" s="1073"/>
      <c r="DA69" s="1075" t="str">
        <f t="shared" si="28"/>
        <v/>
      </c>
      <c r="DB69" s="1076"/>
      <c r="DC69" s="1076"/>
      <c r="DD69" s="1076"/>
      <c r="DE69" s="1076"/>
      <c r="DF69" s="1076"/>
      <c r="DG69" s="1076"/>
      <c r="DH69" s="1076"/>
      <c r="DI69" s="1077"/>
      <c r="DJ69" s="1032" t="str">
        <f t="shared" si="29"/>
        <v/>
      </c>
      <c r="DK69" s="1079"/>
      <c r="DL69" s="1079"/>
      <c r="DM69" s="1079"/>
      <c r="DN69" s="1079"/>
      <c r="DO69" s="1079"/>
      <c r="DP69" s="1079"/>
      <c r="DQ69" s="1079"/>
      <c r="DR69" s="1079"/>
      <c r="DS69" s="1079"/>
      <c r="DT69" s="1079"/>
      <c r="DU69" s="1079"/>
      <c r="DV69" s="1079"/>
      <c r="DW69" s="1079"/>
      <c r="DX69" s="1079"/>
      <c r="DY69" s="1079"/>
      <c r="DZ69" s="1079"/>
      <c r="EA69" s="1079"/>
      <c r="EB69" s="1079"/>
      <c r="EC69" s="1079"/>
      <c r="ED69" s="1079"/>
      <c r="EE69" s="1079"/>
      <c r="EF69" s="1079"/>
      <c r="EG69" s="1079"/>
      <c r="EH69" s="1079"/>
      <c r="EI69" s="1079"/>
      <c r="EJ69" s="1034"/>
      <c r="EK69" s="1051" t="str">
        <f t="shared" si="30"/>
        <v/>
      </c>
      <c r="EL69" s="1052"/>
      <c r="EM69" s="1052"/>
      <c r="EN69" s="1078"/>
      <c r="EO69" s="1051" t="str">
        <f t="shared" si="31"/>
        <v/>
      </c>
      <c r="EP69" s="1052"/>
      <c r="EQ69" s="1052"/>
      <c r="ER69" s="1053"/>
      <c r="ES69" s="4"/>
      <c r="ET69" s="4"/>
    </row>
    <row r="70" spans="1:150" s="29" customFormat="1" ht="28.5" customHeight="1" x14ac:dyDescent="0.2">
      <c r="A70" s="1054"/>
      <c r="B70" s="1055"/>
      <c r="C70" s="1055"/>
      <c r="D70" s="690"/>
      <c r="E70" s="689"/>
      <c r="F70" s="1055"/>
      <c r="G70" s="1055"/>
      <c r="H70" s="1055"/>
      <c r="I70" s="1055"/>
      <c r="J70" s="1055"/>
      <c r="K70" s="690"/>
      <c r="L70" s="1056"/>
      <c r="M70" s="1057"/>
      <c r="N70" s="1057"/>
      <c r="O70" s="1057"/>
      <c r="P70" s="1057"/>
      <c r="Q70" s="1057"/>
      <c r="R70" s="1057"/>
      <c r="S70" s="1057"/>
      <c r="T70" s="1058"/>
      <c r="U70" s="1056"/>
      <c r="V70" s="1057"/>
      <c r="W70" s="1057"/>
      <c r="X70" s="1057"/>
      <c r="Y70" s="1057"/>
      <c r="Z70" s="1057"/>
      <c r="AA70" s="1057"/>
      <c r="AB70" s="1057"/>
      <c r="AC70" s="1057"/>
      <c r="AD70" s="1057"/>
      <c r="AE70" s="1057"/>
      <c r="AF70" s="1057"/>
      <c r="AG70" s="1057"/>
      <c r="AH70" s="1058"/>
      <c r="AI70" s="1059"/>
      <c r="AJ70" s="1060"/>
      <c r="AK70" s="1060"/>
      <c r="AL70" s="1060"/>
      <c r="AM70" s="60" t="s">
        <v>14</v>
      </c>
      <c r="AN70" s="1060"/>
      <c r="AO70" s="1060"/>
      <c r="AP70" s="1060"/>
      <c r="AQ70" s="1061"/>
      <c r="AR70" s="1129" t="str">
        <f t="shared" si="20"/>
        <v/>
      </c>
      <c r="AS70" s="1130"/>
      <c r="AT70" s="1130"/>
      <c r="AU70" s="1131"/>
      <c r="AV70" s="1065" t="str">
        <f t="shared" si="25"/>
        <v/>
      </c>
      <c r="AW70" s="1066"/>
      <c r="AX70" s="1066"/>
      <c r="AY70" s="1067"/>
      <c r="AZ70" s="1068"/>
      <c r="BA70" s="1069"/>
      <c r="BB70" s="1069"/>
      <c r="BC70" s="1070"/>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1071" t="str">
        <f t="shared" si="26"/>
        <v/>
      </c>
      <c r="CQ70" s="1072"/>
      <c r="CR70" s="1072"/>
      <c r="CS70" s="1073"/>
      <c r="CT70" s="1074" t="str">
        <f t="shared" si="27"/>
        <v/>
      </c>
      <c r="CU70" s="1072"/>
      <c r="CV70" s="1072"/>
      <c r="CW70" s="1072"/>
      <c r="CX70" s="1072"/>
      <c r="CY70" s="1072"/>
      <c r="CZ70" s="1073"/>
      <c r="DA70" s="1075" t="str">
        <f t="shared" si="28"/>
        <v/>
      </c>
      <c r="DB70" s="1076"/>
      <c r="DC70" s="1076"/>
      <c r="DD70" s="1076"/>
      <c r="DE70" s="1076"/>
      <c r="DF70" s="1076"/>
      <c r="DG70" s="1076"/>
      <c r="DH70" s="1076"/>
      <c r="DI70" s="1077"/>
      <c r="DJ70" s="1075" t="str">
        <f t="shared" si="29"/>
        <v/>
      </c>
      <c r="DK70" s="1076"/>
      <c r="DL70" s="1076"/>
      <c r="DM70" s="1076"/>
      <c r="DN70" s="1076"/>
      <c r="DO70" s="1076"/>
      <c r="DP70" s="1076"/>
      <c r="DQ70" s="1076"/>
      <c r="DR70" s="1076"/>
      <c r="DS70" s="1076"/>
      <c r="DT70" s="1076"/>
      <c r="DU70" s="1076"/>
      <c r="DV70" s="1076"/>
      <c r="DW70" s="1076"/>
      <c r="DX70" s="1076"/>
      <c r="DY70" s="1076"/>
      <c r="DZ70" s="1076"/>
      <c r="EA70" s="1076"/>
      <c r="EB70" s="1076"/>
      <c r="EC70" s="1076"/>
      <c r="ED70" s="1076"/>
      <c r="EE70" s="1076"/>
      <c r="EF70" s="1076"/>
      <c r="EG70" s="1076"/>
      <c r="EH70" s="1076"/>
      <c r="EI70" s="1076"/>
      <c r="EJ70" s="1077"/>
      <c r="EK70" s="1051" t="str">
        <f t="shared" si="30"/>
        <v/>
      </c>
      <c r="EL70" s="1052"/>
      <c r="EM70" s="1052"/>
      <c r="EN70" s="1078"/>
      <c r="EO70" s="1051" t="str">
        <f t="shared" si="31"/>
        <v/>
      </c>
      <c r="EP70" s="1052"/>
      <c r="EQ70" s="1052"/>
      <c r="ER70" s="1053"/>
      <c r="ES70" s="4"/>
      <c r="ET70" s="4"/>
    </row>
    <row r="71" spans="1:150" s="29" customFormat="1" ht="28.5" customHeight="1" x14ac:dyDescent="0.2">
      <c r="A71" s="1054"/>
      <c r="B71" s="1055"/>
      <c r="C71" s="1055"/>
      <c r="D71" s="690"/>
      <c r="E71" s="689"/>
      <c r="F71" s="1055"/>
      <c r="G71" s="1055"/>
      <c r="H71" s="1055"/>
      <c r="I71" s="1055"/>
      <c r="J71" s="1055"/>
      <c r="K71" s="690"/>
      <c r="L71" s="1056"/>
      <c r="M71" s="1057"/>
      <c r="N71" s="1057"/>
      <c r="O71" s="1057"/>
      <c r="P71" s="1057"/>
      <c r="Q71" s="1057"/>
      <c r="R71" s="1057"/>
      <c r="S71" s="1057"/>
      <c r="T71" s="1058"/>
      <c r="U71" s="1056"/>
      <c r="V71" s="1057"/>
      <c r="W71" s="1057"/>
      <c r="X71" s="1057"/>
      <c r="Y71" s="1057"/>
      <c r="Z71" s="1057"/>
      <c r="AA71" s="1057"/>
      <c r="AB71" s="1057"/>
      <c r="AC71" s="1057"/>
      <c r="AD71" s="1057"/>
      <c r="AE71" s="1057"/>
      <c r="AF71" s="1057"/>
      <c r="AG71" s="1057"/>
      <c r="AH71" s="1058"/>
      <c r="AI71" s="1059"/>
      <c r="AJ71" s="1060"/>
      <c r="AK71" s="1060"/>
      <c r="AL71" s="1060"/>
      <c r="AM71" s="60" t="s">
        <v>14</v>
      </c>
      <c r="AN71" s="1060"/>
      <c r="AO71" s="1060"/>
      <c r="AP71" s="1060"/>
      <c r="AQ71" s="1061"/>
      <c r="AR71" s="1129" t="str">
        <f t="shared" si="20"/>
        <v/>
      </c>
      <c r="AS71" s="1130"/>
      <c r="AT71" s="1130"/>
      <c r="AU71" s="1131"/>
      <c r="AV71" s="1065" t="str">
        <f t="shared" si="25"/>
        <v/>
      </c>
      <c r="AW71" s="1066"/>
      <c r="AX71" s="1066"/>
      <c r="AY71" s="1067"/>
      <c r="AZ71" s="1068"/>
      <c r="BA71" s="1069"/>
      <c r="BB71" s="1069"/>
      <c r="BC71" s="1070"/>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1071" t="str">
        <f t="shared" si="26"/>
        <v/>
      </c>
      <c r="CQ71" s="1072"/>
      <c r="CR71" s="1072"/>
      <c r="CS71" s="1073"/>
      <c r="CT71" s="1074" t="str">
        <f t="shared" si="27"/>
        <v/>
      </c>
      <c r="CU71" s="1072"/>
      <c r="CV71" s="1072"/>
      <c r="CW71" s="1072"/>
      <c r="CX71" s="1072"/>
      <c r="CY71" s="1072"/>
      <c r="CZ71" s="1073"/>
      <c r="DA71" s="1075" t="str">
        <f t="shared" si="28"/>
        <v/>
      </c>
      <c r="DB71" s="1076"/>
      <c r="DC71" s="1076"/>
      <c r="DD71" s="1076"/>
      <c r="DE71" s="1076"/>
      <c r="DF71" s="1076"/>
      <c r="DG71" s="1076"/>
      <c r="DH71" s="1076"/>
      <c r="DI71" s="1077"/>
      <c r="DJ71" s="1032" t="str">
        <f t="shared" si="29"/>
        <v/>
      </c>
      <c r="DK71" s="1079"/>
      <c r="DL71" s="1079"/>
      <c r="DM71" s="1079"/>
      <c r="DN71" s="1079"/>
      <c r="DO71" s="1079"/>
      <c r="DP71" s="1079"/>
      <c r="DQ71" s="1079"/>
      <c r="DR71" s="1079"/>
      <c r="DS71" s="1079"/>
      <c r="DT71" s="1079"/>
      <c r="DU71" s="1079"/>
      <c r="DV71" s="1079"/>
      <c r="DW71" s="1079"/>
      <c r="DX71" s="1079"/>
      <c r="DY71" s="1079"/>
      <c r="DZ71" s="1079"/>
      <c r="EA71" s="1079"/>
      <c r="EB71" s="1079"/>
      <c r="EC71" s="1079"/>
      <c r="ED71" s="1079"/>
      <c r="EE71" s="1079"/>
      <c r="EF71" s="1079"/>
      <c r="EG71" s="1079"/>
      <c r="EH71" s="1079"/>
      <c r="EI71" s="1079"/>
      <c r="EJ71" s="1034"/>
      <c r="EK71" s="1051" t="str">
        <f t="shared" si="30"/>
        <v/>
      </c>
      <c r="EL71" s="1052"/>
      <c r="EM71" s="1052"/>
      <c r="EN71" s="1078"/>
      <c r="EO71" s="1051" t="str">
        <f t="shared" si="31"/>
        <v/>
      </c>
      <c r="EP71" s="1052"/>
      <c r="EQ71" s="1052"/>
      <c r="ER71" s="1053"/>
      <c r="ES71" s="4"/>
      <c r="ET71" s="4"/>
    </row>
    <row r="72" spans="1:150" s="29" customFormat="1" ht="28.5" customHeight="1" x14ac:dyDescent="0.2">
      <c r="A72" s="1054"/>
      <c r="B72" s="1055"/>
      <c r="C72" s="1055"/>
      <c r="D72" s="690"/>
      <c r="E72" s="689"/>
      <c r="F72" s="1055"/>
      <c r="G72" s="1055"/>
      <c r="H72" s="1055"/>
      <c r="I72" s="1055"/>
      <c r="J72" s="1055"/>
      <c r="K72" s="690"/>
      <c r="L72" s="1056"/>
      <c r="M72" s="1057"/>
      <c r="N72" s="1057"/>
      <c r="O72" s="1057"/>
      <c r="P72" s="1057"/>
      <c r="Q72" s="1057"/>
      <c r="R72" s="1057"/>
      <c r="S72" s="1057"/>
      <c r="T72" s="1058"/>
      <c r="U72" s="1056"/>
      <c r="V72" s="1057"/>
      <c r="W72" s="1057"/>
      <c r="X72" s="1057"/>
      <c r="Y72" s="1057"/>
      <c r="Z72" s="1057"/>
      <c r="AA72" s="1057"/>
      <c r="AB72" s="1057"/>
      <c r="AC72" s="1057"/>
      <c r="AD72" s="1057"/>
      <c r="AE72" s="1057"/>
      <c r="AF72" s="1057"/>
      <c r="AG72" s="1057"/>
      <c r="AH72" s="1058"/>
      <c r="AI72" s="1087"/>
      <c r="AJ72" s="1088"/>
      <c r="AK72" s="1088"/>
      <c r="AL72" s="1088"/>
      <c r="AM72" s="166" t="s">
        <v>160</v>
      </c>
      <c r="AN72" s="1088"/>
      <c r="AO72" s="1088"/>
      <c r="AP72" s="1088"/>
      <c r="AQ72" s="1089"/>
      <c r="AR72" s="1129" t="str">
        <f t="shared" ref="AR72:AR75" si="32">IF(AND(AI72&lt;&gt;"",AN72&lt;&gt;""),ROUNDDOWN(AI72*AN72/1000000,2),"")</f>
        <v/>
      </c>
      <c r="AS72" s="1130"/>
      <c r="AT72" s="1130"/>
      <c r="AU72" s="1131"/>
      <c r="AV72" s="1084" t="str">
        <f t="shared" ref="AV72:AV75" si="33">IF(AR72&lt;&gt;"",IF(AR72&lt;0.2,"XS",IF(AR72&lt;1.6,"S",IF(AR72&lt;2.8,"M",IF(AR72&gt;=2.8,"L")))),"")</f>
        <v/>
      </c>
      <c r="AW72" s="1085"/>
      <c r="AX72" s="1085"/>
      <c r="AY72" s="1086"/>
      <c r="AZ72" s="1090"/>
      <c r="BA72" s="1091"/>
      <c r="BB72" s="1091"/>
      <c r="BC72" s="1092"/>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1071" t="str">
        <f t="shared" si="26"/>
        <v/>
      </c>
      <c r="CQ72" s="1072"/>
      <c r="CR72" s="1072"/>
      <c r="CS72" s="1073"/>
      <c r="CT72" s="1074" t="str">
        <f t="shared" si="27"/>
        <v/>
      </c>
      <c r="CU72" s="1072"/>
      <c r="CV72" s="1072"/>
      <c r="CW72" s="1072"/>
      <c r="CX72" s="1072"/>
      <c r="CY72" s="1072"/>
      <c r="CZ72" s="1073"/>
      <c r="DA72" s="1075" t="str">
        <f t="shared" si="28"/>
        <v/>
      </c>
      <c r="DB72" s="1076"/>
      <c r="DC72" s="1076"/>
      <c r="DD72" s="1076"/>
      <c r="DE72" s="1076"/>
      <c r="DF72" s="1076"/>
      <c r="DG72" s="1076"/>
      <c r="DH72" s="1076"/>
      <c r="DI72" s="1077"/>
      <c r="DJ72" s="1075" t="str">
        <f t="shared" si="29"/>
        <v/>
      </c>
      <c r="DK72" s="1076"/>
      <c r="DL72" s="1076"/>
      <c r="DM72" s="1076"/>
      <c r="DN72" s="1076"/>
      <c r="DO72" s="1076"/>
      <c r="DP72" s="1076"/>
      <c r="DQ72" s="1076"/>
      <c r="DR72" s="1076"/>
      <c r="DS72" s="1076"/>
      <c r="DT72" s="1076"/>
      <c r="DU72" s="1076"/>
      <c r="DV72" s="1076"/>
      <c r="DW72" s="1076"/>
      <c r="DX72" s="1076"/>
      <c r="DY72" s="1076"/>
      <c r="DZ72" s="1076"/>
      <c r="EA72" s="1076"/>
      <c r="EB72" s="1076"/>
      <c r="EC72" s="1076"/>
      <c r="ED72" s="1076"/>
      <c r="EE72" s="1076"/>
      <c r="EF72" s="1076"/>
      <c r="EG72" s="1076"/>
      <c r="EH72" s="1076"/>
      <c r="EI72" s="1076"/>
      <c r="EJ72" s="1077"/>
      <c r="EK72" s="1080" t="str">
        <f t="shared" si="30"/>
        <v/>
      </c>
      <c r="EL72" s="1081"/>
      <c r="EM72" s="1081"/>
      <c r="EN72" s="1082"/>
      <c r="EO72" s="1080" t="str">
        <f t="shared" si="31"/>
        <v/>
      </c>
      <c r="EP72" s="1081"/>
      <c r="EQ72" s="1081"/>
      <c r="ER72" s="1083"/>
      <c r="ES72" s="4"/>
      <c r="ET72" s="4"/>
    </row>
    <row r="73" spans="1:150" ht="28.5" customHeight="1" x14ac:dyDescent="0.2">
      <c r="A73" s="1054"/>
      <c r="B73" s="1055"/>
      <c r="C73" s="1055"/>
      <c r="D73" s="690"/>
      <c r="E73" s="689"/>
      <c r="F73" s="1055"/>
      <c r="G73" s="1055"/>
      <c r="H73" s="1055"/>
      <c r="I73" s="1055"/>
      <c r="J73" s="1055"/>
      <c r="K73" s="690"/>
      <c r="L73" s="1056"/>
      <c r="M73" s="1057"/>
      <c r="N73" s="1057"/>
      <c r="O73" s="1057"/>
      <c r="P73" s="1057"/>
      <c r="Q73" s="1057"/>
      <c r="R73" s="1057"/>
      <c r="S73" s="1057"/>
      <c r="T73" s="1058"/>
      <c r="U73" s="1056"/>
      <c r="V73" s="1057"/>
      <c r="W73" s="1057"/>
      <c r="X73" s="1057"/>
      <c r="Y73" s="1057"/>
      <c r="Z73" s="1057"/>
      <c r="AA73" s="1057"/>
      <c r="AB73" s="1057"/>
      <c r="AC73" s="1057"/>
      <c r="AD73" s="1057"/>
      <c r="AE73" s="1057"/>
      <c r="AF73" s="1057"/>
      <c r="AG73" s="1057"/>
      <c r="AH73" s="1058"/>
      <c r="AI73" s="1087"/>
      <c r="AJ73" s="1088"/>
      <c r="AK73" s="1088"/>
      <c r="AL73" s="1088"/>
      <c r="AM73" s="164" t="s">
        <v>160</v>
      </c>
      <c r="AN73" s="1088"/>
      <c r="AO73" s="1088"/>
      <c r="AP73" s="1088"/>
      <c r="AQ73" s="1089"/>
      <c r="AR73" s="1129" t="str">
        <f t="shared" si="32"/>
        <v/>
      </c>
      <c r="AS73" s="1130"/>
      <c r="AT73" s="1130"/>
      <c r="AU73" s="1131"/>
      <c r="AV73" s="1084" t="str">
        <f t="shared" si="33"/>
        <v/>
      </c>
      <c r="AW73" s="1085"/>
      <c r="AX73" s="1085"/>
      <c r="AY73" s="1086"/>
      <c r="AZ73" s="1090"/>
      <c r="BA73" s="1091"/>
      <c r="BB73" s="1091"/>
      <c r="BC73" s="1092"/>
      <c r="CP73" s="1071" t="str">
        <f t="shared" si="26"/>
        <v/>
      </c>
      <c r="CQ73" s="1072"/>
      <c r="CR73" s="1072"/>
      <c r="CS73" s="1073"/>
      <c r="CT73" s="1074" t="str">
        <f t="shared" si="27"/>
        <v/>
      </c>
      <c r="CU73" s="1072"/>
      <c r="CV73" s="1072"/>
      <c r="CW73" s="1072"/>
      <c r="CX73" s="1072"/>
      <c r="CY73" s="1072"/>
      <c r="CZ73" s="1073"/>
      <c r="DA73" s="1075" t="str">
        <f t="shared" si="28"/>
        <v/>
      </c>
      <c r="DB73" s="1076"/>
      <c r="DC73" s="1076"/>
      <c r="DD73" s="1076"/>
      <c r="DE73" s="1076"/>
      <c r="DF73" s="1076"/>
      <c r="DG73" s="1076"/>
      <c r="DH73" s="1076"/>
      <c r="DI73" s="1077"/>
      <c r="DJ73" s="1032" t="str">
        <f t="shared" si="29"/>
        <v/>
      </c>
      <c r="DK73" s="1079"/>
      <c r="DL73" s="1079"/>
      <c r="DM73" s="1079"/>
      <c r="DN73" s="1079"/>
      <c r="DO73" s="1079"/>
      <c r="DP73" s="1079"/>
      <c r="DQ73" s="1079"/>
      <c r="DR73" s="1079"/>
      <c r="DS73" s="1079"/>
      <c r="DT73" s="1079"/>
      <c r="DU73" s="1079"/>
      <c r="DV73" s="1079"/>
      <c r="DW73" s="1079"/>
      <c r="DX73" s="1079"/>
      <c r="DY73" s="1079"/>
      <c r="DZ73" s="1079"/>
      <c r="EA73" s="1079"/>
      <c r="EB73" s="1079"/>
      <c r="EC73" s="1079"/>
      <c r="ED73" s="1079"/>
      <c r="EE73" s="1079"/>
      <c r="EF73" s="1079"/>
      <c r="EG73" s="1079"/>
      <c r="EH73" s="1079"/>
      <c r="EI73" s="1079"/>
      <c r="EJ73" s="1034"/>
      <c r="EK73" s="1080" t="str">
        <f t="shared" si="30"/>
        <v/>
      </c>
      <c r="EL73" s="1081"/>
      <c r="EM73" s="1081"/>
      <c r="EN73" s="1082"/>
      <c r="EO73" s="1080" t="str">
        <f t="shared" si="31"/>
        <v/>
      </c>
      <c r="EP73" s="1081"/>
      <c r="EQ73" s="1081"/>
      <c r="ER73" s="1083"/>
    </row>
    <row r="74" spans="1:150" ht="28.5" customHeight="1" x14ac:dyDescent="0.2">
      <c r="A74" s="1054"/>
      <c r="B74" s="1055"/>
      <c r="C74" s="1055"/>
      <c r="D74" s="690"/>
      <c r="E74" s="689"/>
      <c r="F74" s="1055"/>
      <c r="G74" s="1055"/>
      <c r="H74" s="1055"/>
      <c r="I74" s="1055"/>
      <c r="J74" s="1055"/>
      <c r="K74" s="690"/>
      <c r="L74" s="1056"/>
      <c r="M74" s="1057"/>
      <c r="N74" s="1057"/>
      <c r="O74" s="1057"/>
      <c r="P74" s="1057"/>
      <c r="Q74" s="1057"/>
      <c r="R74" s="1057"/>
      <c r="S74" s="1057"/>
      <c r="T74" s="1058"/>
      <c r="U74" s="1056"/>
      <c r="V74" s="1057"/>
      <c r="W74" s="1057"/>
      <c r="X74" s="1057"/>
      <c r="Y74" s="1057"/>
      <c r="Z74" s="1057"/>
      <c r="AA74" s="1057"/>
      <c r="AB74" s="1057"/>
      <c r="AC74" s="1057"/>
      <c r="AD74" s="1057"/>
      <c r="AE74" s="1057"/>
      <c r="AF74" s="1057"/>
      <c r="AG74" s="1057"/>
      <c r="AH74" s="1058"/>
      <c r="AI74" s="1087"/>
      <c r="AJ74" s="1088"/>
      <c r="AK74" s="1088"/>
      <c r="AL74" s="1088"/>
      <c r="AM74" s="164" t="s">
        <v>160</v>
      </c>
      <c r="AN74" s="1088"/>
      <c r="AO74" s="1088"/>
      <c r="AP74" s="1088"/>
      <c r="AQ74" s="1089"/>
      <c r="AR74" s="1129" t="str">
        <f t="shared" si="32"/>
        <v/>
      </c>
      <c r="AS74" s="1130"/>
      <c r="AT74" s="1130"/>
      <c r="AU74" s="1131"/>
      <c r="AV74" s="1084" t="str">
        <f t="shared" si="33"/>
        <v/>
      </c>
      <c r="AW74" s="1085"/>
      <c r="AX74" s="1085"/>
      <c r="AY74" s="1086"/>
      <c r="AZ74" s="1090"/>
      <c r="BA74" s="1091"/>
      <c r="BB74" s="1091"/>
      <c r="BC74" s="1092"/>
      <c r="CP74" s="1071" t="str">
        <f t="shared" si="26"/>
        <v/>
      </c>
      <c r="CQ74" s="1072"/>
      <c r="CR74" s="1072"/>
      <c r="CS74" s="1073"/>
      <c r="CT74" s="1074" t="str">
        <f t="shared" si="27"/>
        <v/>
      </c>
      <c r="CU74" s="1072"/>
      <c r="CV74" s="1072"/>
      <c r="CW74" s="1072"/>
      <c r="CX74" s="1072"/>
      <c r="CY74" s="1072"/>
      <c r="CZ74" s="1073"/>
      <c r="DA74" s="1075" t="str">
        <f t="shared" si="28"/>
        <v/>
      </c>
      <c r="DB74" s="1076"/>
      <c r="DC74" s="1076"/>
      <c r="DD74" s="1076"/>
      <c r="DE74" s="1076"/>
      <c r="DF74" s="1076"/>
      <c r="DG74" s="1076"/>
      <c r="DH74" s="1076"/>
      <c r="DI74" s="1077"/>
      <c r="DJ74" s="1075" t="str">
        <f t="shared" si="29"/>
        <v/>
      </c>
      <c r="DK74" s="1076"/>
      <c r="DL74" s="1076"/>
      <c r="DM74" s="1076"/>
      <c r="DN74" s="1076"/>
      <c r="DO74" s="1076"/>
      <c r="DP74" s="1076"/>
      <c r="DQ74" s="1076"/>
      <c r="DR74" s="1076"/>
      <c r="DS74" s="1076"/>
      <c r="DT74" s="1076"/>
      <c r="DU74" s="1076"/>
      <c r="DV74" s="1076"/>
      <c r="DW74" s="1076"/>
      <c r="DX74" s="1076"/>
      <c r="DY74" s="1076"/>
      <c r="DZ74" s="1076"/>
      <c r="EA74" s="1076"/>
      <c r="EB74" s="1076"/>
      <c r="EC74" s="1076"/>
      <c r="ED74" s="1076"/>
      <c r="EE74" s="1076"/>
      <c r="EF74" s="1076"/>
      <c r="EG74" s="1076"/>
      <c r="EH74" s="1076"/>
      <c r="EI74" s="1076"/>
      <c r="EJ74" s="1077"/>
      <c r="EK74" s="1080" t="str">
        <f t="shared" si="30"/>
        <v/>
      </c>
      <c r="EL74" s="1081"/>
      <c r="EM74" s="1081"/>
      <c r="EN74" s="1082"/>
      <c r="EO74" s="1080" t="str">
        <f t="shared" si="31"/>
        <v/>
      </c>
      <c r="EP74" s="1081"/>
      <c r="EQ74" s="1081"/>
      <c r="ER74" s="1083"/>
    </row>
    <row r="75" spans="1:150" ht="28.5" customHeight="1" thickBot="1" x14ac:dyDescent="0.25">
      <c r="A75" s="1125"/>
      <c r="B75" s="1126"/>
      <c r="C75" s="1126"/>
      <c r="D75" s="1127"/>
      <c r="E75" s="1128"/>
      <c r="F75" s="1126"/>
      <c r="G75" s="1126"/>
      <c r="H75" s="1126"/>
      <c r="I75" s="1126"/>
      <c r="J75" s="1126"/>
      <c r="K75" s="1127"/>
      <c r="L75" s="1109"/>
      <c r="M75" s="1110"/>
      <c r="N75" s="1110"/>
      <c r="O75" s="1110"/>
      <c r="P75" s="1110"/>
      <c r="Q75" s="1110"/>
      <c r="R75" s="1110"/>
      <c r="S75" s="1110"/>
      <c r="T75" s="1111"/>
      <c r="U75" s="1109"/>
      <c r="V75" s="1110"/>
      <c r="W75" s="1110"/>
      <c r="X75" s="1110"/>
      <c r="Y75" s="1110"/>
      <c r="Z75" s="1110"/>
      <c r="AA75" s="1110"/>
      <c r="AB75" s="1110"/>
      <c r="AC75" s="1110"/>
      <c r="AD75" s="1110"/>
      <c r="AE75" s="1110"/>
      <c r="AF75" s="1110"/>
      <c r="AG75" s="1110"/>
      <c r="AH75" s="1111"/>
      <c r="AI75" s="1112"/>
      <c r="AJ75" s="1113"/>
      <c r="AK75" s="1113"/>
      <c r="AL75" s="1113"/>
      <c r="AM75" s="165" t="s">
        <v>160</v>
      </c>
      <c r="AN75" s="1113"/>
      <c r="AO75" s="1113"/>
      <c r="AP75" s="1113"/>
      <c r="AQ75" s="1114"/>
      <c r="AR75" s="1146" t="str">
        <f t="shared" si="32"/>
        <v/>
      </c>
      <c r="AS75" s="1147"/>
      <c r="AT75" s="1147"/>
      <c r="AU75" s="1148"/>
      <c r="AV75" s="1096" t="str">
        <f t="shared" si="33"/>
        <v/>
      </c>
      <c r="AW75" s="1097"/>
      <c r="AX75" s="1097"/>
      <c r="AY75" s="1098"/>
      <c r="AZ75" s="1099"/>
      <c r="BA75" s="1100"/>
      <c r="BB75" s="1100"/>
      <c r="BC75" s="1101"/>
      <c r="CP75" s="1102" t="str">
        <f t="shared" si="26"/>
        <v/>
      </c>
      <c r="CQ75" s="1103"/>
      <c r="CR75" s="1103"/>
      <c r="CS75" s="1104"/>
      <c r="CT75" s="1105" t="str">
        <f t="shared" si="27"/>
        <v/>
      </c>
      <c r="CU75" s="1103"/>
      <c r="CV75" s="1103"/>
      <c r="CW75" s="1103"/>
      <c r="CX75" s="1103"/>
      <c r="CY75" s="1103"/>
      <c r="CZ75" s="1104"/>
      <c r="DA75" s="1106" t="str">
        <f t="shared" si="28"/>
        <v/>
      </c>
      <c r="DB75" s="1107"/>
      <c r="DC75" s="1107"/>
      <c r="DD75" s="1107"/>
      <c r="DE75" s="1107"/>
      <c r="DF75" s="1107"/>
      <c r="DG75" s="1107"/>
      <c r="DH75" s="1107"/>
      <c r="DI75" s="1108"/>
      <c r="DJ75" s="1115" t="str">
        <f t="shared" si="29"/>
        <v/>
      </c>
      <c r="DK75" s="1116"/>
      <c r="DL75" s="1116"/>
      <c r="DM75" s="1116"/>
      <c r="DN75" s="1116"/>
      <c r="DO75" s="1116"/>
      <c r="DP75" s="1116"/>
      <c r="DQ75" s="1116"/>
      <c r="DR75" s="1116"/>
      <c r="DS75" s="1116"/>
      <c r="DT75" s="1116"/>
      <c r="DU75" s="1116"/>
      <c r="DV75" s="1116"/>
      <c r="DW75" s="1116"/>
      <c r="DX75" s="1116"/>
      <c r="DY75" s="1116"/>
      <c r="DZ75" s="1116"/>
      <c r="EA75" s="1116"/>
      <c r="EB75" s="1116"/>
      <c r="EC75" s="1116"/>
      <c r="ED75" s="1116"/>
      <c r="EE75" s="1116"/>
      <c r="EF75" s="1116"/>
      <c r="EG75" s="1116"/>
      <c r="EH75" s="1116"/>
      <c r="EI75" s="1116"/>
      <c r="EJ75" s="1117"/>
      <c r="EK75" s="1118" t="str">
        <f t="shared" si="30"/>
        <v/>
      </c>
      <c r="EL75" s="1119"/>
      <c r="EM75" s="1119"/>
      <c r="EN75" s="1120"/>
      <c r="EO75" s="1118" t="str">
        <f t="shared" si="31"/>
        <v/>
      </c>
      <c r="EP75" s="1119"/>
      <c r="EQ75" s="1119"/>
      <c r="ER75" s="1121"/>
    </row>
    <row r="76" spans="1:150" ht="31.5" customHeight="1" x14ac:dyDescent="0.2">
      <c r="A76" s="213"/>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168"/>
      <c r="AJ76" s="168"/>
      <c r="AK76" s="168"/>
      <c r="AL76" s="168"/>
      <c r="AM76" s="169"/>
      <c r="AN76" s="168"/>
      <c r="AO76" s="168"/>
      <c r="AP76" s="168"/>
      <c r="AQ76" s="168"/>
      <c r="AR76" s="214"/>
      <c r="AS76" s="214"/>
      <c r="AT76" s="214"/>
      <c r="AU76" s="214"/>
      <c r="AV76" s="214"/>
      <c r="AW76" s="214"/>
      <c r="AX76" s="214"/>
      <c r="AY76" s="214"/>
      <c r="AZ76" s="214"/>
      <c r="BA76" s="214"/>
      <c r="BB76" s="214"/>
      <c r="BC76" s="223"/>
      <c r="CP76" s="221"/>
      <c r="CQ76" s="221"/>
      <c r="CR76" s="221"/>
      <c r="CS76" s="221"/>
      <c r="CT76" s="221"/>
      <c r="CU76" s="221"/>
      <c r="CV76" s="221"/>
      <c r="CW76" s="221"/>
      <c r="CX76" s="221"/>
      <c r="CY76" s="221"/>
      <c r="CZ76" s="221"/>
      <c r="DA76" s="221"/>
      <c r="DB76" s="221"/>
      <c r="DC76" s="221"/>
      <c r="DD76" s="221"/>
      <c r="DE76" s="221"/>
      <c r="DF76" s="221"/>
      <c r="DG76" s="221"/>
      <c r="DH76" s="221"/>
      <c r="DI76" s="221"/>
      <c r="DJ76" s="221"/>
      <c r="DK76" s="221"/>
      <c r="DL76" s="221"/>
      <c r="DM76" s="221"/>
      <c r="DN76" s="221"/>
      <c r="DO76" s="221"/>
      <c r="DP76" s="221"/>
      <c r="DQ76" s="221"/>
      <c r="DR76" s="221"/>
      <c r="DS76" s="221"/>
      <c r="DT76" s="221"/>
      <c r="DU76" s="221"/>
      <c r="DV76" s="221"/>
      <c r="DW76" s="190"/>
      <c r="DX76" s="190"/>
      <c r="DY76" s="190"/>
      <c r="DZ76" s="190"/>
      <c r="EA76" s="190"/>
      <c r="EB76" s="190"/>
      <c r="EC76" s="190"/>
      <c r="ED76" s="190"/>
      <c r="EE76" s="190"/>
      <c r="EF76" s="190"/>
      <c r="EG76" s="190"/>
    </row>
    <row r="77" spans="1:150" ht="31.5" customHeight="1" x14ac:dyDescent="0.2">
      <c r="A77" s="40" t="s">
        <v>97</v>
      </c>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168"/>
      <c r="AJ77" s="168"/>
      <c r="AK77" s="168"/>
      <c r="AL77" s="168"/>
      <c r="AM77" s="169"/>
      <c r="AN77" s="168"/>
      <c r="AO77" s="168"/>
      <c r="AP77" s="168"/>
      <c r="AQ77" s="168"/>
      <c r="AR77" s="214"/>
      <c r="AS77" s="214"/>
      <c r="AT77" s="214"/>
      <c r="AU77" s="214"/>
      <c r="AV77" s="214"/>
      <c r="AW77" s="214"/>
      <c r="AX77" s="214"/>
      <c r="AY77" s="214"/>
      <c r="AZ77" s="214"/>
      <c r="BA77" s="214"/>
      <c r="BB77" s="214"/>
      <c r="BC77" s="214"/>
      <c r="CP77" s="40" t="s">
        <v>97</v>
      </c>
      <c r="CQ77" s="221"/>
      <c r="CR77" s="221"/>
      <c r="CS77" s="221"/>
      <c r="CT77" s="221"/>
      <c r="CU77" s="221"/>
      <c r="CV77" s="221"/>
      <c r="CW77" s="221"/>
      <c r="CX77" s="221"/>
      <c r="CY77" s="221"/>
      <c r="CZ77" s="221"/>
      <c r="DA77" s="221"/>
      <c r="DB77" s="221"/>
      <c r="DC77" s="221"/>
      <c r="DD77" s="221"/>
      <c r="DE77" s="221"/>
      <c r="DF77" s="221"/>
      <c r="DG77" s="221"/>
      <c r="DH77" s="221"/>
      <c r="DI77" s="221"/>
      <c r="DJ77" s="221"/>
      <c r="DK77" s="221"/>
      <c r="DL77" s="221"/>
      <c r="DM77" s="221"/>
      <c r="DN77" s="221"/>
      <c r="DO77" s="221"/>
      <c r="DP77" s="221"/>
      <c r="DQ77" s="221"/>
      <c r="DR77" s="221"/>
      <c r="DS77" s="221"/>
      <c r="DT77" s="221"/>
      <c r="DU77" s="221"/>
      <c r="DV77" s="221"/>
      <c r="DW77" s="190"/>
      <c r="DX77" s="190"/>
      <c r="DY77" s="190"/>
      <c r="DZ77" s="191"/>
      <c r="EA77" s="190"/>
      <c r="EB77" s="190"/>
      <c r="EC77" s="190"/>
      <c r="ED77" s="190"/>
      <c r="EE77" s="190"/>
      <c r="EF77" s="190"/>
      <c r="EG77" s="190"/>
      <c r="EH77" s="190"/>
      <c r="EI77" s="190"/>
      <c r="EJ77" s="190"/>
      <c r="EK77" s="190"/>
      <c r="EL77" s="190"/>
      <c r="EM77" s="190"/>
      <c r="EN77" s="190"/>
      <c r="EO77" s="190"/>
      <c r="EP77" s="190"/>
      <c r="EQ77" s="190"/>
      <c r="ER77" s="190"/>
    </row>
    <row r="78" spans="1:150" ht="57.75" customHeight="1" thickBot="1" x14ac:dyDescent="0.25">
      <c r="A78" s="1149" t="s">
        <v>163</v>
      </c>
      <c r="B78" s="1150"/>
      <c r="C78" s="1150"/>
      <c r="D78" s="1150"/>
      <c r="E78" s="1150"/>
      <c r="F78" s="1150"/>
      <c r="G78" s="1150"/>
      <c r="H78" s="1150"/>
      <c r="I78" s="1151"/>
      <c r="J78" s="1149" t="s">
        <v>161</v>
      </c>
      <c r="K78" s="1150"/>
      <c r="L78" s="1150"/>
      <c r="M78" s="1150"/>
      <c r="N78" s="1150"/>
      <c r="O78" s="1150"/>
      <c r="P78" s="1150"/>
      <c r="Q78" s="1150"/>
      <c r="R78" s="1150"/>
      <c r="S78" s="1150"/>
      <c r="T78" s="1150"/>
      <c r="U78" s="1150"/>
      <c r="V78" s="1182"/>
      <c r="W78" s="193"/>
      <c r="X78" s="220" t="s">
        <v>175</v>
      </c>
      <c r="Y78" s="194"/>
      <c r="Z78" s="1189" t="s">
        <v>176</v>
      </c>
      <c r="AA78" s="1190"/>
      <c r="AB78" s="1189" t="s">
        <v>177</v>
      </c>
      <c r="AC78" s="1207"/>
      <c r="AD78" s="1207"/>
      <c r="AE78" s="1207"/>
      <c r="AF78" s="1207"/>
      <c r="AG78" s="1207"/>
      <c r="AH78" s="1208"/>
      <c r="AI78" s="1212" t="s">
        <v>178</v>
      </c>
      <c r="AJ78" s="1207"/>
      <c r="AK78" s="1207"/>
      <c r="AL78" s="1207"/>
      <c r="AM78" s="1207"/>
      <c r="AN78" s="1207"/>
      <c r="AO78" s="1207"/>
      <c r="AP78" s="1207"/>
      <c r="AQ78" s="1207"/>
      <c r="AR78" s="1207"/>
      <c r="AS78" s="1212" t="s">
        <v>180</v>
      </c>
      <c r="AT78" s="1207"/>
      <c r="AU78" s="1207"/>
      <c r="AV78" s="1207"/>
      <c r="AW78" s="1207"/>
      <c r="AX78" s="1207"/>
      <c r="AY78" s="1207"/>
      <c r="AZ78" s="1207"/>
      <c r="BA78" s="1207"/>
      <c r="BB78" s="1207"/>
      <c r="BC78" s="1208"/>
      <c r="CP78" s="1149" t="s">
        <v>163</v>
      </c>
      <c r="CQ78" s="1150"/>
      <c r="CR78" s="1150"/>
      <c r="CS78" s="1150"/>
      <c r="CT78" s="1150"/>
      <c r="CU78" s="1150"/>
      <c r="CV78" s="1150"/>
      <c r="CW78" s="1150"/>
      <c r="CX78" s="1151"/>
      <c r="CY78" s="1149" t="s">
        <v>161</v>
      </c>
      <c r="CZ78" s="1150"/>
      <c r="DA78" s="1150"/>
      <c r="DB78" s="1150"/>
      <c r="DC78" s="1150"/>
      <c r="DD78" s="1150"/>
      <c r="DE78" s="1150"/>
      <c r="DF78" s="1150"/>
      <c r="DG78" s="1150"/>
      <c r="DH78" s="1150"/>
      <c r="DI78" s="1150"/>
      <c r="DJ78" s="1150"/>
      <c r="DK78" s="1182"/>
      <c r="DL78" s="193"/>
      <c r="DM78" s="220" t="s">
        <v>175</v>
      </c>
      <c r="DN78" s="194"/>
      <c r="DO78" s="1189" t="s">
        <v>176</v>
      </c>
      <c r="DP78" s="1190"/>
      <c r="DQ78" s="1189" t="s">
        <v>177</v>
      </c>
      <c r="DR78" s="1207"/>
      <c r="DS78" s="1207"/>
      <c r="DT78" s="1207"/>
      <c r="DU78" s="1207"/>
      <c r="DV78" s="1207"/>
      <c r="DW78" s="1208"/>
      <c r="DX78" s="1212" t="s">
        <v>178</v>
      </c>
      <c r="DY78" s="1207"/>
      <c r="DZ78" s="1207"/>
      <c r="EA78" s="1207"/>
      <c r="EB78" s="1207"/>
      <c r="EC78" s="1207"/>
      <c r="ED78" s="1207"/>
      <c r="EE78" s="1207"/>
      <c r="EF78" s="1207"/>
      <c r="EG78" s="1207"/>
      <c r="EH78" s="1212" t="s">
        <v>180</v>
      </c>
      <c r="EI78" s="1207"/>
      <c r="EJ78" s="1207"/>
      <c r="EK78" s="1207"/>
      <c r="EL78" s="1207"/>
      <c r="EM78" s="1207"/>
      <c r="EN78" s="1207"/>
      <c r="EO78" s="1207"/>
      <c r="EP78" s="1207"/>
      <c r="EQ78" s="1207"/>
      <c r="ER78" s="1208"/>
    </row>
    <row r="79" spans="1:150" ht="33.75" customHeight="1" thickTop="1" x14ac:dyDescent="0.2">
      <c r="A79" s="1132" t="s">
        <v>190</v>
      </c>
      <c r="B79" s="1133"/>
      <c r="C79" s="1133"/>
      <c r="D79" s="1133"/>
      <c r="E79" s="1133"/>
      <c r="F79" s="1133"/>
      <c r="G79" s="1133"/>
      <c r="H79" s="1133"/>
      <c r="I79" s="1134"/>
      <c r="J79" s="1141" t="s">
        <v>165</v>
      </c>
      <c r="K79" s="1142"/>
      <c r="L79" s="1183" t="s">
        <v>171</v>
      </c>
      <c r="M79" s="1183"/>
      <c r="N79" s="1183"/>
      <c r="O79" s="1183"/>
      <c r="P79" s="1183"/>
      <c r="Q79" s="1183"/>
      <c r="R79" s="1183"/>
      <c r="S79" s="1183"/>
      <c r="T79" s="1183"/>
      <c r="U79" s="1183"/>
      <c r="V79" s="1184"/>
      <c r="W79" s="1191" t="str">
        <f>IF($AZ$18&lt;&gt;"",SUMIF($AV$18:$AY$31,J79,$AZ$18:$BC$31),"")</f>
        <v/>
      </c>
      <c r="X79" s="1192"/>
      <c r="Y79" s="1193"/>
      <c r="Z79" s="1194" t="s">
        <v>176</v>
      </c>
      <c r="AA79" s="1195"/>
      <c r="AB79" s="1209">
        <v>80000</v>
      </c>
      <c r="AC79" s="1210"/>
      <c r="AD79" s="1210"/>
      <c r="AE79" s="1210"/>
      <c r="AF79" s="1210"/>
      <c r="AG79" s="1210"/>
      <c r="AH79" s="195" t="s">
        <v>0</v>
      </c>
      <c r="AI79" s="1154" t="str">
        <f>IF(W79="","",(W79*AB79))</f>
        <v/>
      </c>
      <c r="AJ79" s="1155"/>
      <c r="AK79" s="1155"/>
      <c r="AL79" s="1155"/>
      <c r="AM79" s="1155"/>
      <c r="AN79" s="1155"/>
      <c r="AO79" s="1155"/>
      <c r="AP79" s="1155"/>
      <c r="AQ79" s="1155"/>
      <c r="AR79" s="208" t="s">
        <v>0</v>
      </c>
      <c r="AS79" s="1213">
        <f>SUM(AI79:AR82)</f>
        <v>0</v>
      </c>
      <c r="AT79" s="1214"/>
      <c r="AU79" s="1214"/>
      <c r="AV79" s="1214"/>
      <c r="AW79" s="1214"/>
      <c r="AX79" s="1214"/>
      <c r="AY79" s="1214"/>
      <c r="AZ79" s="1214"/>
      <c r="BA79" s="1214"/>
      <c r="BB79" s="1214"/>
      <c r="BC79" s="1143" t="s">
        <v>179</v>
      </c>
      <c r="CP79" s="1132" t="s">
        <v>190</v>
      </c>
      <c r="CQ79" s="1133"/>
      <c r="CR79" s="1133"/>
      <c r="CS79" s="1133"/>
      <c r="CT79" s="1133"/>
      <c r="CU79" s="1133"/>
      <c r="CV79" s="1133"/>
      <c r="CW79" s="1133"/>
      <c r="CX79" s="1134"/>
      <c r="CY79" s="1141" t="s">
        <v>165</v>
      </c>
      <c r="CZ79" s="1142"/>
      <c r="DA79" s="1183" t="s">
        <v>171</v>
      </c>
      <c r="DB79" s="1183"/>
      <c r="DC79" s="1183"/>
      <c r="DD79" s="1183"/>
      <c r="DE79" s="1183"/>
      <c r="DF79" s="1183"/>
      <c r="DG79" s="1183"/>
      <c r="DH79" s="1183"/>
      <c r="DI79" s="1183"/>
      <c r="DJ79" s="1183"/>
      <c r="DK79" s="1184"/>
      <c r="DL79" s="1191" t="str">
        <f>IF(W79="","",W79)</f>
        <v/>
      </c>
      <c r="DM79" s="1192"/>
      <c r="DN79" s="1193"/>
      <c r="DO79" s="1194" t="s">
        <v>176</v>
      </c>
      <c r="DP79" s="1195"/>
      <c r="DQ79" s="1209">
        <v>80000</v>
      </c>
      <c r="DR79" s="1210"/>
      <c r="DS79" s="1210"/>
      <c r="DT79" s="1210"/>
      <c r="DU79" s="1210"/>
      <c r="DV79" s="1210"/>
      <c r="DW79" s="195" t="s">
        <v>0</v>
      </c>
      <c r="DX79" s="1154" t="str">
        <f>IF(AI79="","",AI79)</f>
        <v/>
      </c>
      <c r="DY79" s="1155"/>
      <c r="DZ79" s="1155"/>
      <c r="EA79" s="1155"/>
      <c r="EB79" s="1155"/>
      <c r="EC79" s="1155"/>
      <c r="ED79" s="1155"/>
      <c r="EE79" s="1155"/>
      <c r="EF79" s="1155"/>
      <c r="EG79" s="208" t="s">
        <v>0</v>
      </c>
      <c r="EH79" s="1213">
        <f>IF(AS79="","",AS79)</f>
        <v>0</v>
      </c>
      <c r="EI79" s="1214"/>
      <c r="EJ79" s="1214"/>
      <c r="EK79" s="1214"/>
      <c r="EL79" s="1214"/>
      <c r="EM79" s="1214"/>
      <c r="EN79" s="1214"/>
      <c r="EO79" s="1214"/>
      <c r="EP79" s="1214"/>
      <c r="EQ79" s="1214"/>
      <c r="ER79" s="1143" t="s">
        <v>179</v>
      </c>
    </row>
    <row r="80" spans="1:150" ht="33.75" customHeight="1" x14ac:dyDescent="0.2">
      <c r="A80" s="1135"/>
      <c r="B80" s="1136"/>
      <c r="C80" s="1136"/>
      <c r="D80" s="1136"/>
      <c r="E80" s="1136"/>
      <c r="F80" s="1136"/>
      <c r="G80" s="1136"/>
      <c r="H80" s="1136"/>
      <c r="I80" s="1137"/>
      <c r="J80" s="1152" t="s">
        <v>166</v>
      </c>
      <c r="K80" s="1153"/>
      <c r="L80" s="1185" t="s">
        <v>172</v>
      </c>
      <c r="M80" s="1185"/>
      <c r="N80" s="1185"/>
      <c r="O80" s="1185"/>
      <c r="P80" s="1185"/>
      <c r="Q80" s="1185"/>
      <c r="R80" s="1185"/>
      <c r="S80" s="1185"/>
      <c r="T80" s="1185"/>
      <c r="U80" s="1185"/>
      <c r="V80" s="1186"/>
      <c r="W80" s="1164" t="str">
        <f>IF($AZ$18&lt;&gt;"",SUMIF($AV$18:$AY$31,J80,$AZ$18:$BC$31),"")</f>
        <v/>
      </c>
      <c r="X80" s="1165"/>
      <c r="Y80" s="1166"/>
      <c r="Z80" s="1167" t="s">
        <v>176</v>
      </c>
      <c r="AA80" s="1168"/>
      <c r="AB80" s="1180">
        <v>110000</v>
      </c>
      <c r="AC80" s="1181"/>
      <c r="AD80" s="1181"/>
      <c r="AE80" s="1181"/>
      <c r="AF80" s="1181"/>
      <c r="AG80" s="1181"/>
      <c r="AH80" s="196" t="s">
        <v>0</v>
      </c>
      <c r="AI80" s="1156" t="str">
        <f>IF(W80="","",(W80*AB80))</f>
        <v/>
      </c>
      <c r="AJ80" s="1157"/>
      <c r="AK80" s="1157"/>
      <c r="AL80" s="1157"/>
      <c r="AM80" s="1157"/>
      <c r="AN80" s="1157"/>
      <c r="AO80" s="1157"/>
      <c r="AP80" s="1157"/>
      <c r="AQ80" s="1157"/>
      <c r="AR80" s="209" t="s">
        <v>0</v>
      </c>
      <c r="AS80" s="1215"/>
      <c r="AT80" s="1216"/>
      <c r="AU80" s="1216"/>
      <c r="AV80" s="1216"/>
      <c r="AW80" s="1216"/>
      <c r="AX80" s="1216"/>
      <c r="AY80" s="1216"/>
      <c r="AZ80" s="1216"/>
      <c r="BA80" s="1216"/>
      <c r="BB80" s="1216"/>
      <c r="BC80" s="1144"/>
      <c r="CP80" s="1135"/>
      <c r="CQ80" s="1136"/>
      <c r="CR80" s="1136"/>
      <c r="CS80" s="1136"/>
      <c r="CT80" s="1136"/>
      <c r="CU80" s="1136"/>
      <c r="CV80" s="1136"/>
      <c r="CW80" s="1136"/>
      <c r="CX80" s="1137"/>
      <c r="CY80" s="1152" t="s">
        <v>166</v>
      </c>
      <c r="CZ80" s="1153"/>
      <c r="DA80" s="1185" t="s">
        <v>172</v>
      </c>
      <c r="DB80" s="1185"/>
      <c r="DC80" s="1185"/>
      <c r="DD80" s="1185"/>
      <c r="DE80" s="1185"/>
      <c r="DF80" s="1185"/>
      <c r="DG80" s="1185"/>
      <c r="DH80" s="1185"/>
      <c r="DI80" s="1185"/>
      <c r="DJ80" s="1185"/>
      <c r="DK80" s="1186"/>
      <c r="DL80" s="1164" t="str">
        <f t="shared" ref="DL80:DL90" si="34">IF(W80="","",W80)</f>
        <v/>
      </c>
      <c r="DM80" s="1165"/>
      <c r="DN80" s="1166"/>
      <c r="DO80" s="1167" t="s">
        <v>176</v>
      </c>
      <c r="DP80" s="1168"/>
      <c r="DQ80" s="1180">
        <v>110000</v>
      </c>
      <c r="DR80" s="1181"/>
      <c r="DS80" s="1181"/>
      <c r="DT80" s="1181"/>
      <c r="DU80" s="1181"/>
      <c r="DV80" s="1181"/>
      <c r="DW80" s="196" t="s">
        <v>0</v>
      </c>
      <c r="DX80" s="1156" t="str">
        <f t="shared" ref="DX80:DX90" si="35">IF(AI80="","",AI80)</f>
        <v/>
      </c>
      <c r="DY80" s="1157"/>
      <c r="DZ80" s="1157"/>
      <c r="EA80" s="1157"/>
      <c r="EB80" s="1157"/>
      <c r="EC80" s="1157"/>
      <c r="ED80" s="1157"/>
      <c r="EE80" s="1157"/>
      <c r="EF80" s="1157"/>
      <c r="EG80" s="209" t="s">
        <v>0</v>
      </c>
      <c r="EH80" s="1215"/>
      <c r="EI80" s="1216"/>
      <c r="EJ80" s="1216"/>
      <c r="EK80" s="1216"/>
      <c r="EL80" s="1216"/>
      <c r="EM80" s="1216"/>
      <c r="EN80" s="1216"/>
      <c r="EO80" s="1216"/>
      <c r="EP80" s="1216"/>
      <c r="EQ80" s="1216"/>
      <c r="ER80" s="1144"/>
    </row>
    <row r="81" spans="1:148" ht="33.75" customHeight="1" x14ac:dyDescent="0.2">
      <c r="A81" s="1135"/>
      <c r="B81" s="1136"/>
      <c r="C81" s="1136"/>
      <c r="D81" s="1136"/>
      <c r="E81" s="1136"/>
      <c r="F81" s="1136"/>
      <c r="G81" s="1136"/>
      <c r="H81" s="1136"/>
      <c r="I81" s="1137"/>
      <c r="J81" s="1152" t="s">
        <v>168</v>
      </c>
      <c r="K81" s="1153"/>
      <c r="L81" s="1185" t="s">
        <v>173</v>
      </c>
      <c r="M81" s="1185"/>
      <c r="N81" s="1185"/>
      <c r="O81" s="1185"/>
      <c r="P81" s="1185"/>
      <c r="Q81" s="1185"/>
      <c r="R81" s="1185"/>
      <c r="S81" s="1185"/>
      <c r="T81" s="1185"/>
      <c r="U81" s="1185"/>
      <c r="V81" s="1186"/>
      <c r="W81" s="1164" t="str">
        <f>IF($AZ$18&lt;&gt;"",SUMIF($AV$18:$AY$31,J81,$AZ$18:$BC$31),"")</f>
        <v/>
      </c>
      <c r="X81" s="1165"/>
      <c r="Y81" s="1166"/>
      <c r="Z81" s="1167" t="s">
        <v>176</v>
      </c>
      <c r="AA81" s="1168"/>
      <c r="AB81" s="1180">
        <v>150000</v>
      </c>
      <c r="AC81" s="1181"/>
      <c r="AD81" s="1181"/>
      <c r="AE81" s="1181"/>
      <c r="AF81" s="1181"/>
      <c r="AG81" s="1181"/>
      <c r="AH81" s="196" t="s">
        <v>0</v>
      </c>
      <c r="AI81" s="1156" t="str">
        <f>IF(W81="","",(W81*AB81))</f>
        <v/>
      </c>
      <c r="AJ81" s="1157"/>
      <c r="AK81" s="1157"/>
      <c r="AL81" s="1157"/>
      <c r="AM81" s="1157"/>
      <c r="AN81" s="1157"/>
      <c r="AO81" s="1157"/>
      <c r="AP81" s="1157"/>
      <c r="AQ81" s="1157"/>
      <c r="AR81" s="209" t="s">
        <v>0</v>
      </c>
      <c r="AS81" s="1215"/>
      <c r="AT81" s="1216"/>
      <c r="AU81" s="1216"/>
      <c r="AV81" s="1216"/>
      <c r="AW81" s="1216"/>
      <c r="AX81" s="1216"/>
      <c r="AY81" s="1216"/>
      <c r="AZ81" s="1216"/>
      <c r="BA81" s="1216"/>
      <c r="BB81" s="1216"/>
      <c r="BC81" s="1144"/>
      <c r="CP81" s="1135"/>
      <c r="CQ81" s="1136"/>
      <c r="CR81" s="1136"/>
      <c r="CS81" s="1136"/>
      <c r="CT81" s="1136"/>
      <c r="CU81" s="1136"/>
      <c r="CV81" s="1136"/>
      <c r="CW81" s="1136"/>
      <c r="CX81" s="1137"/>
      <c r="CY81" s="1152" t="s">
        <v>168</v>
      </c>
      <c r="CZ81" s="1153"/>
      <c r="DA81" s="1185" t="s">
        <v>173</v>
      </c>
      <c r="DB81" s="1185"/>
      <c r="DC81" s="1185"/>
      <c r="DD81" s="1185"/>
      <c r="DE81" s="1185"/>
      <c r="DF81" s="1185"/>
      <c r="DG81" s="1185"/>
      <c r="DH81" s="1185"/>
      <c r="DI81" s="1185"/>
      <c r="DJ81" s="1185"/>
      <c r="DK81" s="1186"/>
      <c r="DL81" s="1164" t="str">
        <f t="shared" si="34"/>
        <v/>
      </c>
      <c r="DM81" s="1165"/>
      <c r="DN81" s="1166"/>
      <c r="DO81" s="1167" t="s">
        <v>176</v>
      </c>
      <c r="DP81" s="1168"/>
      <c r="DQ81" s="1180">
        <v>150000</v>
      </c>
      <c r="DR81" s="1181"/>
      <c r="DS81" s="1181"/>
      <c r="DT81" s="1181"/>
      <c r="DU81" s="1181"/>
      <c r="DV81" s="1181"/>
      <c r="DW81" s="196" t="s">
        <v>0</v>
      </c>
      <c r="DX81" s="1156" t="str">
        <f t="shared" si="35"/>
        <v/>
      </c>
      <c r="DY81" s="1157"/>
      <c r="DZ81" s="1157"/>
      <c r="EA81" s="1157"/>
      <c r="EB81" s="1157"/>
      <c r="EC81" s="1157"/>
      <c r="ED81" s="1157"/>
      <c r="EE81" s="1157"/>
      <c r="EF81" s="1157"/>
      <c r="EG81" s="209" t="s">
        <v>0</v>
      </c>
      <c r="EH81" s="1215"/>
      <c r="EI81" s="1216"/>
      <c r="EJ81" s="1216"/>
      <c r="EK81" s="1216"/>
      <c r="EL81" s="1216"/>
      <c r="EM81" s="1216"/>
      <c r="EN81" s="1216"/>
      <c r="EO81" s="1216"/>
      <c r="EP81" s="1216"/>
      <c r="EQ81" s="1216"/>
      <c r="ER81" s="1144"/>
    </row>
    <row r="82" spans="1:148" ht="33.75" customHeight="1" x14ac:dyDescent="0.2">
      <c r="A82" s="1138"/>
      <c r="B82" s="1139"/>
      <c r="C82" s="1139"/>
      <c r="D82" s="1139"/>
      <c r="E82" s="1139"/>
      <c r="F82" s="1139"/>
      <c r="G82" s="1139"/>
      <c r="H82" s="1139"/>
      <c r="I82" s="1140"/>
      <c r="J82" s="1169" t="s">
        <v>170</v>
      </c>
      <c r="K82" s="1170"/>
      <c r="L82" s="1187" t="s">
        <v>174</v>
      </c>
      <c r="M82" s="1187"/>
      <c r="N82" s="1187"/>
      <c r="O82" s="1187"/>
      <c r="P82" s="1187"/>
      <c r="Q82" s="1187"/>
      <c r="R82" s="1187"/>
      <c r="S82" s="1187"/>
      <c r="T82" s="1187"/>
      <c r="U82" s="1187"/>
      <c r="V82" s="1188"/>
      <c r="W82" s="1196" t="str">
        <f>IF($AZ$18&lt;&gt;"",SUMIF($AV$18:$AY$31,J82,$AZ$18:$BC$31),"")</f>
        <v/>
      </c>
      <c r="X82" s="1197"/>
      <c r="Y82" s="1198"/>
      <c r="Z82" s="1199" t="s">
        <v>176</v>
      </c>
      <c r="AA82" s="1200"/>
      <c r="AB82" s="1176">
        <v>200000</v>
      </c>
      <c r="AC82" s="1177"/>
      <c r="AD82" s="1177"/>
      <c r="AE82" s="1177"/>
      <c r="AF82" s="1177"/>
      <c r="AG82" s="1177"/>
      <c r="AH82" s="197" t="s">
        <v>0</v>
      </c>
      <c r="AI82" s="1223" t="str">
        <f t="shared" ref="AI82:AI86" si="36">IF(W82="","",(W82*AB82))</f>
        <v/>
      </c>
      <c r="AJ82" s="1224"/>
      <c r="AK82" s="1224"/>
      <c r="AL82" s="1224"/>
      <c r="AM82" s="1224"/>
      <c r="AN82" s="1224"/>
      <c r="AO82" s="1224"/>
      <c r="AP82" s="1224"/>
      <c r="AQ82" s="1224"/>
      <c r="AR82" s="210" t="s">
        <v>0</v>
      </c>
      <c r="AS82" s="1217"/>
      <c r="AT82" s="1218"/>
      <c r="AU82" s="1218"/>
      <c r="AV82" s="1218"/>
      <c r="AW82" s="1218"/>
      <c r="AX82" s="1218"/>
      <c r="AY82" s="1218"/>
      <c r="AZ82" s="1218"/>
      <c r="BA82" s="1218"/>
      <c r="BB82" s="1218"/>
      <c r="BC82" s="1145"/>
      <c r="CP82" s="1138"/>
      <c r="CQ82" s="1139"/>
      <c r="CR82" s="1139"/>
      <c r="CS82" s="1139"/>
      <c r="CT82" s="1139"/>
      <c r="CU82" s="1139"/>
      <c r="CV82" s="1139"/>
      <c r="CW82" s="1139"/>
      <c r="CX82" s="1140"/>
      <c r="CY82" s="1169" t="s">
        <v>170</v>
      </c>
      <c r="CZ82" s="1170"/>
      <c r="DA82" s="1187" t="s">
        <v>174</v>
      </c>
      <c r="DB82" s="1187"/>
      <c r="DC82" s="1187"/>
      <c r="DD82" s="1187"/>
      <c r="DE82" s="1187"/>
      <c r="DF82" s="1187"/>
      <c r="DG82" s="1187"/>
      <c r="DH82" s="1187"/>
      <c r="DI82" s="1187"/>
      <c r="DJ82" s="1187"/>
      <c r="DK82" s="1188"/>
      <c r="DL82" s="1196" t="str">
        <f t="shared" si="34"/>
        <v/>
      </c>
      <c r="DM82" s="1197"/>
      <c r="DN82" s="1198"/>
      <c r="DO82" s="1199" t="s">
        <v>176</v>
      </c>
      <c r="DP82" s="1200"/>
      <c r="DQ82" s="1176">
        <v>200000</v>
      </c>
      <c r="DR82" s="1177"/>
      <c r="DS82" s="1177"/>
      <c r="DT82" s="1177"/>
      <c r="DU82" s="1177"/>
      <c r="DV82" s="1177"/>
      <c r="DW82" s="197" t="s">
        <v>0</v>
      </c>
      <c r="DX82" s="1223" t="str">
        <f t="shared" si="35"/>
        <v/>
      </c>
      <c r="DY82" s="1224"/>
      <c r="DZ82" s="1224"/>
      <c r="EA82" s="1224"/>
      <c r="EB82" s="1224"/>
      <c r="EC82" s="1224"/>
      <c r="ED82" s="1224"/>
      <c r="EE82" s="1224"/>
      <c r="EF82" s="1224"/>
      <c r="EG82" s="210" t="s">
        <v>0</v>
      </c>
      <c r="EH82" s="1217"/>
      <c r="EI82" s="1218"/>
      <c r="EJ82" s="1218"/>
      <c r="EK82" s="1218"/>
      <c r="EL82" s="1218"/>
      <c r="EM82" s="1218"/>
      <c r="EN82" s="1218"/>
      <c r="EO82" s="1218"/>
      <c r="EP82" s="1218"/>
      <c r="EQ82" s="1218"/>
      <c r="ER82" s="1145"/>
    </row>
    <row r="83" spans="1:148" ht="33.75" customHeight="1" x14ac:dyDescent="0.2">
      <c r="A83" s="1246" t="s">
        <v>196</v>
      </c>
      <c r="B83" s="1159"/>
      <c r="C83" s="1159"/>
      <c r="D83" s="1159"/>
      <c r="E83" s="1159"/>
      <c r="F83" s="1159"/>
      <c r="G83" s="1159"/>
      <c r="H83" s="1159"/>
      <c r="I83" s="1160"/>
      <c r="J83" s="1162" t="s">
        <v>164</v>
      </c>
      <c r="K83" s="1163"/>
      <c r="L83" s="1226" t="s">
        <v>171</v>
      </c>
      <c r="M83" s="1227"/>
      <c r="N83" s="1227"/>
      <c r="O83" s="1227"/>
      <c r="P83" s="1227"/>
      <c r="Q83" s="1227"/>
      <c r="R83" s="1227"/>
      <c r="S83" s="1227"/>
      <c r="T83" s="1227"/>
      <c r="U83" s="1227"/>
      <c r="V83" s="1228"/>
      <c r="W83" s="1171" t="str">
        <f>IF($AZ$40&lt;&gt;"",SUMIF($AV$40:$AY$53,J83,$AZ$40:$BC$53),"")</f>
        <v/>
      </c>
      <c r="X83" s="1172"/>
      <c r="Y83" s="1173"/>
      <c r="Z83" s="1174" t="s">
        <v>176</v>
      </c>
      <c r="AA83" s="1175"/>
      <c r="AB83" s="1178">
        <v>80000</v>
      </c>
      <c r="AC83" s="1179"/>
      <c r="AD83" s="1179"/>
      <c r="AE83" s="1179"/>
      <c r="AF83" s="1179"/>
      <c r="AG83" s="1179"/>
      <c r="AH83" s="198" t="s">
        <v>0</v>
      </c>
      <c r="AI83" s="1225" t="str">
        <f t="shared" si="36"/>
        <v/>
      </c>
      <c r="AJ83" s="960"/>
      <c r="AK83" s="960"/>
      <c r="AL83" s="960"/>
      <c r="AM83" s="960"/>
      <c r="AN83" s="960"/>
      <c r="AO83" s="960"/>
      <c r="AP83" s="960"/>
      <c r="AQ83" s="960"/>
      <c r="AR83" s="211" t="s">
        <v>0</v>
      </c>
      <c r="AS83" s="1219">
        <f>SUM(AI83:AR86)</f>
        <v>0</v>
      </c>
      <c r="AT83" s="1220"/>
      <c r="AU83" s="1220"/>
      <c r="AV83" s="1220"/>
      <c r="AW83" s="1220"/>
      <c r="AX83" s="1220"/>
      <c r="AY83" s="1220"/>
      <c r="AZ83" s="1220"/>
      <c r="BA83" s="1220"/>
      <c r="BB83" s="1220"/>
      <c r="BC83" s="1161" t="s">
        <v>179</v>
      </c>
      <c r="CP83" s="1246" t="s">
        <v>196</v>
      </c>
      <c r="CQ83" s="1159"/>
      <c r="CR83" s="1159"/>
      <c r="CS83" s="1159"/>
      <c r="CT83" s="1159"/>
      <c r="CU83" s="1159"/>
      <c r="CV83" s="1159"/>
      <c r="CW83" s="1159"/>
      <c r="CX83" s="1160"/>
      <c r="CY83" s="1162" t="s">
        <v>164</v>
      </c>
      <c r="CZ83" s="1163"/>
      <c r="DA83" s="1226" t="s">
        <v>171</v>
      </c>
      <c r="DB83" s="1227"/>
      <c r="DC83" s="1227"/>
      <c r="DD83" s="1227"/>
      <c r="DE83" s="1227"/>
      <c r="DF83" s="1227"/>
      <c r="DG83" s="1227"/>
      <c r="DH83" s="1227"/>
      <c r="DI83" s="1227"/>
      <c r="DJ83" s="1227"/>
      <c r="DK83" s="1228"/>
      <c r="DL83" s="1171" t="str">
        <f t="shared" si="34"/>
        <v/>
      </c>
      <c r="DM83" s="1172"/>
      <c r="DN83" s="1173"/>
      <c r="DO83" s="1174" t="s">
        <v>176</v>
      </c>
      <c r="DP83" s="1175"/>
      <c r="DQ83" s="1178">
        <v>80000</v>
      </c>
      <c r="DR83" s="1179"/>
      <c r="DS83" s="1179"/>
      <c r="DT83" s="1179"/>
      <c r="DU83" s="1179"/>
      <c r="DV83" s="1179"/>
      <c r="DW83" s="198" t="s">
        <v>0</v>
      </c>
      <c r="DX83" s="1225" t="str">
        <f t="shared" si="35"/>
        <v/>
      </c>
      <c r="DY83" s="960"/>
      <c r="DZ83" s="960"/>
      <c r="EA83" s="960"/>
      <c r="EB83" s="960"/>
      <c r="EC83" s="960"/>
      <c r="ED83" s="960"/>
      <c r="EE83" s="960"/>
      <c r="EF83" s="960"/>
      <c r="EG83" s="211" t="s">
        <v>0</v>
      </c>
      <c r="EH83" s="1219">
        <f t="shared" ref="EH83" si="37">IF(AS83="","",AS83)</f>
        <v>0</v>
      </c>
      <c r="EI83" s="1220"/>
      <c r="EJ83" s="1220"/>
      <c r="EK83" s="1220"/>
      <c r="EL83" s="1220"/>
      <c r="EM83" s="1220"/>
      <c r="EN83" s="1220"/>
      <c r="EO83" s="1220"/>
      <c r="EP83" s="1220"/>
      <c r="EQ83" s="1220"/>
      <c r="ER83" s="1161" t="s">
        <v>179</v>
      </c>
    </row>
    <row r="84" spans="1:148" ht="33.75" customHeight="1" x14ac:dyDescent="0.2">
      <c r="A84" s="1135"/>
      <c r="B84" s="1136"/>
      <c r="C84" s="1136"/>
      <c r="D84" s="1136"/>
      <c r="E84" s="1136"/>
      <c r="F84" s="1136"/>
      <c r="G84" s="1136"/>
      <c r="H84" s="1136"/>
      <c r="I84" s="1137"/>
      <c r="J84" s="1152" t="s">
        <v>104</v>
      </c>
      <c r="K84" s="1153"/>
      <c r="L84" s="1229" t="s">
        <v>172</v>
      </c>
      <c r="M84" s="1185"/>
      <c r="N84" s="1185"/>
      <c r="O84" s="1185"/>
      <c r="P84" s="1185"/>
      <c r="Q84" s="1185"/>
      <c r="R84" s="1185"/>
      <c r="S84" s="1185"/>
      <c r="T84" s="1185"/>
      <c r="U84" s="1185"/>
      <c r="V84" s="1186"/>
      <c r="W84" s="1164" t="str">
        <f>IF($AZ$40&lt;&gt;"",SUMIF($AV$40:$AY$53,J84,$AZ$40:$BC$53),"")</f>
        <v/>
      </c>
      <c r="X84" s="1165"/>
      <c r="Y84" s="1166"/>
      <c r="Z84" s="1167" t="s">
        <v>176</v>
      </c>
      <c r="AA84" s="1168"/>
      <c r="AB84" s="1180">
        <v>110000</v>
      </c>
      <c r="AC84" s="1181"/>
      <c r="AD84" s="1181"/>
      <c r="AE84" s="1181"/>
      <c r="AF84" s="1181"/>
      <c r="AG84" s="1181"/>
      <c r="AH84" s="196" t="s">
        <v>0</v>
      </c>
      <c r="AI84" s="1156" t="str">
        <f t="shared" si="36"/>
        <v/>
      </c>
      <c r="AJ84" s="1157"/>
      <c r="AK84" s="1157"/>
      <c r="AL84" s="1157"/>
      <c r="AM84" s="1157"/>
      <c r="AN84" s="1157"/>
      <c r="AO84" s="1157"/>
      <c r="AP84" s="1157"/>
      <c r="AQ84" s="1157"/>
      <c r="AR84" s="209" t="s">
        <v>0</v>
      </c>
      <c r="AS84" s="1215"/>
      <c r="AT84" s="1216"/>
      <c r="AU84" s="1216"/>
      <c r="AV84" s="1216"/>
      <c r="AW84" s="1216"/>
      <c r="AX84" s="1216"/>
      <c r="AY84" s="1216"/>
      <c r="AZ84" s="1216"/>
      <c r="BA84" s="1216"/>
      <c r="BB84" s="1216"/>
      <c r="BC84" s="1144"/>
      <c r="CP84" s="1135"/>
      <c r="CQ84" s="1136"/>
      <c r="CR84" s="1136"/>
      <c r="CS84" s="1136"/>
      <c r="CT84" s="1136"/>
      <c r="CU84" s="1136"/>
      <c r="CV84" s="1136"/>
      <c r="CW84" s="1136"/>
      <c r="CX84" s="1137"/>
      <c r="CY84" s="1152" t="s">
        <v>104</v>
      </c>
      <c r="CZ84" s="1153"/>
      <c r="DA84" s="1229" t="s">
        <v>172</v>
      </c>
      <c r="DB84" s="1185"/>
      <c r="DC84" s="1185"/>
      <c r="DD84" s="1185"/>
      <c r="DE84" s="1185"/>
      <c r="DF84" s="1185"/>
      <c r="DG84" s="1185"/>
      <c r="DH84" s="1185"/>
      <c r="DI84" s="1185"/>
      <c r="DJ84" s="1185"/>
      <c r="DK84" s="1186"/>
      <c r="DL84" s="1164" t="str">
        <f t="shared" si="34"/>
        <v/>
      </c>
      <c r="DM84" s="1165"/>
      <c r="DN84" s="1166"/>
      <c r="DO84" s="1167" t="s">
        <v>176</v>
      </c>
      <c r="DP84" s="1168"/>
      <c r="DQ84" s="1180">
        <v>110000</v>
      </c>
      <c r="DR84" s="1181"/>
      <c r="DS84" s="1181"/>
      <c r="DT84" s="1181"/>
      <c r="DU84" s="1181"/>
      <c r="DV84" s="1181"/>
      <c r="DW84" s="196" t="s">
        <v>0</v>
      </c>
      <c r="DX84" s="1156" t="str">
        <f t="shared" si="35"/>
        <v/>
      </c>
      <c r="DY84" s="1157"/>
      <c r="DZ84" s="1157"/>
      <c r="EA84" s="1157"/>
      <c r="EB84" s="1157"/>
      <c r="EC84" s="1157"/>
      <c r="ED84" s="1157"/>
      <c r="EE84" s="1157"/>
      <c r="EF84" s="1157"/>
      <c r="EG84" s="209" t="s">
        <v>0</v>
      </c>
      <c r="EH84" s="1215"/>
      <c r="EI84" s="1216"/>
      <c r="EJ84" s="1216"/>
      <c r="EK84" s="1216"/>
      <c r="EL84" s="1216"/>
      <c r="EM84" s="1216"/>
      <c r="EN84" s="1216"/>
      <c r="EO84" s="1216"/>
      <c r="EP84" s="1216"/>
      <c r="EQ84" s="1216"/>
      <c r="ER84" s="1144"/>
    </row>
    <row r="85" spans="1:148" ht="33.75" customHeight="1" x14ac:dyDescent="0.2">
      <c r="A85" s="1135"/>
      <c r="B85" s="1136"/>
      <c r="C85" s="1136"/>
      <c r="D85" s="1136"/>
      <c r="E85" s="1136"/>
      <c r="F85" s="1136"/>
      <c r="G85" s="1136"/>
      <c r="H85" s="1136"/>
      <c r="I85" s="1137"/>
      <c r="J85" s="1152" t="s">
        <v>167</v>
      </c>
      <c r="K85" s="1153"/>
      <c r="L85" s="1229" t="s">
        <v>173</v>
      </c>
      <c r="M85" s="1185"/>
      <c r="N85" s="1185"/>
      <c r="O85" s="1185"/>
      <c r="P85" s="1185"/>
      <c r="Q85" s="1185"/>
      <c r="R85" s="1185"/>
      <c r="S85" s="1185"/>
      <c r="T85" s="1185"/>
      <c r="U85" s="1185"/>
      <c r="V85" s="1186"/>
      <c r="W85" s="1164" t="str">
        <f>IF($AZ$40&lt;&gt;"",SUMIF($AV$40:$AY$53,J85,$AZ$40:$BC$53),"")</f>
        <v/>
      </c>
      <c r="X85" s="1165"/>
      <c r="Y85" s="1166"/>
      <c r="Z85" s="1167" t="s">
        <v>176</v>
      </c>
      <c r="AA85" s="1168"/>
      <c r="AB85" s="1180">
        <v>150000</v>
      </c>
      <c r="AC85" s="1181"/>
      <c r="AD85" s="1181"/>
      <c r="AE85" s="1181"/>
      <c r="AF85" s="1181"/>
      <c r="AG85" s="1181"/>
      <c r="AH85" s="196" t="s">
        <v>0</v>
      </c>
      <c r="AI85" s="1156" t="str">
        <f t="shared" si="36"/>
        <v/>
      </c>
      <c r="AJ85" s="1157"/>
      <c r="AK85" s="1157"/>
      <c r="AL85" s="1157"/>
      <c r="AM85" s="1157"/>
      <c r="AN85" s="1157"/>
      <c r="AO85" s="1157"/>
      <c r="AP85" s="1157"/>
      <c r="AQ85" s="1157"/>
      <c r="AR85" s="209" t="s">
        <v>0</v>
      </c>
      <c r="AS85" s="1215"/>
      <c r="AT85" s="1216"/>
      <c r="AU85" s="1216"/>
      <c r="AV85" s="1216"/>
      <c r="AW85" s="1216"/>
      <c r="AX85" s="1216"/>
      <c r="AY85" s="1216"/>
      <c r="AZ85" s="1216"/>
      <c r="BA85" s="1216"/>
      <c r="BB85" s="1216"/>
      <c r="BC85" s="1144"/>
      <c r="CP85" s="1135"/>
      <c r="CQ85" s="1136"/>
      <c r="CR85" s="1136"/>
      <c r="CS85" s="1136"/>
      <c r="CT85" s="1136"/>
      <c r="CU85" s="1136"/>
      <c r="CV85" s="1136"/>
      <c r="CW85" s="1136"/>
      <c r="CX85" s="1137"/>
      <c r="CY85" s="1152" t="s">
        <v>167</v>
      </c>
      <c r="CZ85" s="1153"/>
      <c r="DA85" s="1229" t="s">
        <v>173</v>
      </c>
      <c r="DB85" s="1185"/>
      <c r="DC85" s="1185"/>
      <c r="DD85" s="1185"/>
      <c r="DE85" s="1185"/>
      <c r="DF85" s="1185"/>
      <c r="DG85" s="1185"/>
      <c r="DH85" s="1185"/>
      <c r="DI85" s="1185"/>
      <c r="DJ85" s="1185"/>
      <c r="DK85" s="1186"/>
      <c r="DL85" s="1164" t="str">
        <f t="shared" si="34"/>
        <v/>
      </c>
      <c r="DM85" s="1165"/>
      <c r="DN85" s="1166"/>
      <c r="DO85" s="1167" t="s">
        <v>176</v>
      </c>
      <c r="DP85" s="1168"/>
      <c r="DQ85" s="1180">
        <v>150000</v>
      </c>
      <c r="DR85" s="1181"/>
      <c r="DS85" s="1181"/>
      <c r="DT85" s="1181"/>
      <c r="DU85" s="1181"/>
      <c r="DV85" s="1181"/>
      <c r="DW85" s="196" t="s">
        <v>0</v>
      </c>
      <c r="DX85" s="1156" t="str">
        <f t="shared" si="35"/>
        <v/>
      </c>
      <c r="DY85" s="1157"/>
      <c r="DZ85" s="1157"/>
      <c r="EA85" s="1157"/>
      <c r="EB85" s="1157"/>
      <c r="EC85" s="1157"/>
      <c r="ED85" s="1157"/>
      <c r="EE85" s="1157"/>
      <c r="EF85" s="1157"/>
      <c r="EG85" s="209" t="s">
        <v>0</v>
      </c>
      <c r="EH85" s="1215"/>
      <c r="EI85" s="1216"/>
      <c r="EJ85" s="1216"/>
      <c r="EK85" s="1216"/>
      <c r="EL85" s="1216"/>
      <c r="EM85" s="1216"/>
      <c r="EN85" s="1216"/>
      <c r="EO85" s="1216"/>
      <c r="EP85" s="1216"/>
      <c r="EQ85" s="1216"/>
      <c r="ER85" s="1144"/>
    </row>
    <row r="86" spans="1:148" ht="33.75" customHeight="1" x14ac:dyDescent="0.2">
      <c r="A86" s="1135"/>
      <c r="B86" s="1247"/>
      <c r="C86" s="1247"/>
      <c r="D86" s="1247"/>
      <c r="E86" s="1247"/>
      <c r="F86" s="1247"/>
      <c r="G86" s="1247"/>
      <c r="H86" s="1247"/>
      <c r="I86" s="1137"/>
      <c r="J86" s="1248" t="s">
        <v>169</v>
      </c>
      <c r="K86" s="1249"/>
      <c r="L86" s="1262" t="s">
        <v>174</v>
      </c>
      <c r="M86" s="1205"/>
      <c r="N86" s="1205"/>
      <c r="O86" s="1205"/>
      <c r="P86" s="1205"/>
      <c r="Q86" s="1205"/>
      <c r="R86" s="1205"/>
      <c r="S86" s="1205"/>
      <c r="T86" s="1205"/>
      <c r="U86" s="1205"/>
      <c r="V86" s="1206"/>
      <c r="W86" s="1263" t="str">
        <f>IF($AZ$40&lt;&gt;"",SUMIF($AV$40:$AY$53,J86,$AZ$40:$BC$53),"")</f>
        <v/>
      </c>
      <c r="X86" s="1264"/>
      <c r="Y86" s="1265"/>
      <c r="Z86" s="1266" t="s">
        <v>176</v>
      </c>
      <c r="AA86" s="1267"/>
      <c r="AB86" s="1268">
        <v>200000</v>
      </c>
      <c r="AC86" s="1269"/>
      <c r="AD86" s="1269"/>
      <c r="AE86" s="1269"/>
      <c r="AF86" s="1269"/>
      <c r="AG86" s="1269"/>
      <c r="AH86" s="215" t="s">
        <v>0</v>
      </c>
      <c r="AI86" s="1270" t="str">
        <f t="shared" si="36"/>
        <v/>
      </c>
      <c r="AJ86" s="957"/>
      <c r="AK86" s="957"/>
      <c r="AL86" s="957"/>
      <c r="AM86" s="957"/>
      <c r="AN86" s="957"/>
      <c r="AO86" s="957"/>
      <c r="AP86" s="957"/>
      <c r="AQ86" s="957"/>
      <c r="AR86" s="216" t="s">
        <v>0</v>
      </c>
      <c r="AS86" s="1215"/>
      <c r="AT86" s="1216"/>
      <c r="AU86" s="1216"/>
      <c r="AV86" s="1216"/>
      <c r="AW86" s="1216"/>
      <c r="AX86" s="1216"/>
      <c r="AY86" s="1216"/>
      <c r="AZ86" s="1216"/>
      <c r="BA86" s="1216"/>
      <c r="BB86" s="1216"/>
      <c r="BC86" s="1144"/>
      <c r="CP86" s="1135"/>
      <c r="CQ86" s="1247"/>
      <c r="CR86" s="1247"/>
      <c r="CS86" s="1247"/>
      <c r="CT86" s="1247"/>
      <c r="CU86" s="1247"/>
      <c r="CV86" s="1247"/>
      <c r="CW86" s="1247"/>
      <c r="CX86" s="1137"/>
      <c r="CY86" s="1248" t="s">
        <v>169</v>
      </c>
      <c r="CZ86" s="1249"/>
      <c r="DA86" s="1262" t="s">
        <v>174</v>
      </c>
      <c r="DB86" s="1205"/>
      <c r="DC86" s="1205"/>
      <c r="DD86" s="1205"/>
      <c r="DE86" s="1205"/>
      <c r="DF86" s="1205"/>
      <c r="DG86" s="1205"/>
      <c r="DH86" s="1205"/>
      <c r="DI86" s="1205"/>
      <c r="DJ86" s="1205"/>
      <c r="DK86" s="1206"/>
      <c r="DL86" s="1263" t="str">
        <f t="shared" si="34"/>
        <v/>
      </c>
      <c r="DM86" s="1264"/>
      <c r="DN86" s="1265"/>
      <c r="DO86" s="1266" t="s">
        <v>176</v>
      </c>
      <c r="DP86" s="1267"/>
      <c r="DQ86" s="1268">
        <v>200000</v>
      </c>
      <c r="DR86" s="1269"/>
      <c r="DS86" s="1269"/>
      <c r="DT86" s="1269"/>
      <c r="DU86" s="1269"/>
      <c r="DV86" s="1269"/>
      <c r="DW86" s="215" t="s">
        <v>0</v>
      </c>
      <c r="DX86" s="1270" t="str">
        <f t="shared" si="35"/>
        <v/>
      </c>
      <c r="DY86" s="957"/>
      <c r="DZ86" s="957"/>
      <c r="EA86" s="957"/>
      <c r="EB86" s="957"/>
      <c r="EC86" s="957"/>
      <c r="ED86" s="957"/>
      <c r="EE86" s="957"/>
      <c r="EF86" s="957"/>
      <c r="EG86" s="216" t="s">
        <v>0</v>
      </c>
      <c r="EH86" s="1215"/>
      <c r="EI86" s="1216"/>
      <c r="EJ86" s="1216"/>
      <c r="EK86" s="1216"/>
      <c r="EL86" s="1216"/>
      <c r="EM86" s="1216"/>
      <c r="EN86" s="1216"/>
      <c r="EO86" s="1216"/>
      <c r="EP86" s="1216"/>
      <c r="EQ86" s="1216"/>
      <c r="ER86" s="1144"/>
    </row>
    <row r="87" spans="1:148" ht="33.75" customHeight="1" x14ac:dyDescent="0.2">
      <c r="A87" s="1158" t="s">
        <v>206</v>
      </c>
      <c r="B87" s="1159"/>
      <c r="C87" s="1159"/>
      <c r="D87" s="1159"/>
      <c r="E87" s="1159"/>
      <c r="F87" s="1159"/>
      <c r="G87" s="1159"/>
      <c r="H87" s="1159"/>
      <c r="I87" s="1160"/>
      <c r="J87" s="1162" t="s">
        <v>164</v>
      </c>
      <c r="K87" s="1163"/>
      <c r="L87" s="1226" t="s">
        <v>171</v>
      </c>
      <c r="M87" s="1227"/>
      <c r="N87" s="1227"/>
      <c r="O87" s="1227"/>
      <c r="P87" s="1227"/>
      <c r="Q87" s="1227"/>
      <c r="R87" s="1227"/>
      <c r="S87" s="1227"/>
      <c r="T87" s="1227"/>
      <c r="U87" s="1227"/>
      <c r="V87" s="1228"/>
      <c r="W87" s="1171" t="str">
        <f>IF($AZ$62&lt;&gt;"",SUMIF($AV$62:$AY$75,J87,$AZ$62:$BC$75),"")</f>
        <v/>
      </c>
      <c r="X87" s="1172"/>
      <c r="Y87" s="1173"/>
      <c r="Z87" s="1174" t="s">
        <v>176</v>
      </c>
      <c r="AA87" s="1175"/>
      <c r="AB87" s="1178">
        <v>25000</v>
      </c>
      <c r="AC87" s="1179"/>
      <c r="AD87" s="1179"/>
      <c r="AE87" s="1179"/>
      <c r="AF87" s="1179"/>
      <c r="AG87" s="1179"/>
      <c r="AH87" s="198" t="s">
        <v>0</v>
      </c>
      <c r="AI87" s="1225" t="str">
        <f>IF(W87="","",(W87*AB87))</f>
        <v/>
      </c>
      <c r="AJ87" s="960"/>
      <c r="AK87" s="960"/>
      <c r="AL87" s="960"/>
      <c r="AM87" s="960"/>
      <c r="AN87" s="960"/>
      <c r="AO87" s="960"/>
      <c r="AP87" s="960"/>
      <c r="AQ87" s="960"/>
      <c r="AR87" s="217" t="s">
        <v>0</v>
      </c>
      <c r="AS87" s="1219">
        <f>SUM(AI87:AR90)</f>
        <v>0</v>
      </c>
      <c r="AT87" s="1220"/>
      <c r="AU87" s="1220"/>
      <c r="AV87" s="1220"/>
      <c r="AW87" s="1220"/>
      <c r="AX87" s="1220"/>
      <c r="AY87" s="1220"/>
      <c r="AZ87" s="1220"/>
      <c r="BA87" s="1220"/>
      <c r="BB87" s="1220"/>
      <c r="BC87" s="1161" t="s">
        <v>179</v>
      </c>
      <c r="CP87" s="1158" t="s">
        <v>206</v>
      </c>
      <c r="CQ87" s="1159"/>
      <c r="CR87" s="1159"/>
      <c r="CS87" s="1159"/>
      <c r="CT87" s="1159"/>
      <c r="CU87" s="1159"/>
      <c r="CV87" s="1159"/>
      <c r="CW87" s="1159"/>
      <c r="CX87" s="1160"/>
      <c r="CY87" s="1162" t="s">
        <v>164</v>
      </c>
      <c r="CZ87" s="1163"/>
      <c r="DA87" s="1226" t="s">
        <v>171</v>
      </c>
      <c r="DB87" s="1227"/>
      <c r="DC87" s="1227"/>
      <c r="DD87" s="1227"/>
      <c r="DE87" s="1227"/>
      <c r="DF87" s="1227"/>
      <c r="DG87" s="1227"/>
      <c r="DH87" s="1227"/>
      <c r="DI87" s="1227"/>
      <c r="DJ87" s="1227"/>
      <c r="DK87" s="1228"/>
      <c r="DL87" s="1171" t="str">
        <f t="shared" si="34"/>
        <v/>
      </c>
      <c r="DM87" s="1172"/>
      <c r="DN87" s="1173"/>
      <c r="DO87" s="1174" t="s">
        <v>176</v>
      </c>
      <c r="DP87" s="1175"/>
      <c r="DQ87" s="1178">
        <v>25000</v>
      </c>
      <c r="DR87" s="1179"/>
      <c r="DS87" s="1179"/>
      <c r="DT87" s="1179"/>
      <c r="DU87" s="1179"/>
      <c r="DV87" s="1179"/>
      <c r="DW87" s="198" t="s">
        <v>0</v>
      </c>
      <c r="DX87" s="1225" t="str">
        <f t="shared" si="35"/>
        <v/>
      </c>
      <c r="DY87" s="960"/>
      <c r="DZ87" s="960"/>
      <c r="EA87" s="960"/>
      <c r="EB87" s="960"/>
      <c r="EC87" s="960"/>
      <c r="ED87" s="960"/>
      <c r="EE87" s="960"/>
      <c r="EF87" s="960"/>
      <c r="EG87" s="217" t="s">
        <v>0</v>
      </c>
      <c r="EH87" s="1219">
        <f t="shared" ref="EH87" si="38">IF(AS87="","",AS87)</f>
        <v>0</v>
      </c>
      <c r="EI87" s="1220"/>
      <c r="EJ87" s="1220"/>
      <c r="EK87" s="1220"/>
      <c r="EL87" s="1220"/>
      <c r="EM87" s="1220"/>
      <c r="EN87" s="1220"/>
      <c r="EO87" s="1220"/>
      <c r="EP87" s="1220"/>
      <c r="EQ87" s="1220"/>
      <c r="ER87" s="1161" t="s">
        <v>179</v>
      </c>
    </row>
    <row r="88" spans="1:148" ht="33.75" customHeight="1" x14ac:dyDescent="0.2">
      <c r="A88" s="1135"/>
      <c r="B88" s="1247"/>
      <c r="C88" s="1247"/>
      <c r="D88" s="1247"/>
      <c r="E88" s="1247"/>
      <c r="F88" s="1247"/>
      <c r="G88" s="1247"/>
      <c r="H88" s="1247"/>
      <c r="I88" s="1137"/>
      <c r="J88" s="1152" t="s">
        <v>104</v>
      </c>
      <c r="K88" s="1153"/>
      <c r="L88" s="1229" t="s">
        <v>172</v>
      </c>
      <c r="M88" s="1185"/>
      <c r="N88" s="1185"/>
      <c r="O88" s="1185"/>
      <c r="P88" s="1185"/>
      <c r="Q88" s="1185"/>
      <c r="R88" s="1185"/>
      <c r="S88" s="1185"/>
      <c r="T88" s="1185"/>
      <c r="U88" s="1185"/>
      <c r="V88" s="1186"/>
      <c r="W88" s="1164" t="str">
        <f>IF($AZ$62&lt;&gt;"",SUMIF($AV$62:$AY$75,J88,$AZ$62:$BC$75),"")</f>
        <v/>
      </c>
      <c r="X88" s="1165"/>
      <c r="Y88" s="1166"/>
      <c r="Z88" s="1167" t="s">
        <v>176</v>
      </c>
      <c r="AA88" s="1168"/>
      <c r="AB88" s="1180">
        <v>35000</v>
      </c>
      <c r="AC88" s="1181"/>
      <c r="AD88" s="1181"/>
      <c r="AE88" s="1181"/>
      <c r="AF88" s="1181"/>
      <c r="AG88" s="1181"/>
      <c r="AH88" s="196" t="s">
        <v>0</v>
      </c>
      <c r="AI88" s="1156" t="str">
        <f t="shared" ref="AI88:AI90" si="39">IF(W88="","",(W88*AB88))</f>
        <v/>
      </c>
      <c r="AJ88" s="1157"/>
      <c r="AK88" s="1157"/>
      <c r="AL88" s="1157"/>
      <c r="AM88" s="1157"/>
      <c r="AN88" s="1157"/>
      <c r="AO88" s="1157"/>
      <c r="AP88" s="1157"/>
      <c r="AQ88" s="1157"/>
      <c r="AR88" s="209" t="s">
        <v>0</v>
      </c>
      <c r="AS88" s="1215"/>
      <c r="AT88" s="1216"/>
      <c r="AU88" s="1216"/>
      <c r="AV88" s="1216"/>
      <c r="AW88" s="1216"/>
      <c r="AX88" s="1216"/>
      <c r="AY88" s="1216"/>
      <c r="AZ88" s="1216"/>
      <c r="BA88" s="1216"/>
      <c r="BB88" s="1216"/>
      <c r="BC88" s="1144"/>
      <c r="CP88" s="1135"/>
      <c r="CQ88" s="1247"/>
      <c r="CR88" s="1247"/>
      <c r="CS88" s="1247"/>
      <c r="CT88" s="1247"/>
      <c r="CU88" s="1247"/>
      <c r="CV88" s="1247"/>
      <c r="CW88" s="1247"/>
      <c r="CX88" s="1137"/>
      <c r="CY88" s="1152" t="s">
        <v>104</v>
      </c>
      <c r="CZ88" s="1153"/>
      <c r="DA88" s="1229" t="s">
        <v>172</v>
      </c>
      <c r="DB88" s="1185"/>
      <c r="DC88" s="1185"/>
      <c r="DD88" s="1185"/>
      <c r="DE88" s="1185"/>
      <c r="DF88" s="1185"/>
      <c r="DG88" s="1185"/>
      <c r="DH88" s="1185"/>
      <c r="DI88" s="1185"/>
      <c r="DJ88" s="1185"/>
      <c r="DK88" s="1186"/>
      <c r="DL88" s="1164" t="str">
        <f t="shared" si="34"/>
        <v/>
      </c>
      <c r="DM88" s="1165"/>
      <c r="DN88" s="1166"/>
      <c r="DO88" s="1167" t="s">
        <v>176</v>
      </c>
      <c r="DP88" s="1168"/>
      <c r="DQ88" s="1180">
        <v>35000</v>
      </c>
      <c r="DR88" s="1181"/>
      <c r="DS88" s="1181"/>
      <c r="DT88" s="1181"/>
      <c r="DU88" s="1181"/>
      <c r="DV88" s="1181"/>
      <c r="DW88" s="196" t="s">
        <v>0</v>
      </c>
      <c r="DX88" s="1156" t="str">
        <f t="shared" si="35"/>
        <v/>
      </c>
      <c r="DY88" s="1157"/>
      <c r="DZ88" s="1157"/>
      <c r="EA88" s="1157"/>
      <c r="EB88" s="1157"/>
      <c r="EC88" s="1157"/>
      <c r="ED88" s="1157"/>
      <c r="EE88" s="1157"/>
      <c r="EF88" s="1157"/>
      <c r="EG88" s="209" t="s">
        <v>0</v>
      </c>
      <c r="EH88" s="1215"/>
      <c r="EI88" s="1216"/>
      <c r="EJ88" s="1216"/>
      <c r="EK88" s="1216"/>
      <c r="EL88" s="1216"/>
      <c r="EM88" s="1216"/>
      <c r="EN88" s="1216"/>
      <c r="EO88" s="1216"/>
      <c r="EP88" s="1216"/>
      <c r="EQ88" s="1216"/>
      <c r="ER88" s="1144"/>
    </row>
    <row r="89" spans="1:148" ht="33.75" customHeight="1" x14ac:dyDescent="0.2">
      <c r="A89" s="1135"/>
      <c r="B89" s="1247"/>
      <c r="C89" s="1247"/>
      <c r="D89" s="1247"/>
      <c r="E89" s="1247"/>
      <c r="F89" s="1247"/>
      <c r="G89" s="1247"/>
      <c r="H89" s="1247"/>
      <c r="I89" s="1137"/>
      <c r="J89" s="1152" t="s">
        <v>167</v>
      </c>
      <c r="K89" s="1153"/>
      <c r="L89" s="1229" t="s">
        <v>173</v>
      </c>
      <c r="M89" s="1185"/>
      <c r="N89" s="1185"/>
      <c r="O89" s="1185"/>
      <c r="P89" s="1185"/>
      <c r="Q89" s="1185"/>
      <c r="R89" s="1185"/>
      <c r="S89" s="1185"/>
      <c r="T89" s="1185"/>
      <c r="U89" s="1185"/>
      <c r="V89" s="1186"/>
      <c r="W89" s="1164" t="str">
        <f>IF($AZ$62&lt;&gt;"",SUMIF($AV$62:$AY$75,J89,$AZ$62:$BC$75),"")</f>
        <v/>
      </c>
      <c r="X89" s="1165"/>
      <c r="Y89" s="1166"/>
      <c r="Z89" s="1167" t="s">
        <v>176</v>
      </c>
      <c r="AA89" s="1168"/>
      <c r="AB89" s="1180">
        <v>60000</v>
      </c>
      <c r="AC89" s="1181"/>
      <c r="AD89" s="1181"/>
      <c r="AE89" s="1181"/>
      <c r="AF89" s="1181"/>
      <c r="AG89" s="1181"/>
      <c r="AH89" s="196" t="s">
        <v>0</v>
      </c>
      <c r="AI89" s="1156" t="str">
        <f t="shared" si="39"/>
        <v/>
      </c>
      <c r="AJ89" s="1157"/>
      <c r="AK89" s="1157"/>
      <c r="AL89" s="1157"/>
      <c r="AM89" s="1157"/>
      <c r="AN89" s="1157"/>
      <c r="AO89" s="1157"/>
      <c r="AP89" s="1157"/>
      <c r="AQ89" s="1157"/>
      <c r="AR89" s="209" t="s">
        <v>0</v>
      </c>
      <c r="AS89" s="1215"/>
      <c r="AT89" s="1216"/>
      <c r="AU89" s="1216"/>
      <c r="AV89" s="1216"/>
      <c r="AW89" s="1216"/>
      <c r="AX89" s="1216"/>
      <c r="AY89" s="1216"/>
      <c r="AZ89" s="1216"/>
      <c r="BA89" s="1216"/>
      <c r="BB89" s="1216"/>
      <c r="BC89" s="1144"/>
      <c r="CP89" s="1135"/>
      <c r="CQ89" s="1247"/>
      <c r="CR89" s="1247"/>
      <c r="CS89" s="1247"/>
      <c r="CT89" s="1247"/>
      <c r="CU89" s="1247"/>
      <c r="CV89" s="1247"/>
      <c r="CW89" s="1247"/>
      <c r="CX89" s="1137"/>
      <c r="CY89" s="1152" t="s">
        <v>167</v>
      </c>
      <c r="CZ89" s="1153"/>
      <c r="DA89" s="1229" t="s">
        <v>173</v>
      </c>
      <c r="DB89" s="1185"/>
      <c r="DC89" s="1185"/>
      <c r="DD89" s="1185"/>
      <c r="DE89" s="1185"/>
      <c r="DF89" s="1185"/>
      <c r="DG89" s="1185"/>
      <c r="DH89" s="1185"/>
      <c r="DI89" s="1185"/>
      <c r="DJ89" s="1185"/>
      <c r="DK89" s="1186"/>
      <c r="DL89" s="1164" t="str">
        <f t="shared" si="34"/>
        <v/>
      </c>
      <c r="DM89" s="1165"/>
      <c r="DN89" s="1166"/>
      <c r="DO89" s="1167" t="s">
        <v>176</v>
      </c>
      <c r="DP89" s="1168"/>
      <c r="DQ89" s="1180">
        <v>60000</v>
      </c>
      <c r="DR89" s="1181"/>
      <c r="DS89" s="1181"/>
      <c r="DT89" s="1181"/>
      <c r="DU89" s="1181"/>
      <c r="DV89" s="1181"/>
      <c r="DW89" s="196" t="s">
        <v>0</v>
      </c>
      <c r="DX89" s="1156" t="str">
        <f t="shared" si="35"/>
        <v/>
      </c>
      <c r="DY89" s="1157"/>
      <c r="DZ89" s="1157"/>
      <c r="EA89" s="1157"/>
      <c r="EB89" s="1157"/>
      <c r="EC89" s="1157"/>
      <c r="ED89" s="1157"/>
      <c r="EE89" s="1157"/>
      <c r="EF89" s="1157"/>
      <c r="EG89" s="209" t="s">
        <v>0</v>
      </c>
      <c r="EH89" s="1215"/>
      <c r="EI89" s="1216"/>
      <c r="EJ89" s="1216"/>
      <c r="EK89" s="1216"/>
      <c r="EL89" s="1216"/>
      <c r="EM89" s="1216"/>
      <c r="EN89" s="1216"/>
      <c r="EO89" s="1216"/>
      <c r="EP89" s="1216"/>
      <c r="EQ89" s="1216"/>
      <c r="ER89" s="1144"/>
    </row>
    <row r="90" spans="1:148" ht="33.75" customHeight="1" thickBot="1" x14ac:dyDescent="0.25">
      <c r="A90" s="1259"/>
      <c r="B90" s="1260"/>
      <c r="C90" s="1260"/>
      <c r="D90" s="1260"/>
      <c r="E90" s="1260"/>
      <c r="F90" s="1260"/>
      <c r="G90" s="1260"/>
      <c r="H90" s="1260"/>
      <c r="I90" s="1261"/>
      <c r="J90" s="1257" t="s">
        <v>169</v>
      </c>
      <c r="K90" s="1258"/>
      <c r="L90" s="1230" t="s">
        <v>174</v>
      </c>
      <c r="M90" s="1231"/>
      <c r="N90" s="1231"/>
      <c r="O90" s="1231"/>
      <c r="P90" s="1231"/>
      <c r="Q90" s="1231"/>
      <c r="R90" s="1231"/>
      <c r="S90" s="1231"/>
      <c r="T90" s="1231"/>
      <c r="U90" s="1231"/>
      <c r="V90" s="1232"/>
      <c r="W90" s="1250" t="str">
        <f>IF($AZ$62&lt;&gt;"",SUMIF($AV$62:$AY$75,J90,$AZ$62:$BC$75),"")</f>
        <v/>
      </c>
      <c r="X90" s="1251"/>
      <c r="Y90" s="1252"/>
      <c r="Z90" s="1253" t="s">
        <v>176</v>
      </c>
      <c r="AA90" s="1254"/>
      <c r="AB90" s="1255">
        <v>90000</v>
      </c>
      <c r="AC90" s="1256"/>
      <c r="AD90" s="1256"/>
      <c r="AE90" s="1256"/>
      <c r="AF90" s="1256"/>
      <c r="AG90" s="1256"/>
      <c r="AH90" s="199" t="s">
        <v>0</v>
      </c>
      <c r="AI90" s="1211" t="str">
        <f t="shared" si="39"/>
        <v/>
      </c>
      <c r="AJ90" s="965"/>
      <c r="AK90" s="965"/>
      <c r="AL90" s="965"/>
      <c r="AM90" s="965"/>
      <c r="AN90" s="965"/>
      <c r="AO90" s="965"/>
      <c r="AP90" s="965"/>
      <c r="AQ90" s="965"/>
      <c r="AR90" s="218" t="s">
        <v>0</v>
      </c>
      <c r="AS90" s="1221"/>
      <c r="AT90" s="1222"/>
      <c r="AU90" s="1222"/>
      <c r="AV90" s="1222"/>
      <c r="AW90" s="1222"/>
      <c r="AX90" s="1222"/>
      <c r="AY90" s="1222"/>
      <c r="AZ90" s="1222"/>
      <c r="BA90" s="1222"/>
      <c r="BB90" s="1222"/>
      <c r="BC90" s="1245"/>
      <c r="CP90" s="1259"/>
      <c r="CQ90" s="1260"/>
      <c r="CR90" s="1260"/>
      <c r="CS90" s="1260"/>
      <c r="CT90" s="1260"/>
      <c r="CU90" s="1260"/>
      <c r="CV90" s="1260"/>
      <c r="CW90" s="1260"/>
      <c r="CX90" s="1261"/>
      <c r="CY90" s="1257" t="s">
        <v>169</v>
      </c>
      <c r="CZ90" s="1258"/>
      <c r="DA90" s="1230" t="s">
        <v>174</v>
      </c>
      <c r="DB90" s="1231"/>
      <c r="DC90" s="1231"/>
      <c r="DD90" s="1231"/>
      <c r="DE90" s="1231"/>
      <c r="DF90" s="1231"/>
      <c r="DG90" s="1231"/>
      <c r="DH90" s="1231"/>
      <c r="DI90" s="1231"/>
      <c r="DJ90" s="1231"/>
      <c r="DK90" s="1232"/>
      <c r="DL90" s="1250" t="str">
        <f t="shared" si="34"/>
        <v/>
      </c>
      <c r="DM90" s="1251"/>
      <c r="DN90" s="1252"/>
      <c r="DO90" s="1253" t="s">
        <v>176</v>
      </c>
      <c r="DP90" s="1254"/>
      <c r="DQ90" s="1255">
        <v>90000</v>
      </c>
      <c r="DR90" s="1256"/>
      <c r="DS90" s="1256"/>
      <c r="DT90" s="1256"/>
      <c r="DU90" s="1256"/>
      <c r="DV90" s="1256"/>
      <c r="DW90" s="199" t="s">
        <v>0</v>
      </c>
      <c r="DX90" s="1211" t="str">
        <f t="shared" si="35"/>
        <v/>
      </c>
      <c r="DY90" s="965"/>
      <c r="DZ90" s="965"/>
      <c r="EA90" s="965"/>
      <c r="EB90" s="965"/>
      <c r="EC90" s="965"/>
      <c r="ED90" s="965"/>
      <c r="EE90" s="965"/>
      <c r="EF90" s="965"/>
      <c r="EG90" s="218" t="s">
        <v>0</v>
      </c>
      <c r="EH90" s="1221"/>
      <c r="EI90" s="1222"/>
      <c r="EJ90" s="1222"/>
      <c r="EK90" s="1222"/>
      <c r="EL90" s="1222"/>
      <c r="EM90" s="1222"/>
      <c r="EN90" s="1222"/>
      <c r="EO90" s="1222"/>
      <c r="EP90" s="1222"/>
      <c r="EQ90" s="1222"/>
      <c r="ER90" s="1245"/>
    </row>
    <row r="91" spans="1:148" ht="38.25" customHeight="1" thickTop="1" x14ac:dyDescent="0.2">
      <c r="A91" s="1201" t="s">
        <v>181</v>
      </c>
      <c r="B91" s="1202"/>
      <c r="C91" s="1202"/>
      <c r="D91" s="1202"/>
      <c r="E91" s="1202"/>
      <c r="F91" s="1202"/>
      <c r="G91" s="1202"/>
      <c r="H91" s="1202"/>
      <c r="I91" s="1202"/>
      <c r="J91" s="1202"/>
      <c r="K91" s="1202"/>
      <c r="L91" s="1202"/>
      <c r="M91" s="1202"/>
      <c r="N91" s="1202"/>
      <c r="O91" s="1202"/>
      <c r="P91" s="1202"/>
      <c r="Q91" s="1202"/>
      <c r="R91" s="1202"/>
      <c r="S91" s="1202"/>
      <c r="T91" s="1202"/>
      <c r="U91" s="1202"/>
      <c r="V91" s="1202"/>
      <c r="W91" s="1202"/>
      <c r="X91" s="1202"/>
      <c r="Y91" s="1202"/>
      <c r="Z91" s="1202"/>
      <c r="AA91" s="1202"/>
      <c r="AB91" s="1202"/>
      <c r="AC91" s="1202"/>
      <c r="AD91" s="1202"/>
      <c r="AE91" s="1202"/>
      <c r="AF91" s="1202"/>
      <c r="AG91" s="1202"/>
      <c r="AH91" s="1202"/>
      <c r="AI91" s="1202"/>
      <c r="AJ91" s="1202"/>
      <c r="AK91" s="1202"/>
      <c r="AL91" s="1202"/>
      <c r="AM91" s="1202"/>
      <c r="AN91" s="1202"/>
      <c r="AO91" s="1202"/>
      <c r="AP91" s="1202"/>
      <c r="AQ91" s="1202"/>
      <c r="AR91" s="1202"/>
      <c r="AS91" s="1203">
        <f>SUM(AS79:BB90)</f>
        <v>0</v>
      </c>
      <c r="AT91" s="1204"/>
      <c r="AU91" s="1204"/>
      <c r="AV91" s="1204"/>
      <c r="AW91" s="1204"/>
      <c r="AX91" s="1204"/>
      <c r="AY91" s="1204"/>
      <c r="AZ91" s="1204"/>
      <c r="BA91" s="1204"/>
      <c r="BB91" s="1204"/>
      <c r="BC91" s="181" t="s">
        <v>179</v>
      </c>
      <c r="CP91" s="1201" t="s">
        <v>181</v>
      </c>
      <c r="CQ91" s="1202"/>
      <c r="CR91" s="1202"/>
      <c r="CS91" s="1202"/>
      <c r="CT91" s="1202"/>
      <c r="CU91" s="1202"/>
      <c r="CV91" s="1202"/>
      <c r="CW91" s="1202"/>
      <c r="CX91" s="1202"/>
      <c r="CY91" s="1202"/>
      <c r="CZ91" s="1202"/>
      <c r="DA91" s="1202"/>
      <c r="DB91" s="1202"/>
      <c r="DC91" s="1202"/>
      <c r="DD91" s="1202"/>
      <c r="DE91" s="1202"/>
      <c r="DF91" s="1202"/>
      <c r="DG91" s="1202"/>
      <c r="DH91" s="1202"/>
      <c r="DI91" s="1202"/>
      <c r="DJ91" s="1202"/>
      <c r="DK91" s="1202"/>
      <c r="DL91" s="1202"/>
      <c r="DM91" s="1202"/>
      <c r="DN91" s="1202"/>
      <c r="DO91" s="1202"/>
      <c r="DP91" s="1202"/>
      <c r="DQ91" s="1202"/>
      <c r="DR91" s="1202"/>
      <c r="DS91" s="1202"/>
      <c r="DT91" s="1202"/>
      <c r="DU91" s="1202"/>
      <c r="DV91" s="1202"/>
      <c r="DW91" s="1202"/>
      <c r="DX91" s="1202"/>
      <c r="DY91" s="1202"/>
      <c r="DZ91" s="1202"/>
      <c r="EA91" s="1202"/>
      <c r="EB91" s="1202"/>
      <c r="EC91" s="1202"/>
      <c r="ED91" s="1202"/>
      <c r="EE91" s="1202"/>
      <c r="EF91" s="1202"/>
      <c r="EG91" s="1202"/>
      <c r="EH91" s="1203">
        <f>IF(AS91="","",AS91)</f>
        <v>0</v>
      </c>
      <c r="EI91" s="1204"/>
      <c r="EJ91" s="1204"/>
      <c r="EK91" s="1204"/>
      <c r="EL91" s="1204"/>
      <c r="EM91" s="1204"/>
      <c r="EN91" s="1204"/>
      <c r="EO91" s="1204"/>
      <c r="EP91" s="1204"/>
      <c r="EQ91" s="1204"/>
      <c r="ER91" s="181" t="s">
        <v>179</v>
      </c>
    </row>
    <row r="92" spans="1:148" ht="17.25" customHeight="1" x14ac:dyDescent="0.2">
      <c r="A92" s="200"/>
      <c r="B92" s="200"/>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6"/>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c r="AZ92" s="200"/>
      <c r="BA92" s="200"/>
      <c r="BB92" s="200"/>
      <c r="BC92" s="200"/>
      <c r="CP92" s="219"/>
      <c r="CQ92" s="219"/>
      <c r="CR92" s="219"/>
      <c r="CS92" s="219"/>
      <c r="CT92" s="219"/>
      <c r="CU92" s="219"/>
      <c r="CV92" s="219"/>
      <c r="CW92" s="219"/>
      <c r="CX92" s="219"/>
      <c r="CY92" s="219"/>
      <c r="CZ92" s="219"/>
      <c r="DA92" s="219"/>
      <c r="DB92" s="219"/>
      <c r="DC92" s="219"/>
      <c r="DD92" s="219"/>
      <c r="DE92" s="219"/>
      <c r="DF92" s="219"/>
      <c r="DG92" s="219"/>
      <c r="DH92" s="219"/>
      <c r="DI92" s="219"/>
      <c r="DJ92" s="219"/>
      <c r="DK92" s="219"/>
      <c r="DL92" s="219"/>
      <c r="DM92" s="219"/>
      <c r="DN92" s="219"/>
      <c r="DO92" s="219"/>
      <c r="DP92" s="219"/>
      <c r="DQ92" s="219"/>
      <c r="DR92" s="219"/>
      <c r="DS92" s="219"/>
      <c r="DT92" s="219"/>
      <c r="DU92" s="219"/>
      <c r="DV92" s="219"/>
      <c r="DW92" s="219"/>
      <c r="DX92" s="219"/>
      <c r="DY92" s="219"/>
      <c r="DZ92" s="219"/>
      <c r="EA92" s="219"/>
      <c r="EB92" s="219"/>
      <c r="EC92" s="219"/>
      <c r="ED92" s="219"/>
      <c r="EE92" s="219"/>
      <c r="EF92" s="219"/>
      <c r="EG92" s="219"/>
    </row>
  </sheetData>
  <sheetProtection algorithmName="SHA-512" hashValue="Fqlx9QL31KshRto2fharOO0N+OOd8skOrOdSqwAQSLyx5l+oVJHeP8KKvoSnQbGij42xqKF/4nPD1/QFeF1F/Q==" saltValue="oka9nM9C4lSps6tQ/N7icQ==" spinCount="100000" sheet="1" objects="1" scenarios="1"/>
  <mergeCells count="895">
    <mergeCell ref="CP91:EG91"/>
    <mergeCell ref="EH91:EQ91"/>
    <mergeCell ref="DA16:DI17"/>
    <mergeCell ref="DJ16:EJ17"/>
    <mergeCell ref="DA18:DI18"/>
    <mergeCell ref="DJ18:EJ18"/>
    <mergeCell ref="DA19:DI19"/>
    <mergeCell ref="DJ19:EJ19"/>
    <mergeCell ref="DJ20:EJ20"/>
    <mergeCell ref="DJ21:EJ21"/>
    <mergeCell ref="DJ22:EJ22"/>
    <mergeCell ref="DJ23:EJ23"/>
    <mergeCell ref="DJ24:EJ24"/>
    <mergeCell ref="DJ25:EJ25"/>
    <mergeCell ref="DJ26:EJ26"/>
    <mergeCell ref="DJ27:EJ27"/>
    <mergeCell ref="DJ28:EJ28"/>
    <mergeCell ref="DJ29:EJ29"/>
    <mergeCell ref="DJ30:EJ30"/>
    <mergeCell ref="DJ31:EJ31"/>
    <mergeCell ref="DJ38:EJ39"/>
    <mergeCell ref="DJ40:EJ40"/>
    <mergeCell ref="DJ41:EJ41"/>
    <mergeCell ref="DJ42:EJ42"/>
    <mergeCell ref="EH87:EQ90"/>
    <mergeCell ref="CY88:CZ88"/>
    <mergeCell ref="DA88:DK88"/>
    <mergeCell ref="DL88:DN88"/>
    <mergeCell ref="DO88:DP88"/>
    <mergeCell ref="DQ88:DV88"/>
    <mergeCell ref="DX88:EF88"/>
    <mergeCell ref="CY89:CZ89"/>
    <mergeCell ref="DA89:DK89"/>
    <mergeCell ref="DL89:DN89"/>
    <mergeCell ref="DO89:DP89"/>
    <mergeCell ref="DQ89:DV89"/>
    <mergeCell ref="DX89:EF89"/>
    <mergeCell ref="CY90:CZ90"/>
    <mergeCell ref="DA90:DK90"/>
    <mergeCell ref="DL90:DN90"/>
    <mergeCell ref="DO90:DP90"/>
    <mergeCell ref="DQ90:DV90"/>
    <mergeCell ref="DX90:EF90"/>
    <mergeCell ref="CP87:CX90"/>
    <mergeCell ref="CY87:CZ87"/>
    <mergeCell ref="DA87:DK87"/>
    <mergeCell ref="DL87:DN87"/>
    <mergeCell ref="DO87:DP87"/>
    <mergeCell ref="DQ87:DV87"/>
    <mergeCell ref="DX87:EF87"/>
    <mergeCell ref="CP83:CX86"/>
    <mergeCell ref="CY83:CZ83"/>
    <mergeCell ref="DA83:DK83"/>
    <mergeCell ref="DL83:DN83"/>
    <mergeCell ref="DO83:DP83"/>
    <mergeCell ref="DQ83:DV83"/>
    <mergeCell ref="DX83:EF83"/>
    <mergeCell ref="DA84:DK84"/>
    <mergeCell ref="DL84:DN84"/>
    <mergeCell ref="DO84:DP84"/>
    <mergeCell ref="DQ84:DV84"/>
    <mergeCell ref="DX84:EF84"/>
    <mergeCell ref="CY85:CZ85"/>
    <mergeCell ref="DA85:DK85"/>
    <mergeCell ref="DL85:DN85"/>
    <mergeCell ref="DO85:DP85"/>
    <mergeCell ref="DQ85:DV85"/>
    <mergeCell ref="DX85:EF85"/>
    <mergeCell ref="EK75:EN75"/>
    <mergeCell ref="EO75:ER75"/>
    <mergeCell ref="ER83:ER86"/>
    <mergeCell ref="DO82:DP82"/>
    <mergeCell ref="DQ82:DV82"/>
    <mergeCell ref="DX82:EF82"/>
    <mergeCell ref="EH83:EQ86"/>
    <mergeCell ref="CY84:CZ84"/>
    <mergeCell ref="DO78:DP78"/>
    <mergeCell ref="CY86:CZ86"/>
    <mergeCell ref="DA86:DK86"/>
    <mergeCell ref="DL86:DN86"/>
    <mergeCell ref="DO86:DP86"/>
    <mergeCell ref="DQ86:DV86"/>
    <mergeCell ref="DX86:EF86"/>
    <mergeCell ref="CT73:CZ73"/>
    <mergeCell ref="DA73:DI73"/>
    <mergeCell ref="EK73:EN73"/>
    <mergeCell ref="EO73:ER73"/>
    <mergeCell ref="DJ72:EJ72"/>
    <mergeCell ref="DJ73:EJ73"/>
    <mergeCell ref="CT74:CZ74"/>
    <mergeCell ref="DA74:DI74"/>
    <mergeCell ref="EK74:EN74"/>
    <mergeCell ref="EO74:ER74"/>
    <mergeCell ref="DJ74:EJ74"/>
    <mergeCell ref="CT66:CZ66"/>
    <mergeCell ref="DA66:DI66"/>
    <mergeCell ref="EK66:EN66"/>
    <mergeCell ref="EO66:ER66"/>
    <mergeCell ref="CT67:CZ67"/>
    <mergeCell ref="DA67:DI67"/>
    <mergeCell ref="EK67:EN67"/>
    <mergeCell ref="EO67:ER67"/>
    <mergeCell ref="CT72:CZ72"/>
    <mergeCell ref="DA72:DI72"/>
    <mergeCell ref="EK72:EN72"/>
    <mergeCell ref="EO72:ER72"/>
    <mergeCell ref="DJ66:EJ66"/>
    <mergeCell ref="DJ67:EJ67"/>
    <mergeCell ref="DJ68:EJ68"/>
    <mergeCell ref="DJ69:EJ69"/>
    <mergeCell ref="DJ70:EJ70"/>
    <mergeCell ref="DJ71:EJ71"/>
    <mergeCell ref="EK68:EN68"/>
    <mergeCell ref="EO68:ER68"/>
    <mergeCell ref="EK69:EN69"/>
    <mergeCell ref="EO69:ER69"/>
    <mergeCell ref="DA64:DI64"/>
    <mergeCell ref="EK64:EN64"/>
    <mergeCell ref="EO64:ER64"/>
    <mergeCell ref="CT65:CZ65"/>
    <mergeCell ref="DA65:DI65"/>
    <mergeCell ref="EK65:EN65"/>
    <mergeCell ref="EO65:ER65"/>
    <mergeCell ref="EK60:EN61"/>
    <mergeCell ref="EO60:ER61"/>
    <mergeCell ref="CT62:CZ62"/>
    <mergeCell ref="DA62:DI62"/>
    <mergeCell ref="EK62:EN62"/>
    <mergeCell ref="EO62:ER62"/>
    <mergeCell ref="DJ60:EJ61"/>
    <mergeCell ref="DJ62:EJ62"/>
    <mergeCell ref="CT64:CZ64"/>
    <mergeCell ref="CT63:CZ63"/>
    <mergeCell ref="DA63:DI63"/>
    <mergeCell ref="EK63:EN63"/>
    <mergeCell ref="EO63:ER63"/>
    <mergeCell ref="DJ63:EJ63"/>
    <mergeCell ref="DJ64:EJ64"/>
    <mergeCell ref="DJ65:EJ65"/>
    <mergeCell ref="CP56:CZ56"/>
    <mergeCell ref="DA56:DI56"/>
    <mergeCell ref="DJ56:DU56"/>
    <mergeCell ref="CP58:DW58"/>
    <mergeCell ref="DX58:EF58"/>
    <mergeCell ref="CT60:CZ61"/>
    <mergeCell ref="DA60:DI61"/>
    <mergeCell ref="CT52:CZ52"/>
    <mergeCell ref="DA52:DI52"/>
    <mergeCell ref="CP60:CS61"/>
    <mergeCell ref="EK52:EN52"/>
    <mergeCell ref="EO52:ER52"/>
    <mergeCell ref="CT53:CZ53"/>
    <mergeCell ref="DA53:DI53"/>
    <mergeCell ref="EK53:EN53"/>
    <mergeCell ref="EO53:ER53"/>
    <mergeCell ref="DJ52:EJ52"/>
    <mergeCell ref="DJ53:EJ53"/>
    <mergeCell ref="CT50:CZ50"/>
    <mergeCell ref="DA50:DI50"/>
    <mergeCell ref="EK50:EN50"/>
    <mergeCell ref="EO50:ER50"/>
    <mergeCell ref="CT51:CZ51"/>
    <mergeCell ref="DA51:DI51"/>
    <mergeCell ref="EK51:EN51"/>
    <mergeCell ref="EO51:ER51"/>
    <mergeCell ref="DJ50:EJ50"/>
    <mergeCell ref="DJ51:EJ51"/>
    <mergeCell ref="CT44:CZ44"/>
    <mergeCell ref="DA44:DI44"/>
    <mergeCell ref="EK44:EN44"/>
    <mergeCell ref="EO44:ER44"/>
    <mergeCell ref="CT45:CZ45"/>
    <mergeCell ref="DA45:DI45"/>
    <mergeCell ref="EK45:EN45"/>
    <mergeCell ref="EO45:ER45"/>
    <mergeCell ref="DJ44:EJ44"/>
    <mergeCell ref="DJ45:EJ45"/>
    <mergeCell ref="EK42:EN42"/>
    <mergeCell ref="EO42:ER42"/>
    <mergeCell ref="CT43:CZ43"/>
    <mergeCell ref="DA43:DI43"/>
    <mergeCell ref="EK43:EN43"/>
    <mergeCell ref="EO43:ER43"/>
    <mergeCell ref="DJ43:EJ43"/>
    <mergeCell ref="CT40:CZ40"/>
    <mergeCell ref="DA40:DI40"/>
    <mergeCell ref="EK40:EN40"/>
    <mergeCell ref="EO40:ER40"/>
    <mergeCell ref="CT41:CZ41"/>
    <mergeCell ref="DA41:DI41"/>
    <mergeCell ref="EK41:EN41"/>
    <mergeCell ref="EO41:ER41"/>
    <mergeCell ref="CT42:CZ42"/>
    <mergeCell ref="DA42:DI42"/>
    <mergeCell ref="CP36:DW36"/>
    <mergeCell ref="DX36:EF36"/>
    <mergeCell ref="CT38:CZ39"/>
    <mergeCell ref="DA38:DI39"/>
    <mergeCell ref="EK38:EN39"/>
    <mergeCell ref="EO38:ER39"/>
    <mergeCell ref="DA31:DI31"/>
    <mergeCell ref="EK31:EN31"/>
    <mergeCell ref="EO31:ER31"/>
    <mergeCell ref="CP34:CZ34"/>
    <mergeCell ref="DA34:DI34"/>
    <mergeCell ref="DJ34:DU34"/>
    <mergeCell ref="CT31:CZ31"/>
    <mergeCell ref="CT29:CZ29"/>
    <mergeCell ref="DA29:DI29"/>
    <mergeCell ref="EK29:EN29"/>
    <mergeCell ref="EO29:ER29"/>
    <mergeCell ref="CT30:CZ30"/>
    <mergeCell ref="DA30:DI30"/>
    <mergeCell ref="EK30:EN30"/>
    <mergeCell ref="EO30:ER30"/>
    <mergeCell ref="CT25:CZ25"/>
    <mergeCell ref="DA25:DI25"/>
    <mergeCell ref="EK25:EN25"/>
    <mergeCell ref="EO25:ER25"/>
    <mergeCell ref="CT26:CZ26"/>
    <mergeCell ref="DA26:DI26"/>
    <mergeCell ref="EK26:EN26"/>
    <mergeCell ref="EO26:ER26"/>
    <mergeCell ref="DA27:DI27"/>
    <mergeCell ref="DA28:DI28"/>
    <mergeCell ref="EK27:EN27"/>
    <mergeCell ref="EO27:ER27"/>
    <mergeCell ref="EK28:EN28"/>
    <mergeCell ref="EO28:ER28"/>
    <mergeCell ref="CT23:CZ23"/>
    <mergeCell ref="DA23:DI23"/>
    <mergeCell ref="EK23:EN23"/>
    <mergeCell ref="EO23:ER23"/>
    <mergeCell ref="CT24:CZ24"/>
    <mergeCell ref="DA24:DI24"/>
    <mergeCell ref="EK24:EN24"/>
    <mergeCell ref="EO24:ER24"/>
    <mergeCell ref="EO21:ER21"/>
    <mergeCell ref="CT22:CZ22"/>
    <mergeCell ref="DA22:DI22"/>
    <mergeCell ref="EK22:EN22"/>
    <mergeCell ref="EO22:ER22"/>
    <mergeCell ref="CT21:CZ21"/>
    <mergeCell ref="EO19:ER19"/>
    <mergeCell ref="CT20:CZ20"/>
    <mergeCell ref="DA20:DI20"/>
    <mergeCell ref="EK20:EN20"/>
    <mergeCell ref="EO20:ER20"/>
    <mergeCell ref="A91:AR91"/>
    <mergeCell ref="AS91:BB91"/>
    <mergeCell ref="Z86:AA86"/>
    <mergeCell ref="AB86:AG86"/>
    <mergeCell ref="AI86:AQ86"/>
    <mergeCell ref="L87:V87"/>
    <mergeCell ref="W87:Y87"/>
    <mergeCell ref="Z87:AA87"/>
    <mergeCell ref="AB87:AG87"/>
    <mergeCell ref="AI87:AQ87"/>
    <mergeCell ref="AS87:BB90"/>
    <mergeCell ref="L88:V88"/>
    <mergeCell ref="W88:Y88"/>
    <mergeCell ref="Z88:AA88"/>
    <mergeCell ref="AB88:AG88"/>
    <mergeCell ref="AI88:AQ88"/>
    <mergeCell ref="L89:V89"/>
    <mergeCell ref="W89:Y89"/>
    <mergeCell ref="Z89:AA89"/>
    <mergeCell ref="AB89:AG89"/>
    <mergeCell ref="AI89:AQ89"/>
    <mergeCell ref="L90:V90"/>
    <mergeCell ref="W90:Y90"/>
    <mergeCell ref="Z90:AA90"/>
    <mergeCell ref="AB90:AG90"/>
    <mergeCell ref="AI90:AQ90"/>
    <mergeCell ref="E75:K75"/>
    <mergeCell ref="L75:T75"/>
    <mergeCell ref="U75:AH75"/>
    <mergeCell ref="J90:K90"/>
    <mergeCell ref="J89:K89"/>
    <mergeCell ref="A87:I90"/>
    <mergeCell ref="AB85:AG85"/>
    <mergeCell ref="AI85:AQ85"/>
    <mergeCell ref="L86:V86"/>
    <mergeCell ref="W86:Y86"/>
    <mergeCell ref="J82:K82"/>
    <mergeCell ref="J81:K81"/>
    <mergeCell ref="L81:V81"/>
    <mergeCell ref="W81:Y81"/>
    <mergeCell ref="Z81:AA81"/>
    <mergeCell ref="AB81:AG81"/>
    <mergeCell ref="AI81:AQ81"/>
    <mergeCell ref="A56:K56"/>
    <mergeCell ref="L56:T56"/>
    <mergeCell ref="U56:AF56"/>
    <mergeCell ref="A58:AH58"/>
    <mergeCell ref="AI58:AQ58"/>
    <mergeCell ref="J78:V78"/>
    <mergeCell ref="Z78:AA78"/>
    <mergeCell ref="AB78:AH78"/>
    <mergeCell ref="AI78:AR78"/>
    <mergeCell ref="E72:K72"/>
    <mergeCell ref="L72:T72"/>
    <mergeCell ref="U72:AH72"/>
    <mergeCell ref="E73:K73"/>
    <mergeCell ref="L73:T73"/>
    <mergeCell ref="U73:AH73"/>
    <mergeCell ref="E74:K74"/>
    <mergeCell ref="L74:T74"/>
    <mergeCell ref="U74:AH74"/>
    <mergeCell ref="E68:K68"/>
    <mergeCell ref="L68:T68"/>
    <mergeCell ref="U68:AH68"/>
    <mergeCell ref="E69:K69"/>
    <mergeCell ref="L69:T69"/>
    <mergeCell ref="U69:AH69"/>
    <mergeCell ref="E51:K51"/>
    <mergeCell ref="L51:T51"/>
    <mergeCell ref="U51:AH51"/>
    <mergeCell ref="E52:K52"/>
    <mergeCell ref="L52:T52"/>
    <mergeCell ref="U52:AH52"/>
    <mergeCell ref="E53:K53"/>
    <mergeCell ref="L53:T53"/>
    <mergeCell ref="U53:AH53"/>
    <mergeCell ref="U46:AH46"/>
    <mergeCell ref="E47:K47"/>
    <mergeCell ref="L47:T47"/>
    <mergeCell ref="U47:AH47"/>
    <mergeCell ref="E48:K48"/>
    <mergeCell ref="L48:T48"/>
    <mergeCell ref="U48:AH48"/>
    <mergeCell ref="E50:K50"/>
    <mergeCell ref="L50:T50"/>
    <mergeCell ref="U50:AH50"/>
    <mergeCell ref="L25:T25"/>
    <mergeCell ref="U25:AH25"/>
    <mergeCell ref="E26:K26"/>
    <mergeCell ref="L26:T26"/>
    <mergeCell ref="U26:AH26"/>
    <mergeCell ref="E27:K27"/>
    <mergeCell ref="L27:T27"/>
    <mergeCell ref="U27:AH27"/>
    <mergeCell ref="E29:K29"/>
    <mergeCell ref="L29:T29"/>
    <mergeCell ref="U29:AH29"/>
    <mergeCell ref="ER87:ER90"/>
    <mergeCell ref="J88:K88"/>
    <mergeCell ref="J87:K87"/>
    <mergeCell ref="BC87:BC90"/>
    <mergeCell ref="A83:I86"/>
    <mergeCell ref="J84:K84"/>
    <mergeCell ref="BC83:BC86"/>
    <mergeCell ref="L83:V83"/>
    <mergeCell ref="W83:Y83"/>
    <mergeCell ref="Z83:AA83"/>
    <mergeCell ref="AB83:AG83"/>
    <mergeCell ref="AI83:AQ83"/>
    <mergeCell ref="AS83:BB86"/>
    <mergeCell ref="L84:V84"/>
    <mergeCell ref="W84:Y84"/>
    <mergeCell ref="Z84:AA84"/>
    <mergeCell ref="AB84:AG84"/>
    <mergeCell ref="AI84:AQ84"/>
    <mergeCell ref="L85:V85"/>
    <mergeCell ref="W85:Y85"/>
    <mergeCell ref="Z85:AA85"/>
    <mergeCell ref="J83:K83"/>
    <mergeCell ref="J85:K85"/>
    <mergeCell ref="J86:K86"/>
    <mergeCell ref="L82:V82"/>
    <mergeCell ref="W82:Y82"/>
    <mergeCell ref="Z82:AA82"/>
    <mergeCell ref="AB82:AG82"/>
    <mergeCell ref="AI82:AQ82"/>
    <mergeCell ref="DO81:DP81"/>
    <mergeCell ref="DQ81:DV81"/>
    <mergeCell ref="DX81:EF81"/>
    <mergeCell ref="CY82:CZ82"/>
    <mergeCell ref="CP79:CX82"/>
    <mergeCell ref="CY79:CZ79"/>
    <mergeCell ref="DA79:DK79"/>
    <mergeCell ref="DL79:DN79"/>
    <mergeCell ref="DO79:DP79"/>
    <mergeCell ref="DQ79:DV79"/>
    <mergeCell ref="DX79:EF79"/>
    <mergeCell ref="CY80:CZ80"/>
    <mergeCell ref="DA80:DK80"/>
    <mergeCell ref="DL80:DN80"/>
    <mergeCell ref="DO80:DP80"/>
    <mergeCell ref="DQ80:DV80"/>
    <mergeCell ref="DX80:EF80"/>
    <mergeCell ref="CY81:CZ81"/>
    <mergeCell ref="DA81:DK81"/>
    <mergeCell ref="AV75:AY75"/>
    <mergeCell ref="AZ75:BC75"/>
    <mergeCell ref="CP75:CS75"/>
    <mergeCell ref="AS78:BC78"/>
    <mergeCell ref="AI79:AQ79"/>
    <mergeCell ref="AS79:BB82"/>
    <mergeCell ref="AI80:AQ80"/>
    <mergeCell ref="CP78:CX78"/>
    <mergeCell ref="CY78:DK78"/>
    <mergeCell ref="CT75:CZ75"/>
    <mergeCell ref="DA75:DI75"/>
    <mergeCell ref="DJ75:EJ75"/>
    <mergeCell ref="DQ78:DW78"/>
    <mergeCell ref="DX78:EG78"/>
    <mergeCell ref="EH78:ER78"/>
    <mergeCell ref="EH79:EQ82"/>
    <mergeCell ref="DL81:DN81"/>
    <mergeCell ref="DA82:DK82"/>
    <mergeCell ref="DL82:DN82"/>
    <mergeCell ref="A78:I78"/>
    <mergeCell ref="J80:K80"/>
    <mergeCell ref="L79:V79"/>
    <mergeCell ref="W79:Y79"/>
    <mergeCell ref="Z79:AA79"/>
    <mergeCell ref="AB79:AG79"/>
    <mergeCell ref="L80:V80"/>
    <mergeCell ref="W80:Y80"/>
    <mergeCell ref="Z80:AA80"/>
    <mergeCell ref="AB80:AG80"/>
    <mergeCell ref="AI74:AL74"/>
    <mergeCell ref="AN74:AQ74"/>
    <mergeCell ref="A79:I82"/>
    <mergeCell ref="J79:K79"/>
    <mergeCell ref="ER79:ER82"/>
    <mergeCell ref="BC79:BC82"/>
    <mergeCell ref="AI72:AL72"/>
    <mergeCell ref="AN72:AQ72"/>
    <mergeCell ref="A75:D75"/>
    <mergeCell ref="AI75:AL75"/>
    <mergeCell ref="AN75:AQ75"/>
    <mergeCell ref="AR75:AU75"/>
    <mergeCell ref="AR74:AU74"/>
    <mergeCell ref="AV74:AY74"/>
    <mergeCell ref="AZ74:BC74"/>
    <mergeCell ref="CP74:CS74"/>
    <mergeCell ref="A74:D74"/>
    <mergeCell ref="CP73:CS73"/>
    <mergeCell ref="A73:D73"/>
    <mergeCell ref="AI73:AL73"/>
    <mergeCell ref="AN73:AQ73"/>
    <mergeCell ref="AR73:AU73"/>
    <mergeCell ref="AV73:AY73"/>
    <mergeCell ref="AZ73:BC73"/>
    <mergeCell ref="A69:D69"/>
    <mergeCell ref="AI69:AL69"/>
    <mergeCell ref="AN69:AQ69"/>
    <mergeCell ref="AR69:AU69"/>
    <mergeCell ref="AV69:AY69"/>
    <mergeCell ref="AZ69:BC69"/>
    <mergeCell ref="CP69:CS69"/>
    <mergeCell ref="AN70:AQ70"/>
    <mergeCell ref="AZ72:BC72"/>
    <mergeCell ref="CP72:CS72"/>
    <mergeCell ref="A72:D72"/>
    <mergeCell ref="A70:D70"/>
    <mergeCell ref="AI70:AL70"/>
    <mergeCell ref="AZ71:BC71"/>
    <mergeCell ref="CP71:CS71"/>
    <mergeCell ref="E71:K71"/>
    <mergeCell ref="L71:T71"/>
    <mergeCell ref="U71:AH71"/>
    <mergeCell ref="E70:K70"/>
    <mergeCell ref="L70:T70"/>
    <mergeCell ref="U70:AH70"/>
    <mergeCell ref="AR72:AU72"/>
    <mergeCell ref="AV72:AY72"/>
    <mergeCell ref="AV71:AY71"/>
    <mergeCell ref="A71:D71"/>
    <mergeCell ref="AI71:AL71"/>
    <mergeCell ref="AN71:AQ71"/>
    <mergeCell ref="AR71:AU71"/>
    <mergeCell ref="AR70:AU70"/>
    <mergeCell ref="AV70:AY70"/>
    <mergeCell ref="EK70:EN70"/>
    <mergeCell ref="EO70:ER70"/>
    <mergeCell ref="EK71:EN71"/>
    <mergeCell ref="EO71:ER71"/>
    <mergeCell ref="AR68:AU68"/>
    <mergeCell ref="AV68:AY68"/>
    <mergeCell ref="AV67:AY67"/>
    <mergeCell ref="DA70:DI70"/>
    <mergeCell ref="DA71:DI71"/>
    <mergeCell ref="AZ70:BC70"/>
    <mergeCell ref="CP70:CS70"/>
    <mergeCell ref="CT71:CZ71"/>
    <mergeCell ref="CT70:CZ70"/>
    <mergeCell ref="CT68:CZ68"/>
    <mergeCell ref="DA68:DI68"/>
    <mergeCell ref="CT69:CZ69"/>
    <mergeCell ref="DA69:DI69"/>
    <mergeCell ref="AZ66:BC66"/>
    <mergeCell ref="CP66:CS66"/>
    <mergeCell ref="AZ67:BC67"/>
    <mergeCell ref="CP67:CS67"/>
    <mergeCell ref="AZ68:BC68"/>
    <mergeCell ref="CP68:CS68"/>
    <mergeCell ref="A67:D67"/>
    <mergeCell ref="AI67:AL67"/>
    <mergeCell ref="AN67:AQ67"/>
    <mergeCell ref="AR67:AU67"/>
    <mergeCell ref="AR66:AU66"/>
    <mergeCell ref="AV66:AY66"/>
    <mergeCell ref="A66:D66"/>
    <mergeCell ref="AI66:AL66"/>
    <mergeCell ref="AN66:AQ66"/>
    <mergeCell ref="E66:K66"/>
    <mergeCell ref="L66:T66"/>
    <mergeCell ref="U66:AH66"/>
    <mergeCell ref="E67:K67"/>
    <mergeCell ref="L67:T67"/>
    <mergeCell ref="U67:AH67"/>
    <mergeCell ref="A68:D68"/>
    <mergeCell ref="AI68:AL68"/>
    <mergeCell ref="AN68:AQ68"/>
    <mergeCell ref="CP62:CS62"/>
    <mergeCell ref="A65:D65"/>
    <mergeCell ref="AI65:AL65"/>
    <mergeCell ref="AN65:AQ65"/>
    <mergeCell ref="AR65:AU65"/>
    <mergeCell ref="AV65:AY65"/>
    <mergeCell ref="AZ65:BC65"/>
    <mergeCell ref="AN63:AQ63"/>
    <mergeCell ref="AR63:AU63"/>
    <mergeCell ref="CP65:CS65"/>
    <mergeCell ref="AZ64:BC64"/>
    <mergeCell ref="CP64:CS64"/>
    <mergeCell ref="E62:K62"/>
    <mergeCell ref="L62:T62"/>
    <mergeCell ref="U62:AH62"/>
    <mergeCell ref="E63:K63"/>
    <mergeCell ref="L63:T63"/>
    <mergeCell ref="U63:AH63"/>
    <mergeCell ref="E64:K64"/>
    <mergeCell ref="L64:T64"/>
    <mergeCell ref="U64:AH64"/>
    <mergeCell ref="E65:K65"/>
    <mergeCell ref="L65:T65"/>
    <mergeCell ref="U65:AH65"/>
    <mergeCell ref="A64:D64"/>
    <mergeCell ref="AI64:AL64"/>
    <mergeCell ref="AN64:AQ64"/>
    <mergeCell ref="AR64:AU64"/>
    <mergeCell ref="AV64:AY64"/>
    <mergeCell ref="AV63:AY63"/>
    <mergeCell ref="AZ63:BC63"/>
    <mergeCell ref="CP63:CS63"/>
    <mergeCell ref="A63:D63"/>
    <mergeCell ref="AI63:AL63"/>
    <mergeCell ref="AI60:AQ60"/>
    <mergeCell ref="AR60:AU61"/>
    <mergeCell ref="AI61:AL61"/>
    <mergeCell ref="AN61:AQ61"/>
    <mergeCell ref="A62:D62"/>
    <mergeCell ref="AI62:AL62"/>
    <mergeCell ref="AN62:AQ62"/>
    <mergeCell ref="AV60:AY61"/>
    <mergeCell ref="AZ60:BC61"/>
    <mergeCell ref="AZ62:BC62"/>
    <mergeCell ref="AV62:AY62"/>
    <mergeCell ref="AR62:AU62"/>
    <mergeCell ref="E60:K61"/>
    <mergeCell ref="L60:T61"/>
    <mergeCell ref="U60:AH61"/>
    <mergeCell ref="AI52:AL52"/>
    <mergeCell ref="AN52:AQ52"/>
    <mergeCell ref="AV53:AY53"/>
    <mergeCell ref="AZ53:BC53"/>
    <mergeCell ref="CP53:CS53"/>
    <mergeCell ref="A60:D61"/>
    <mergeCell ref="AI50:AL50"/>
    <mergeCell ref="AN50:AQ50"/>
    <mergeCell ref="A53:D53"/>
    <mergeCell ref="AI53:AL53"/>
    <mergeCell ref="AN53:AQ53"/>
    <mergeCell ref="AR53:AU53"/>
    <mergeCell ref="AR52:AU52"/>
    <mergeCell ref="AV52:AY52"/>
    <mergeCell ref="AZ52:BC52"/>
    <mergeCell ref="CP52:CS52"/>
    <mergeCell ref="A52:D52"/>
    <mergeCell ref="CP51:CS51"/>
    <mergeCell ref="A51:D51"/>
    <mergeCell ref="AI51:AL51"/>
    <mergeCell ref="AN51:AQ51"/>
    <mergeCell ref="AR51:AU51"/>
    <mergeCell ref="AV51:AY51"/>
    <mergeCell ref="AZ51:BC51"/>
    <mergeCell ref="A47:D47"/>
    <mergeCell ref="AI47:AL47"/>
    <mergeCell ref="AN47:AQ47"/>
    <mergeCell ref="AR47:AU47"/>
    <mergeCell ref="AV47:AY47"/>
    <mergeCell ref="AZ47:BC47"/>
    <mergeCell ref="CP47:CS47"/>
    <mergeCell ref="AN48:AQ48"/>
    <mergeCell ref="AZ50:BC50"/>
    <mergeCell ref="CP50:CS50"/>
    <mergeCell ref="A50:D50"/>
    <mergeCell ref="A48:D48"/>
    <mergeCell ref="AI48:AL48"/>
    <mergeCell ref="AZ49:BC49"/>
    <mergeCell ref="CP49:CS49"/>
    <mergeCell ref="E49:K49"/>
    <mergeCell ref="L49:T49"/>
    <mergeCell ref="U49:AH49"/>
    <mergeCell ref="AR50:AU50"/>
    <mergeCell ref="AV50:AY50"/>
    <mergeCell ref="AV49:AY49"/>
    <mergeCell ref="A49:D49"/>
    <mergeCell ref="AI49:AL49"/>
    <mergeCell ref="AN49:AQ49"/>
    <mergeCell ref="AR49:AU49"/>
    <mergeCell ref="AR48:AU48"/>
    <mergeCell ref="AV48:AY48"/>
    <mergeCell ref="EK48:EN48"/>
    <mergeCell ref="EO48:ER48"/>
    <mergeCell ref="EK49:EN49"/>
    <mergeCell ref="EO49:ER49"/>
    <mergeCell ref="AI46:AL46"/>
    <mergeCell ref="AN46:AQ46"/>
    <mergeCell ref="AR46:AU46"/>
    <mergeCell ref="AV46:AY46"/>
    <mergeCell ref="EK46:EN46"/>
    <mergeCell ref="EO46:ER46"/>
    <mergeCell ref="EK47:EN47"/>
    <mergeCell ref="EO47:ER47"/>
    <mergeCell ref="DJ46:EJ46"/>
    <mergeCell ref="DJ47:EJ47"/>
    <mergeCell ref="AV45:AY45"/>
    <mergeCell ref="DA48:DI48"/>
    <mergeCell ref="DA49:DI49"/>
    <mergeCell ref="DJ48:EJ48"/>
    <mergeCell ref="DJ49:EJ49"/>
    <mergeCell ref="AZ48:BC48"/>
    <mergeCell ref="CP48:CS48"/>
    <mergeCell ref="CT49:CZ49"/>
    <mergeCell ref="CT48:CZ48"/>
    <mergeCell ref="CT46:CZ46"/>
    <mergeCell ref="DA46:DI46"/>
    <mergeCell ref="CT47:CZ47"/>
    <mergeCell ref="DA47:DI47"/>
    <mergeCell ref="AZ44:BC44"/>
    <mergeCell ref="CP44:CS44"/>
    <mergeCell ref="AZ45:BC45"/>
    <mergeCell ref="CP45:CS45"/>
    <mergeCell ref="AZ46:BC46"/>
    <mergeCell ref="CP46:CS46"/>
    <mergeCell ref="A45:D45"/>
    <mergeCell ref="AI45:AL45"/>
    <mergeCell ref="AN45:AQ45"/>
    <mergeCell ref="AR45:AU45"/>
    <mergeCell ref="AR44:AU44"/>
    <mergeCell ref="AV44:AY44"/>
    <mergeCell ref="A44:D44"/>
    <mergeCell ref="AI44:AL44"/>
    <mergeCell ref="AN44:AQ44"/>
    <mergeCell ref="E45:K45"/>
    <mergeCell ref="L45:T45"/>
    <mergeCell ref="U45:AH45"/>
    <mergeCell ref="A46:D46"/>
    <mergeCell ref="E44:K44"/>
    <mergeCell ref="L44:T44"/>
    <mergeCell ref="U44:AH44"/>
    <mergeCell ref="E46:K46"/>
    <mergeCell ref="L46:T46"/>
    <mergeCell ref="CP43:CS43"/>
    <mergeCell ref="A43:D43"/>
    <mergeCell ref="AI43:AL43"/>
    <mergeCell ref="AN43:AQ43"/>
    <mergeCell ref="AR43:AU43"/>
    <mergeCell ref="AV43:AY43"/>
    <mergeCell ref="AZ43:BC43"/>
    <mergeCell ref="AZ42:BC42"/>
    <mergeCell ref="CP42:CS42"/>
    <mergeCell ref="A42:D42"/>
    <mergeCell ref="AI42:AL42"/>
    <mergeCell ref="AN42:AQ42"/>
    <mergeCell ref="AR42:AU42"/>
    <mergeCell ref="AV42:AY42"/>
    <mergeCell ref="E42:K42"/>
    <mergeCell ref="L42:T42"/>
    <mergeCell ref="U42:AH42"/>
    <mergeCell ref="E43:K43"/>
    <mergeCell ref="L43:T43"/>
    <mergeCell ref="U43:AH43"/>
    <mergeCell ref="L31:T31"/>
    <mergeCell ref="U31:AH31"/>
    <mergeCell ref="AV41:AY41"/>
    <mergeCell ref="AZ41:BC41"/>
    <mergeCell ref="CP41:CS41"/>
    <mergeCell ref="A41:D41"/>
    <mergeCell ref="AI41:AL41"/>
    <mergeCell ref="AN41:AQ41"/>
    <mergeCell ref="AR41:AU41"/>
    <mergeCell ref="E41:K41"/>
    <mergeCell ref="AI39:AL39"/>
    <mergeCell ref="AN39:AQ39"/>
    <mergeCell ref="A40:D40"/>
    <mergeCell ref="AI40:AL40"/>
    <mergeCell ref="AN40:AQ40"/>
    <mergeCell ref="AV38:AY39"/>
    <mergeCell ref="AZ38:BC39"/>
    <mergeCell ref="CP38:CS39"/>
    <mergeCell ref="AZ40:BC40"/>
    <mergeCell ref="CP40:CS40"/>
    <mergeCell ref="E38:K39"/>
    <mergeCell ref="L38:T39"/>
    <mergeCell ref="L41:T41"/>
    <mergeCell ref="U41:AH41"/>
    <mergeCell ref="A38:D39"/>
    <mergeCell ref="AI38:AQ38"/>
    <mergeCell ref="AR38:AU39"/>
    <mergeCell ref="AR40:AU40"/>
    <mergeCell ref="AV40:AY40"/>
    <mergeCell ref="A34:K34"/>
    <mergeCell ref="L34:T34"/>
    <mergeCell ref="U34:AF34"/>
    <mergeCell ref="A36:AH36"/>
    <mergeCell ref="AI36:AQ36"/>
    <mergeCell ref="U38:AH39"/>
    <mergeCell ref="E40:K40"/>
    <mergeCell ref="L40:T40"/>
    <mergeCell ref="U40:AH40"/>
    <mergeCell ref="CP27:CS27"/>
    <mergeCell ref="AZ26:BC26"/>
    <mergeCell ref="CP26:CS26"/>
    <mergeCell ref="AR31:AU31"/>
    <mergeCell ref="AV31:AY31"/>
    <mergeCell ref="AZ31:BC31"/>
    <mergeCell ref="CP31:CS31"/>
    <mergeCell ref="A31:D31"/>
    <mergeCell ref="AI31:AL31"/>
    <mergeCell ref="CP30:CS30"/>
    <mergeCell ref="A30:D30"/>
    <mergeCell ref="AI30:AL30"/>
    <mergeCell ref="AN30:AQ30"/>
    <mergeCell ref="AR30:AU30"/>
    <mergeCell ref="AV30:AY30"/>
    <mergeCell ref="AZ30:BC30"/>
    <mergeCell ref="AZ29:BC29"/>
    <mergeCell ref="CP29:CS29"/>
    <mergeCell ref="A29:D29"/>
    <mergeCell ref="AN31:AQ31"/>
    <mergeCell ref="E30:K30"/>
    <mergeCell ref="L30:T30"/>
    <mergeCell ref="U30:AH30"/>
    <mergeCell ref="E31:K31"/>
    <mergeCell ref="AR29:AU29"/>
    <mergeCell ref="AV29:AY29"/>
    <mergeCell ref="AV28:AY28"/>
    <mergeCell ref="A28:D28"/>
    <mergeCell ref="AI28:AL28"/>
    <mergeCell ref="AN28:AQ28"/>
    <mergeCell ref="AR28:AU28"/>
    <mergeCell ref="AR27:AU27"/>
    <mergeCell ref="AV27:AY27"/>
    <mergeCell ref="AI29:AL29"/>
    <mergeCell ref="AN29:AQ29"/>
    <mergeCell ref="AN27:AQ27"/>
    <mergeCell ref="A27:D27"/>
    <mergeCell ref="AI27:AL27"/>
    <mergeCell ref="E28:K28"/>
    <mergeCell ref="L28:T28"/>
    <mergeCell ref="U28:AH28"/>
    <mergeCell ref="A23:D23"/>
    <mergeCell ref="AI23:AL23"/>
    <mergeCell ref="AN23:AQ23"/>
    <mergeCell ref="AI25:AL25"/>
    <mergeCell ref="AN25:AQ25"/>
    <mergeCell ref="AR25:AU25"/>
    <mergeCell ref="AV25:AY25"/>
    <mergeCell ref="CT28:CZ28"/>
    <mergeCell ref="CT27:CZ27"/>
    <mergeCell ref="AV24:AY24"/>
    <mergeCell ref="AZ23:BC23"/>
    <mergeCell ref="CP23:CS23"/>
    <mergeCell ref="AZ24:BC24"/>
    <mergeCell ref="CP24:CS24"/>
    <mergeCell ref="AZ25:BC25"/>
    <mergeCell ref="CP25:CS25"/>
    <mergeCell ref="A26:D26"/>
    <mergeCell ref="AI26:AL26"/>
    <mergeCell ref="AN26:AQ26"/>
    <mergeCell ref="AR26:AU26"/>
    <mergeCell ref="AV26:AY26"/>
    <mergeCell ref="AZ28:BC28"/>
    <mergeCell ref="CP28:CS28"/>
    <mergeCell ref="AZ27:BC27"/>
    <mergeCell ref="A25:D25"/>
    <mergeCell ref="E23:K23"/>
    <mergeCell ref="L23:T23"/>
    <mergeCell ref="U23:AH23"/>
    <mergeCell ref="E24:K24"/>
    <mergeCell ref="L24:T24"/>
    <mergeCell ref="U24:AH24"/>
    <mergeCell ref="E25:K25"/>
    <mergeCell ref="CP22:CS22"/>
    <mergeCell ref="A22:D22"/>
    <mergeCell ref="AI22:AL22"/>
    <mergeCell ref="AN22:AQ22"/>
    <mergeCell ref="AR22:AU22"/>
    <mergeCell ref="AV22:AY22"/>
    <mergeCell ref="AZ22:BC22"/>
    <mergeCell ref="E22:K22"/>
    <mergeCell ref="L22:T22"/>
    <mergeCell ref="U22:AH22"/>
    <mergeCell ref="A24:D24"/>
    <mergeCell ref="AI24:AL24"/>
    <mergeCell ref="AN24:AQ24"/>
    <mergeCell ref="AR24:AU24"/>
    <mergeCell ref="AR23:AU23"/>
    <mergeCell ref="AV23:AY23"/>
    <mergeCell ref="AZ21:BC21"/>
    <mergeCell ref="CP21:CS21"/>
    <mergeCell ref="A21:D21"/>
    <mergeCell ref="AI21:AL21"/>
    <mergeCell ref="AN21:AQ21"/>
    <mergeCell ref="AR21:AU21"/>
    <mergeCell ref="AV21:AY21"/>
    <mergeCell ref="E21:K21"/>
    <mergeCell ref="L21:T21"/>
    <mergeCell ref="U21:AH21"/>
    <mergeCell ref="AV20:AY20"/>
    <mergeCell ref="AI19:AL19"/>
    <mergeCell ref="AN19:AQ19"/>
    <mergeCell ref="EK19:EN19"/>
    <mergeCell ref="DA21:DI21"/>
    <mergeCell ref="EK21:EN21"/>
    <mergeCell ref="A20:D20"/>
    <mergeCell ref="AI20:AL20"/>
    <mergeCell ref="AN20:AQ20"/>
    <mergeCell ref="AR20:AU20"/>
    <mergeCell ref="AR19:AU19"/>
    <mergeCell ref="AV19:AY19"/>
    <mergeCell ref="AZ19:BC19"/>
    <mergeCell ref="CP19:CS19"/>
    <mergeCell ref="CT19:CZ19"/>
    <mergeCell ref="AZ20:BC20"/>
    <mergeCell ref="CP20:CS20"/>
    <mergeCell ref="A19:D19"/>
    <mergeCell ref="E19:K19"/>
    <mergeCell ref="L19:T19"/>
    <mergeCell ref="U19:AH19"/>
    <mergeCell ref="E20:K20"/>
    <mergeCell ref="L20:T20"/>
    <mergeCell ref="U20:AH20"/>
    <mergeCell ref="AZ18:BC18"/>
    <mergeCell ref="CP18:CS18"/>
    <mergeCell ref="CT18:CZ18"/>
    <mergeCell ref="EK16:EN17"/>
    <mergeCell ref="EO16:ER17"/>
    <mergeCell ref="EK18:EN18"/>
    <mergeCell ref="EO18:ER18"/>
    <mergeCell ref="A18:D18"/>
    <mergeCell ref="AI18:AL18"/>
    <mergeCell ref="AR16:AU17"/>
    <mergeCell ref="AV16:AY17"/>
    <mergeCell ref="AN18:AQ18"/>
    <mergeCell ref="AR18:AU18"/>
    <mergeCell ref="AV18:AY18"/>
    <mergeCell ref="E16:K17"/>
    <mergeCell ref="L16:T17"/>
    <mergeCell ref="U16:AH17"/>
    <mergeCell ref="E18:K18"/>
    <mergeCell ref="L18:T18"/>
    <mergeCell ref="U18:AH18"/>
    <mergeCell ref="A16:D17"/>
    <mergeCell ref="AI16:AQ16"/>
    <mergeCell ref="AI17:AL17"/>
    <mergeCell ref="AN17:AQ17"/>
    <mergeCell ref="AZ16:BC17"/>
    <mergeCell ref="CP16:CS17"/>
    <mergeCell ref="CT16:CZ17"/>
    <mergeCell ref="A14:AH14"/>
    <mergeCell ref="AI14:AQ14"/>
    <mergeCell ref="CP14:DW14"/>
    <mergeCell ref="DX14:EF14"/>
    <mergeCell ref="A3:BC3"/>
    <mergeCell ref="CP3:ER3"/>
    <mergeCell ref="BB6:BC6"/>
    <mergeCell ref="EQ6:ER6"/>
    <mergeCell ref="AP10:AQ10"/>
    <mergeCell ref="A12:K12"/>
    <mergeCell ref="L12:T12"/>
    <mergeCell ref="U12:AF12"/>
    <mergeCell ref="CP12:CZ12"/>
    <mergeCell ref="DA12:DI12"/>
    <mergeCell ref="DJ12:DU12"/>
    <mergeCell ref="AS8:AV8"/>
    <mergeCell ref="AW8:BC8"/>
    <mergeCell ref="EH8:EK8"/>
    <mergeCell ref="EL8:ER8"/>
  </mergeCells>
  <phoneticPr fontId="51"/>
  <conditionalFormatting sqref="AI14">
    <cfRule type="expression" dxfId="57" priority="8" stopIfTrue="1">
      <formula>AND(COUNTA($E$18:$K$31)&gt;0,$AI$14="□")</formula>
    </cfRule>
  </conditionalFormatting>
  <conditionalFormatting sqref="AI58">
    <cfRule type="expression" dxfId="56" priority="5" stopIfTrue="1">
      <formula>AND(COUNTA($E$62:$K$75)&gt;0,$AI$58="□")</formula>
    </cfRule>
  </conditionalFormatting>
  <conditionalFormatting sqref="AI36">
    <cfRule type="expression" dxfId="55" priority="6" stopIfTrue="1">
      <formula>AND(COUNTA($E$40:$K$53)&gt;0,$AI$36="□")</formula>
    </cfRule>
  </conditionalFormatting>
  <conditionalFormatting sqref="DX14">
    <cfRule type="expression" dxfId="54" priority="4" stopIfTrue="1">
      <formula>AND(COUNTA($A$17:$G$31)&gt;0,$AD$14="□")</formula>
    </cfRule>
  </conditionalFormatting>
  <conditionalFormatting sqref="DX36">
    <cfRule type="expression" dxfId="53" priority="3" stopIfTrue="1">
      <formula>AND(COUNTA($A$17:$G$31)&gt;0,$AD$14="□")</formula>
    </cfRule>
  </conditionalFormatting>
  <conditionalFormatting sqref="DX58">
    <cfRule type="expression" dxfId="52" priority="2" stopIfTrue="1">
      <formula>AND(COUNTA($A$17:$G$31)&gt;0,$AD$14="□")</formula>
    </cfRule>
  </conditionalFormatting>
  <conditionalFormatting sqref="AW8:BC8">
    <cfRule type="expression" dxfId="51" priority="1" stopIfTrue="1">
      <formula>$AW$8=""</formula>
    </cfRule>
  </conditionalFormatting>
  <dataValidations count="10">
    <dataValidation type="list" allowBlank="1" showInputMessage="1" showErrorMessage="1" sqref="AI36 AI14 AI58 DX14 DX36 DX58" xr:uid="{C58C8F03-A266-4285-A8F7-93AB88144073}">
      <formula1>"□,■"</formula1>
    </dataValidation>
    <dataValidation type="custom" imeMode="disabled" allowBlank="1" showInputMessage="1" showErrorMessage="1" errorTitle="入力エラー" error="小数点以下第一位を切り捨てで入力して下さい。_x000a_" sqref="AI40:AL49 AI18:AL27 AI62:AL71" xr:uid="{69ACDE7D-50D4-4D8B-921E-8F817DD91723}">
      <formula1>AI18-ROUNDDOWN(AI18,0)=0</formula1>
    </dataValidation>
    <dataValidation type="custom" imeMode="disabled" allowBlank="1" showInputMessage="1" showErrorMessage="1" errorTitle="入力エラー" error="小数点以下の入力はできません。" sqref="EO77 EO50:EO53 EK72:EK75 EK50:EK53 AZ28:AZ31 AR28:AR31 EO72:EO75 AZ72:AZ77 AR50:AR53 AZ50:AZ53 EO28:EO31 AR72:AR77 EA76 DW76 EK28:EK31 EG77 EK77 AV76:AV77" xr:uid="{C53DEBB5-DCED-4433-BEB7-2E55CE98121F}">
      <formula1>AR28-ROUNDDOWN(AR28,0)=0</formula1>
    </dataValidation>
    <dataValidation imeMode="disabled" allowBlank="1" showInputMessage="1" showErrorMessage="1" sqref="AI72:AI77 AM28:AN31 DW77 DZ77:EA77 AR18:AU27 AI28:AI31 AM72:AN77 AI50:AI53 AM50:AN53 AR40:AU49 AR62:AU71" xr:uid="{D0AF3EF4-A89A-4C17-A26B-EF077DAF9070}"/>
    <dataValidation type="custom" imeMode="disabled" allowBlank="1" showInputMessage="1" showErrorMessage="1" errorTitle="入力エラー" error="小数点以下第一位を切り捨てで入力して下さい。_x000a_" sqref="AZ18:AZ27 AZ40:AZ49 AZ62:AZ71" xr:uid="{93181194-6138-4B77-A997-38452346E231}">
      <formula1>V18-ROUNDDOWN(V18,0)=0</formula1>
    </dataValidation>
    <dataValidation type="custom" imeMode="disabled" allowBlank="1" showInputMessage="1" showErrorMessage="1" errorTitle="入力エラー" error="小数点以下第一位を切り捨てで入力して下さい。_x000a_" sqref="AP19:AQ27 AP41:AQ49 AP63:AQ71" xr:uid="{B1383C27-783C-4305-9BFD-6E6F0B7A6FC4}">
      <formula1>S19-ROUNDDOWN(S19,0)=0</formula1>
    </dataValidation>
    <dataValidation type="custom" imeMode="disabled" allowBlank="1" showInputMessage="1" showErrorMessage="1" errorTitle="入力エラー" error="小数点以下第一位を切り捨てで入力して下さい。_x000a_" sqref="AO19:AO27 AN18:AN27 AO41:AO49 AN40:AN49 AO63:AO71 AN62:AN71" xr:uid="{DAFB0BF6-B7F7-49C9-9AD3-54FB1419CE4E}">
      <formula1>R18-ROUNDDOWN(R18,0)=0</formula1>
    </dataValidation>
    <dataValidation type="textLength" imeMode="disabled" operator="equal" allowBlank="1" showInputMessage="1" showErrorMessage="1" error="SII登録型番の8文字で登録してください。" sqref="E18:K31 E40:K53 E62:K75" xr:uid="{F0DBC89C-86BA-43D3-98B2-CBF130B4AD7B}">
      <formula1>8</formula1>
    </dataValidation>
    <dataValidation type="custom" imeMode="disabled" allowBlank="1" showInputMessage="1" showErrorMessage="1" errorTitle="入力エラー" error="小数点以下第一位を切り捨てで入力して下さい。_x000a_" sqref="EK18:EK27 EK40:EK49 EK62:EK71" xr:uid="{1DE38A2D-87EA-45B8-A67B-AC8E46B55C01}">
      <formula1>DX18-ROUNDDOWN(DX18,0)=0</formula1>
    </dataValidation>
    <dataValidation type="custom" imeMode="disabled" allowBlank="1" showInputMessage="1" showErrorMessage="1" errorTitle="入力エラー" error="小数点以下第一位を切り捨てで入力して下さい。_x000a_" sqref="EO18:EO27 EO40:EO49 EO62:EO71" xr:uid="{FAA119AF-A1F9-459C-9E9A-4C058CAEAB34}">
      <formula1>DZ18-ROUNDDOWN(DZ18,0)=0</formula1>
    </dataValidation>
  </dataValidations>
  <printOptions horizontalCentered="1"/>
  <pageMargins left="0" right="0" top="0.31496062992125984" bottom="0" header="0.11811023622047245" footer="0.11811023622047245"/>
  <pageSetup paperSize="9" scale="35" orientation="portrait" r:id="rId1"/>
  <headerFooter>
    <oddHeader>&amp;R&amp;14VERSION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EN44"/>
  <sheetViews>
    <sheetView showGridLines="0" showZeros="0" view="pageBreakPreview" zoomScale="55" zoomScaleNormal="100" zoomScaleSheetLayoutView="55" workbookViewId="0"/>
  </sheetViews>
  <sheetFormatPr defaultColWidth="9" defaultRowHeight="13.2" x14ac:dyDescent="0.2"/>
  <cols>
    <col min="1" max="16" width="3.6640625" style="7" customWidth="1"/>
    <col min="17" max="22" width="4.44140625" style="7" customWidth="1"/>
    <col min="23" max="35" width="3.44140625" style="7" customWidth="1"/>
    <col min="36" max="36" width="3.6640625" style="7" customWidth="1"/>
    <col min="37" max="37" width="4.44140625" style="7" customWidth="1"/>
    <col min="38" max="47" width="3.6640625" style="7" customWidth="1"/>
    <col min="48" max="48" width="3.88671875" style="7" customWidth="1"/>
    <col min="49" max="85" width="3.6640625" style="7" customWidth="1"/>
    <col min="86" max="16384" width="9" style="7"/>
  </cols>
  <sheetData>
    <row r="1" spans="1:144" ht="19.2" x14ac:dyDescent="0.2">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53"/>
      <c r="AX1" s="53"/>
      <c r="AY1" s="53"/>
      <c r="AZ1" s="53"/>
      <c r="BA1" s="53"/>
      <c r="BC1" s="43" t="s">
        <v>250</v>
      </c>
    </row>
    <row r="2" spans="1:144" ht="18" customHeight="1" x14ac:dyDescent="0.2">
      <c r="BA2" s="3"/>
      <c r="BC2" s="61" t="str">
        <f>IF(OR(実績報告書!$BD$15&lt;&gt;"",実績報告書!$AJ$51&lt;&gt;""),実績報告書!$BD$15&amp;"邸"&amp;RIGHT(TRIM(実績報告書!$N$51&amp;実績報告書!$Y$51&amp;実績報告書!$AJ$51),4),"")</f>
        <v/>
      </c>
    </row>
    <row r="3" spans="1:144" ht="30" customHeight="1" x14ac:dyDescent="0.2">
      <c r="A3" s="617" t="s">
        <v>269</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row>
    <row r="4" spans="1:144" ht="3" customHeight="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row>
    <row r="5" spans="1:144" s="19" customFormat="1" ht="19.2" x14ac:dyDescent="0.2">
      <c r="A5" s="35"/>
      <c r="B5" s="35"/>
      <c r="C5" s="35"/>
      <c r="D5" s="35"/>
      <c r="E5" s="35"/>
      <c r="F5" s="17"/>
      <c r="G5" s="17"/>
      <c r="H5" s="35"/>
      <c r="I5" s="17"/>
      <c r="J5" s="17"/>
      <c r="K5" s="17"/>
      <c r="L5" s="17"/>
      <c r="M5" s="17"/>
      <c r="N5" s="17"/>
      <c r="O5" s="17"/>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0"/>
      <c r="BB5" s="10"/>
      <c r="BC5" s="30" t="s">
        <v>3</v>
      </c>
    </row>
    <row r="6" spans="1:144" s="19" customFormat="1" ht="14.25" customHeight="1" x14ac:dyDescent="0.2">
      <c r="A6" s="18"/>
      <c r="B6" s="18"/>
      <c r="C6" s="18"/>
      <c r="D6" s="18"/>
      <c r="E6" s="18"/>
      <c r="F6" s="18"/>
      <c r="G6" s="18"/>
      <c r="H6" s="18"/>
      <c r="I6" s="18"/>
      <c r="J6" s="18"/>
      <c r="K6" s="18"/>
      <c r="L6" s="18"/>
      <c r="M6" s="18"/>
      <c r="N6" s="18"/>
      <c r="O6" s="18"/>
      <c r="P6" s="18"/>
      <c r="Q6" s="4"/>
      <c r="R6" s="4"/>
      <c r="S6" s="4"/>
      <c r="T6" s="4"/>
      <c r="U6" s="4"/>
      <c r="V6" s="4"/>
      <c r="W6" s="4"/>
      <c r="X6" s="4"/>
      <c r="Y6" s="4"/>
      <c r="Z6" s="4"/>
      <c r="AA6" s="4"/>
      <c r="AB6" s="4"/>
      <c r="AC6" s="4"/>
      <c r="AD6" s="4"/>
      <c r="AE6" s="4"/>
      <c r="AF6" s="4"/>
      <c r="AG6" s="4"/>
      <c r="AH6" s="4"/>
      <c r="AI6" s="4"/>
      <c r="AJ6" s="4"/>
      <c r="AK6" s="4"/>
      <c r="AL6" s="4"/>
      <c r="AM6" s="4"/>
      <c r="AN6" s="4"/>
      <c r="AO6" s="4"/>
      <c r="AP6" s="4"/>
      <c r="AQ6" s="4"/>
      <c r="AR6" s="18"/>
      <c r="AS6" s="18"/>
      <c r="AT6" s="18"/>
      <c r="AU6" s="18"/>
      <c r="AV6" s="18"/>
      <c r="AW6" s="18"/>
      <c r="AX6" s="24" t="s">
        <v>38</v>
      </c>
      <c r="AY6" s="57"/>
      <c r="AZ6" s="79" t="s">
        <v>91</v>
      </c>
      <c r="BA6" s="57"/>
      <c r="BB6" s="628" t="s">
        <v>92</v>
      </c>
      <c r="BC6" s="628"/>
    </row>
    <row r="7" spans="1:144" s="19" customFormat="1" ht="14.25" customHeight="1" x14ac:dyDescent="0.2">
      <c r="A7" s="241"/>
      <c r="B7" s="241"/>
      <c r="C7" s="241"/>
      <c r="D7" s="241"/>
      <c r="Z7" s="241"/>
      <c r="AA7" s="241"/>
      <c r="AB7" s="241"/>
      <c r="AC7" s="241"/>
      <c r="AD7" s="241"/>
      <c r="AE7" s="241"/>
      <c r="AF7" s="241"/>
      <c r="AG7" s="241"/>
      <c r="AH7" s="241"/>
      <c r="AI7" s="241"/>
      <c r="AJ7" s="241"/>
      <c r="AK7" s="241"/>
      <c r="AL7" s="241"/>
      <c r="AM7" s="241"/>
      <c r="AN7" s="241"/>
      <c r="AX7" s="24"/>
      <c r="AY7" s="226"/>
      <c r="AZ7" s="79"/>
      <c r="BA7" s="226"/>
      <c r="BB7" s="226"/>
      <c r="BC7" s="226"/>
    </row>
    <row r="8" spans="1:144" s="19" customFormat="1" ht="34.5" customHeight="1" x14ac:dyDescent="0.2">
      <c r="A8" s="241"/>
      <c r="B8" s="241"/>
      <c r="C8" s="241"/>
      <c r="D8" s="241"/>
      <c r="Z8" s="241"/>
      <c r="AA8" s="241"/>
      <c r="AB8" s="241"/>
      <c r="AC8" s="241"/>
      <c r="AD8" s="241"/>
      <c r="AE8" s="241"/>
      <c r="AF8" s="241"/>
      <c r="AG8" s="241"/>
      <c r="AH8" s="241"/>
      <c r="AI8" s="241"/>
      <c r="AJ8" s="241"/>
      <c r="AK8" s="241"/>
      <c r="AL8" s="241"/>
      <c r="AM8" s="241"/>
      <c r="AN8" s="241"/>
      <c r="AR8" s="241"/>
      <c r="AS8" s="629" t="s">
        <v>200</v>
      </c>
      <c r="AT8" s="630"/>
      <c r="AU8" s="630"/>
      <c r="AV8" s="631"/>
      <c r="AW8" s="632"/>
      <c r="AX8" s="633"/>
      <c r="AY8" s="633"/>
      <c r="AZ8" s="633"/>
      <c r="BA8" s="633"/>
      <c r="BB8" s="633"/>
      <c r="BC8" s="634"/>
    </row>
    <row r="9" spans="1:144" s="19" customFormat="1" ht="23.4" x14ac:dyDescent="0.2">
      <c r="A9" s="153"/>
      <c r="B9" s="154"/>
      <c r="C9" s="155" t="s">
        <v>127</v>
      </c>
      <c r="D9" s="25"/>
      <c r="E9" s="25"/>
      <c r="F9" s="25"/>
      <c r="G9" s="156"/>
      <c r="H9" s="157"/>
      <c r="I9" s="155" t="s">
        <v>256</v>
      </c>
      <c r="J9" s="4"/>
      <c r="K9" s="4"/>
      <c r="L9" s="4"/>
      <c r="M9" s="38"/>
      <c r="N9" s="38"/>
      <c r="O9" s="38"/>
      <c r="P9" s="38"/>
      <c r="Q9" s="38"/>
      <c r="R9" s="38"/>
      <c r="S9" s="38"/>
      <c r="T9" s="38"/>
      <c r="U9" s="51"/>
      <c r="V9" s="51"/>
      <c r="W9" s="51"/>
      <c r="X9" s="51"/>
      <c r="Y9" s="51"/>
      <c r="Z9" s="51"/>
      <c r="AA9" s="51"/>
      <c r="AB9" s="51"/>
      <c r="AC9" s="51"/>
      <c r="AD9" s="51"/>
      <c r="AE9" s="51"/>
      <c r="AF9" s="51"/>
      <c r="AG9" s="51"/>
      <c r="AH9" s="51"/>
      <c r="AI9" s="51"/>
      <c r="AJ9" s="51"/>
      <c r="AK9" s="51"/>
      <c r="AL9" s="51"/>
      <c r="AM9" s="51"/>
      <c r="BB9" s="39"/>
    </row>
    <row r="10" spans="1:144" ht="12" customHeight="1" thickBot="1" x14ac:dyDescent="0.25">
      <c r="A10" s="37"/>
      <c r="B10" s="37"/>
      <c r="C10" s="37"/>
      <c r="D10" s="14"/>
      <c r="E10" s="14"/>
      <c r="F10" s="14"/>
      <c r="G10" s="14"/>
      <c r="H10" s="14"/>
      <c r="I10" s="14"/>
      <c r="J10" s="14"/>
      <c r="K10" s="14"/>
      <c r="L10" s="14"/>
      <c r="M10" s="14"/>
      <c r="N10" s="14"/>
      <c r="O10" s="14"/>
      <c r="P10" s="14"/>
      <c r="Q10" s="15"/>
      <c r="R10" s="15"/>
      <c r="S10" s="15"/>
      <c r="T10" s="15"/>
      <c r="U10" s="15"/>
      <c r="V10" s="15"/>
      <c r="W10" s="15"/>
      <c r="X10" s="15"/>
      <c r="Y10" s="15"/>
      <c r="Z10" s="15"/>
      <c r="AA10" s="15"/>
      <c r="AB10" s="15"/>
      <c r="AC10" s="15"/>
      <c r="AD10" s="15"/>
      <c r="AE10" s="15"/>
      <c r="AF10" s="15"/>
      <c r="AG10" s="15"/>
      <c r="AH10" s="15"/>
      <c r="AI10" s="16"/>
      <c r="AJ10" s="16"/>
      <c r="AK10" s="15"/>
      <c r="AL10" s="16"/>
      <c r="AM10" s="16"/>
      <c r="AN10" s="16"/>
      <c r="AO10" s="16"/>
      <c r="AP10" s="16"/>
      <c r="AQ10" s="16"/>
      <c r="AR10" s="16"/>
      <c r="AS10" s="16"/>
      <c r="AT10" s="16"/>
      <c r="AU10" s="16"/>
      <c r="AV10" s="16"/>
      <c r="AW10" s="16"/>
      <c r="AX10" s="16"/>
      <c r="AY10" s="16"/>
      <c r="AZ10" s="16"/>
      <c r="BA10" s="16"/>
      <c r="BB10" s="16"/>
      <c r="BC10" s="16"/>
    </row>
    <row r="11" spans="1:144" ht="28.5" customHeight="1" thickBot="1" x14ac:dyDescent="0.25">
      <c r="A11" s="979" t="s">
        <v>12</v>
      </c>
      <c r="B11" s="980"/>
      <c r="C11" s="980"/>
      <c r="D11" s="980"/>
      <c r="E11" s="980"/>
      <c r="F11" s="980"/>
      <c r="G11" s="980"/>
      <c r="H11" s="980"/>
      <c r="I11" s="982" t="s">
        <v>43</v>
      </c>
      <c r="J11" s="983"/>
      <c r="K11" s="983"/>
      <c r="L11" s="983"/>
      <c r="M11" s="983"/>
      <c r="N11" s="983"/>
      <c r="O11" s="983"/>
      <c r="P11" s="984"/>
      <c r="Q11" s="54"/>
      <c r="R11" s="54"/>
      <c r="S11" s="52"/>
      <c r="T11" s="52"/>
      <c r="U11" s="52"/>
      <c r="V11" s="52"/>
      <c r="W11" s="54"/>
      <c r="X11" s="54"/>
      <c r="Y11" s="52"/>
      <c r="Z11" s="52"/>
      <c r="AA11" s="52"/>
      <c r="AB11" s="52"/>
      <c r="AC11" s="52"/>
      <c r="AD11" s="52"/>
      <c r="AE11" s="52"/>
      <c r="AF11" s="52"/>
      <c r="AG11" s="52"/>
      <c r="AH11" s="52"/>
      <c r="AI11" s="52"/>
      <c r="AJ11" s="52"/>
      <c r="AK11" s="52"/>
      <c r="AL11" s="52"/>
      <c r="AM11" s="52"/>
      <c r="AN11" s="52"/>
      <c r="AO11" s="52"/>
      <c r="AP11" s="19"/>
      <c r="AQ11" s="19"/>
      <c r="AR11" s="19"/>
      <c r="AS11" s="19"/>
      <c r="AT11" s="19"/>
      <c r="AU11" s="19"/>
      <c r="AV11" s="19"/>
      <c r="AW11" s="19"/>
      <c r="AX11" s="19"/>
      <c r="AY11" s="19"/>
      <c r="AZ11" s="19"/>
      <c r="BA11" s="19"/>
      <c r="BB11" s="19"/>
      <c r="BC11" s="19"/>
    </row>
    <row r="12" spans="1:144" ht="16.5" customHeight="1" thickBot="1" x14ac:dyDescent="0.25">
      <c r="D12" s="27"/>
      <c r="E12" s="27"/>
      <c r="F12" s="27"/>
      <c r="G12" s="27"/>
      <c r="H12" s="27"/>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4"/>
      <c r="AK12" s="28"/>
      <c r="AL12" s="28"/>
      <c r="AM12" s="28"/>
      <c r="AN12" s="4"/>
      <c r="AO12" s="4"/>
      <c r="AP12" s="4"/>
      <c r="AQ12" s="4"/>
      <c r="AR12" s="4"/>
      <c r="AS12" s="4"/>
      <c r="AT12" s="4"/>
      <c r="AU12" s="4"/>
      <c r="AV12" s="4"/>
      <c r="AW12" s="4"/>
      <c r="AX12" s="4"/>
      <c r="AY12" s="4"/>
      <c r="AZ12" s="4"/>
      <c r="BA12" s="4"/>
      <c r="BB12" s="4"/>
      <c r="BC12" s="4"/>
    </row>
    <row r="13" spans="1:144" ht="47.25" customHeight="1" x14ac:dyDescent="0.2">
      <c r="A13" s="1311" t="s">
        <v>10</v>
      </c>
      <c r="B13" s="618"/>
      <c r="C13" s="618"/>
      <c r="D13" s="618"/>
      <c r="E13" s="618"/>
      <c r="F13" s="618"/>
      <c r="G13" s="618"/>
      <c r="H13" s="618"/>
      <c r="I13" s="618" t="s">
        <v>8</v>
      </c>
      <c r="J13" s="618"/>
      <c r="K13" s="618"/>
      <c r="L13" s="618"/>
      <c r="M13" s="618"/>
      <c r="N13" s="618"/>
      <c r="O13" s="618"/>
      <c r="P13" s="618"/>
      <c r="Q13" s="618"/>
      <c r="R13" s="618"/>
      <c r="S13" s="618"/>
      <c r="T13" s="618"/>
      <c r="U13" s="618"/>
      <c r="V13" s="618"/>
      <c r="W13" s="618"/>
      <c r="X13" s="618"/>
      <c r="Y13" s="618"/>
      <c r="Z13" s="618"/>
      <c r="AA13" s="742" t="s">
        <v>2</v>
      </c>
      <c r="AB13" s="731"/>
      <c r="AC13" s="731"/>
      <c r="AD13" s="731"/>
      <c r="AE13" s="731"/>
      <c r="AF13" s="731"/>
      <c r="AG13" s="731"/>
      <c r="AH13" s="731"/>
      <c r="AI13" s="731"/>
      <c r="AJ13" s="731"/>
      <c r="AK13" s="731"/>
      <c r="AL13" s="731"/>
      <c r="AM13" s="731"/>
      <c r="AN13" s="731"/>
      <c r="AO13" s="731"/>
      <c r="AP13" s="731"/>
      <c r="AQ13" s="731"/>
      <c r="AR13" s="773"/>
      <c r="AS13" s="1314" t="s">
        <v>113</v>
      </c>
      <c r="AT13" s="1315"/>
      <c r="AU13" s="1315"/>
      <c r="AV13" s="1315"/>
      <c r="AW13" s="1316"/>
      <c r="AX13" s="1312" t="s">
        <v>114</v>
      </c>
      <c r="AY13" s="1312"/>
      <c r="AZ13" s="1312"/>
      <c r="BA13" s="1312"/>
      <c r="BB13" s="1312"/>
      <c r="BC13" s="1313"/>
    </row>
    <row r="14" spans="1:144" s="29" customFormat="1" ht="29.25" customHeight="1" x14ac:dyDescent="0.2">
      <c r="A14" s="1297"/>
      <c r="B14" s="1298"/>
      <c r="C14" s="1298"/>
      <c r="D14" s="1298"/>
      <c r="E14" s="1298"/>
      <c r="F14" s="1298"/>
      <c r="G14" s="1298"/>
      <c r="H14" s="1298"/>
      <c r="I14" s="609"/>
      <c r="J14" s="609"/>
      <c r="K14" s="609"/>
      <c r="L14" s="609"/>
      <c r="M14" s="609"/>
      <c r="N14" s="609"/>
      <c r="O14" s="609"/>
      <c r="P14" s="609"/>
      <c r="Q14" s="609"/>
      <c r="R14" s="609"/>
      <c r="S14" s="609"/>
      <c r="T14" s="609"/>
      <c r="U14" s="609"/>
      <c r="V14" s="609"/>
      <c r="W14" s="609"/>
      <c r="X14" s="609"/>
      <c r="Y14" s="609"/>
      <c r="Z14" s="609"/>
      <c r="AA14" s="990"/>
      <c r="AB14" s="991"/>
      <c r="AC14" s="991"/>
      <c r="AD14" s="991"/>
      <c r="AE14" s="991"/>
      <c r="AF14" s="991"/>
      <c r="AG14" s="991"/>
      <c r="AH14" s="991"/>
      <c r="AI14" s="991"/>
      <c r="AJ14" s="991"/>
      <c r="AK14" s="991"/>
      <c r="AL14" s="991"/>
      <c r="AM14" s="991"/>
      <c r="AN14" s="991"/>
      <c r="AO14" s="991"/>
      <c r="AP14" s="991"/>
      <c r="AQ14" s="991"/>
      <c r="AR14" s="992"/>
      <c r="AS14" s="1305" t="str">
        <f>IF(A14&lt;&gt;"",RIGHT(A14,1),"")</f>
        <v/>
      </c>
      <c r="AT14" s="1306"/>
      <c r="AU14" s="1306"/>
      <c r="AV14" s="1306"/>
      <c r="AW14" s="1307"/>
      <c r="AX14" s="1301"/>
      <c r="AY14" s="1301"/>
      <c r="AZ14" s="1301"/>
      <c r="BA14" s="1301"/>
      <c r="BB14" s="1301"/>
      <c r="BC14" s="1302"/>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row>
    <row r="15" spans="1:144" s="29" customFormat="1" ht="29.25" customHeight="1" thickBot="1" x14ac:dyDescent="0.25">
      <c r="A15" s="1299"/>
      <c r="B15" s="1300"/>
      <c r="C15" s="1300"/>
      <c r="D15" s="1300"/>
      <c r="E15" s="1300"/>
      <c r="F15" s="1300"/>
      <c r="G15" s="1300"/>
      <c r="H15" s="1300"/>
      <c r="I15" s="578"/>
      <c r="J15" s="578"/>
      <c r="K15" s="578"/>
      <c r="L15" s="578"/>
      <c r="M15" s="578"/>
      <c r="N15" s="578"/>
      <c r="O15" s="578"/>
      <c r="P15" s="578"/>
      <c r="Q15" s="578"/>
      <c r="R15" s="578"/>
      <c r="S15" s="578"/>
      <c r="T15" s="578"/>
      <c r="U15" s="578"/>
      <c r="V15" s="578"/>
      <c r="W15" s="578"/>
      <c r="X15" s="578"/>
      <c r="Y15" s="578"/>
      <c r="Z15" s="578"/>
      <c r="AA15" s="1109"/>
      <c r="AB15" s="1110"/>
      <c r="AC15" s="1110"/>
      <c r="AD15" s="1110"/>
      <c r="AE15" s="1110"/>
      <c r="AF15" s="1110"/>
      <c r="AG15" s="1110"/>
      <c r="AH15" s="1110"/>
      <c r="AI15" s="1110"/>
      <c r="AJ15" s="1110"/>
      <c r="AK15" s="1110"/>
      <c r="AL15" s="1110"/>
      <c r="AM15" s="1110"/>
      <c r="AN15" s="1110"/>
      <c r="AO15" s="1110"/>
      <c r="AP15" s="1110"/>
      <c r="AQ15" s="1110"/>
      <c r="AR15" s="1111"/>
      <c r="AS15" s="1308" t="str">
        <f>IF(A15&lt;&gt;"",RIGHT(A15,1),"")</f>
        <v/>
      </c>
      <c r="AT15" s="1309"/>
      <c r="AU15" s="1309"/>
      <c r="AV15" s="1309"/>
      <c r="AW15" s="1310"/>
      <c r="AX15" s="1303"/>
      <c r="AY15" s="1303"/>
      <c r="AZ15" s="1303"/>
      <c r="BA15" s="1303"/>
      <c r="BB15" s="1303"/>
      <c r="BC15" s="130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row>
    <row r="16" spans="1:144" s="21" customFormat="1" ht="17.25" customHeight="1" x14ac:dyDescent="0.2">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row>
    <row r="17" spans="1:55" s="21" customFormat="1" ht="17.25" customHeight="1" x14ac:dyDescent="0.2">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row>
    <row r="18" spans="1:55" ht="31.5" customHeight="1" thickBot="1" x14ac:dyDescent="0.25">
      <c r="A18" s="40" t="s">
        <v>97</v>
      </c>
      <c r="B18" s="145"/>
      <c r="C18" s="145"/>
      <c r="D18" s="145"/>
      <c r="E18" s="145"/>
      <c r="F18" s="145"/>
      <c r="G18" s="145"/>
      <c r="H18" s="145"/>
      <c r="I18" s="145"/>
      <c r="J18" s="145"/>
      <c r="K18" s="145"/>
      <c r="L18" s="145"/>
      <c r="M18" s="145"/>
      <c r="N18" s="145"/>
      <c r="O18" s="145"/>
      <c r="P18" s="145"/>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45"/>
      <c r="AV18" s="145"/>
      <c r="AW18" s="145"/>
      <c r="AX18" s="145"/>
      <c r="AY18" s="145"/>
      <c r="AZ18" s="145"/>
      <c r="BA18" s="145"/>
      <c r="BB18" s="145"/>
      <c r="BC18" s="145"/>
    </row>
    <row r="19" spans="1:55" s="21" customFormat="1" ht="57" customHeight="1" thickBot="1" x14ac:dyDescent="0.25">
      <c r="A19" s="1294" t="s">
        <v>96</v>
      </c>
      <c r="B19" s="574"/>
      <c r="C19" s="574"/>
      <c r="D19" s="574"/>
      <c r="E19" s="574"/>
      <c r="F19" s="574"/>
      <c r="G19" s="574"/>
      <c r="H19" s="575"/>
      <c r="I19" s="558" t="s">
        <v>115</v>
      </c>
      <c r="J19" s="559"/>
      <c r="K19" s="559"/>
      <c r="L19" s="559"/>
      <c r="M19" s="560"/>
      <c r="N19" s="1274" t="s">
        <v>98</v>
      </c>
      <c r="O19" s="1275"/>
      <c r="P19" s="576" t="s">
        <v>99</v>
      </c>
      <c r="Q19" s="574"/>
      <c r="R19" s="574"/>
      <c r="S19" s="574"/>
      <c r="T19" s="574"/>
      <c r="U19" s="574"/>
      <c r="V19" s="574"/>
      <c r="W19" s="584" t="s">
        <v>100</v>
      </c>
      <c r="X19" s="574"/>
      <c r="Y19" s="574"/>
      <c r="Z19" s="574"/>
      <c r="AA19" s="574"/>
      <c r="AB19" s="574"/>
      <c r="AC19" s="574"/>
      <c r="AD19" s="574"/>
      <c r="AE19" s="574"/>
      <c r="AF19" s="574"/>
      <c r="AG19" s="574"/>
      <c r="AH19" s="574"/>
      <c r="AI19" s="574"/>
      <c r="AJ19" s="574"/>
      <c r="AK19" s="575"/>
      <c r="AL19" s="574" t="s">
        <v>101</v>
      </c>
      <c r="AM19" s="574"/>
      <c r="AN19" s="574"/>
      <c r="AO19" s="574"/>
      <c r="AP19" s="574"/>
      <c r="AQ19" s="574"/>
      <c r="AR19" s="574"/>
      <c r="AS19" s="574"/>
      <c r="AT19" s="574"/>
      <c r="AU19" s="574"/>
      <c r="AV19" s="574"/>
      <c r="AW19" s="574"/>
      <c r="AX19" s="574"/>
      <c r="AY19" s="574"/>
      <c r="AZ19" s="574"/>
      <c r="BA19" s="574"/>
      <c r="BB19" s="574"/>
      <c r="BC19" s="649"/>
    </row>
    <row r="20" spans="1:55" s="21" customFormat="1" ht="34.5" customHeight="1" thickTop="1" x14ac:dyDescent="0.2">
      <c r="A20" s="1295" t="s">
        <v>105</v>
      </c>
      <c r="B20" s="1296"/>
      <c r="C20" s="1296"/>
      <c r="D20" s="1296"/>
      <c r="E20" s="1296"/>
      <c r="F20" s="1296"/>
      <c r="G20" s="1296"/>
      <c r="H20" s="1296"/>
      <c r="I20" s="1276" t="str">
        <f>IF($AX$14&lt;&gt;"",SUMIF($AS$14:$AW$15,A20,$AX$14:$BC$15),"")</f>
        <v/>
      </c>
      <c r="J20" s="1277"/>
      <c r="K20" s="1277"/>
      <c r="L20" s="1277"/>
      <c r="M20" s="1278"/>
      <c r="N20" s="1279" t="s">
        <v>98</v>
      </c>
      <c r="O20" s="1280"/>
      <c r="P20" s="1281">
        <v>250000</v>
      </c>
      <c r="Q20" s="1282"/>
      <c r="R20" s="1282"/>
      <c r="S20" s="1282"/>
      <c r="T20" s="1282"/>
      <c r="U20" s="1282"/>
      <c r="V20" s="134" t="s">
        <v>0</v>
      </c>
      <c r="W20" s="1154" t="str">
        <f>IF(I20&lt;&gt;"",(I20*P20),"")</f>
        <v/>
      </c>
      <c r="X20" s="1155"/>
      <c r="Y20" s="1155"/>
      <c r="Z20" s="1155"/>
      <c r="AA20" s="1155"/>
      <c r="AB20" s="1155"/>
      <c r="AC20" s="1155"/>
      <c r="AD20" s="1155"/>
      <c r="AE20" s="1155"/>
      <c r="AF20" s="1155"/>
      <c r="AG20" s="1155"/>
      <c r="AH20" s="1155"/>
      <c r="AI20" s="1155"/>
      <c r="AJ20" s="1155"/>
      <c r="AK20" s="127" t="s">
        <v>0</v>
      </c>
      <c r="AL20" s="1320">
        <f>SUM(W20:AK21)</f>
        <v>0</v>
      </c>
      <c r="AM20" s="1320"/>
      <c r="AN20" s="1320"/>
      <c r="AO20" s="1320"/>
      <c r="AP20" s="1320"/>
      <c r="AQ20" s="1320"/>
      <c r="AR20" s="1320"/>
      <c r="AS20" s="1320"/>
      <c r="AT20" s="1320"/>
      <c r="AU20" s="1320"/>
      <c r="AV20" s="1320"/>
      <c r="AW20" s="1320"/>
      <c r="AX20" s="1320"/>
      <c r="AY20" s="1320"/>
      <c r="AZ20" s="1320"/>
      <c r="BA20" s="1320"/>
      <c r="BB20" s="1320"/>
      <c r="BC20" s="1324" t="s">
        <v>116</v>
      </c>
    </row>
    <row r="21" spans="1:55" s="21" customFormat="1" ht="34.5" customHeight="1" thickBot="1" x14ac:dyDescent="0.25">
      <c r="A21" s="1330" t="s">
        <v>106</v>
      </c>
      <c r="B21" s="1331"/>
      <c r="C21" s="1331"/>
      <c r="D21" s="1331"/>
      <c r="E21" s="1331"/>
      <c r="F21" s="1331"/>
      <c r="G21" s="1331"/>
      <c r="H21" s="1332"/>
      <c r="I21" s="1335" t="str">
        <f>IF($AX$14&lt;&gt;"",SUMIF($AS$14:$AW$15,A21,$AX$14:$BC$15),"")</f>
        <v/>
      </c>
      <c r="J21" s="1336"/>
      <c r="K21" s="1336"/>
      <c r="L21" s="1336"/>
      <c r="M21" s="1337"/>
      <c r="N21" s="1283" t="s">
        <v>98</v>
      </c>
      <c r="O21" s="1284"/>
      <c r="P21" s="1333">
        <v>170000</v>
      </c>
      <c r="Q21" s="1334"/>
      <c r="R21" s="1334"/>
      <c r="S21" s="1334"/>
      <c r="T21" s="1334"/>
      <c r="U21" s="1334"/>
      <c r="V21" s="135" t="s">
        <v>0</v>
      </c>
      <c r="W21" s="1211" t="str">
        <f>IF(I21&lt;&gt;"",(I21*P21),"")</f>
        <v/>
      </c>
      <c r="X21" s="965"/>
      <c r="Y21" s="965"/>
      <c r="Z21" s="965"/>
      <c r="AA21" s="965"/>
      <c r="AB21" s="965"/>
      <c r="AC21" s="965"/>
      <c r="AD21" s="965"/>
      <c r="AE21" s="965"/>
      <c r="AF21" s="965"/>
      <c r="AG21" s="965"/>
      <c r="AH21" s="965"/>
      <c r="AI21" s="965"/>
      <c r="AJ21" s="965"/>
      <c r="AK21" s="133" t="s">
        <v>0</v>
      </c>
      <c r="AL21" s="1321"/>
      <c r="AM21" s="1321"/>
      <c r="AN21" s="1321"/>
      <c r="AO21" s="1321"/>
      <c r="AP21" s="1321"/>
      <c r="AQ21" s="1321"/>
      <c r="AR21" s="1321"/>
      <c r="AS21" s="1321"/>
      <c r="AT21" s="1321"/>
      <c r="AU21" s="1321"/>
      <c r="AV21" s="1321"/>
      <c r="AW21" s="1321"/>
      <c r="AX21" s="1321"/>
      <c r="AY21" s="1321"/>
      <c r="AZ21" s="1321"/>
      <c r="BA21" s="1321"/>
      <c r="BB21" s="1321"/>
      <c r="BC21" s="1325"/>
    </row>
    <row r="22" spans="1:55" ht="38.25" customHeight="1" thickTop="1" thickBot="1" x14ac:dyDescent="0.25">
      <c r="A22" s="1326" t="s">
        <v>112</v>
      </c>
      <c r="B22" s="1327"/>
      <c r="C22" s="1327"/>
      <c r="D22" s="1327"/>
      <c r="E22" s="1327"/>
      <c r="F22" s="1327"/>
      <c r="G22" s="1327"/>
      <c r="H22" s="1327"/>
      <c r="I22" s="1327"/>
      <c r="J22" s="1327"/>
      <c r="K22" s="1327"/>
      <c r="L22" s="1327"/>
      <c r="M22" s="1327"/>
      <c r="N22" s="1327"/>
      <c r="O22" s="1327"/>
      <c r="P22" s="1327"/>
      <c r="Q22" s="1327"/>
      <c r="R22" s="1327"/>
      <c r="S22" s="1327"/>
      <c r="T22" s="1327"/>
      <c r="U22" s="1327"/>
      <c r="V22" s="1327"/>
      <c r="W22" s="1327"/>
      <c r="X22" s="1327"/>
      <c r="Y22" s="1327"/>
      <c r="Z22" s="1327"/>
      <c r="AA22" s="1327"/>
      <c r="AB22" s="1327"/>
      <c r="AC22" s="1327"/>
      <c r="AD22" s="1327"/>
      <c r="AE22" s="1327"/>
      <c r="AF22" s="1327"/>
      <c r="AG22" s="1327"/>
      <c r="AH22" s="1327"/>
      <c r="AI22" s="1327"/>
      <c r="AJ22" s="1327"/>
      <c r="AK22" s="1328"/>
      <c r="AL22" s="1322">
        <f>AL20</f>
        <v>0</v>
      </c>
      <c r="AM22" s="1323"/>
      <c r="AN22" s="1323"/>
      <c r="AO22" s="1323"/>
      <c r="AP22" s="1323"/>
      <c r="AQ22" s="1323"/>
      <c r="AR22" s="1323"/>
      <c r="AS22" s="1323"/>
      <c r="AT22" s="1323"/>
      <c r="AU22" s="1323"/>
      <c r="AV22" s="1323"/>
      <c r="AW22" s="1323"/>
      <c r="AX22" s="1323"/>
      <c r="AY22" s="1323"/>
      <c r="AZ22" s="1323"/>
      <c r="BA22" s="1323"/>
      <c r="BB22" s="1323"/>
      <c r="BC22" s="136" t="s">
        <v>116</v>
      </c>
    </row>
    <row r="23" spans="1:55" s="21" customFormat="1" ht="15" customHeight="1" x14ac:dyDescent="0.2">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row>
    <row r="24" spans="1:55" s="21" customFormat="1" ht="15" customHeight="1" x14ac:dyDescent="0.2">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row>
    <row r="25" spans="1:55" s="21" customFormat="1" ht="15" customHeight="1" x14ac:dyDescent="0.2">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row>
    <row r="26" spans="1:55" s="21" customFormat="1" ht="15" customHeight="1" x14ac:dyDescent="0.2">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row>
    <row r="27" spans="1:55" s="21" customFormat="1" ht="15" customHeight="1" x14ac:dyDescent="0.2">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row>
    <row r="28" spans="1:55" s="21" customFormat="1" ht="15" customHeight="1" x14ac:dyDescent="0.2">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row>
    <row r="29" spans="1:55" s="21" customFormat="1" ht="15" customHeight="1" thickBot="1" x14ac:dyDescent="0.2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row>
    <row r="30" spans="1:55" ht="29.25" customHeight="1" thickBot="1" x14ac:dyDescent="0.25">
      <c r="A30" s="979" t="s">
        <v>12</v>
      </c>
      <c r="B30" s="980"/>
      <c r="C30" s="980"/>
      <c r="D30" s="980"/>
      <c r="E30" s="980"/>
      <c r="F30" s="980"/>
      <c r="G30" s="980"/>
      <c r="H30" s="980"/>
      <c r="I30" s="982" t="s">
        <v>65</v>
      </c>
      <c r="J30" s="983"/>
      <c r="K30" s="983"/>
      <c r="L30" s="983"/>
      <c r="M30" s="983"/>
      <c r="N30" s="983"/>
      <c r="O30" s="983"/>
      <c r="P30" s="984"/>
      <c r="Q30" s="52"/>
      <c r="R30" s="52"/>
      <c r="S30" s="52"/>
      <c r="T30" s="52"/>
      <c r="U30" s="52"/>
      <c r="V30" s="52"/>
      <c r="W30" s="52"/>
      <c r="X30" s="52"/>
      <c r="Y30" s="52"/>
      <c r="Z30" s="52"/>
      <c r="AA30" s="52"/>
      <c r="AB30" s="52"/>
      <c r="AC30" s="52"/>
      <c r="AD30" s="52"/>
      <c r="AE30" s="52"/>
      <c r="AF30" s="52"/>
      <c r="AG30" s="52"/>
      <c r="AH30" s="52"/>
      <c r="AI30" s="52"/>
      <c r="AJ30" s="52"/>
      <c r="AK30" s="52"/>
      <c r="AL30" s="52"/>
      <c r="AM30" s="52"/>
      <c r="AN30" s="19"/>
      <c r="AO30" s="19"/>
      <c r="AP30" s="19"/>
      <c r="AQ30" s="19"/>
      <c r="AR30" s="19"/>
      <c r="AS30" s="19"/>
      <c r="AT30" s="19"/>
      <c r="AU30" s="19"/>
      <c r="AV30" s="41"/>
      <c r="AW30" s="1317" t="s">
        <v>134</v>
      </c>
      <c r="AX30" s="1318"/>
      <c r="AY30" s="1318"/>
      <c r="AZ30" s="1318"/>
      <c r="BA30" s="1318"/>
      <c r="BB30" s="1318"/>
      <c r="BC30" s="1318"/>
    </row>
    <row r="31" spans="1:55" ht="19.5" customHeight="1" thickBot="1" x14ac:dyDescent="0.25">
      <c r="A31" s="35"/>
      <c r="B31" s="35"/>
      <c r="C31" s="35"/>
      <c r="D31" s="35"/>
      <c r="E31" s="35"/>
      <c r="F31" s="35"/>
      <c r="G31" s="35"/>
      <c r="H31" s="35"/>
      <c r="I31" s="35"/>
      <c r="J31" s="35"/>
      <c r="K31" s="35"/>
      <c r="L31" s="35"/>
      <c r="M31" s="35"/>
      <c r="N31" s="35"/>
      <c r="O31" s="17"/>
      <c r="P31" s="17"/>
      <c r="Q31" s="17"/>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1319"/>
      <c r="AX31" s="1319"/>
      <c r="AY31" s="1319"/>
      <c r="AZ31" s="1319"/>
      <c r="BA31" s="1319"/>
      <c r="BB31" s="1319"/>
      <c r="BC31" s="1319"/>
    </row>
    <row r="32" spans="1:55" ht="46.5" customHeight="1" x14ac:dyDescent="0.2">
      <c r="A32" s="1329" t="s">
        <v>10</v>
      </c>
      <c r="B32" s="620"/>
      <c r="C32" s="620"/>
      <c r="D32" s="620"/>
      <c r="E32" s="620"/>
      <c r="F32" s="620"/>
      <c r="G32" s="620"/>
      <c r="H32" s="1025"/>
      <c r="I32" s="742" t="s">
        <v>8</v>
      </c>
      <c r="J32" s="731"/>
      <c r="K32" s="731"/>
      <c r="L32" s="731"/>
      <c r="M32" s="731"/>
      <c r="N32" s="731"/>
      <c r="O32" s="731"/>
      <c r="P32" s="731"/>
      <c r="Q32" s="731"/>
      <c r="R32" s="731"/>
      <c r="S32" s="731"/>
      <c r="T32" s="731"/>
      <c r="U32" s="731"/>
      <c r="V32" s="731"/>
      <c r="W32" s="731"/>
      <c r="X32" s="731"/>
      <c r="Y32" s="731"/>
      <c r="Z32" s="773"/>
      <c r="AA32" s="742" t="s">
        <v>2</v>
      </c>
      <c r="AB32" s="731"/>
      <c r="AC32" s="731"/>
      <c r="AD32" s="731"/>
      <c r="AE32" s="731"/>
      <c r="AF32" s="731"/>
      <c r="AG32" s="731"/>
      <c r="AH32" s="731"/>
      <c r="AI32" s="731"/>
      <c r="AJ32" s="731"/>
      <c r="AK32" s="731"/>
      <c r="AL32" s="731"/>
      <c r="AM32" s="731"/>
      <c r="AN32" s="731"/>
      <c r="AO32" s="731"/>
      <c r="AP32" s="731"/>
      <c r="AQ32" s="731"/>
      <c r="AR32" s="731"/>
      <c r="AS32" s="731"/>
      <c r="AT32" s="731"/>
      <c r="AU32" s="731"/>
      <c r="AV32" s="773"/>
      <c r="AW32" s="619" t="s">
        <v>55</v>
      </c>
      <c r="AX32" s="620"/>
      <c r="AY32" s="620"/>
      <c r="AZ32" s="620"/>
      <c r="BA32" s="620"/>
      <c r="BB32" s="620"/>
      <c r="BC32" s="621"/>
    </row>
    <row r="33" spans="1:144" ht="29.25" customHeight="1" x14ac:dyDescent="0.2">
      <c r="A33" s="1343"/>
      <c r="B33" s="1344"/>
      <c r="C33" s="1344"/>
      <c r="D33" s="1344"/>
      <c r="E33" s="1344"/>
      <c r="F33" s="1344"/>
      <c r="G33" s="1344"/>
      <c r="H33" s="1345"/>
      <c r="I33" s="1285"/>
      <c r="J33" s="1286"/>
      <c r="K33" s="1286"/>
      <c r="L33" s="1286"/>
      <c r="M33" s="1286"/>
      <c r="N33" s="1286"/>
      <c r="O33" s="1286"/>
      <c r="P33" s="1286"/>
      <c r="Q33" s="1286"/>
      <c r="R33" s="1286"/>
      <c r="S33" s="1286"/>
      <c r="T33" s="1286"/>
      <c r="U33" s="1286"/>
      <c r="V33" s="1286"/>
      <c r="W33" s="1286"/>
      <c r="X33" s="1286"/>
      <c r="Y33" s="1286"/>
      <c r="Z33" s="1287"/>
      <c r="AA33" s="779"/>
      <c r="AB33" s="780"/>
      <c r="AC33" s="780"/>
      <c r="AD33" s="780"/>
      <c r="AE33" s="780"/>
      <c r="AF33" s="780"/>
      <c r="AG33" s="780"/>
      <c r="AH33" s="780"/>
      <c r="AI33" s="780"/>
      <c r="AJ33" s="780"/>
      <c r="AK33" s="780"/>
      <c r="AL33" s="780"/>
      <c r="AM33" s="780"/>
      <c r="AN33" s="780"/>
      <c r="AO33" s="780"/>
      <c r="AP33" s="780"/>
      <c r="AQ33" s="780"/>
      <c r="AR33" s="780"/>
      <c r="AS33" s="780"/>
      <c r="AT33" s="780"/>
      <c r="AU33" s="780"/>
      <c r="AV33" s="781"/>
      <c r="AW33" s="1351"/>
      <c r="AX33" s="1352"/>
      <c r="AY33" s="1352"/>
      <c r="AZ33" s="1352"/>
      <c r="BA33" s="1352"/>
      <c r="BB33" s="1352"/>
      <c r="BC33" s="115" t="s">
        <v>17</v>
      </c>
    </row>
    <row r="34" spans="1:144" s="29" customFormat="1" ht="28.5" customHeight="1" x14ac:dyDescent="0.2">
      <c r="A34" s="1340"/>
      <c r="B34" s="1341"/>
      <c r="C34" s="1341"/>
      <c r="D34" s="1341"/>
      <c r="E34" s="1341"/>
      <c r="F34" s="1341"/>
      <c r="G34" s="1341"/>
      <c r="H34" s="1342"/>
      <c r="I34" s="1288"/>
      <c r="J34" s="1289"/>
      <c r="K34" s="1289"/>
      <c r="L34" s="1289"/>
      <c r="M34" s="1289"/>
      <c r="N34" s="1289"/>
      <c r="O34" s="1289"/>
      <c r="P34" s="1289"/>
      <c r="Q34" s="1289"/>
      <c r="R34" s="1289"/>
      <c r="S34" s="1289"/>
      <c r="T34" s="1289"/>
      <c r="U34" s="1289"/>
      <c r="V34" s="1289"/>
      <c r="W34" s="1289"/>
      <c r="X34" s="1289"/>
      <c r="Y34" s="1289"/>
      <c r="Z34" s="1290"/>
      <c r="AA34" s="719"/>
      <c r="AB34" s="720"/>
      <c r="AC34" s="720"/>
      <c r="AD34" s="720"/>
      <c r="AE34" s="720"/>
      <c r="AF34" s="720"/>
      <c r="AG34" s="720"/>
      <c r="AH34" s="720"/>
      <c r="AI34" s="720"/>
      <c r="AJ34" s="720"/>
      <c r="AK34" s="720"/>
      <c r="AL34" s="720"/>
      <c r="AM34" s="720"/>
      <c r="AN34" s="720"/>
      <c r="AO34" s="720"/>
      <c r="AP34" s="720"/>
      <c r="AQ34" s="720"/>
      <c r="AR34" s="720"/>
      <c r="AS34" s="720"/>
      <c r="AT34" s="720"/>
      <c r="AU34" s="720"/>
      <c r="AV34" s="721"/>
      <c r="AW34" s="1353"/>
      <c r="AX34" s="1354"/>
      <c r="AY34" s="1354"/>
      <c r="AZ34" s="1354"/>
      <c r="BA34" s="1354"/>
      <c r="BB34" s="1354"/>
      <c r="BC34" s="116" t="s">
        <v>17</v>
      </c>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row>
    <row r="35" spans="1:144" s="29" customFormat="1" ht="28.5" customHeight="1" x14ac:dyDescent="0.2">
      <c r="A35" s="1340"/>
      <c r="B35" s="1341"/>
      <c r="C35" s="1341"/>
      <c r="D35" s="1341"/>
      <c r="E35" s="1341"/>
      <c r="F35" s="1341"/>
      <c r="G35" s="1341"/>
      <c r="H35" s="1342"/>
      <c r="I35" s="1288"/>
      <c r="J35" s="1289"/>
      <c r="K35" s="1289"/>
      <c r="L35" s="1289"/>
      <c r="M35" s="1289"/>
      <c r="N35" s="1289"/>
      <c r="O35" s="1289"/>
      <c r="P35" s="1289"/>
      <c r="Q35" s="1289"/>
      <c r="R35" s="1289"/>
      <c r="S35" s="1289"/>
      <c r="T35" s="1289"/>
      <c r="U35" s="1289"/>
      <c r="V35" s="1289"/>
      <c r="W35" s="1289"/>
      <c r="X35" s="1289"/>
      <c r="Y35" s="1289"/>
      <c r="Z35" s="1290"/>
      <c r="AA35" s="719"/>
      <c r="AB35" s="720"/>
      <c r="AC35" s="720"/>
      <c r="AD35" s="720"/>
      <c r="AE35" s="720"/>
      <c r="AF35" s="720"/>
      <c r="AG35" s="720"/>
      <c r="AH35" s="720"/>
      <c r="AI35" s="720"/>
      <c r="AJ35" s="720"/>
      <c r="AK35" s="720"/>
      <c r="AL35" s="720"/>
      <c r="AM35" s="720"/>
      <c r="AN35" s="720"/>
      <c r="AO35" s="720"/>
      <c r="AP35" s="720"/>
      <c r="AQ35" s="720"/>
      <c r="AR35" s="720"/>
      <c r="AS35" s="720"/>
      <c r="AT35" s="720"/>
      <c r="AU35" s="720"/>
      <c r="AV35" s="721"/>
      <c r="AW35" s="1353"/>
      <c r="AX35" s="1354"/>
      <c r="AY35" s="1354"/>
      <c r="AZ35" s="1354"/>
      <c r="BA35" s="1354"/>
      <c r="BB35" s="1354"/>
      <c r="BC35" s="116" t="s">
        <v>17</v>
      </c>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row>
    <row r="36" spans="1:144" s="29" customFormat="1" ht="28.5" customHeight="1" x14ac:dyDescent="0.2">
      <c r="A36" s="1340"/>
      <c r="B36" s="1341"/>
      <c r="C36" s="1341"/>
      <c r="D36" s="1341"/>
      <c r="E36" s="1341"/>
      <c r="F36" s="1341"/>
      <c r="G36" s="1341"/>
      <c r="H36" s="1342"/>
      <c r="I36" s="1288"/>
      <c r="J36" s="1289"/>
      <c r="K36" s="1289"/>
      <c r="L36" s="1289"/>
      <c r="M36" s="1289"/>
      <c r="N36" s="1289"/>
      <c r="O36" s="1289"/>
      <c r="P36" s="1289"/>
      <c r="Q36" s="1289"/>
      <c r="R36" s="1289"/>
      <c r="S36" s="1289"/>
      <c r="T36" s="1289"/>
      <c r="U36" s="1289"/>
      <c r="V36" s="1289"/>
      <c r="W36" s="1289"/>
      <c r="X36" s="1289"/>
      <c r="Y36" s="1289"/>
      <c r="Z36" s="1290"/>
      <c r="AA36" s="719"/>
      <c r="AB36" s="720"/>
      <c r="AC36" s="720"/>
      <c r="AD36" s="720"/>
      <c r="AE36" s="720"/>
      <c r="AF36" s="720"/>
      <c r="AG36" s="720"/>
      <c r="AH36" s="720"/>
      <c r="AI36" s="720"/>
      <c r="AJ36" s="720"/>
      <c r="AK36" s="720"/>
      <c r="AL36" s="720"/>
      <c r="AM36" s="720"/>
      <c r="AN36" s="720"/>
      <c r="AO36" s="720"/>
      <c r="AP36" s="720"/>
      <c r="AQ36" s="720"/>
      <c r="AR36" s="720"/>
      <c r="AS36" s="720"/>
      <c r="AT36" s="720"/>
      <c r="AU36" s="720"/>
      <c r="AV36" s="721"/>
      <c r="AW36" s="1353"/>
      <c r="AX36" s="1354"/>
      <c r="AY36" s="1354"/>
      <c r="AZ36" s="1354"/>
      <c r="BA36" s="1354"/>
      <c r="BB36" s="1354"/>
      <c r="BC36" s="116" t="s">
        <v>17</v>
      </c>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row>
    <row r="37" spans="1:144" s="29" customFormat="1" ht="28.5" customHeight="1" thickBot="1" x14ac:dyDescent="0.25">
      <c r="A37" s="1271"/>
      <c r="B37" s="1272"/>
      <c r="C37" s="1272"/>
      <c r="D37" s="1272"/>
      <c r="E37" s="1272"/>
      <c r="F37" s="1272"/>
      <c r="G37" s="1272"/>
      <c r="H37" s="1273"/>
      <c r="I37" s="1291"/>
      <c r="J37" s="1292"/>
      <c r="K37" s="1292"/>
      <c r="L37" s="1292"/>
      <c r="M37" s="1292"/>
      <c r="N37" s="1292"/>
      <c r="O37" s="1292"/>
      <c r="P37" s="1292"/>
      <c r="Q37" s="1292"/>
      <c r="R37" s="1292"/>
      <c r="S37" s="1292"/>
      <c r="T37" s="1292"/>
      <c r="U37" s="1292"/>
      <c r="V37" s="1292"/>
      <c r="W37" s="1292"/>
      <c r="X37" s="1292"/>
      <c r="Y37" s="1292"/>
      <c r="Z37" s="1293"/>
      <c r="AA37" s="1348"/>
      <c r="AB37" s="1349"/>
      <c r="AC37" s="1349"/>
      <c r="AD37" s="1349"/>
      <c r="AE37" s="1349"/>
      <c r="AF37" s="1349"/>
      <c r="AG37" s="1349"/>
      <c r="AH37" s="1349"/>
      <c r="AI37" s="1349"/>
      <c r="AJ37" s="1349"/>
      <c r="AK37" s="1349"/>
      <c r="AL37" s="1349"/>
      <c r="AM37" s="1349"/>
      <c r="AN37" s="1349"/>
      <c r="AO37" s="1349"/>
      <c r="AP37" s="1349"/>
      <c r="AQ37" s="1349"/>
      <c r="AR37" s="1349"/>
      <c r="AS37" s="1349"/>
      <c r="AT37" s="1349"/>
      <c r="AU37" s="1349"/>
      <c r="AV37" s="1350"/>
      <c r="AW37" s="1355"/>
      <c r="AX37" s="1356"/>
      <c r="AY37" s="1356"/>
      <c r="AZ37" s="1356"/>
      <c r="BA37" s="1356"/>
      <c r="BB37" s="1356"/>
      <c r="BC37" s="120" t="s">
        <v>17</v>
      </c>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row>
    <row r="38" spans="1:144" s="21" customFormat="1" ht="17.25" customHeight="1" x14ac:dyDescent="0.2">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row>
    <row r="39" spans="1:144" s="21" customFormat="1" ht="17.25" customHeight="1" x14ac:dyDescent="0.2">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row>
    <row r="40" spans="1:144" ht="31.5" customHeight="1" thickBot="1" x14ac:dyDescent="0.25">
      <c r="A40" s="40" t="s">
        <v>97</v>
      </c>
      <c r="B40" s="145"/>
      <c r="C40" s="145"/>
      <c r="D40" s="145"/>
      <c r="E40" s="145"/>
      <c r="F40" s="145"/>
      <c r="G40" s="145"/>
      <c r="H40" s="145"/>
      <c r="I40" s="145"/>
      <c r="J40" s="145"/>
      <c r="K40" s="145"/>
      <c r="L40" s="122" t="s">
        <v>126</v>
      </c>
      <c r="M40" s="145"/>
      <c r="N40" s="145"/>
      <c r="O40" s="145"/>
      <c r="P40" s="145"/>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45"/>
      <c r="AV40" s="145"/>
      <c r="AW40" s="145"/>
      <c r="AX40" s="145"/>
      <c r="AY40" s="145"/>
      <c r="AZ40" s="145"/>
      <c r="BA40" s="145"/>
      <c r="BB40" s="145"/>
      <c r="BC40" s="145"/>
    </row>
    <row r="41" spans="1:144" s="21" customFormat="1" ht="57" customHeight="1" thickBot="1" x14ac:dyDescent="0.25">
      <c r="A41" s="1294" t="s">
        <v>117</v>
      </c>
      <c r="B41" s="574"/>
      <c r="C41" s="574"/>
      <c r="D41" s="574"/>
      <c r="E41" s="574"/>
      <c r="F41" s="574"/>
      <c r="G41" s="574"/>
      <c r="H41" s="574"/>
      <c r="I41" s="574"/>
      <c r="J41" s="574"/>
      <c r="K41" s="574"/>
      <c r="L41" s="574"/>
      <c r="M41" s="577"/>
      <c r="N41" s="1274" t="s">
        <v>98</v>
      </c>
      <c r="O41" s="1275"/>
      <c r="P41" s="576" t="s">
        <v>99</v>
      </c>
      <c r="Q41" s="574"/>
      <c r="R41" s="574"/>
      <c r="S41" s="574"/>
      <c r="T41" s="574"/>
      <c r="U41" s="574"/>
      <c r="V41" s="574"/>
      <c r="W41" s="584" t="s">
        <v>100</v>
      </c>
      <c r="X41" s="574"/>
      <c r="Y41" s="574"/>
      <c r="Z41" s="574"/>
      <c r="AA41" s="574"/>
      <c r="AB41" s="574"/>
      <c r="AC41" s="574"/>
      <c r="AD41" s="574"/>
      <c r="AE41" s="574"/>
      <c r="AF41" s="574"/>
      <c r="AG41" s="574"/>
      <c r="AH41" s="574"/>
      <c r="AI41" s="574"/>
      <c r="AJ41" s="574"/>
      <c r="AK41" s="575"/>
      <c r="AL41" s="574" t="s">
        <v>101</v>
      </c>
      <c r="AM41" s="574"/>
      <c r="AN41" s="574"/>
      <c r="AO41" s="574"/>
      <c r="AP41" s="574"/>
      <c r="AQ41" s="574"/>
      <c r="AR41" s="574"/>
      <c r="AS41" s="574"/>
      <c r="AT41" s="574"/>
      <c r="AU41" s="574"/>
      <c r="AV41" s="574"/>
      <c r="AW41" s="574"/>
      <c r="AX41" s="574"/>
      <c r="AY41" s="574"/>
      <c r="AZ41" s="574"/>
      <c r="BA41" s="574"/>
      <c r="BB41" s="574"/>
      <c r="BC41" s="649"/>
    </row>
    <row r="42" spans="1:144" s="21" customFormat="1" ht="34.5" customHeight="1" thickTop="1" thickBot="1" x14ac:dyDescent="0.25">
      <c r="A42" s="1338" t="str">
        <f>IF((SUM(AW33:BB37))=0,"",IF((SUM(AW33:BB37))&lt;=1,1,IF(AW33&lt;&gt;"",ROUNDDOWN(SUM(AW33:BB37),0),"")))</f>
        <v/>
      </c>
      <c r="B42" s="1339"/>
      <c r="C42" s="1339"/>
      <c r="D42" s="1339"/>
      <c r="E42" s="1339"/>
      <c r="F42" s="1339"/>
      <c r="G42" s="1339"/>
      <c r="H42" s="1339"/>
      <c r="I42" s="1339"/>
      <c r="J42" s="1339"/>
      <c r="K42" s="1339"/>
      <c r="L42" s="1339"/>
      <c r="M42" s="163" t="s">
        <v>148</v>
      </c>
      <c r="N42" s="1279" t="s">
        <v>98</v>
      </c>
      <c r="O42" s="1280"/>
      <c r="P42" s="1281">
        <v>7000</v>
      </c>
      <c r="Q42" s="1282"/>
      <c r="R42" s="1282"/>
      <c r="S42" s="1282"/>
      <c r="T42" s="1282"/>
      <c r="U42" s="1282"/>
      <c r="V42" s="134" t="s">
        <v>0</v>
      </c>
      <c r="W42" s="1346" t="str">
        <f>IF(A42="","",(A42*P42))</f>
        <v/>
      </c>
      <c r="X42" s="1347"/>
      <c r="Y42" s="1347"/>
      <c r="Z42" s="1347"/>
      <c r="AA42" s="1347"/>
      <c r="AB42" s="1347"/>
      <c r="AC42" s="1347"/>
      <c r="AD42" s="1347"/>
      <c r="AE42" s="1347"/>
      <c r="AF42" s="1347"/>
      <c r="AG42" s="1347"/>
      <c r="AH42" s="1347"/>
      <c r="AI42" s="1347"/>
      <c r="AJ42" s="1347"/>
      <c r="AK42" s="127" t="s">
        <v>0</v>
      </c>
      <c r="AL42" s="1320" t="str">
        <f>W42</f>
        <v/>
      </c>
      <c r="AM42" s="1320"/>
      <c r="AN42" s="1320"/>
      <c r="AO42" s="1320"/>
      <c r="AP42" s="1320"/>
      <c r="AQ42" s="1320"/>
      <c r="AR42" s="1320"/>
      <c r="AS42" s="1320"/>
      <c r="AT42" s="1320"/>
      <c r="AU42" s="1320"/>
      <c r="AV42" s="1320"/>
      <c r="AW42" s="1320"/>
      <c r="AX42" s="1320"/>
      <c r="AY42" s="1320"/>
      <c r="AZ42" s="1320"/>
      <c r="BA42" s="1320"/>
      <c r="BB42" s="1320"/>
      <c r="BC42" s="144" t="s">
        <v>116</v>
      </c>
    </row>
    <row r="43" spans="1:144" ht="38.25" customHeight="1" thickTop="1" thickBot="1" x14ac:dyDescent="0.25">
      <c r="A43" s="1326" t="s">
        <v>118</v>
      </c>
      <c r="B43" s="1327"/>
      <c r="C43" s="1327"/>
      <c r="D43" s="1327"/>
      <c r="E43" s="1327"/>
      <c r="F43" s="1327"/>
      <c r="G43" s="1327"/>
      <c r="H43" s="1327"/>
      <c r="I43" s="1327"/>
      <c r="J43" s="1327"/>
      <c r="K43" s="1327"/>
      <c r="L43" s="1327"/>
      <c r="M43" s="1327"/>
      <c r="N43" s="1327"/>
      <c r="O43" s="1327"/>
      <c r="P43" s="1327"/>
      <c r="Q43" s="1327"/>
      <c r="R43" s="1327"/>
      <c r="S43" s="1327"/>
      <c r="T43" s="1327"/>
      <c r="U43" s="1327"/>
      <c r="V43" s="1327"/>
      <c r="W43" s="1327"/>
      <c r="X43" s="1327"/>
      <c r="Y43" s="1327"/>
      <c r="Z43" s="1327"/>
      <c r="AA43" s="1327"/>
      <c r="AB43" s="1327"/>
      <c r="AC43" s="1327"/>
      <c r="AD43" s="1327"/>
      <c r="AE43" s="1327"/>
      <c r="AF43" s="1327"/>
      <c r="AG43" s="1327"/>
      <c r="AH43" s="1327"/>
      <c r="AI43" s="1327"/>
      <c r="AJ43" s="1327"/>
      <c r="AK43" s="1328"/>
      <c r="AL43" s="1322" t="str">
        <f>AL42</f>
        <v/>
      </c>
      <c r="AM43" s="1323"/>
      <c r="AN43" s="1323"/>
      <c r="AO43" s="1323"/>
      <c r="AP43" s="1323"/>
      <c r="AQ43" s="1323"/>
      <c r="AR43" s="1323"/>
      <c r="AS43" s="1323"/>
      <c r="AT43" s="1323"/>
      <c r="AU43" s="1323"/>
      <c r="AV43" s="1323"/>
      <c r="AW43" s="1323"/>
      <c r="AX43" s="1323"/>
      <c r="AY43" s="1323"/>
      <c r="AZ43" s="1323"/>
      <c r="BA43" s="1323"/>
      <c r="BB43" s="1323"/>
      <c r="BC43" s="136" t="s">
        <v>116</v>
      </c>
    </row>
    <row r="44" spans="1:144" ht="37.5" customHeight="1" x14ac:dyDescent="0.2">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row>
  </sheetData>
  <sheetProtection algorithmName="SHA-512" hashValue="SArymVCry4f1SHHdMMCj9bxZGFbDi5Ru3m67RS4PN910Hc/AoapAm/m/Hlw7xNFH9Nq13bEvQ2Y3nS266IcEQA==" saltValue="98Pq7L4rWHSfSSza2XrhgQ==" spinCount="100000" sheet="1" objects="1" scenarios="1"/>
  <mergeCells count="80">
    <mergeCell ref="AA37:AV37"/>
    <mergeCell ref="AW33:BB33"/>
    <mergeCell ref="AW34:BB34"/>
    <mergeCell ref="AW35:BB35"/>
    <mergeCell ref="AW36:BB36"/>
    <mergeCell ref="AW37:BB37"/>
    <mergeCell ref="W42:AJ42"/>
    <mergeCell ref="AL42:BB42"/>
    <mergeCell ref="N41:O41"/>
    <mergeCell ref="P41:V41"/>
    <mergeCell ref="W41:AK41"/>
    <mergeCell ref="A43:AK43"/>
    <mergeCell ref="A41:M41"/>
    <mergeCell ref="A42:L42"/>
    <mergeCell ref="A34:H34"/>
    <mergeCell ref="A33:H33"/>
    <mergeCell ref="A36:H36"/>
    <mergeCell ref="A35:H35"/>
    <mergeCell ref="AA33:AV33"/>
    <mergeCell ref="AA34:AV34"/>
    <mergeCell ref="AA35:AV35"/>
    <mergeCell ref="I35:Z35"/>
    <mergeCell ref="I36:Z36"/>
    <mergeCell ref="AL43:BB43"/>
    <mergeCell ref="AL41:BC41"/>
    <mergeCell ref="N42:O42"/>
    <mergeCell ref="P42:U42"/>
    <mergeCell ref="AW32:BC32"/>
    <mergeCell ref="AW30:BC31"/>
    <mergeCell ref="W19:AK19"/>
    <mergeCell ref="AL19:BC19"/>
    <mergeCell ref="AL20:BB21"/>
    <mergeCell ref="AL22:BB22"/>
    <mergeCell ref="W20:AJ20"/>
    <mergeCell ref="BC20:BC21"/>
    <mergeCell ref="I32:Z32"/>
    <mergeCell ref="A22:AK22"/>
    <mergeCell ref="I30:P30"/>
    <mergeCell ref="AA32:AV32"/>
    <mergeCell ref="A32:H32"/>
    <mergeCell ref="A21:H21"/>
    <mergeCell ref="P21:U21"/>
    <mergeCell ref="I21:M21"/>
    <mergeCell ref="A3:BC3"/>
    <mergeCell ref="A11:H11"/>
    <mergeCell ref="A13:H13"/>
    <mergeCell ref="I13:Z13"/>
    <mergeCell ref="AX13:BC13"/>
    <mergeCell ref="I11:P11"/>
    <mergeCell ref="BB6:BC6"/>
    <mergeCell ref="AA13:AR13"/>
    <mergeCell ref="AS13:AW13"/>
    <mergeCell ref="A14:H14"/>
    <mergeCell ref="A15:H15"/>
    <mergeCell ref="AS8:AV8"/>
    <mergeCell ref="AW8:BC8"/>
    <mergeCell ref="AX14:BC14"/>
    <mergeCell ref="AX15:BC15"/>
    <mergeCell ref="I14:Z14"/>
    <mergeCell ref="I15:Z15"/>
    <mergeCell ref="AA14:AR14"/>
    <mergeCell ref="AA15:AR15"/>
    <mergeCell ref="AS14:AW14"/>
    <mergeCell ref="AS15:AW15"/>
    <mergeCell ref="A37:H37"/>
    <mergeCell ref="I19:M19"/>
    <mergeCell ref="N19:O19"/>
    <mergeCell ref="P19:V19"/>
    <mergeCell ref="I20:M20"/>
    <mergeCell ref="N20:O20"/>
    <mergeCell ref="P20:U20"/>
    <mergeCell ref="N21:O21"/>
    <mergeCell ref="I33:Z33"/>
    <mergeCell ref="I34:Z34"/>
    <mergeCell ref="I37:Z37"/>
    <mergeCell ref="W21:AJ21"/>
    <mergeCell ref="A30:H30"/>
    <mergeCell ref="A19:H19"/>
    <mergeCell ref="A20:H20"/>
    <mergeCell ref="AA36:AV36"/>
  </mergeCells>
  <phoneticPr fontId="42"/>
  <conditionalFormatting sqref="AW8:BC8">
    <cfRule type="expression" dxfId="50" priority="1" stopIfTrue="1">
      <formula>$AW$8=""</formula>
    </cfRule>
  </conditionalFormatting>
  <dataValidations count="3">
    <dataValidation type="textLength" operator="equal" allowBlank="1" showInputMessage="1" showErrorMessage="1" error="SII登録型番の9文字で登録してください。" sqref="A14:H15" xr:uid="{277B9748-89E6-4A57-AF66-3CCBB70E0839}">
      <formula1>9</formula1>
    </dataValidation>
    <dataValidation type="custom" imeMode="disabled" allowBlank="1" showInputMessage="1" showErrorMessage="1" errorTitle="入力エラー" error="小数点は第二位まで、三位以下切り捨てで入力して下さい。" sqref="AW33:BB37" xr:uid="{00000000-0002-0000-0700-000005000000}">
      <formula1>AW33-ROUNDDOWN(AW33,2)=0</formula1>
    </dataValidation>
    <dataValidation type="textLength" operator="equal" allowBlank="1" showInputMessage="1" showErrorMessage="1" error="SII登録型番の8文字で登録してください。" sqref="A33:H37" xr:uid="{15B28A30-2C72-4E33-80C7-4FAB91556D23}">
      <formula1>8</formula1>
    </dataValidation>
  </dataValidations>
  <printOptions horizontalCentered="1"/>
  <pageMargins left="0.11811023622047245" right="0.11811023622047245" top="0.43307086614173229" bottom="0.15748031496062992" header="0.11811023622047245" footer="0.11811023622047245"/>
  <pageSetup paperSize="9" scale="47" orientation="portrait" r:id="rId1"/>
  <headerFooter>
    <oddHeader>&amp;R&amp;14VERSION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EEB9-5447-4567-A0B4-7442C4B9B8C3}">
  <sheetPr codeName="Sheet2"/>
  <dimension ref="A1:AP46"/>
  <sheetViews>
    <sheetView showGridLines="0" showZeros="0" view="pageBreakPreview" zoomScale="70" zoomScaleNormal="100" zoomScaleSheetLayoutView="70" workbookViewId="0"/>
  </sheetViews>
  <sheetFormatPr defaultColWidth="9" defaultRowHeight="13.2" x14ac:dyDescent="0.2"/>
  <cols>
    <col min="1" max="11" width="3.44140625" style="7" customWidth="1"/>
    <col min="12" max="17" width="3.6640625" style="7" customWidth="1"/>
    <col min="18" max="20" width="3.6640625" style="11" customWidth="1"/>
    <col min="21" max="28" width="3.6640625" style="12" customWidth="1"/>
    <col min="29" max="30" width="3.44140625" style="7" customWidth="1"/>
    <col min="31" max="33" width="3.6640625" style="7" customWidth="1"/>
    <col min="34" max="42" width="3.44140625" style="7" customWidth="1"/>
    <col min="43" max="72" width="3.6640625" style="7" customWidth="1"/>
    <col min="73" max="16384" width="9" style="7"/>
  </cols>
  <sheetData>
    <row r="1" spans="1:42" ht="15.6" x14ac:dyDescent="0.2">
      <c r="A1" s="4"/>
      <c r="B1" s="4"/>
      <c r="C1" s="4"/>
      <c r="D1" s="4"/>
      <c r="E1" s="4"/>
      <c r="F1" s="4"/>
      <c r="G1" s="4"/>
      <c r="H1" s="4"/>
      <c r="I1" s="4"/>
      <c r="J1" s="4"/>
      <c r="K1" s="4"/>
      <c r="L1" s="4"/>
      <c r="M1" s="4"/>
      <c r="N1" s="4"/>
      <c r="O1" s="4"/>
      <c r="P1" s="4"/>
      <c r="Q1" s="4"/>
      <c r="R1" s="5"/>
      <c r="S1" s="5"/>
      <c r="T1" s="5"/>
      <c r="U1" s="6"/>
      <c r="V1" s="6"/>
      <c r="W1" s="6"/>
      <c r="X1" s="6"/>
      <c r="Y1" s="6"/>
      <c r="Z1" s="6"/>
      <c r="AA1" s="6"/>
      <c r="AB1" s="6"/>
      <c r="AC1" s="4"/>
      <c r="AD1" s="4"/>
      <c r="AE1" s="4"/>
      <c r="AF1" s="4"/>
      <c r="AG1" s="4"/>
      <c r="AH1" s="4"/>
      <c r="AI1" s="4"/>
      <c r="AJ1" s="4"/>
      <c r="AK1" s="4"/>
      <c r="AL1" s="180" t="s">
        <v>251</v>
      </c>
      <c r="AM1" s="4"/>
      <c r="AN1" s="4"/>
      <c r="AO1" s="4"/>
      <c r="AP1" s="180"/>
    </row>
    <row r="2" spans="1:42" s="177" customFormat="1" ht="18" customHeight="1" x14ac:dyDescent="0.2">
      <c r="A2" s="179"/>
      <c r="B2" s="179"/>
      <c r="AL2" s="224" t="str">
        <f>IF(OR(実績報告書!$BD$15&lt;&gt;"",実績報告書!$AJ$51&lt;&gt;""),実績報告書!$BD$15&amp;"邸"&amp;RIGHT(TRIM(実績報告書!$N$51&amp;実績報告書!$Y$51&amp;実績報告書!$AJ$51),4),"")</f>
        <v/>
      </c>
      <c r="AP2" s="178" t="str">
        <f>IF(OR('[1]様式第１｜交付申請書'!$BD$15&lt;&gt;"",'[1]様式第１｜交付申請書'!$AJ$53&lt;&gt;""),'[1]様式第１｜交付申請書'!$BD$15&amp;"邸"&amp;RIGHT(TRIM('[1]様式第１｜交付申請書'!$N$53&amp;'[1]様式第１｜交付申請書'!$Y$53&amp;'[1]様式第１｜交付申請書'!$AJ$53),4),"")</f>
        <v/>
      </c>
    </row>
    <row r="3" spans="1:42" ht="30" customHeight="1" x14ac:dyDescent="0.2">
      <c r="A3" s="1407" t="s">
        <v>270</v>
      </c>
      <c r="B3" s="1407"/>
      <c r="C3" s="1407"/>
      <c r="D3" s="1407"/>
      <c r="E3" s="1407"/>
      <c r="F3" s="1407"/>
      <c r="G3" s="1407"/>
      <c r="H3" s="1407"/>
      <c r="I3" s="1407"/>
      <c r="J3" s="1407"/>
      <c r="K3" s="1407"/>
      <c r="L3" s="1407"/>
      <c r="M3" s="1407"/>
      <c r="N3" s="1407"/>
      <c r="O3" s="1407"/>
      <c r="P3" s="1407"/>
      <c r="Q3" s="1407"/>
      <c r="R3" s="1407"/>
      <c r="S3" s="1407"/>
      <c r="T3" s="1407"/>
      <c r="U3" s="1407"/>
      <c r="V3" s="1407"/>
      <c r="W3" s="1407"/>
      <c r="X3" s="1407"/>
      <c r="Y3" s="1407"/>
      <c r="Z3" s="1407"/>
      <c r="AA3" s="1407"/>
      <c r="AB3" s="1407"/>
      <c r="AC3" s="1407"/>
      <c r="AD3" s="1407"/>
      <c r="AE3" s="1407"/>
      <c r="AF3" s="1407"/>
      <c r="AG3" s="1407"/>
      <c r="AH3" s="1407"/>
      <c r="AI3" s="1407"/>
      <c r="AJ3" s="1407"/>
      <c r="AK3" s="1407"/>
      <c r="AL3" s="1407"/>
      <c r="AP3" s="176"/>
    </row>
    <row r="4" spans="1:42" ht="9.75" customHeight="1" x14ac:dyDescent="0.2">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row>
    <row r="5" spans="1:42" s="231" customFormat="1" ht="30" customHeight="1" x14ac:dyDescent="0.2">
      <c r="A5" s="230"/>
      <c r="B5" s="230"/>
      <c r="C5" s="228"/>
      <c r="D5" s="230"/>
      <c r="E5" s="230"/>
      <c r="F5" s="230"/>
      <c r="G5" s="230"/>
      <c r="H5" s="230"/>
      <c r="I5" s="230"/>
      <c r="J5" s="230"/>
      <c r="K5" s="230"/>
      <c r="L5" s="230"/>
      <c r="M5" s="230"/>
      <c r="N5" s="230"/>
      <c r="O5" s="230"/>
      <c r="P5" s="230"/>
      <c r="Q5" s="230"/>
      <c r="R5" s="230"/>
      <c r="S5" s="230"/>
      <c r="T5" s="230"/>
      <c r="U5" s="230"/>
      <c r="V5" s="230"/>
      <c r="W5" s="230"/>
      <c r="X5" s="230"/>
      <c r="Y5" s="230"/>
      <c r="Z5" s="242"/>
      <c r="AA5" s="629" t="s">
        <v>200</v>
      </c>
      <c r="AB5" s="630"/>
      <c r="AC5" s="630"/>
      <c r="AD5" s="630"/>
      <c r="AE5" s="630"/>
      <c r="AF5" s="630"/>
      <c r="AG5" s="631"/>
      <c r="AH5" s="1434"/>
      <c r="AI5" s="1434"/>
      <c r="AJ5" s="1434"/>
      <c r="AK5" s="1434"/>
      <c r="AL5" s="1435"/>
      <c r="AM5" s="230"/>
      <c r="AN5" s="230"/>
    </row>
    <row r="6" spans="1:42" s="231" customFormat="1" ht="30" customHeight="1" x14ac:dyDescent="0.2">
      <c r="A6" s="230"/>
      <c r="B6" s="230"/>
      <c r="C6" s="228"/>
      <c r="D6" s="230"/>
      <c r="E6" s="230"/>
      <c r="F6" s="230"/>
      <c r="G6" s="230"/>
      <c r="H6" s="230"/>
      <c r="I6" s="230"/>
      <c r="J6" s="230"/>
      <c r="K6" s="230"/>
      <c r="L6" s="230"/>
      <c r="M6" s="230"/>
      <c r="N6" s="230"/>
      <c r="O6" s="230"/>
      <c r="P6" s="230"/>
      <c r="Q6" s="230"/>
      <c r="R6" s="230"/>
      <c r="S6" s="230"/>
      <c r="T6" s="230"/>
      <c r="U6" s="230"/>
      <c r="V6" s="230"/>
      <c r="W6" s="230"/>
      <c r="X6" s="230"/>
      <c r="Y6" s="230"/>
      <c r="Z6" s="242"/>
      <c r="AA6" s="629" t="s">
        <v>261</v>
      </c>
      <c r="AB6" s="630"/>
      <c r="AC6" s="630"/>
      <c r="AD6" s="630"/>
      <c r="AE6" s="630"/>
      <c r="AF6" s="630"/>
      <c r="AG6" s="631"/>
      <c r="AH6" s="1434"/>
      <c r="AI6" s="1434"/>
      <c r="AJ6" s="1434"/>
      <c r="AK6" s="1434"/>
      <c r="AL6" s="243" t="s">
        <v>201</v>
      </c>
      <c r="AM6" s="230"/>
      <c r="AN6" s="230"/>
    </row>
    <row r="7" spans="1:42" s="233" customFormat="1" ht="21.75" customHeight="1" x14ac:dyDescent="0.2">
      <c r="A7" s="232"/>
      <c r="B7" s="232"/>
      <c r="C7" s="1357"/>
      <c r="D7" s="1357"/>
      <c r="E7" s="1357"/>
      <c r="F7" s="1357"/>
      <c r="G7" s="1357"/>
      <c r="H7" s="1357"/>
      <c r="I7" s="1357"/>
      <c r="J7" s="1357"/>
      <c r="K7" s="232"/>
      <c r="L7" s="232"/>
      <c r="M7" s="395"/>
      <c r="N7" s="244"/>
      <c r="O7" s="242"/>
      <c r="P7" s="244"/>
      <c r="Q7" s="229"/>
      <c r="R7" s="229"/>
      <c r="S7" s="229"/>
      <c r="T7" s="395"/>
      <c r="U7" s="244"/>
      <c r="V7" s="232"/>
      <c r="W7" s="232"/>
      <c r="X7" s="232"/>
      <c r="Y7" s="232"/>
      <c r="Z7" s="232"/>
      <c r="AA7" s="232"/>
      <c r="AB7" s="232"/>
      <c r="AC7" s="246"/>
      <c r="AD7" s="246"/>
      <c r="AE7" s="246"/>
      <c r="AF7" s="246"/>
      <c r="AG7" s="246"/>
      <c r="AH7" s="1436" t="s">
        <v>204</v>
      </c>
      <c r="AI7" s="1436"/>
      <c r="AJ7" s="1436"/>
      <c r="AK7" s="1436"/>
      <c r="AL7" s="1436"/>
      <c r="AM7" s="232"/>
      <c r="AN7" s="232"/>
    </row>
    <row r="8" spans="1:42" s="233" customFormat="1" ht="22.5" customHeight="1" x14ac:dyDescent="0.2">
      <c r="A8" s="232"/>
      <c r="B8" s="232"/>
      <c r="C8" s="232"/>
      <c r="D8" s="232"/>
      <c r="E8" s="232"/>
      <c r="F8" s="232"/>
      <c r="G8" s="232"/>
      <c r="H8" s="232"/>
      <c r="I8" s="232"/>
      <c r="J8" s="232"/>
      <c r="K8" s="232"/>
      <c r="L8" s="232"/>
      <c r="M8" s="235"/>
      <c r="N8" s="235"/>
      <c r="O8" s="235"/>
      <c r="P8" s="235"/>
      <c r="Q8" s="232"/>
      <c r="R8" s="232"/>
      <c r="S8" s="232"/>
      <c r="T8" s="232"/>
      <c r="U8" s="232"/>
      <c r="V8" s="232"/>
      <c r="W8" s="232"/>
      <c r="X8" s="232"/>
      <c r="Y8" s="232"/>
      <c r="Z8" s="232"/>
      <c r="AA8" s="232"/>
      <c r="AB8" s="232"/>
      <c r="AC8" s="246"/>
      <c r="AD8" s="246"/>
      <c r="AE8" s="246"/>
      <c r="AF8" s="246"/>
      <c r="AG8" s="246"/>
      <c r="AH8" s="1437"/>
      <c r="AI8" s="1437"/>
      <c r="AJ8" s="1437"/>
      <c r="AK8" s="1437"/>
      <c r="AL8" s="1437"/>
      <c r="AM8" s="232"/>
      <c r="AN8" s="232"/>
    </row>
    <row r="9" spans="1:42" s="231" customFormat="1" ht="30" customHeight="1" x14ac:dyDescent="0.2">
      <c r="A9" s="227"/>
      <c r="B9" s="227"/>
      <c r="C9" s="228" t="s">
        <v>197</v>
      </c>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47"/>
      <c r="AF9" s="247"/>
      <c r="AG9" s="247"/>
      <c r="AH9" s="249"/>
      <c r="AI9" s="249"/>
      <c r="AJ9" s="249"/>
      <c r="AK9" s="249"/>
      <c r="AL9" s="249"/>
      <c r="AM9" s="248"/>
      <c r="AN9" s="248"/>
      <c r="AO9" s="227"/>
      <c r="AP9" s="227"/>
    </row>
    <row r="10" spans="1:42" s="233" customFormat="1" ht="27" customHeight="1" x14ac:dyDescent="0.2">
      <c r="A10" s="232"/>
      <c r="B10" s="232"/>
      <c r="C10" s="1357" t="s">
        <v>198</v>
      </c>
      <c r="D10" s="1357"/>
      <c r="E10" s="1357"/>
      <c r="F10" s="1357"/>
      <c r="G10" s="1357"/>
      <c r="H10" s="1357"/>
      <c r="I10" s="1357"/>
      <c r="J10" s="1357"/>
      <c r="K10" s="232"/>
      <c r="L10" s="232"/>
      <c r="M10" s="1358"/>
      <c r="N10" s="1358"/>
      <c r="O10" s="1358"/>
      <c r="P10" s="1358"/>
      <c r="Q10" s="234" t="s">
        <v>199</v>
      </c>
      <c r="R10" s="232"/>
      <c r="S10" s="232"/>
      <c r="T10" s="232"/>
      <c r="U10" s="232"/>
      <c r="V10" s="232"/>
      <c r="W10" s="232"/>
      <c r="X10" s="232"/>
      <c r="Y10" s="232"/>
      <c r="Z10" s="232"/>
      <c r="AA10" s="232"/>
      <c r="AB10" s="232"/>
      <c r="AC10" s="232"/>
      <c r="AD10" s="232"/>
      <c r="AE10" s="232"/>
      <c r="AF10" s="245" t="s">
        <v>202</v>
      </c>
      <c r="AG10" s="232"/>
      <c r="AH10" s="232"/>
      <c r="AI10" s="232"/>
      <c r="AJ10" s="232"/>
      <c r="AK10" s="232"/>
      <c r="AL10" s="232"/>
      <c r="AM10" s="232"/>
      <c r="AN10" s="232"/>
    </row>
    <row r="11" spans="1:42" s="233" customFormat="1" ht="22.5" customHeight="1" x14ac:dyDescent="0.2">
      <c r="A11" s="232"/>
      <c r="B11" s="232"/>
      <c r="C11" s="232"/>
      <c r="D11" s="232"/>
      <c r="E11" s="232"/>
      <c r="F11" s="232"/>
      <c r="G11" s="232"/>
      <c r="H11" s="232"/>
      <c r="I11" s="232"/>
      <c r="J11" s="232"/>
      <c r="K11" s="232"/>
      <c r="L11" s="232"/>
      <c r="M11" s="235"/>
      <c r="N11" s="235"/>
      <c r="O11" s="235"/>
      <c r="P11" s="235"/>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row>
    <row r="12" spans="1:42" s="233" customFormat="1" ht="27" customHeight="1" x14ac:dyDescent="0.2">
      <c r="A12" s="232"/>
      <c r="B12" s="232"/>
      <c r="C12" s="1357" t="s">
        <v>203</v>
      </c>
      <c r="D12" s="1357"/>
      <c r="E12" s="1357"/>
      <c r="F12" s="1357"/>
      <c r="G12" s="1357"/>
      <c r="H12" s="1357"/>
      <c r="I12" s="1357"/>
      <c r="J12" s="1357"/>
      <c r="K12" s="232"/>
      <c r="L12" s="232"/>
      <c r="M12" s="1358"/>
      <c r="N12" s="1358"/>
      <c r="O12" s="1358"/>
      <c r="P12" s="1358"/>
      <c r="Q12" s="234" t="s">
        <v>201</v>
      </c>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row>
    <row r="13" spans="1:42" s="231" customFormat="1" ht="17.25" customHeight="1" thickBot="1" x14ac:dyDescent="0.25">
      <c r="A13" s="227"/>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row>
    <row r="14" spans="1:42" ht="29.25" customHeight="1" x14ac:dyDescent="0.2">
      <c r="A14" s="236"/>
      <c r="B14" s="236"/>
      <c r="C14" s="236" t="s">
        <v>186</v>
      </c>
      <c r="D14" s="237"/>
      <c r="E14" s="237"/>
      <c r="F14" s="237"/>
      <c r="G14" s="237"/>
      <c r="H14" s="237"/>
      <c r="I14" s="237"/>
      <c r="J14" s="237"/>
      <c r="K14" s="237"/>
      <c r="L14" s="237"/>
      <c r="M14" s="237"/>
      <c r="N14" s="237"/>
      <c r="O14" s="237"/>
      <c r="P14" s="237"/>
      <c r="Q14" s="237"/>
      <c r="R14" s="238"/>
      <c r="S14" s="238"/>
      <c r="T14" s="238"/>
      <c r="U14" s="239"/>
      <c r="V14" s="239"/>
      <c r="W14" s="239"/>
      <c r="X14" s="239"/>
      <c r="Y14" s="239"/>
      <c r="Z14" s="239"/>
      <c r="AA14" s="239"/>
      <c r="AB14" s="239"/>
      <c r="AC14" s="237"/>
      <c r="AD14" s="237"/>
      <c r="AE14" s="237"/>
      <c r="AF14" s="237"/>
      <c r="AG14" s="237"/>
      <c r="AH14" s="240"/>
      <c r="AI14" s="240"/>
      <c r="AJ14" s="240"/>
      <c r="AK14" s="240"/>
      <c r="AL14" s="240"/>
      <c r="AM14" s="138"/>
      <c r="AN14" s="138"/>
      <c r="AO14" s="138"/>
      <c r="AP14" s="138"/>
    </row>
    <row r="15" spans="1:42" ht="30" customHeight="1" x14ac:dyDescent="0.2">
      <c r="A15" s="175"/>
      <c r="B15" s="174"/>
      <c r="C15" s="175" t="s">
        <v>56</v>
      </c>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row>
    <row r="16" spans="1:42" ht="18" customHeight="1" x14ac:dyDescent="0.2">
      <c r="A16" s="13"/>
      <c r="B16" s="13"/>
      <c r="C16" s="13" t="s">
        <v>192</v>
      </c>
      <c r="D16" s="4"/>
      <c r="E16" s="4"/>
      <c r="F16" s="4"/>
      <c r="G16" s="4"/>
      <c r="H16" s="4"/>
      <c r="I16" s="4"/>
      <c r="J16" s="4"/>
      <c r="K16" s="4"/>
      <c r="L16" s="4"/>
      <c r="M16" s="4"/>
      <c r="N16" s="4"/>
      <c r="O16" s="4"/>
      <c r="P16" s="4"/>
      <c r="Q16" s="4"/>
      <c r="R16" s="5"/>
      <c r="S16" s="5"/>
      <c r="T16" s="5"/>
      <c r="U16" s="9"/>
      <c r="V16" s="9"/>
      <c r="W16" s="9"/>
      <c r="X16" s="9"/>
      <c r="Y16" s="9"/>
      <c r="Z16" s="9"/>
      <c r="AA16" s="9"/>
    </row>
    <row r="17" spans="1:42" ht="18" customHeight="1" x14ac:dyDescent="0.2">
      <c r="A17" s="13"/>
      <c r="B17" s="13"/>
      <c r="C17" s="13" t="s">
        <v>185</v>
      </c>
      <c r="D17" s="4"/>
      <c r="E17" s="4"/>
      <c r="F17" s="4"/>
      <c r="G17" s="4"/>
      <c r="H17" s="4"/>
      <c r="I17" s="4"/>
      <c r="J17" s="4"/>
      <c r="K17" s="4"/>
      <c r="L17" s="4"/>
      <c r="M17" s="4"/>
      <c r="N17" s="4"/>
      <c r="O17" s="4"/>
      <c r="P17" s="4"/>
      <c r="Q17" s="4"/>
      <c r="R17" s="5"/>
      <c r="S17" s="5"/>
      <c r="T17" s="5"/>
      <c r="U17" s="9"/>
      <c r="V17" s="9"/>
      <c r="W17" s="9"/>
      <c r="X17" s="9"/>
      <c r="Y17" s="9"/>
      <c r="Z17" s="9"/>
      <c r="AA17" s="9"/>
    </row>
    <row r="18" spans="1:42" ht="18" customHeight="1" x14ac:dyDescent="0.2">
      <c r="A18" s="13"/>
      <c r="B18" s="13"/>
      <c r="C18" s="13" t="s">
        <v>187</v>
      </c>
      <c r="D18" s="4"/>
      <c r="E18" s="4"/>
      <c r="F18" s="4"/>
      <c r="G18" s="4"/>
      <c r="H18" s="4"/>
      <c r="I18" s="4"/>
      <c r="J18" s="4"/>
      <c r="K18" s="4"/>
      <c r="L18" s="4"/>
      <c r="M18" s="4"/>
      <c r="N18" s="4"/>
      <c r="O18" s="4"/>
      <c r="P18" s="4"/>
      <c r="Q18" s="4"/>
      <c r="R18" s="5"/>
      <c r="S18" s="5"/>
      <c r="T18" s="5"/>
      <c r="U18" s="9"/>
      <c r="V18" s="9"/>
      <c r="W18" s="9"/>
      <c r="X18" s="9"/>
      <c r="Y18" s="9"/>
      <c r="Z18" s="9"/>
      <c r="AA18" s="9"/>
    </row>
    <row r="19" spans="1:42" ht="18" customHeight="1" x14ac:dyDescent="0.2">
      <c r="A19" s="13"/>
      <c r="B19" s="13"/>
      <c r="C19" s="13"/>
      <c r="D19" s="4"/>
      <c r="E19" s="4"/>
      <c r="F19" s="4"/>
      <c r="G19" s="4"/>
      <c r="H19" s="4"/>
      <c r="I19" s="4"/>
      <c r="J19" s="4"/>
      <c r="K19" s="4"/>
      <c r="L19" s="4"/>
      <c r="M19" s="4"/>
      <c r="N19" s="4"/>
      <c r="O19" s="4"/>
      <c r="P19" s="4"/>
      <c r="Q19" s="4"/>
      <c r="R19" s="5"/>
      <c r="S19" s="5"/>
      <c r="T19" s="5"/>
      <c r="U19" s="9"/>
      <c r="V19" s="9"/>
      <c r="W19" s="9"/>
      <c r="X19" s="9"/>
      <c r="Y19" s="9"/>
      <c r="Z19" s="9"/>
      <c r="AA19" s="9"/>
    </row>
    <row r="20" spans="1:42" ht="18" customHeight="1" x14ac:dyDescent="0.2">
      <c r="A20" s="13"/>
      <c r="B20" s="13"/>
      <c r="C20" s="345"/>
      <c r="D20" s="346"/>
      <c r="E20" s="33" t="s">
        <v>257</v>
      </c>
      <c r="F20" s="34"/>
      <c r="G20" s="34"/>
      <c r="H20" s="34"/>
      <c r="J20" s="11"/>
      <c r="K20" s="25"/>
      <c r="L20" s="25"/>
      <c r="M20" s="347"/>
      <c r="N20" s="348"/>
      <c r="O20" s="33" t="s">
        <v>256</v>
      </c>
      <c r="P20" s="34"/>
      <c r="Q20" s="34"/>
      <c r="R20" s="5"/>
      <c r="S20" s="5"/>
      <c r="T20" s="5"/>
      <c r="U20" s="9"/>
      <c r="V20" s="9"/>
      <c r="W20" s="9"/>
      <c r="X20" s="9"/>
      <c r="Y20" s="9"/>
      <c r="Z20" s="9"/>
      <c r="AA20" s="9"/>
    </row>
    <row r="21" spans="1:42" ht="18" customHeight="1" x14ac:dyDescent="0.2">
      <c r="A21" s="13"/>
      <c r="B21" s="13"/>
      <c r="C21" s="13"/>
      <c r="D21" s="4"/>
      <c r="E21" s="4"/>
      <c r="F21" s="4"/>
      <c r="G21" s="4"/>
      <c r="H21" s="4"/>
      <c r="I21" s="4"/>
      <c r="J21" s="4"/>
      <c r="K21" s="4"/>
      <c r="L21" s="4"/>
      <c r="M21" s="4"/>
      <c r="N21" s="4"/>
      <c r="O21" s="4"/>
      <c r="P21" s="4"/>
      <c r="Q21" s="4"/>
      <c r="R21" s="5"/>
      <c r="S21" s="5"/>
      <c r="T21" s="5"/>
      <c r="U21" s="9"/>
      <c r="V21" s="9"/>
      <c r="W21" s="9"/>
      <c r="X21" s="9"/>
      <c r="Y21" s="9"/>
      <c r="Z21" s="9"/>
      <c r="AA21" s="9"/>
    </row>
    <row r="22" spans="1:42" ht="24.9" customHeight="1" thickBot="1" x14ac:dyDescent="0.25">
      <c r="C22" s="1412" t="s">
        <v>51</v>
      </c>
      <c r="D22" s="1413"/>
      <c r="E22" s="1413"/>
      <c r="F22" s="1413"/>
      <c r="G22" s="1413"/>
      <c r="H22" s="1413"/>
      <c r="I22" s="1413"/>
      <c r="J22" s="1413"/>
      <c r="K22" s="1413"/>
      <c r="L22" s="1413"/>
      <c r="M22" s="1413"/>
      <c r="N22" s="1413"/>
      <c r="O22" s="1413"/>
      <c r="P22" s="1413"/>
      <c r="Q22" s="1413"/>
      <c r="R22" s="1413"/>
      <c r="S22" s="1414"/>
      <c r="T22" s="1412" t="s">
        <v>53</v>
      </c>
      <c r="U22" s="1413"/>
      <c r="V22" s="1413"/>
      <c r="W22" s="1413"/>
      <c r="X22" s="1413"/>
      <c r="Y22" s="1413"/>
      <c r="Z22" s="1413"/>
      <c r="AA22" s="1413"/>
      <c r="AB22" s="1413"/>
      <c r="AC22" s="1413"/>
      <c r="AD22" s="1413"/>
      <c r="AE22" s="1413"/>
      <c r="AF22" s="1413"/>
      <c r="AG22" s="1413"/>
      <c r="AH22" s="1413"/>
      <c r="AI22" s="1413"/>
      <c r="AJ22" s="1414"/>
    </row>
    <row r="23" spans="1:42" ht="39.9" customHeight="1" thickTop="1" x14ac:dyDescent="0.2">
      <c r="C23" s="1410" t="s">
        <v>57</v>
      </c>
      <c r="D23" s="1411"/>
      <c r="E23" s="1417" t="s">
        <v>184</v>
      </c>
      <c r="F23" s="1418"/>
      <c r="G23" s="1418"/>
      <c r="H23" s="1418"/>
      <c r="I23" s="1418"/>
      <c r="J23" s="1418"/>
      <c r="K23" s="1418"/>
      <c r="L23" s="1418"/>
      <c r="M23" s="1418"/>
      <c r="N23" s="1418"/>
      <c r="O23" s="1418"/>
      <c r="P23" s="1418"/>
      <c r="Q23" s="1418"/>
      <c r="R23" s="1418"/>
      <c r="S23" s="1419"/>
      <c r="T23" s="1415" t="s">
        <v>16</v>
      </c>
      <c r="U23" s="1416"/>
      <c r="V23" s="1422"/>
      <c r="W23" s="1423"/>
      <c r="X23" s="1423"/>
      <c r="Y23" s="1423"/>
      <c r="Z23" s="1423"/>
      <c r="AA23" s="1423"/>
      <c r="AB23" s="1423"/>
      <c r="AC23" s="1423"/>
      <c r="AD23" s="1423"/>
      <c r="AE23" s="1423"/>
      <c r="AF23" s="1423"/>
      <c r="AG23" s="1423"/>
      <c r="AH23" s="1423"/>
      <c r="AI23" s="1405" t="s">
        <v>0</v>
      </c>
      <c r="AJ23" s="1406"/>
    </row>
    <row r="24" spans="1:42" ht="39.9" customHeight="1" thickBot="1" x14ac:dyDescent="0.25">
      <c r="C24" s="1391"/>
      <c r="D24" s="1392"/>
      <c r="E24" s="1400" t="s">
        <v>52</v>
      </c>
      <c r="F24" s="1401"/>
      <c r="G24" s="1401"/>
      <c r="H24" s="1401"/>
      <c r="I24" s="1401"/>
      <c r="J24" s="1401"/>
      <c r="K24" s="1401"/>
      <c r="L24" s="1401"/>
      <c r="M24" s="1401"/>
      <c r="N24" s="1401"/>
      <c r="O24" s="1401"/>
      <c r="P24" s="1401"/>
      <c r="Q24" s="1401"/>
      <c r="R24" s="1401"/>
      <c r="S24" s="1402"/>
      <c r="T24" s="1424" t="s">
        <v>16</v>
      </c>
      <c r="U24" s="1425"/>
      <c r="V24" s="1363"/>
      <c r="W24" s="1364"/>
      <c r="X24" s="1364"/>
      <c r="Y24" s="1364"/>
      <c r="Z24" s="1364"/>
      <c r="AA24" s="1364"/>
      <c r="AB24" s="1364"/>
      <c r="AC24" s="1364"/>
      <c r="AD24" s="1364"/>
      <c r="AE24" s="1364"/>
      <c r="AF24" s="1364"/>
      <c r="AG24" s="1364"/>
      <c r="AH24" s="1364"/>
      <c r="AI24" s="1420" t="s">
        <v>0</v>
      </c>
      <c r="AJ24" s="1421"/>
    </row>
    <row r="25" spans="1:42" ht="39.9" customHeight="1" thickTop="1" thickBot="1" x14ac:dyDescent="0.25">
      <c r="C25" s="1388" t="s">
        <v>183</v>
      </c>
      <c r="D25" s="1389"/>
      <c r="E25" s="1389"/>
      <c r="F25" s="1389"/>
      <c r="G25" s="1389"/>
      <c r="H25" s="1389"/>
      <c r="I25" s="1389"/>
      <c r="J25" s="1389"/>
      <c r="K25" s="1389"/>
      <c r="L25" s="1389"/>
      <c r="M25" s="1389"/>
      <c r="N25" s="1389"/>
      <c r="O25" s="1389"/>
      <c r="P25" s="1389"/>
      <c r="Q25" s="1389"/>
      <c r="R25" s="1389"/>
      <c r="S25" s="1390"/>
      <c r="T25" s="1403" t="s">
        <v>16</v>
      </c>
      <c r="U25" s="1404"/>
      <c r="V25" s="1365">
        <f>SUM(V23:AH24)</f>
        <v>0</v>
      </c>
      <c r="W25" s="1366"/>
      <c r="X25" s="1366"/>
      <c r="Y25" s="1366"/>
      <c r="Z25" s="1366"/>
      <c r="AA25" s="1366"/>
      <c r="AB25" s="1366"/>
      <c r="AC25" s="1366"/>
      <c r="AD25" s="1366"/>
      <c r="AE25" s="1366"/>
      <c r="AF25" s="1366"/>
      <c r="AG25" s="1366"/>
      <c r="AH25" s="1366"/>
      <c r="AI25" s="1408" t="s">
        <v>0</v>
      </c>
      <c r="AJ25" s="1409"/>
    </row>
    <row r="26" spans="1:42" ht="39.9" customHeight="1" x14ac:dyDescent="0.2">
      <c r="C26" s="1391" t="s">
        <v>182</v>
      </c>
      <c r="D26" s="1392"/>
      <c r="E26" s="1397" t="s">
        <v>61</v>
      </c>
      <c r="F26" s="1398"/>
      <c r="G26" s="1398"/>
      <c r="H26" s="1398"/>
      <c r="I26" s="1398"/>
      <c r="J26" s="1398"/>
      <c r="K26" s="1398"/>
      <c r="L26" s="1398"/>
      <c r="M26" s="1398"/>
      <c r="N26" s="1398"/>
      <c r="O26" s="1398"/>
      <c r="P26" s="1398"/>
      <c r="Q26" s="1398"/>
      <c r="R26" s="1398"/>
      <c r="S26" s="1399"/>
      <c r="T26" s="1372" t="s">
        <v>16</v>
      </c>
      <c r="U26" s="1373"/>
      <c r="V26" s="1393"/>
      <c r="W26" s="1394"/>
      <c r="X26" s="1394"/>
      <c r="Y26" s="1394"/>
      <c r="Z26" s="1394"/>
      <c r="AA26" s="1394"/>
      <c r="AB26" s="1394"/>
      <c r="AC26" s="1394"/>
      <c r="AD26" s="1394"/>
      <c r="AE26" s="1394"/>
      <c r="AF26" s="1394"/>
      <c r="AG26" s="1394"/>
      <c r="AH26" s="1394"/>
      <c r="AI26" s="1376" t="s">
        <v>0</v>
      </c>
      <c r="AJ26" s="1377"/>
    </row>
    <row r="27" spans="1:42" ht="39.9" customHeight="1" x14ac:dyDescent="0.2">
      <c r="C27" s="1391"/>
      <c r="D27" s="1392"/>
      <c r="E27" s="1383" t="s">
        <v>188</v>
      </c>
      <c r="F27" s="1384"/>
      <c r="G27" s="1384"/>
      <c r="H27" s="1384"/>
      <c r="I27" s="1384"/>
      <c r="J27" s="1384"/>
      <c r="K27" s="1384"/>
      <c r="L27" s="1384"/>
      <c r="M27" s="1384"/>
      <c r="N27" s="1384"/>
      <c r="O27" s="1384"/>
      <c r="P27" s="1384"/>
      <c r="Q27" s="1384"/>
      <c r="R27" s="1384"/>
      <c r="S27" s="1385"/>
      <c r="T27" s="1378" t="s">
        <v>16</v>
      </c>
      <c r="U27" s="1379"/>
      <c r="V27" s="1386"/>
      <c r="W27" s="1387"/>
      <c r="X27" s="1387"/>
      <c r="Y27" s="1387"/>
      <c r="Z27" s="1387"/>
      <c r="AA27" s="1387"/>
      <c r="AB27" s="1387"/>
      <c r="AC27" s="1387"/>
      <c r="AD27" s="1387"/>
      <c r="AE27" s="1387"/>
      <c r="AF27" s="1387"/>
      <c r="AG27" s="1387"/>
      <c r="AH27" s="1387"/>
      <c r="AI27" s="1367" t="s">
        <v>0</v>
      </c>
      <c r="AJ27" s="1368"/>
    </row>
    <row r="28" spans="1:42" ht="39.9" customHeight="1" x14ac:dyDescent="0.2">
      <c r="C28" s="1391"/>
      <c r="D28" s="1392"/>
      <c r="E28" s="1383" t="s">
        <v>191</v>
      </c>
      <c r="F28" s="1384"/>
      <c r="G28" s="1384"/>
      <c r="H28" s="1384"/>
      <c r="I28" s="1384"/>
      <c r="J28" s="1384"/>
      <c r="K28" s="1384"/>
      <c r="L28" s="1384"/>
      <c r="M28" s="1384"/>
      <c r="N28" s="1384"/>
      <c r="O28" s="1384"/>
      <c r="P28" s="1384"/>
      <c r="Q28" s="1384"/>
      <c r="R28" s="1384"/>
      <c r="S28" s="1385"/>
      <c r="T28" s="1378" t="s">
        <v>16</v>
      </c>
      <c r="U28" s="1379"/>
      <c r="V28" s="1386"/>
      <c r="W28" s="1387"/>
      <c r="X28" s="1387"/>
      <c r="Y28" s="1387"/>
      <c r="Z28" s="1387"/>
      <c r="AA28" s="1387"/>
      <c r="AB28" s="1387"/>
      <c r="AC28" s="1387"/>
      <c r="AD28" s="1387"/>
      <c r="AE28" s="1387"/>
      <c r="AF28" s="1387"/>
      <c r="AG28" s="1387"/>
      <c r="AH28" s="1387"/>
      <c r="AI28" s="1367" t="s">
        <v>0</v>
      </c>
      <c r="AJ28" s="1368"/>
    </row>
    <row r="29" spans="1:42" ht="39.9" customHeight="1" x14ac:dyDescent="0.2">
      <c r="C29" s="1391"/>
      <c r="D29" s="1392"/>
      <c r="E29" s="1383" t="s">
        <v>43</v>
      </c>
      <c r="F29" s="1384"/>
      <c r="G29" s="1384"/>
      <c r="H29" s="1384"/>
      <c r="I29" s="1384"/>
      <c r="J29" s="1384"/>
      <c r="K29" s="1384"/>
      <c r="L29" s="1384"/>
      <c r="M29" s="1384"/>
      <c r="N29" s="1384"/>
      <c r="O29" s="1384"/>
      <c r="P29" s="1384"/>
      <c r="Q29" s="1384"/>
      <c r="R29" s="1384"/>
      <c r="S29" s="1385"/>
      <c r="T29" s="1378" t="s">
        <v>16</v>
      </c>
      <c r="U29" s="1379"/>
      <c r="V29" s="1386"/>
      <c r="W29" s="1387"/>
      <c r="X29" s="1387"/>
      <c r="Y29" s="1387"/>
      <c r="Z29" s="1387"/>
      <c r="AA29" s="1387"/>
      <c r="AB29" s="1387"/>
      <c r="AC29" s="1387"/>
      <c r="AD29" s="1387"/>
      <c r="AE29" s="1387"/>
      <c r="AF29" s="1387"/>
      <c r="AG29" s="1387"/>
      <c r="AH29" s="1387"/>
      <c r="AI29" s="1367" t="s">
        <v>0</v>
      </c>
      <c r="AJ29" s="1368"/>
    </row>
    <row r="30" spans="1:42" ht="39.9" customHeight="1" thickBot="1" x14ac:dyDescent="0.25">
      <c r="C30" s="1391"/>
      <c r="D30" s="1392"/>
      <c r="E30" s="1400" t="s">
        <v>44</v>
      </c>
      <c r="F30" s="1401"/>
      <c r="G30" s="1401"/>
      <c r="H30" s="1401"/>
      <c r="I30" s="1401"/>
      <c r="J30" s="1401"/>
      <c r="K30" s="1401"/>
      <c r="L30" s="1401"/>
      <c r="M30" s="1401"/>
      <c r="N30" s="1401"/>
      <c r="O30" s="1401"/>
      <c r="P30" s="1401"/>
      <c r="Q30" s="1401"/>
      <c r="R30" s="1401"/>
      <c r="S30" s="1402"/>
      <c r="T30" s="1395" t="s">
        <v>16</v>
      </c>
      <c r="U30" s="1396"/>
      <c r="V30" s="1443"/>
      <c r="W30" s="1444"/>
      <c r="X30" s="1444"/>
      <c r="Y30" s="1444"/>
      <c r="Z30" s="1444"/>
      <c r="AA30" s="1444"/>
      <c r="AB30" s="1444"/>
      <c r="AC30" s="1444"/>
      <c r="AD30" s="1444"/>
      <c r="AE30" s="1444"/>
      <c r="AF30" s="1444"/>
      <c r="AG30" s="1444"/>
      <c r="AH30" s="1444"/>
      <c r="AI30" s="1438" t="s">
        <v>0</v>
      </c>
      <c r="AJ30" s="1439"/>
    </row>
    <row r="31" spans="1:42" ht="39.9" customHeight="1" thickTop="1" x14ac:dyDescent="0.2">
      <c r="C31" s="1440" t="s">
        <v>62</v>
      </c>
      <c r="D31" s="1441"/>
      <c r="E31" s="1441"/>
      <c r="F31" s="1441"/>
      <c r="G31" s="1441"/>
      <c r="H31" s="1441"/>
      <c r="I31" s="1441"/>
      <c r="J31" s="1441"/>
      <c r="K31" s="1441"/>
      <c r="L31" s="1441"/>
      <c r="M31" s="1441"/>
      <c r="N31" s="1441"/>
      <c r="O31" s="1441"/>
      <c r="P31" s="1441"/>
      <c r="Q31" s="1441"/>
      <c r="R31" s="1441"/>
      <c r="S31" s="1442"/>
      <c r="T31" s="1415" t="s">
        <v>16</v>
      </c>
      <c r="U31" s="1416"/>
      <c r="V31" s="1361">
        <f>SUM(V26:AH30)</f>
        <v>0</v>
      </c>
      <c r="W31" s="1362"/>
      <c r="X31" s="1362"/>
      <c r="Y31" s="1362"/>
      <c r="Z31" s="1362"/>
      <c r="AA31" s="1362"/>
      <c r="AB31" s="1362"/>
      <c r="AC31" s="1362"/>
      <c r="AD31" s="1362"/>
      <c r="AE31" s="1362"/>
      <c r="AF31" s="1362"/>
      <c r="AG31" s="1362"/>
      <c r="AH31" s="1362"/>
      <c r="AI31" s="1405" t="s">
        <v>0</v>
      </c>
      <c r="AJ31" s="1406"/>
    </row>
    <row r="32" spans="1:42" ht="39.9" customHeight="1" x14ac:dyDescent="0.2">
      <c r="A32" s="139"/>
      <c r="B32" s="139"/>
      <c r="C32" s="139"/>
      <c r="D32" s="139"/>
      <c r="E32" s="139"/>
      <c r="F32" s="139"/>
      <c r="G32" s="139"/>
      <c r="H32" s="139"/>
      <c r="I32" s="139"/>
      <c r="J32" s="139"/>
      <c r="K32" s="139"/>
      <c r="L32" s="139"/>
      <c r="M32" s="139"/>
      <c r="N32" s="139"/>
      <c r="O32" s="139"/>
      <c r="P32" s="139"/>
      <c r="Q32" s="139"/>
      <c r="R32" s="140"/>
      <c r="S32" s="140"/>
      <c r="T32" s="141"/>
      <c r="U32" s="140"/>
      <c r="V32" s="142"/>
      <c r="W32" s="140"/>
      <c r="X32" s="140"/>
      <c r="Y32" s="140"/>
      <c r="Z32" s="140"/>
      <c r="AA32" s="140"/>
      <c r="AB32" s="140"/>
      <c r="AC32" s="140"/>
      <c r="AD32" s="140"/>
      <c r="AE32" s="140"/>
      <c r="AF32" s="140"/>
      <c r="AG32" s="140"/>
      <c r="AH32" s="140"/>
      <c r="AI32" s="140"/>
      <c r="AJ32" s="140"/>
      <c r="AK32" s="140"/>
      <c r="AL32" s="140"/>
      <c r="AM32" s="140"/>
      <c r="AN32" s="140"/>
      <c r="AO32" s="140"/>
      <c r="AP32" s="140"/>
    </row>
    <row r="33" spans="1:42" ht="21" x14ac:dyDescent="0.2">
      <c r="A33" s="23"/>
      <c r="B33" s="23"/>
      <c r="C33" s="23" t="s">
        <v>252</v>
      </c>
      <c r="D33" s="4"/>
      <c r="E33" s="4"/>
      <c r="F33" s="4"/>
      <c r="G33" s="4"/>
      <c r="H33" s="4"/>
      <c r="I33" s="4"/>
      <c r="J33" s="4"/>
      <c r="K33" s="4"/>
      <c r="L33" s="4"/>
      <c r="M33" s="4"/>
      <c r="N33" s="4"/>
      <c r="O33" s="4"/>
      <c r="P33" s="4"/>
      <c r="Q33" s="4"/>
      <c r="R33" s="5"/>
      <c r="S33" s="5"/>
      <c r="T33" s="137" t="str">
        <f>IF(AND(V34&gt;0,V34&lt;400000),"↓補助対象経費の合計が40万円以下の申請はできません。","")</f>
        <v/>
      </c>
      <c r="U33" s="6"/>
      <c r="V33" s="6"/>
      <c r="W33" s="6"/>
      <c r="X33" s="6"/>
      <c r="Y33" s="6"/>
      <c r="Z33" s="6"/>
      <c r="AA33" s="6"/>
      <c r="AB33" s="6"/>
      <c r="AC33" s="4"/>
      <c r="AD33" s="4"/>
      <c r="AE33" s="4"/>
      <c r="AF33" s="4"/>
      <c r="AG33" s="4"/>
      <c r="AH33" s="138"/>
      <c r="AI33" s="138"/>
      <c r="AJ33" s="138"/>
      <c r="AK33" s="138"/>
      <c r="AL33" s="138"/>
      <c r="AM33" s="138"/>
      <c r="AN33" s="138"/>
      <c r="AO33" s="138"/>
      <c r="AP33" s="138"/>
    </row>
    <row r="34" spans="1:42" ht="39.9" customHeight="1" x14ac:dyDescent="0.2">
      <c r="C34" s="1369" t="s">
        <v>125</v>
      </c>
      <c r="D34" s="1370"/>
      <c r="E34" s="1370"/>
      <c r="F34" s="1370"/>
      <c r="G34" s="1370"/>
      <c r="H34" s="1370"/>
      <c r="I34" s="1370"/>
      <c r="J34" s="1370"/>
      <c r="K34" s="1370"/>
      <c r="L34" s="1370"/>
      <c r="M34" s="1370"/>
      <c r="N34" s="1370"/>
      <c r="O34" s="1370"/>
      <c r="P34" s="1370"/>
      <c r="Q34" s="1370"/>
      <c r="R34" s="1370"/>
      <c r="S34" s="1371"/>
      <c r="T34" s="1378" t="s">
        <v>16</v>
      </c>
      <c r="U34" s="1379"/>
      <c r="V34" s="1549">
        <f>IF(V25="","",SUM(V25,V31))</f>
        <v>0</v>
      </c>
      <c r="W34" s="1550"/>
      <c r="X34" s="1550"/>
      <c r="Y34" s="1550"/>
      <c r="Z34" s="1550"/>
      <c r="AA34" s="1550"/>
      <c r="AB34" s="1550"/>
      <c r="AC34" s="1550"/>
      <c r="AD34" s="1550"/>
      <c r="AE34" s="1550"/>
      <c r="AF34" s="1550"/>
      <c r="AG34" s="1550"/>
      <c r="AH34" s="1550"/>
      <c r="AI34" s="1367" t="s">
        <v>0</v>
      </c>
      <c r="AJ34" s="1368"/>
    </row>
    <row r="35" spans="1:42" ht="39.9" customHeight="1" x14ac:dyDescent="0.2">
      <c r="C35" s="1369" t="s">
        <v>136</v>
      </c>
      <c r="D35" s="1370"/>
      <c r="E35" s="1370"/>
      <c r="F35" s="1370"/>
      <c r="G35" s="1370"/>
      <c r="H35" s="1370"/>
      <c r="I35" s="1370"/>
      <c r="J35" s="1370"/>
      <c r="K35" s="1370"/>
      <c r="L35" s="1370"/>
      <c r="M35" s="1370"/>
      <c r="N35" s="1370"/>
      <c r="O35" s="1370"/>
      <c r="P35" s="1370"/>
      <c r="Q35" s="1370"/>
      <c r="R35" s="1370"/>
      <c r="S35" s="1371"/>
      <c r="T35" s="1372" t="s">
        <v>16</v>
      </c>
      <c r="U35" s="1373"/>
      <c r="V35" s="1374">
        <f>IF(V34="","",ROUNDDOWN(V34/2,0))</f>
        <v>0</v>
      </c>
      <c r="W35" s="1375"/>
      <c r="X35" s="1375"/>
      <c r="Y35" s="1375"/>
      <c r="Z35" s="1375"/>
      <c r="AA35" s="1375"/>
      <c r="AB35" s="1375"/>
      <c r="AC35" s="1375"/>
      <c r="AD35" s="1375"/>
      <c r="AE35" s="1375"/>
      <c r="AF35" s="1375"/>
      <c r="AG35" s="1375"/>
      <c r="AH35" s="1375"/>
      <c r="AI35" s="1376" t="s">
        <v>0</v>
      </c>
      <c r="AJ35" s="1377"/>
    </row>
    <row r="36" spans="1:42" ht="19.5" customHeight="1" x14ac:dyDescent="0.2">
      <c r="C36" s="147"/>
      <c r="D36" s="147"/>
      <c r="E36" s="147"/>
      <c r="F36" s="147"/>
      <c r="G36" s="147"/>
      <c r="H36" s="147"/>
      <c r="I36" s="147"/>
      <c r="J36" s="147"/>
      <c r="K36" s="147"/>
      <c r="L36" s="147"/>
      <c r="M36" s="147"/>
      <c r="N36" s="147"/>
      <c r="O36" s="147"/>
      <c r="P36" s="147"/>
      <c r="Q36" s="147"/>
      <c r="R36" s="147"/>
      <c r="S36" s="147"/>
      <c r="T36" s="148"/>
      <c r="U36" s="148"/>
      <c r="V36" s="149"/>
      <c r="W36" s="149"/>
      <c r="X36" s="149"/>
      <c r="Y36" s="149"/>
      <c r="Z36" s="149"/>
      <c r="AA36" s="149"/>
      <c r="AB36" s="149"/>
      <c r="AC36" s="149"/>
      <c r="AD36" s="149"/>
      <c r="AE36" s="149"/>
      <c r="AF36" s="149"/>
      <c r="AG36" s="149"/>
      <c r="AH36" s="149"/>
      <c r="AI36" s="148"/>
      <c r="AJ36" s="148"/>
    </row>
    <row r="37" spans="1:42" ht="19.5" customHeight="1" x14ac:dyDescent="0.2">
      <c r="A37" s="139"/>
      <c r="B37" s="139"/>
      <c r="C37" s="139"/>
      <c r="D37" s="139"/>
      <c r="E37" s="139"/>
      <c r="F37" s="139"/>
      <c r="G37" s="139"/>
      <c r="H37" s="139"/>
      <c r="I37" s="139"/>
      <c r="J37" s="139"/>
      <c r="K37" s="139"/>
      <c r="L37" s="139"/>
      <c r="M37" s="139"/>
      <c r="N37" s="139"/>
      <c r="O37" s="139"/>
      <c r="P37" s="139"/>
      <c r="Q37" s="139"/>
      <c r="R37" s="148"/>
      <c r="S37" s="148"/>
      <c r="T37" s="150"/>
      <c r="U37" s="150"/>
      <c r="V37" s="150"/>
      <c r="W37" s="150"/>
      <c r="X37" s="150"/>
      <c r="Y37" s="150"/>
      <c r="Z37" s="150"/>
      <c r="AA37" s="150"/>
      <c r="AB37" s="150"/>
      <c r="AC37" s="150"/>
      <c r="AD37" s="150"/>
      <c r="AE37" s="150"/>
      <c r="AF37" s="150"/>
      <c r="AG37" s="150"/>
      <c r="AH37" s="150"/>
      <c r="AI37" s="150"/>
      <c r="AJ37" s="150"/>
      <c r="AK37" s="150"/>
      <c r="AL37" s="151"/>
      <c r="AM37" s="151"/>
      <c r="AN37" s="151"/>
      <c r="AO37" s="151"/>
      <c r="AP37" s="151"/>
    </row>
    <row r="38" spans="1:42" ht="65.25" customHeight="1" x14ac:dyDescent="0.2">
      <c r="A38" s="140"/>
      <c r="B38" s="140"/>
      <c r="C38" s="1380" t="s">
        <v>253</v>
      </c>
      <c r="D38" s="1381"/>
      <c r="E38" s="1381"/>
      <c r="F38" s="1381"/>
      <c r="G38" s="1381"/>
      <c r="H38" s="1381"/>
      <c r="I38" s="1381"/>
      <c r="J38" s="1381"/>
      <c r="K38" s="1381"/>
      <c r="L38" s="1381"/>
      <c r="M38" s="1381"/>
      <c r="N38" s="1381"/>
      <c r="O38" s="1381"/>
      <c r="P38" s="1381"/>
      <c r="Q38" s="1381"/>
      <c r="R38" s="1381"/>
      <c r="S38" s="1382"/>
      <c r="T38" s="1359">
        <f>MIN(V35,1250000)</f>
        <v>0</v>
      </c>
      <c r="U38" s="1360"/>
      <c r="V38" s="1360"/>
      <c r="W38" s="1360"/>
      <c r="X38" s="1360"/>
      <c r="Y38" s="1360"/>
      <c r="Z38" s="1360"/>
      <c r="AA38" s="1360"/>
      <c r="AB38" s="1360"/>
      <c r="AC38" s="1360"/>
      <c r="AD38" s="1360"/>
      <c r="AE38" s="1360"/>
      <c r="AF38" s="1360"/>
      <c r="AG38" s="1360"/>
      <c r="AH38" s="1360"/>
      <c r="AI38" s="1367" t="s">
        <v>0</v>
      </c>
      <c r="AJ38" s="1368"/>
      <c r="AK38" s="152"/>
      <c r="AL38" s="152"/>
      <c r="AM38" s="152"/>
      <c r="AN38" s="152"/>
      <c r="AO38" s="152"/>
      <c r="AP38" s="152"/>
    </row>
    <row r="39" spans="1:42" ht="19.5" customHeight="1" x14ac:dyDescent="0.2">
      <c r="A39" s="139"/>
      <c r="B39" s="139"/>
      <c r="C39" s="139"/>
      <c r="D39" s="139"/>
      <c r="E39" s="139"/>
      <c r="F39" s="139"/>
      <c r="G39" s="139"/>
      <c r="H39" s="139"/>
      <c r="I39" s="139"/>
      <c r="J39" s="139"/>
      <c r="K39" s="139"/>
      <c r="L39" s="139"/>
      <c r="M39" s="139"/>
      <c r="N39" s="139"/>
      <c r="O39" s="139"/>
      <c r="P39" s="139"/>
      <c r="Q39" s="139"/>
      <c r="R39" s="148"/>
      <c r="S39" s="148"/>
      <c r="T39" s="150"/>
      <c r="U39" s="150"/>
      <c r="V39" s="150"/>
      <c r="W39" s="150"/>
      <c r="X39" s="150"/>
      <c r="Y39" s="150"/>
      <c r="Z39" s="150"/>
      <c r="AA39" s="150"/>
      <c r="AB39" s="150"/>
      <c r="AC39" s="150"/>
      <c r="AD39" s="150"/>
      <c r="AE39" s="150"/>
      <c r="AF39" s="150"/>
      <c r="AG39" s="150"/>
      <c r="AH39" s="150"/>
      <c r="AI39" s="150"/>
      <c r="AJ39" s="150"/>
      <c r="AK39" s="150"/>
      <c r="AL39" s="151"/>
      <c r="AM39" s="151"/>
      <c r="AN39" s="151"/>
      <c r="AO39" s="151"/>
      <c r="AP39" s="151"/>
    </row>
    <row r="40" spans="1:42" ht="46.5" customHeight="1" thickBot="1" x14ac:dyDescent="0.25">
      <c r="A40" s="173"/>
      <c r="B40" s="173"/>
      <c r="C40" s="1426" t="s">
        <v>292</v>
      </c>
      <c r="D40" s="1426"/>
      <c r="E40" s="1426"/>
      <c r="F40" s="1426"/>
      <c r="G40" s="1426"/>
      <c r="H40" s="1426"/>
      <c r="I40" s="1426"/>
      <c r="J40" s="1426"/>
      <c r="K40" s="1426"/>
      <c r="L40" s="1426"/>
      <c r="M40" s="1426"/>
      <c r="N40" s="1426"/>
      <c r="O40" s="1426"/>
      <c r="P40" s="1426"/>
      <c r="Q40" s="1426"/>
      <c r="R40" s="1426"/>
      <c r="S40" s="1426"/>
      <c r="T40" s="1426"/>
      <c r="U40" s="1426"/>
      <c r="V40" s="1426"/>
      <c r="W40" s="1426"/>
      <c r="X40" s="1426"/>
      <c r="Y40" s="1426"/>
      <c r="Z40" s="1426"/>
      <c r="AA40" s="1426"/>
      <c r="AB40" s="1426"/>
      <c r="AC40" s="1426"/>
      <c r="AD40" s="1426"/>
      <c r="AE40" s="1426"/>
      <c r="AF40" s="1426"/>
      <c r="AG40" s="1426"/>
      <c r="AH40" s="1426"/>
      <c r="AI40" s="1426"/>
      <c r="AJ40" s="1426"/>
    </row>
    <row r="41" spans="1:42" ht="66" customHeight="1" thickBot="1" x14ac:dyDescent="0.25">
      <c r="A41" s="173"/>
      <c r="B41" s="173"/>
      <c r="C41" s="1427" t="s">
        <v>254</v>
      </c>
      <c r="D41" s="1428"/>
      <c r="E41" s="1428"/>
      <c r="F41" s="1428"/>
      <c r="G41" s="1428"/>
      <c r="H41" s="1428"/>
      <c r="I41" s="1428"/>
      <c r="J41" s="1428"/>
      <c r="K41" s="1428"/>
      <c r="L41" s="1428"/>
      <c r="M41" s="1428"/>
      <c r="N41" s="1428"/>
      <c r="O41" s="1428"/>
      <c r="P41" s="1428"/>
      <c r="Q41" s="1428"/>
      <c r="R41" s="1428"/>
      <c r="S41" s="1429"/>
      <c r="T41" s="1432">
        <f>$T$38*$AH$6</f>
        <v>0</v>
      </c>
      <c r="U41" s="1433"/>
      <c r="V41" s="1433"/>
      <c r="W41" s="1433"/>
      <c r="X41" s="1433"/>
      <c r="Y41" s="1433"/>
      <c r="Z41" s="1433"/>
      <c r="AA41" s="1433"/>
      <c r="AB41" s="1433"/>
      <c r="AC41" s="1433"/>
      <c r="AD41" s="1433"/>
      <c r="AE41" s="1433"/>
      <c r="AF41" s="1433"/>
      <c r="AG41" s="1433"/>
      <c r="AH41" s="1433"/>
      <c r="AI41" s="1430" t="s">
        <v>0</v>
      </c>
      <c r="AJ41" s="1431"/>
    </row>
    <row r="42" spans="1:42" s="4" customFormat="1" ht="20.100000000000001" customHeight="1" x14ac:dyDescent="0.2">
      <c r="R42" s="5"/>
      <c r="S42" s="5"/>
      <c r="T42" s="5"/>
      <c r="U42" s="9"/>
      <c r="V42" s="9"/>
      <c r="W42" s="9"/>
      <c r="X42" s="9"/>
      <c r="Y42" s="9"/>
      <c r="Z42" s="9"/>
    </row>
    <row r="43" spans="1:42" s="4" customFormat="1" ht="18.75" customHeight="1" x14ac:dyDescent="0.2">
      <c r="A43" s="250"/>
      <c r="B43" s="250"/>
      <c r="C43" s="250"/>
      <c r="D43" s="250"/>
      <c r="R43" s="5"/>
      <c r="S43" s="5"/>
      <c r="T43" s="5"/>
      <c r="U43" s="6"/>
      <c r="V43" s="6"/>
      <c r="W43" s="6"/>
      <c r="X43" s="6"/>
      <c r="Y43" s="6"/>
      <c r="Z43" s="6"/>
    </row>
    <row r="44" spans="1:42" ht="29.4" customHeight="1" x14ac:dyDescent="0.2">
      <c r="A44" s="173"/>
      <c r="B44" s="173"/>
      <c r="C44" s="173"/>
      <c r="D44" s="173"/>
      <c r="E44" s="173"/>
      <c r="F44" s="173"/>
      <c r="G44" s="173"/>
      <c r="H44" s="173"/>
      <c r="I44" s="173"/>
      <c r="J44" s="172"/>
      <c r="K44" s="172"/>
      <c r="L44" s="172"/>
      <c r="M44" s="172"/>
      <c r="N44" s="172"/>
      <c r="O44" s="172"/>
      <c r="P44" s="172"/>
      <c r="Q44" s="172"/>
      <c r="R44" s="172"/>
      <c r="S44" s="172"/>
      <c r="T44" s="172"/>
      <c r="U44" s="170"/>
      <c r="V44" s="140"/>
      <c r="W44" s="171"/>
      <c r="X44" s="171"/>
      <c r="Y44" s="7"/>
      <c r="Z44" s="7"/>
      <c r="AA44" s="7"/>
      <c r="AB44" s="7"/>
    </row>
    <row r="45" spans="1:42" ht="29.4" customHeight="1" x14ac:dyDescent="0.2">
      <c r="A45" s="173"/>
      <c r="B45" s="173"/>
      <c r="C45" s="173"/>
      <c r="D45" s="173"/>
      <c r="E45" s="173"/>
      <c r="F45" s="173"/>
      <c r="G45" s="173"/>
      <c r="H45" s="173"/>
      <c r="I45" s="173"/>
      <c r="J45" s="172"/>
      <c r="K45" s="172"/>
      <c r="L45" s="172"/>
      <c r="M45" s="172"/>
      <c r="N45" s="172"/>
      <c r="O45" s="172"/>
      <c r="P45" s="172"/>
      <c r="Q45" s="172"/>
      <c r="R45" s="172"/>
      <c r="S45" s="172"/>
      <c r="T45" s="172"/>
      <c r="U45" s="170"/>
      <c r="V45" s="140"/>
      <c r="W45" s="171"/>
      <c r="X45" s="171"/>
      <c r="Y45" s="7"/>
      <c r="Z45" s="7"/>
      <c r="AA45" s="7"/>
      <c r="AB45" s="7"/>
    </row>
    <row r="46" spans="1:42" ht="29.4" customHeight="1" x14ac:dyDescent="0.2">
      <c r="A46" s="173"/>
      <c r="B46" s="173"/>
      <c r="C46" s="173"/>
      <c r="D46" s="173"/>
      <c r="E46" s="173"/>
      <c r="F46" s="173"/>
      <c r="G46" s="173"/>
      <c r="H46" s="173"/>
      <c r="I46" s="173"/>
      <c r="J46" s="172"/>
      <c r="K46" s="172"/>
      <c r="L46" s="172"/>
      <c r="M46" s="172"/>
      <c r="N46" s="172"/>
      <c r="O46" s="172"/>
      <c r="P46" s="172"/>
      <c r="Q46" s="172"/>
      <c r="R46" s="172"/>
      <c r="S46" s="172"/>
      <c r="T46" s="172"/>
      <c r="U46" s="170"/>
      <c r="V46" s="140"/>
      <c r="W46" s="171"/>
      <c r="X46" s="171"/>
      <c r="Y46" s="7"/>
      <c r="Z46" s="7"/>
      <c r="AA46" s="7"/>
      <c r="AB46" s="7"/>
    </row>
  </sheetData>
  <sheetProtection algorithmName="SHA-512" hashValue="U4+80WIlZQCbGFym3gqNRvlDzmWPXE/010R6AZxNMLQ/9Y/VgVEGXjSAG/Dujqhvc7FSWGO3MIs7NplIa/Sqbw==" saltValue="TsZDgvUqg/w0aV/MHuHfwg==" spinCount="100000" sheet="1" objects="1" scenarios="1"/>
  <mergeCells count="66">
    <mergeCell ref="C40:AJ40"/>
    <mergeCell ref="C41:S41"/>
    <mergeCell ref="AI41:AJ41"/>
    <mergeCell ref="T41:AH41"/>
    <mergeCell ref="AA5:AG5"/>
    <mergeCell ref="AH5:AL5"/>
    <mergeCell ref="AA6:AG6"/>
    <mergeCell ref="AH6:AK6"/>
    <mergeCell ref="C7:J7"/>
    <mergeCell ref="AH7:AL8"/>
    <mergeCell ref="AI30:AJ30"/>
    <mergeCell ref="AI27:AJ27"/>
    <mergeCell ref="E29:S29"/>
    <mergeCell ref="C31:S31"/>
    <mergeCell ref="V30:AH30"/>
    <mergeCell ref="T31:U31"/>
    <mergeCell ref="AI31:AJ31"/>
    <mergeCell ref="V29:AH29"/>
    <mergeCell ref="AI29:AJ29"/>
    <mergeCell ref="A3:AL3"/>
    <mergeCell ref="AI25:AJ25"/>
    <mergeCell ref="AI26:AJ26"/>
    <mergeCell ref="C23:D24"/>
    <mergeCell ref="C22:S22"/>
    <mergeCell ref="T22:AJ22"/>
    <mergeCell ref="T23:U23"/>
    <mergeCell ref="E23:S23"/>
    <mergeCell ref="E24:S24"/>
    <mergeCell ref="AI23:AJ23"/>
    <mergeCell ref="AI24:AJ24"/>
    <mergeCell ref="V23:AH23"/>
    <mergeCell ref="T24:U24"/>
    <mergeCell ref="AI28:AJ28"/>
    <mergeCell ref="T26:U26"/>
    <mergeCell ref="E27:S27"/>
    <mergeCell ref="V27:AH27"/>
    <mergeCell ref="C25:S25"/>
    <mergeCell ref="C26:D30"/>
    <mergeCell ref="V26:AH26"/>
    <mergeCell ref="T30:U30"/>
    <mergeCell ref="T27:U27"/>
    <mergeCell ref="E26:S26"/>
    <mergeCell ref="E28:S28"/>
    <mergeCell ref="T28:U28"/>
    <mergeCell ref="V28:AH28"/>
    <mergeCell ref="T29:U29"/>
    <mergeCell ref="E30:S30"/>
    <mergeCell ref="T25:U25"/>
    <mergeCell ref="AI38:AJ38"/>
    <mergeCell ref="AI34:AJ34"/>
    <mergeCell ref="C35:S35"/>
    <mergeCell ref="T35:U35"/>
    <mergeCell ref="V35:AH35"/>
    <mergeCell ref="AI35:AJ35"/>
    <mergeCell ref="C34:S34"/>
    <mergeCell ref="T34:U34"/>
    <mergeCell ref="V34:AH34"/>
    <mergeCell ref="C38:S38"/>
    <mergeCell ref="C10:J10"/>
    <mergeCell ref="M10:P10"/>
    <mergeCell ref="C12:J12"/>
    <mergeCell ref="M12:P12"/>
    <mergeCell ref="T38:AH38"/>
    <mergeCell ref="V31:AH31"/>
    <mergeCell ref="V24:AH24"/>
    <mergeCell ref="V25:AH25"/>
  </mergeCells>
  <phoneticPr fontId="51"/>
  <conditionalFormatting sqref="V34:AH34">
    <cfRule type="expression" dxfId="49" priority="8" stopIfTrue="1">
      <formula>AND($V$34&gt;0,$V$34&lt;400000)</formula>
    </cfRule>
  </conditionalFormatting>
  <conditionalFormatting sqref="M7 T7">
    <cfRule type="expression" dxfId="48" priority="5" stopIfTrue="1">
      <formula>AND($M$7="□",$T$7="□")</formula>
    </cfRule>
  </conditionalFormatting>
  <conditionalFormatting sqref="AH5">
    <cfRule type="expression" dxfId="47" priority="4">
      <formula>$AH$5=""</formula>
    </cfRule>
  </conditionalFormatting>
  <conditionalFormatting sqref="AH6:AK6">
    <cfRule type="expression" dxfId="46" priority="3">
      <formula>$AH$6=""</formula>
    </cfRule>
  </conditionalFormatting>
  <conditionalFormatting sqref="M12">
    <cfRule type="expression" dxfId="45" priority="2" stopIfTrue="1">
      <formula>$M$12=""</formula>
    </cfRule>
  </conditionalFormatting>
  <conditionalFormatting sqref="M10:P10">
    <cfRule type="expression" dxfId="44" priority="1" stopIfTrue="1">
      <formula>$M$10=""</formula>
    </cfRule>
  </conditionalFormatting>
  <dataValidations count="2">
    <dataValidation imeMode="disabled" allowBlank="1" showInputMessage="1" showErrorMessage="1" sqref="M12 V34:AH36 V23:AH31 M10:P10 T41 T38:AH38" xr:uid="{00000000-0002-0000-0200-000000000000}"/>
    <dataValidation type="whole" imeMode="disabled" operator="greaterThanOrEqual" allowBlank="1" showInputMessage="1" showErrorMessage="1" sqref="AH6:AK6" xr:uid="{47BE1170-D96A-4479-96D9-F83A3BE0523A}">
      <formula1>1</formula1>
    </dataValidation>
  </dataValidations>
  <printOptions horizontalCentered="1"/>
  <pageMargins left="0.15748031496062992" right="0.15748031496062992" top="0.39370078740157483" bottom="0.39370078740157483" header="0.19685039370078741" footer="0.19685039370078741"/>
  <pageSetup paperSize="9" scale="70"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33E03-173C-40F3-97B1-1EB0A2E84424}">
  <sheetPr>
    <pageSetUpPr fitToPage="1"/>
  </sheetPr>
  <dimension ref="A1:AV74"/>
  <sheetViews>
    <sheetView showGridLines="0" view="pageBreakPreview" zoomScale="60" zoomScaleNormal="70" zoomScalePageLayoutView="85" workbookViewId="0"/>
  </sheetViews>
  <sheetFormatPr defaultColWidth="9" defaultRowHeight="13.2" x14ac:dyDescent="0.2"/>
  <cols>
    <col min="1" max="48" width="3.33203125" style="349" customWidth="1"/>
    <col min="49" max="16384" width="9" style="349"/>
  </cols>
  <sheetData>
    <row r="1" spans="1:48" ht="19.2" x14ac:dyDescent="0.2">
      <c r="AU1" s="379"/>
      <c r="AV1" s="130" t="s">
        <v>293</v>
      </c>
    </row>
    <row r="2" spans="1:48" x14ac:dyDescent="0.2">
      <c r="AU2" s="178"/>
      <c r="AV2" s="178" t="str">
        <f>IF(OR(実績報告書!$BD$15&lt;&gt;"",実績報告書!$AJ$51&lt;&gt;""),実績報告書!$BD$15&amp;"邸"&amp;RIGHT(TRIM(実績報告書!$N$51&amp;実績報告書!$Y$51&amp;実績報告書!$AJ$51),4),"")</f>
        <v/>
      </c>
    </row>
    <row r="3" spans="1:48" x14ac:dyDescent="0.2">
      <c r="AU3" s="178"/>
    </row>
    <row r="4" spans="1:48" s="378" customFormat="1" ht="26.25" customHeight="1" x14ac:dyDescent="0.2">
      <c r="B4" s="1466" t="s">
        <v>277</v>
      </c>
      <c r="C4" s="1467"/>
      <c r="D4" s="1467"/>
      <c r="E4" s="1467"/>
      <c r="F4" s="1467"/>
      <c r="G4" s="1467"/>
      <c r="H4" s="1467"/>
      <c r="I4" s="1467"/>
      <c r="J4" s="1467"/>
      <c r="K4" s="1467"/>
      <c r="L4" s="1467"/>
      <c r="M4" s="1467"/>
      <c r="N4" s="1467"/>
      <c r="O4" s="1467"/>
      <c r="P4" s="1467"/>
      <c r="Q4" s="1467"/>
      <c r="R4" s="1467"/>
      <c r="S4" s="1467"/>
      <c r="T4" s="1467"/>
      <c r="U4" s="1467"/>
      <c r="V4" s="1467"/>
      <c r="W4" s="1467"/>
      <c r="X4" s="1467"/>
      <c r="Y4" s="1467"/>
      <c r="Z4" s="1467"/>
      <c r="AA4" s="1467"/>
      <c r="AB4" s="1467"/>
      <c r="AC4" s="1467"/>
      <c r="AD4" s="1467"/>
      <c r="AE4" s="1467"/>
      <c r="AF4" s="1467"/>
      <c r="AG4" s="1467"/>
      <c r="AH4" s="1467"/>
      <c r="AI4" s="1467"/>
      <c r="AJ4" s="1467"/>
      <c r="AK4" s="1467"/>
      <c r="AL4" s="1467"/>
      <c r="AM4" s="1467"/>
      <c r="AN4" s="1467"/>
      <c r="AO4" s="1467"/>
      <c r="AP4" s="1467"/>
      <c r="AQ4" s="1467"/>
      <c r="AR4" s="1467"/>
      <c r="AS4" s="1467"/>
      <c r="AT4" s="1467"/>
      <c r="AU4" s="1468"/>
    </row>
    <row r="5" spans="1:48" ht="9.9" customHeight="1" x14ac:dyDescent="0.2">
      <c r="C5" s="377"/>
      <c r="D5" s="376"/>
      <c r="E5" s="376"/>
      <c r="F5" s="376"/>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row>
    <row r="6" spans="1:48" ht="24" customHeight="1" x14ac:dyDescent="0.2">
      <c r="AM6" s="374" t="s">
        <v>38</v>
      </c>
      <c r="AN6" s="1469"/>
      <c r="AO6" s="1469"/>
      <c r="AP6" s="140" t="s">
        <v>276</v>
      </c>
      <c r="AQ6" s="1469"/>
      <c r="AR6" s="1469"/>
      <c r="AS6" s="1470" t="s">
        <v>92</v>
      </c>
      <c r="AT6" s="1470"/>
      <c r="AU6" s="1470"/>
    </row>
    <row r="7" spans="1:48" ht="19.5" customHeight="1" x14ac:dyDescent="0.2">
      <c r="B7" s="349" t="s">
        <v>275</v>
      </c>
      <c r="C7" s="372"/>
      <c r="D7" s="371"/>
      <c r="E7" s="371"/>
      <c r="F7" s="371"/>
      <c r="AU7" s="370"/>
    </row>
    <row r="8" spans="1:48" ht="24" customHeight="1" x14ac:dyDescent="0.2">
      <c r="B8" s="349" t="s">
        <v>274</v>
      </c>
      <c r="C8" s="372"/>
      <c r="D8" s="371"/>
      <c r="E8" s="371"/>
      <c r="F8" s="371"/>
      <c r="AQ8" s="61"/>
      <c r="AR8" s="373"/>
      <c r="AS8" s="132"/>
      <c r="AT8" s="971"/>
      <c r="AU8" s="971"/>
    </row>
    <row r="9" spans="1:48" ht="9.75" customHeight="1" thickBot="1" x14ac:dyDescent="0.25">
      <c r="C9" s="372"/>
      <c r="D9" s="371"/>
      <c r="E9" s="371"/>
      <c r="F9" s="371"/>
      <c r="AU9" s="370"/>
    </row>
    <row r="10" spans="1:48" ht="39.75" customHeight="1" thickBot="1" x14ac:dyDescent="0.25">
      <c r="B10" s="1459" t="s">
        <v>273</v>
      </c>
      <c r="C10" s="1460"/>
      <c r="D10" s="1460"/>
      <c r="E10" s="1460"/>
      <c r="F10" s="1460"/>
      <c r="G10" s="1461"/>
      <c r="H10" s="1462" t="str">
        <f>IF(実績報告書!BH36="","",実績報告書!BH36)</f>
        <v/>
      </c>
      <c r="I10" s="1463"/>
      <c r="J10" s="1463"/>
      <c r="K10" s="1463"/>
      <c r="L10" s="1463"/>
      <c r="M10" s="1463"/>
      <c r="N10" s="1463"/>
      <c r="O10" s="1464"/>
      <c r="P10" s="1465" t="s">
        <v>272</v>
      </c>
      <c r="Q10" s="1460"/>
      <c r="R10" s="1460"/>
      <c r="S10" s="1460"/>
      <c r="T10" s="1460"/>
      <c r="U10" s="1460"/>
      <c r="V10" s="1460"/>
      <c r="W10" s="1461"/>
      <c r="X10" s="1463" t="str">
        <f>IF(実績報告書!BD15="","",実績報告書!BD15)</f>
        <v/>
      </c>
      <c r="Y10" s="1463"/>
      <c r="Z10" s="1463"/>
      <c r="AA10" s="1463"/>
      <c r="AB10" s="1463"/>
      <c r="AC10" s="1463"/>
      <c r="AD10" s="1463"/>
      <c r="AE10" s="1463"/>
      <c r="AF10" s="1463"/>
      <c r="AG10" s="1463"/>
      <c r="AH10" s="1463"/>
      <c r="AI10" s="1463"/>
      <c r="AJ10" s="1463"/>
      <c r="AK10" s="1463"/>
      <c r="AL10" s="1463"/>
      <c r="AM10" s="1463"/>
      <c r="AN10" s="1463"/>
      <c r="AO10" s="1463"/>
      <c r="AP10" s="1463"/>
      <c r="AQ10" s="1463"/>
      <c r="AR10" s="1463"/>
      <c r="AS10" s="1463"/>
      <c r="AT10" s="1463"/>
      <c r="AU10" s="1464"/>
    </row>
    <row r="11" spans="1:48" ht="15" customHeight="1" x14ac:dyDescent="0.2">
      <c r="C11" s="368"/>
      <c r="D11" s="368"/>
      <c r="E11" s="368"/>
      <c r="F11" s="368"/>
      <c r="G11" s="368"/>
      <c r="H11" s="367"/>
      <c r="I11" s="367"/>
      <c r="J11" s="367"/>
      <c r="K11" s="367"/>
      <c r="L11" s="367"/>
      <c r="M11" s="367"/>
      <c r="N11" s="367"/>
      <c r="O11" s="367"/>
      <c r="P11" s="367"/>
      <c r="Q11" s="367"/>
      <c r="R11" s="367"/>
      <c r="S11" s="367"/>
      <c r="T11" s="367"/>
      <c r="U11" s="367"/>
      <c r="V11" s="367"/>
      <c r="W11" s="367"/>
      <c r="X11" s="367"/>
      <c r="Y11" s="368"/>
      <c r="Z11" s="368"/>
      <c r="AA11" s="368"/>
      <c r="AB11" s="368"/>
      <c r="AC11" s="368"/>
      <c r="AD11" s="368"/>
      <c r="AE11" s="368"/>
      <c r="AF11" s="368"/>
      <c r="AG11" s="367"/>
      <c r="AH11" s="367"/>
      <c r="AI11" s="367"/>
      <c r="AJ11" s="367"/>
      <c r="AK11" s="367"/>
      <c r="AL11" s="367"/>
      <c r="AM11" s="367"/>
      <c r="AN11" s="367"/>
      <c r="AO11" s="367"/>
      <c r="AP11" s="367"/>
      <c r="AQ11" s="367"/>
      <c r="AR11" s="367"/>
      <c r="AS11" s="367"/>
      <c r="AT11" s="367"/>
      <c r="AU11" s="367"/>
    </row>
    <row r="12" spans="1:48" ht="21.75" customHeight="1" x14ac:dyDescent="0.2">
      <c r="C12" s="369"/>
      <c r="D12" s="368"/>
      <c r="E12" s="368"/>
      <c r="F12" s="368"/>
      <c r="G12" s="368"/>
      <c r="H12" s="367"/>
      <c r="I12" s="367"/>
      <c r="J12" s="367"/>
      <c r="K12" s="367"/>
      <c r="L12" s="367"/>
      <c r="M12" s="367"/>
      <c r="N12" s="367"/>
      <c r="O12" s="367"/>
      <c r="P12" s="367"/>
      <c r="Q12" s="367"/>
      <c r="R12" s="367"/>
      <c r="S12" s="367"/>
      <c r="T12" s="367"/>
      <c r="U12" s="367"/>
      <c r="V12" s="367"/>
      <c r="W12" s="367"/>
      <c r="X12" s="367"/>
      <c r="Y12" s="368"/>
      <c r="Z12" s="368"/>
      <c r="AA12" s="368"/>
      <c r="AB12" s="368"/>
      <c r="AC12" s="368"/>
      <c r="AD12" s="368"/>
      <c r="AE12" s="368"/>
      <c r="AF12" s="368"/>
      <c r="AG12" s="367"/>
      <c r="AH12" s="367"/>
      <c r="AI12" s="367"/>
      <c r="AJ12" s="367"/>
      <c r="AK12" s="367"/>
      <c r="AL12" s="367"/>
      <c r="AM12" s="367"/>
      <c r="AN12" s="367"/>
      <c r="AO12" s="367"/>
      <c r="AP12" s="367"/>
      <c r="AQ12" s="367"/>
      <c r="AR12" s="367"/>
      <c r="AS12" s="367"/>
      <c r="AT12" s="367"/>
      <c r="AU12" s="367"/>
    </row>
    <row r="13" spans="1:48" ht="34.5" customHeight="1" x14ac:dyDescent="0.2">
      <c r="A13" s="365"/>
      <c r="B13" s="353"/>
      <c r="C13" s="364"/>
      <c r="D13" s="1448" t="s">
        <v>288</v>
      </c>
      <c r="E13" s="1448"/>
      <c r="F13" s="1448"/>
      <c r="G13" s="1448"/>
      <c r="H13" s="1448"/>
      <c r="I13" s="1448"/>
      <c r="J13" s="1448"/>
      <c r="K13" s="1448"/>
      <c r="L13" s="362"/>
      <c r="M13" s="362"/>
      <c r="N13" s="362"/>
      <c r="O13" s="362"/>
      <c r="P13" s="362"/>
      <c r="Q13" s="362"/>
      <c r="R13" s="362"/>
      <c r="S13" s="362"/>
      <c r="T13" s="1449"/>
      <c r="U13" s="1449"/>
      <c r="V13" s="361"/>
      <c r="W13" s="361"/>
      <c r="X13" s="350"/>
      <c r="Y13" s="365"/>
      <c r="Z13" s="365"/>
      <c r="AA13" s="365"/>
      <c r="AB13" s="365"/>
      <c r="AC13" s="365"/>
      <c r="AD13" s="365"/>
      <c r="AE13" s="365"/>
      <c r="AF13" s="364"/>
      <c r="AG13" s="363"/>
      <c r="AH13" s="361"/>
      <c r="AI13" s="362"/>
      <c r="AJ13" s="362"/>
      <c r="AK13" s="362"/>
      <c r="AL13" s="362"/>
      <c r="AM13" s="362"/>
      <c r="AN13" s="362"/>
      <c r="AO13" s="362"/>
      <c r="AP13" s="362"/>
      <c r="AQ13" s="350"/>
      <c r="AR13" s="350"/>
      <c r="AS13" s="350"/>
      <c r="AT13" s="361"/>
      <c r="AU13" s="360"/>
      <c r="AV13" s="353"/>
    </row>
    <row r="14" spans="1:48" ht="36" customHeight="1" x14ac:dyDescent="0.2">
      <c r="A14" s="353"/>
      <c r="B14" s="353"/>
      <c r="C14" s="353"/>
      <c r="D14" s="1450"/>
      <c r="E14" s="1451"/>
      <c r="F14" s="1451"/>
      <c r="G14" s="1451"/>
      <c r="H14" s="1451"/>
      <c r="I14" s="1451"/>
      <c r="J14" s="1451"/>
      <c r="K14" s="1451"/>
      <c r="L14" s="1451"/>
      <c r="M14" s="1451"/>
      <c r="N14" s="1451"/>
      <c r="O14" s="1451"/>
      <c r="P14" s="1451"/>
      <c r="Q14" s="1451"/>
      <c r="R14" s="1451"/>
      <c r="S14" s="1451"/>
      <c r="T14" s="1451"/>
      <c r="U14" s="1451"/>
      <c r="V14" s="1451"/>
      <c r="W14" s="1451"/>
      <c r="X14" s="1451"/>
      <c r="Y14" s="1451"/>
      <c r="Z14" s="1451"/>
      <c r="AA14" s="1451"/>
      <c r="AB14" s="1451"/>
      <c r="AC14" s="1451"/>
      <c r="AD14" s="1451"/>
      <c r="AE14" s="1451"/>
      <c r="AF14" s="1451"/>
      <c r="AG14" s="1451"/>
      <c r="AH14" s="1451"/>
      <c r="AI14" s="1451"/>
      <c r="AJ14" s="1451"/>
      <c r="AK14" s="1451"/>
      <c r="AL14" s="1451"/>
      <c r="AM14" s="1451"/>
      <c r="AN14" s="1451"/>
      <c r="AO14" s="1451"/>
      <c r="AP14" s="1451"/>
      <c r="AQ14" s="1451"/>
      <c r="AR14" s="1451"/>
      <c r="AS14" s="1452"/>
      <c r="AT14" s="350"/>
      <c r="AU14" s="350"/>
      <c r="AV14" s="353"/>
    </row>
    <row r="15" spans="1:48" ht="36" customHeight="1" x14ac:dyDescent="0.2">
      <c r="A15" s="353"/>
      <c r="B15" s="353"/>
      <c r="C15" s="353"/>
      <c r="D15" s="1453"/>
      <c r="E15" s="1454"/>
      <c r="F15" s="1454"/>
      <c r="G15" s="1454"/>
      <c r="H15" s="1454"/>
      <c r="I15" s="1454"/>
      <c r="J15" s="1454"/>
      <c r="K15" s="1454"/>
      <c r="L15" s="1454"/>
      <c r="M15" s="1454"/>
      <c r="N15" s="1454"/>
      <c r="O15" s="1454"/>
      <c r="P15" s="1454"/>
      <c r="Q15" s="1454"/>
      <c r="R15" s="1454"/>
      <c r="S15" s="1454"/>
      <c r="T15" s="1454"/>
      <c r="U15" s="1454"/>
      <c r="V15" s="1454"/>
      <c r="W15" s="1454"/>
      <c r="X15" s="1454"/>
      <c r="Y15" s="1454"/>
      <c r="Z15" s="1454"/>
      <c r="AA15" s="1454"/>
      <c r="AB15" s="1454"/>
      <c r="AC15" s="1454"/>
      <c r="AD15" s="1454"/>
      <c r="AE15" s="1454"/>
      <c r="AF15" s="1454"/>
      <c r="AG15" s="1454"/>
      <c r="AH15" s="1454"/>
      <c r="AI15" s="1454"/>
      <c r="AJ15" s="1454"/>
      <c r="AK15" s="1454"/>
      <c r="AL15" s="1454"/>
      <c r="AM15" s="1454"/>
      <c r="AN15" s="1454"/>
      <c r="AO15" s="1454"/>
      <c r="AP15" s="1454"/>
      <c r="AQ15" s="1454"/>
      <c r="AR15" s="1454"/>
      <c r="AS15" s="1455"/>
      <c r="AT15" s="350"/>
      <c r="AU15" s="350"/>
      <c r="AV15" s="353"/>
    </row>
    <row r="16" spans="1:48" ht="36" customHeight="1" x14ac:dyDescent="0.2">
      <c r="A16" s="353"/>
      <c r="B16" s="353"/>
      <c r="C16" s="353"/>
      <c r="D16" s="1453"/>
      <c r="E16" s="1454"/>
      <c r="F16" s="1454"/>
      <c r="G16" s="1454"/>
      <c r="H16" s="1454"/>
      <c r="I16" s="1454"/>
      <c r="J16" s="1454"/>
      <c r="K16" s="1454"/>
      <c r="L16" s="1454"/>
      <c r="M16" s="1454"/>
      <c r="N16" s="1454"/>
      <c r="O16" s="1454"/>
      <c r="P16" s="1454"/>
      <c r="Q16" s="1454"/>
      <c r="R16" s="1454"/>
      <c r="S16" s="1454"/>
      <c r="T16" s="1454"/>
      <c r="U16" s="1454"/>
      <c r="V16" s="1454"/>
      <c r="W16" s="1454"/>
      <c r="X16" s="1454"/>
      <c r="Y16" s="1454"/>
      <c r="Z16" s="1454"/>
      <c r="AA16" s="1454"/>
      <c r="AB16" s="1454"/>
      <c r="AC16" s="1454"/>
      <c r="AD16" s="1454"/>
      <c r="AE16" s="1454"/>
      <c r="AF16" s="1454"/>
      <c r="AG16" s="1454"/>
      <c r="AH16" s="1454"/>
      <c r="AI16" s="1454"/>
      <c r="AJ16" s="1454"/>
      <c r="AK16" s="1454"/>
      <c r="AL16" s="1454"/>
      <c r="AM16" s="1454"/>
      <c r="AN16" s="1454"/>
      <c r="AO16" s="1454"/>
      <c r="AP16" s="1454"/>
      <c r="AQ16" s="1454"/>
      <c r="AR16" s="1454"/>
      <c r="AS16" s="1455"/>
      <c r="AT16" s="350"/>
      <c r="AU16" s="350"/>
      <c r="AV16" s="353"/>
    </row>
    <row r="17" spans="1:48" ht="36" customHeight="1" x14ac:dyDescent="0.2">
      <c r="A17" s="353"/>
      <c r="B17" s="353"/>
      <c r="C17" s="353"/>
      <c r="D17" s="1453"/>
      <c r="E17" s="1454"/>
      <c r="F17" s="1454"/>
      <c r="G17" s="1454"/>
      <c r="H17" s="1454"/>
      <c r="I17" s="1454"/>
      <c r="J17" s="1454"/>
      <c r="K17" s="1454"/>
      <c r="L17" s="1454"/>
      <c r="M17" s="1454"/>
      <c r="N17" s="1454"/>
      <c r="O17" s="1454"/>
      <c r="P17" s="1454"/>
      <c r="Q17" s="1454"/>
      <c r="R17" s="1454"/>
      <c r="S17" s="1454"/>
      <c r="T17" s="1454"/>
      <c r="U17" s="1454"/>
      <c r="V17" s="1454"/>
      <c r="W17" s="1454"/>
      <c r="X17" s="1454"/>
      <c r="Y17" s="1454"/>
      <c r="Z17" s="1454"/>
      <c r="AA17" s="1454"/>
      <c r="AB17" s="1454"/>
      <c r="AC17" s="1454"/>
      <c r="AD17" s="1454"/>
      <c r="AE17" s="1454"/>
      <c r="AF17" s="1454"/>
      <c r="AG17" s="1454"/>
      <c r="AH17" s="1454"/>
      <c r="AI17" s="1454"/>
      <c r="AJ17" s="1454"/>
      <c r="AK17" s="1454"/>
      <c r="AL17" s="1454"/>
      <c r="AM17" s="1454"/>
      <c r="AN17" s="1454"/>
      <c r="AO17" s="1454"/>
      <c r="AP17" s="1454"/>
      <c r="AQ17" s="1454"/>
      <c r="AR17" s="1454"/>
      <c r="AS17" s="1455"/>
      <c r="AT17" s="350"/>
      <c r="AU17" s="350"/>
      <c r="AV17" s="353"/>
    </row>
    <row r="18" spans="1:48" ht="36" customHeight="1" x14ac:dyDescent="0.2">
      <c r="A18" s="353"/>
      <c r="B18" s="353"/>
      <c r="C18" s="353"/>
      <c r="D18" s="1453"/>
      <c r="E18" s="1454"/>
      <c r="F18" s="1454"/>
      <c r="G18" s="1454"/>
      <c r="H18" s="1454"/>
      <c r="I18" s="1454"/>
      <c r="J18" s="1454"/>
      <c r="K18" s="1454"/>
      <c r="L18" s="1454"/>
      <c r="M18" s="1454"/>
      <c r="N18" s="1454"/>
      <c r="O18" s="1454"/>
      <c r="P18" s="1454"/>
      <c r="Q18" s="1454"/>
      <c r="R18" s="1454"/>
      <c r="S18" s="1454"/>
      <c r="T18" s="1454"/>
      <c r="U18" s="1454"/>
      <c r="V18" s="1454"/>
      <c r="W18" s="1454"/>
      <c r="X18" s="1454"/>
      <c r="Y18" s="1454"/>
      <c r="Z18" s="1454"/>
      <c r="AA18" s="1454"/>
      <c r="AB18" s="1454"/>
      <c r="AC18" s="1454"/>
      <c r="AD18" s="1454"/>
      <c r="AE18" s="1454"/>
      <c r="AF18" s="1454"/>
      <c r="AG18" s="1454"/>
      <c r="AH18" s="1454"/>
      <c r="AI18" s="1454"/>
      <c r="AJ18" s="1454"/>
      <c r="AK18" s="1454"/>
      <c r="AL18" s="1454"/>
      <c r="AM18" s="1454"/>
      <c r="AN18" s="1454"/>
      <c r="AO18" s="1454"/>
      <c r="AP18" s="1454"/>
      <c r="AQ18" s="1454"/>
      <c r="AR18" s="1454"/>
      <c r="AS18" s="1455"/>
      <c r="AT18" s="350"/>
      <c r="AU18" s="350"/>
      <c r="AV18" s="353"/>
    </row>
    <row r="19" spans="1:48" ht="36" customHeight="1" x14ac:dyDescent="0.2">
      <c r="A19" s="353"/>
      <c r="B19" s="353"/>
      <c r="C19" s="353"/>
      <c r="D19" s="1453"/>
      <c r="E19" s="1454"/>
      <c r="F19" s="1454"/>
      <c r="G19" s="1454"/>
      <c r="H19" s="1454"/>
      <c r="I19" s="1454"/>
      <c r="J19" s="1454"/>
      <c r="K19" s="1454"/>
      <c r="L19" s="1454"/>
      <c r="M19" s="1454"/>
      <c r="N19" s="1454"/>
      <c r="O19" s="1454"/>
      <c r="P19" s="1454"/>
      <c r="Q19" s="1454"/>
      <c r="R19" s="1454"/>
      <c r="S19" s="1454"/>
      <c r="T19" s="1454"/>
      <c r="U19" s="1454"/>
      <c r="V19" s="1454"/>
      <c r="W19" s="1454"/>
      <c r="X19" s="1454"/>
      <c r="Y19" s="1454"/>
      <c r="Z19" s="1454"/>
      <c r="AA19" s="1454"/>
      <c r="AB19" s="1454"/>
      <c r="AC19" s="1454"/>
      <c r="AD19" s="1454"/>
      <c r="AE19" s="1454"/>
      <c r="AF19" s="1454"/>
      <c r="AG19" s="1454"/>
      <c r="AH19" s="1454"/>
      <c r="AI19" s="1454"/>
      <c r="AJ19" s="1454"/>
      <c r="AK19" s="1454"/>
      <c r="AL19" s="1454"/>
      <c r="AM19" s="1454"/>
      <c r="AN19" s="1454"/>
      <c r="AO19" s="1454"/>
      <c r="AP19" s="1454"/>
      <c r="AQ19" s="1454"/>
      <c r="AR19" s="1454"/>
      <c r="AS19" s="1455"/>
      <c r="AT19" s="350"/>
      <c r="AU19" s="350"/>
      <c r="AV19" s="353"/>
    </row>
    <row r="20" spans="1:48" ht="36" customHeight="1" x14ac:dyDescent="0.2">
      <c r="A20" s="353"/>
      <c r="B20" s="353"/>
      <c r="C20" s="353"/>
      <c r="D20" s="1453"/>
      <c r="E20" s="1454"/>
      <c r="F20" s="1454"/>
      <c r="G20" s="1454"/>
      <c r="H20" s="1454"/>
      <c r="I20" s="1454"/>
      <c r="J20" s="1454"/>
      <c r="K20" s="1454"/>
      <c r="L20" s="1454"/>
      <c r="M20" s="1454"/>
      <c r="N20" s="1454"/>
      <c r="O20" s="1454"/>
      <c r="P20" s="1454"/>
      <c r="Q20" s="1454"/>
      <c r="R20" s="1454"/>
      <c r="S20" s="1454"/>
      <c r="T20" s="1454"/>
      <c r="U20" s="1454"/>
      <c r="V20" s="1454"/>
      <c r="W20" s="1454"/>
      <c r="X20" s="1454"/>
      <c r="Y20" s="1454"/>
      <c r="Z20" s="1454"/>
      <c r="AA20" s="1454"/>
      <c r="AB20" s="1454"/>
      <c r="AC20" s="1454"/>
      <c r="AD20" s="1454"/>
      <c r="AE20" s="1454"/>
      <c r="AF20" s="1454"/>
      <c r="AG20" s="1454"/>
      <c r="AH20" s="1454"/>
      <c r="AI20" s="1454"/>
      <c r="AJ20" s="1454"/>
      <c r="AK20" s="1454"/>
      <c r="AL20" s="1454"/>
      <c r="AM20" s="1454"/>
      <c r="AN20" s="1454"/>
      <c r="AO20" s="1454"/>
      <c r="AP20" s="1454"/>
      <c r="AQ20" s="1454"/>
      <c r="AR20" s="1454"/>
      <c r="AS20" s="1455"/>
      <c r="AT20" s="350"/>
      <c r="AU20" s="350"/>
      <c r="AV20" s="353"/>
    </row>
    <row r="21" spans="1:48" ht="36" customHeight="1" x14ac:dyDescent="0.2">
      <c r="A21" s="353"/>
      <c r="B21" s="353"/>
      <c r="C21" s="353"/>
      <c r="D21" s="1453"/>
      <c r="E21" s="1454"/>
      <c r="F21" s="1454"/>
      <c r="G21" s="1454"/>
      <c r="H21" s="1454"/>
      <c r="I21" s="1454"/>
      <c r="J21" s="1454"/>
      <c r="K21" s="1454"/>
      <c r="L21" s="1454"/>
      <c r="M21" s="1454"/>
      <c r="N21" s="1454"/>
      <c r="O21" s="1454"/>
      <c r="P21" s="1454"/>
      <c r="Q21" s="1454"/>
      <c r="R21" s="1454"/>
      <c r="S21" s="1454"/>
      <c r="T21" s="1454"/>
      <c r="U21" s="1454"/>
      <c r="V21" s="1454"/>
      <c r="W21" s="1454"/>
      <c r="X21" s="1454"/>
      <c r="Y21" s="1454"/>
      <c r="Z21" s="1454"/>
      <c r="AA21" s="1454"/>
      <c r="AB21" s="1454"/>
      <c r="AC21" s="1454"/>
      <c r="AD21" s="1454"/>
      <c r="AE21" s="1454"/>
      <c r="AF21" s="1454"/>
      <c r="AG21" s="1454"/>
      <c r="AH21" s="1454"/>
      <c r="AI21" s="1454"/>
      <c r="AJ21" s="1454"/>
      <c r="AK21" s="1454"/>
      <c r="AL21" s="1454"/>
      <c r="AM21" s="1454"/>
      <c r="AN21" s="1454"/>
      <c r="AO21" s="1454"/>
      <c r="AP21" s="1454"/>
      <c r="AQ21" s="1454"/>
      <c r="AR21" s="1454"/>
      <c r="AS21" s="1455"/>
      <c r="AT21" s="350"/>
      <c r="AU21" s="350"/>
      <c r="AV21" s="353"/>
    </row>
    <row r="22" spans="1:48" ht="36" customHeight="1" x14ac:dyDescent="0.2">
      <c r="A22" s="353"/>
      <c r="B22" s="353"/>
      <c r="C22" s="353"/>
      <c r="D22" s="1453"/>
      <c r="E22" s="1454"/>
      <c r="F22" s="1454"/>
      <c r="G22" s="1454"/>
      <c r="H22" s="1454"/>
      <c r="I22" s="1454"/>
      <c r="J22" s="1454"/>
      <c r="K22" s="1454"/>
      <c r="L22" s="1454"/>
      <c r="M22" s="1454"/>
      <c r="N22" s="1454"/>
      <c r="O22" s="1454"/>
      <c r="P22" s="1454"/>
      <c r="Q22" s="1454"/>
      <c r="R22" s="1454"/>
      <c r="S22" s="1454"/>
      <c r="T22" s="1454"/>
      <c r="U22" s="1454"/>
      <c r="V22" s="1454"/>
      <c r="W22" s="1454"/>
      <c r="X22" s="1454"/>
      <c r="Y22" s="1454"/>
      <c r="Z22" s="1454"/>
      <c r="AA22" s="1454"/>
      <c r="AB22" s="1454"/>
      <c r="AC22" s="1454"/>
      <c r="AD22" s="1454"/>
      <c r="AE22" s="1454"/>
      <c r="AF22" s="1454"/>
      <c r="AG22" s="1454"/>
      <c r="AH22" s="1454"/>
      <c r="AI22" s="1454"/>
      <c r="AJ22" s="1454"/>
      <c r="AK22" s="1454"/>
      <c r="AL22" s="1454"/>
      <c r="AM22" s="1454"/>
      <c r="AN22" s="1454"/>
      <c r="AO22" s="1454"/>
      <c r="AP22" s="1454"/>
      <c r="AQ22" s="1454"/>
      <c r="AR22" s="1454"/>
      <c r="AS22" s="1455"/>
      <c r="AT22" s="350"/>
      <c r="AU22" s="350"/>
      <c r="AV22" s="353"/>
    </row>
    <row r="23" spans="1:48" ht="36" customHeight="1" x14ac:dyDescent="0.2">
      <c r="A23" s="353"/>
      <c r="B23" s="353"/>
      <c r="C23" s="353"/>
      <c r="D23" s="1453"/>
      <c r="E23" s="1454"/>
      <c r="F23" s="1454"/>
      <c r="G23" s="1454"/>
      <c r="H23" s="1454"/>
      <c r="I23" s="1454"/>
      <c r="J23" s="1454"/>
      <c r="K23" s="1454"/>
      <c r="L23" s="1454"/>
      <c r="M23" s="1454"/>
      <c r="N23" s="1454"/>
      <c r="O23" s="1454"/>
      <c r="P23" s="1454"/>
      <c r="Q23" s="1454"/>
      <c r="R23" s="1454"/>
      <c r="S23" s="1454"/>
      <c r="T23" s="1454"/>
      <c r="U23" s="1454"/>
      <c r="V23" s="1454"/>
      <c r="W23" s="1454"/>
      <c r="X23" s="1454"/>
      <c r="Y23" s="1454"/>
      <c r="Z23" s="1454"/>
      <c r="AA23" s="1454"/>
      <c r="AB23" s="1454"/>
      <c r="AC23" s="1454"/>
      <c r="AD23" s="1454"/>
      <c r="AE23" s="1454"/>
      <c r="AF23" s="1454"/>
      <c r="AG23" s="1454"/>
      <c r="AH23" s="1454"/>
      <c r="AI23" s="1454"/>
      <c r="AJ23" s="1454"/>
      <c r="AK23" s="1454"/>
      <c r="AL23" s="1454"/>
      <c r="AM23" s="1454"/>
      <c r="AN23" s="1454"/>
      <c r="AO23" s="1454"/>
      <c r="AP23" s="1454"/>
      <c r="AQ23" s="1454"/>
      <c r="AR23" s="1454"/>
      <c r="AS23" s="1455"/>
      <c r="AT23" s="350"/>
      <c r="AU23" s="350"/>
      <c r="AV23" s="353"/>
    </row>
    <row r="24" spans="1:48" ht="36" customHeight="1" x14ac:dyDescent="0.2">
      <c r="A24" s="353"/>
      <c r="B24" s="353"/>
      <c r="C24" s="353"/>
      <c r="D24" s="1453"/>
      <c r="E24" s="1454"/>
      <c r="F24" s="1454"/>
      <c r="G24" s="1454"/>
      <c r="H24" s="1454"/>
      <c r="I24" s="1454"/>
      <c r="J24" s="1454"/>
      <c r="K24" s="1454"/>
      <c r="L24" s="1454"/>
      <c r="M24" s="1454"/>
      <c r="N24" s="1454"/>
      <c r="O24" s="1454"/>
      <c r="P24" s="1454"/>
      <c r="Q24" s="1454"/>
      <c r="R24" s="1454"/>
      <c r="S24" s="1454"/>
      <c r="T24" s="1454"/>
      <c r="U24" s="1454"/>
      <c r="V24" s="1454"/>
      <c r="W24" s="1454"/>
      <c r="X24" s="1454"/>
      <c r="Y24" s="1454"/>
      <c r="Z24" s="1454"/>
      <c r="AA24" s="1454"/>
      <c r="AB24" s="1454"/>
      <c r="AC24" s="1454"/>
      <c r="AD24" s="1454"/>
      <c r="AE24" s="1454"/>
      <c r="AF24" s="1454"/>
      <c r="AG24" s="1454"/>
      <c r="AH24" s="1454"/>
      <c r="AI24" s="1454"/>
      <c r="AJ24" s="1454"/>
      <c r="AK24" s="1454"/>
      <c r="AL24" s="1454"/>
      <c r="AM24" s="1454"/>
      <c r="AN24" s="1454"/>
      <c r="AO24" s="1454"/>
      <c r="AP24" s="1454"/>
      <c r="AQ24" s="1454"/>
      <c r="AR24" s="1454"/>
      <c r="AS24" s="1455"/>
      <c r="AT24" s="350"/>
      <c r="AU24" s="350"/>
      <c r="AV24" s="353"/>
    </row>
    <row r="25" spans="1:48" ht="36" customHeight="1" x14ac:dyDescent="0.2">
      <c r="A25" s="353"/>
      <c r="B25" s="353"/>
      <c r="C25" s="353"/>
      <c r="D25" s="1453"/>
      <c r="E25" s="1454"/>
      <c r="F25" s="1454"/>
      <c r="G25" s="1454"/>
      <c r="H25" s="1454"/>
      <c r="I25" s="1454"/>
      <c r="J25" s="1454"/>
      <c r="K25" s="1454"/>
      <c r="L25" s="1454"/>
      <c r="M25" s="1454"/>
      <c r="N25" s="1454"/>
      <c r="O25" s="1454"/>
      <c r="P25" s="1454"/>
      <c r="Q25" s="1454"/>
      <c r="R25" s="1454"/>
      <c r="S25" s="1454"/>
      <c r="T25" s="1454"/>
      <c r="U25" s="1454"/>
      <c r="V25" s="1454"/>
      <c r="W25" s="1454"/>
      <c r="X25" s="1454"/>
      <c r="Y25" s="1454"/>
      <c r="Z25" s="1454"/>
      <c r="AA25" s="1454"/>
      <c r="AB25" s="1454"/>
      <c r="AC25" s="1454"/>
      <c r="AD25" s="1454"/>
      <c r="AE25" s="1454"/>
      <c r="AF25" s="1454"/>
      <c r="AG25" s="1454"/>
      <c r="AH25" s="1454"/>
      <c r="AI25" s="1454"/>
      <c r="AJ25" s="1454"/>
      <c r="AK25" s="1454"/>
      <c r="AL25" s="1454"/>
      <c r="AM25" s="1454"/>
      <c r="AN25" s="1454"/>
      <c r="AO25" s="1454"/>
      <c r="AP25" s="1454"/>
      <c r="AQ25" s="1454"/>
      <c r="AR25" s="1454"/>
      <c r="AS25" s="1455"/>
      <c r="AT25" s="350"/>
      <c r="AU25" s="350"/>
      <c r="AV25" s="353"/>
    </row>
    <row r="26" spans="1:48" ht="36" customHeight="1" x14ac:dyDescent="0.2">
      <c r="A26" s="353"/>
      <c r="B26" s="353"/>
      <c r="C26" s="353"/>
      <c r="D26" s="1453"/>
      <c r="E26" s="1454"/>
      <c r="F26" s="1454"/>
      <c r="G26" s="1454"/>
      <c r="H26" s="1454"/>
      <c r="I26" s="1454"/>
      <c r="J26" s="1454"/>
      <c r="K26" s="1454"/>
      <c r="L26" s="1454"/>
      <c r="M26" s="1454"/>
      <c r="N26" s="1454"/>
      <c r="O26" s="1454"/>
      <c r="P26" s="1454"/>
      <c r="Q26" s="1454"/>
      <c r="R26" s="1454"/>
      <c r="S26" s="1454"/>
      <c r="T26" s="1454"/>
      <c r="U26" s="1454"/>
      <c r="V26" s="1454"/>
      <c r="W26" s="1454"/>
      <c r="X26" s="1454"/>
      <c r="Y26" s="1454"/>
      <c r="Z26" s="1454"/>
      <c r="AA26" s="1454"/>
      <c r="AB26" s="1454"/>
      <c r="AC26" s="1454"/>
      <c r="AD26" s="1454"/>
      <c r="AE26" s="1454"/>
      <c r="AF26" s="1454"/>
      <c r="AG26" s="1454"/>
      <c r="AH26" s="1454"/>
      <c r="AI26" s="1454"/>
      <c r="AJ26" s="1454"/>
      <c r="AK26" s="1454"/>
      <c r="AL26" s="1454"/>
      <c r="AM26" s="1454"/>
      <c r="AN26" s="1454"/>
      <c r="AO26" s="1454"/>
      <c r="AP26" s="1454"/>
      <c r="AQ26" s="1454"/>
      <c r="AR26" s="1454"/>
      <c r="AS26" s="1455"/>
      <c r="AT26" s="350"/>
      <c r="AU26" s="350"/>
      <c r="AV26" s="353"/>
    </row>
    <row r="27" spans="1:48" ht="36" customHeight="1" x14ac:dyDescent="0.2">
      <c r="A27" s="353"/>
      <c r="B27" s="353"/>
      <c r="C27" s="353"/>
      <c r="D27" s="1453"/>
      <c r="E27" s="1454"/>
      <c r="F27" s="1454"/>
      <c r="G27" s="1454"/>
      <c r="H27" s="1454"/>
      <c r="I27" s="1454"/>
      <c r="J27" s="1454"/>
      <c r="K27" s="1454"/>
      <c r="L27" s="1454"/>
      <c r="M27" s="1454"/>
      <c r="N27" s="1454"/>
      <c r="O27" s="1454"/>
      <c r="P27" s="1454"/>
      <c r="Q27" s="1454"/>
      <c r="R27" s="1454"/>
      <c r="S27" s="1454"/>
      <c r="T27" s="1454"/>
      <c r="U27" s="1454"/>
      <c r="V27" s="1454"/>
      <c r="W27" s="1454"/>
      <c r="X27" s="1454"/>
      <c r="Y27" s="1454"/>
      <c r="Z27" s="1454"/>
      <c r="AA27" s="1454"/>
      <c r="AB27" s="1454"/>
      <c r="AC27" s="1454"/>
      <c r="AD27" s="1454"/>
      <c r="AE27" s="1454"/>
      <c r="AF27" s="1454"/>
      <c r="AG27" s="1454"/>
      <c r="AH27" s="1454"/>
      <c r="AI27" s="1454"/>
      <c r="AJ27" s="1454"/>
      <c r="AK27" s="1454"/>
      <c r="AL27" s="1454"/>
      <c r="AM27" s="1454"/>
      <c r="AN27" s="1454"/>
      <c r="AO27" s="1454"/>
      <c r="AP27" s="1454"/>
      <c r="AQ27" s="1454"/>
      <c r="AR27" s="1454"/>
      <c r="AS27" s="1455"/>
      <c r="AT27" s="350"/>
      <c r="AU27" s="350"/>
      <c r="AV27" s="353"/>
    </row>
    <row r="28" spans="1:48" ht="36" customHeight="1" x14ac:dyDescent="0.2">
      <c r="A28" s="353"/>
      <c r="B28" s="353"/>
      <c r="C28" s="353"/>
      <c r="D28" s="1453"/>
      <c r="E28" s="1454"/>
      <c r="F28" s="1454"/>
      <c r="G28" s="1454"/>
      <c r="H28" s="1454"/>
      <c r="I28" s="1454"/>
      <c r="J28" s="1454"/>
      <c r="K28" s="1454"/>
      <c r="L28" s="1454"/>
      <c r="M28" s="1454"/>
      <c r="N28" s="1454"/>
      <c r="O28" s="1454"/>
      <c r="P28" s="1454"/>
      <c r="Q28" s="1454"/>
      <c r="R28" s="1454"/>
      <c r="S28" s="1454"/>
      <c r="T28" s="1454"/>
      <c r="U28" s="1454"/>
      <c r="V28" s="1454"/>
      <c r="W28" s="1454"/>
      <c r="X28" s="1454"/>
      <c r="Y28" s="1454"/>
      <c r="Z28" s="1454"/>
      <c r="AA28" s="1454"/>
      <c r="AB28" s="1454"/>
      <c r="AC28" s="1454"/>
      <c r="AD28" s="1454"/>
      <c r="AE28" s="1454"/>
      <c r="AF28" s="1454"/>
      <c r="AG28" s="1454"/>
      <c r="AH28" s="1454"/>
      <c r="AI28" s="1454"/>
      <c r="AJ28" s="1454"/>
      <c r="AK28" s="1454"/>
      <c r="AL28" s="1454"/>
      <c r="AM28" s="1454"/>
      <c r="AN28" s="1454"/>
      <c r="AO28" s="1454"/>
      <c r="AP28" s="1454"/>
      <c r="AQ28" s="1454"/>
      <c r="AR28" s="1454"/>
      <c r="AS28" s="1455"/>
      <c r="AT28" s="350"/>
      <c r="AU28" s="350"/>
      <c r="AV28" s="353"/>
    </row>
    <row r="29" spans="1:48" ht="36" customHeight="1" x14ac:dyDescent="0.2">
      <c r="A29" s="353"/>
      <c r="B29" s="353"/>
      <c r="C29" s="353"/>
      <c r="D29" s="1456"/>
      <c r="E29" s="1457"/>
      <c r="F29" s="1457"/>
      <c r="G29" s="1457"/>
      <c r="H29" s="1457"/>
      <c r="I29" s="1457"/>
      <c r="J29" s="1457"/>
      <c r="K29" s="1457"/>
      <c r="L29" s="1457"/>
      <c r="M29" s="1457"/>
      <c r="N29" s="1457"/>
      <c r="O29" s="1457"/>
      <c r="P29" s="1457"/>
      <c r="Q29" s="1457"/>
      <c r="R29" s="1457"/>
      <c r="S29" s="1457"/>
      <c r="T29" s="1457"/>
      <c r="U29" s="1457"/>
      <c r="V29" s="1457"/>
      <c r="W29" s="1457"/>
      <c r="X29" s="1457"/>
      <c r="Y29" s="1457"/>
      <c r="Z29" s="1457"/>
      <c r="AA29" s="1457"/>
      <c r="AB29" s="1457"/>
      <c r="AC29" s="1457"/>
      <c r="AD29" s="1457"/>
      <c r="AE29" s="1457"/>
      <c r="AF29" s="1457"/>
      <c r="AG29" s="1457"/>
      <c r="AH29" s="1457"/>
      <c r="AI29" s="1457"/>
      <c r="AJ29" s="1457"/>
      <c r="AK29" s="1457"/>
      <c r="AL29" s="1457"/>
      <c r="AM29" s="1457"/>
      <c r="AN29" s="1457"/>
      <c r="AO29" s="1457"/>
      <c r="AP29" s="1457"/>
      <c r="AQ29" s="1457"/>
      <c r="AR29" s="1457"/>
      <c r="AS29" s="1458"/>
      <c r="AT29" s="350"/>
      <c r="AU29" s="350"/>
      <c r="AV29" s="353"/>
    </row>
    <row r="30" spans="1:48" ht="36" customHeight="1" x14ac:dyDescent="0.2">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54"/>
      <c r="AU30" s="354"/>
    </row>
    <row r="31" spans="1:48" ht="35.25" customHeight="1" x14ac:dyDescent="0.2">
      <c r="AT31" s="359"/>
      <c r="AU31" s="359"/>
    </row>
    <row r="32" spans="1:48" ht="34.5" customHeight="1" x14ac:dyDescent="0.2">
      <c r="A32" s="365"/>
      <c r="B32" s="353"/>
      <c r="C32" s="364"/>
      <c r="D32" s="1448" t="s">
        <v>271</v>
      </c>
      <c r="E32" s="1448"/>
      <c r="F32" s="1448"/>
      <c r="G32" s="1448"/>
      <c r="H32" s="1448"/>
      <c r="I32" s="1448"/>
      <c r="J32" s="1448"/>
      <c r="K32" s="1448"/>
      <c r="L32" s="362"/>
      <c r="M32" s="362"/>
      <c r="N32" s="362"/>
      <c r="O32" s="362"/>
      <c r="P32" s="362"/>
      <c r="Q32" s="362"/>
      <c r="R32" s="362"/>
      <c r="S32" s="362"/>
      <c r="T32" s="1449"/>
      <c r="U32" s="1449"/>
      <c r="V32" s="361"/>
      <c r="W32" s="361"/>
      <c r="X32" s="350"/>
      <c r="Y32" s="365"/>
      <c r="Z32" s="365"/>
      <c r="AA32" s="365"/>
      <c r="AB32" s="365"/>
      <c r="AC32" s="365"/>
      <c r="AD32" s="365"/>
      <c r="AE32" s="365"/>
      <c r="AF32" s="364"/>
      <c r="AG32" s="363"/>
      <c r="AH32" s="361"/>
      <c r="AI32" s="362"/>
      <c r="AJ32" s="362"/>
      <c r="AK32" s="362"/>
      <c r="AL32" s="362"/>
      <c r="AM32" s="362"/>
      <c r="AN32" s="362"/>
      <c r="AO32" s="362"/>
      <c r="AP32" s="362"/>
      <c r="AQ32" s="350"/>
      <c r="AR32" s="350"/>
      <c r="AS32" s="350"/>
      <c r="AT32" s="361"/>
      <c r="AU32" s="360"/>
      <c r="AV32" s="353"/>
    </row>
    <row r="33" spans="1:48" ht="36" customHeight="1" x14ac:dyDescent="0.2">
      <c r="A33" s="353"/>
      <c r="B33" s="353"/>
      <c r="C33" s="353"/>
      <c r="D33" s="1450"/>
      <c r="E33" s="1451"/>
      <c r="F33" s="1451"/>
      <c r="G33" s="1451"/>
      <c r="H33" s="1451"/>
      <c r="I33" s="1451"/>
      <c r="J33" s="1451"/>
      <c r="K33" s="1451"/>
      <c r="L33" s="1451"/>
      <c r="M33" s="1451"/>
      <c r="N33" s="1451"/>
      <c r="O33" s="1451"/>
      <c r="P33" s="1451"/>
      <c r="Q33" s="1451"/>
      <c r="R33" s="1451"/>
      <c r="S33" s="1451"/>
      <c r="T33" s="1451"/>
      <c r="U33" s="1451"/>
      <c r="V33" s="1451"/>
      <c r="W33" s="1451"/>
      <c r="X33" s="1451"/>
      <c r="Y33" s="1451"/>
      <c r="Z33" s="1451"/>
      <c r="AA33" s="1451"/>
      <c r="AB33" s="1451"/>
      <c r="AC33" s="1451"/>
      <c r="AD33" s="1451"/>
      <c r="AE33" s="1451"/>
      <c r="AF33" s="1451"/>
      <c r="AG33" s="1451"/>
      <c r="AH33" s="1451"/>
      <c r="AI33" s="1451"/>
      <c r="AJ33" s="1451"/>
      <c r="AK33" s="1451"/>
      <c r="AL33" s="1451"/>
      <c r="AM33" s="1451"/>
      <c r="AN33" s="1451"/>
      <c r="AO33" s="1451"/>
      <c r="AP33" s="1451"/>
      <c r="AQ33" s="1451"/>
      <c r="AR33" s="1451"/>
      <c r="AS33" s="1452"/>
      <c r="AT33" s="350"/>
      <c r="AU33" s="350"/>
      <c r="AV33" s="353"/>
    </row>
    <row r="34" spans="1:48" ht="36" customHeight="1" x14ac:dyDescent="0.2">
      <c r="A34" s="353"/>
      <c r="B34" s="353"/>
      <c r="C34" s="353"/>
      <c r="D34" s="1453"/>
      <c r="E34" s="1454"/>
      <c r="F34" s="1454"/>
      <c r="G34" s="1454"/>
      <c r="H34" s="1454"/>
      <c r="I34" s="1454"/>
      <c r="J34" s="1454"/>
      <c r="K34" s="1454"/>
      <c r="L34" s="1454"/>
      <c r="M34" s="1454"/>
      <c r="N34" s="1454"/>
      <c r="O34" s="1454"/>
      <c r="P34" s="1454"/>
      <c r="Q34" s="1454"/>
      <c r="R34" s="1454"/>
      <c r="S34" s="1454"/>
      <c r="T34" s="1454"/>
      <c r="U34" s="1454"/>
      <c r="V34" s="1454"/>
      <c r="W34" s="1454"/>
      <c r="X34" s="1454"/>
      <c r="Y34" s="1454"/>
      <c r="Z34" s="1454"/>
      <c r="AA34" s="1454"/>
      <c r="AB34" s="1454"/>
      <c r="AC34" s="1454"/>
      <c r="AD34" s="1454"/>
      <c r="AE34" s="1454"/>
      <c r="AF34" s="1454"/>
      <c r="AG34" s="1454"/>
      <c r="AH34" s="1454"/>
      <c r="AI34" s="1454"/>
      <c r="AJ34" s="1454"/>
      <c r="AK34" s="1454"/>
      <c r="AL34" s="1454"/>
      <c r="AM34" s="1454"/>
      <c r="AN34" s="1454"/>
      <c r="AO34" s="1454"/>
      <c r="AP34" s="1454"/>
      <c r="AQ34" s="1454"/>
      <c r="AR34" s="1454"/>
      <c r="AS34" s="1455"/>
      <c r="AT34" s="350"/>
      <c r="AU34" s="350"/>
      <c r="AV34" s="353"/>
    </row>
    <row r="35" spans="1:48" ht="36" customHeight="1" x14ac:dyDescent="0.2">
      <c r="A35" s="353"/>
      <c r="B35" s="353"/>
      <c r="C35" s="353"/>
      <c r="D35" s="1453"/>
      <c r="E35" s="1454"/>
      <c r="F35" s="1454"/>
      <c r="G35" s="1454"/>
      <c r="H35" s="1454"/>
      <c r="I35" s="1454"/>
      <c r="J35" s="1454"/>
      <c r="K35" s="1454"/>
      <c r="L35" s="1454"/>
      <c r="M35" s="1454"/>
      <c r="N35" s="1454"/>
      <c r="O35" s="1454"/>
      <c r="P35" s="1454"/>
      <c r="Q35" s="1454"/>
      <c r="R35" s="1454"/>
      <c r="S35" s="1454"/>
      <c r="T35" s="1454"/>
      <c r="U35" s="1454"/>
      <c r="V35" s="1454"/>
      <c r="W35" s="1454"/>
      <c r="X35" s="1454"/>
      <c r="Y35" s="1454"/>
      <c r="Z35" s="1454"/>
      <c r="AA35" s="1454"/>
      <c r="AB35" s="1454"/>
      <c r="AC35" s="1454"/>
      <c r="AD35" s="1454"/>
      <c r="AE35" s="1454"/>
      <c r="AF35" s="1454"/>
      <c r="AG35" s="1454"/>
      <c r="AH35" s="1454"/>
      <c r="AI35" s="1454"/>
      <c r="AJ35" s="1454"/>
      <c r="AK35" s="1454"/>
      <c r="AL35" s="1454"/>
      <c r="AM35" s="1454"/>
      <c r="AN35" s="1454"/>
      <c r="AO35" s="1454"/>
      <c r="AP35" s="1454"/>
      <c r="AQ35" s="1454"/>
      <c r="AR35" s="1454"/>
      <c r="AS35" s="1455"/>
      <c r="AT35" s="350"/>
      <c r="AU35" s="350"/>
      <c r="AV35" s="353"/>
    </row>
    <row r="36" spans="1:48" ht="36" customHeight="1" x14ac:dyDescent="0.2">
      <c r="A36" s="353"/>
      <c r="B36" s="353"/>
      <c r="C36" s="353"/>
      <c r="D36" s="1453"/>
      <c r="E36" s="1454"/>
      <c r="F36" s="1454"/>
      <c r="G36" s="1454"/>
      <c r="H36" s="1454"/>
      <c r="I36" s="1454"/>
      <c r="J36" s="1454"/>
      <c r="K36" s="1454"/>
      <c r="L36" s="1454"/>
      <c r="M36" s="1454"/>
      <c r="N36" s="1454"/>
      <c r="O36" s="1454"/>
      <c r="P36" s="1454"/>
      <c r="Q36" s="1454"/>
      <c r="R36" s="1454"/>
      <c r="S36" s="1454"/>
      <c r="T36" s="1454"/>
      <c r="U36" s="1454"/>
      <c r="V36" s="1454"/>
      <c r="W36" s="1454"/>
      <c r="X36" s="1454"/>
      <c r="Y36" s="1454"/>
      <c r="Z36" s="1454"/>
      <c r="AA36" s="1454"/>
      <c r="AB36" s="1454"/>
      <c r="AC36" s="1454"/>
      <c r="AD36" s="1454"/>
      <c r="AE36" s="1454"/>
      <c r="AF36" s="1454"/>
      <c r="AG36" s="1454"/>
      <c r="AH36" s="1454"/>
      <c r="AI36" s="1454"/>
      <c r="AJ36" s="1454"/>
      <c r="AK36" s="1454"/>
      <c r="AL36" s="1454"/>
      <c r="AM36" s="1454"/>
      <c r="AN36" s="1454"/>
      <c r="AO36" s="1454"/>
      <c r="AP36" s="1454"/>
      <c r="AQ36" s="1454"/>
      <c r="AR36" s="1454"/>
      <c r="AS36" s="1455"/>
      <c r="AT36" s="350"/>
      <c r="AU36" s="350"/>
      <c r="AV36" s="353"/>
    </row>
    <row r="37" spans="1:48" ht="36" customHeight="1" x14ac:dyDescent="0.2">
      <c r="A37" s="353"/>
      <c r="B37" s="353"/>
      <c r="C37" s="353"/>
      <c r="D37" s="1453"/>
      <c r="E37" s="1454"/>
      <c r="F37" s="1454"/>
      <c r="G37" s="1454"/>
      <c r="H37" s="1454"/>
      <c r="I37" s="1454"/>
      <c r="J37" s="1454"/>
      <c r="K37" s="1454"/>
      <c r="L37" s="1454"/>
      <c r="M37" s="1454"/>
      <c r="N37" s="1454"/>
      <c r="O37" s="1454"/>
      <c r="P37" s="1454"/>
      <c r="Q37" s="1454"/>
      <c r="R37" s="1454"/>
      <c r="S37" s="1454"/>
      <c r="T37" s="1454"/>
      <c r="U37" s="1454"/>
      <c r="V37" s="1454"/>
      <c r="W37" s="1454"/>
      <c r="X37" s="1454"/>
      <c r="Y37" s="1454"/>
      <c r="Z37" s="1454"/>
      <c r="AA37" s="1454"/>
      <c r="AB37" s="1454"/>
      <c r="AC37" s="1454"/>
      <c r="AD37" s="1454"/>
      <c r="AE37" s="1454"/>
      <c r="AF37" s="1454"/>
      <c r="AG37" s="1454"/>
      <c r="AH37" s="1454"/>
      <c r="AI37" s="1454"/>
      <c r="AJ37" s="1454"/>
      <c r="AK37" s="1454"/>
      <c r="AL37" s="1454"/>
      <c r="AM37" s="1454"/>
      <c r="AN37" s="1454"/>
      <c r="AO37" s="1454"/>
      <c r="AP37" s="1454"/>
      <c r="AQ37" s="1454"/>
      <c r="AR37" s="1454"/>
      <c r="AS37" s="1455"/>
      <c r="AT37" s="350"/>
      <c r="AU37" s="350"/>
      <c r="AV37" s="353"/>
    </row>
    <row r="38" spans="1:48" ht="36" customHeight="1" x14ac:dyDescent="0.2">
      <c r="A38" s="353"/>
      <c r="B38" s="353"/>
      <c r="C38" s="353"/>
      <c r="D38" s="1453"/>
      <c r="E38" s="1454"/>
      <c r="F38" s="1454"/>
      <c r="G38" s="1454"/>
      <c r="H38" s="1454"/>
      <c r="I38" s="1454"/>
      <c r="J38" s="1454"/>
      <c r="K38" s="1454"/>
      <c r="L38" s="1454"/>
      <c r="M38" s="1454"/>
      <c r="N38" s="1454"/>
      <c r="O38" s="1454"/>
      <c r="P38" s="1454"/>
      <c r="Q38" s="1454"/>
      <c r="R38" s="1454"/>
      <c r="S38" s="1454"/>
      <c r="T38" s="1454"/>
      <c r="U38" s="1454"/>
      <c r="V38" s="1454"/>
      <c r="W38" s="1454"/>
      <c r="X38" s="1454"/>
      <c r="Y38" s="1454"/>
      <c r="Z38" s="1454"/>
      <c r="AA38" s="1454"/>
      <c r="AB38" s="1454"/>
      <c r="AC38" s="1454"/>
      <c r="AD38" s="1454"/>
      <c r="AE38" s="1454"/>
      <c r="AF38" s="1454"/>
      <c r="AG38" s="1454"/>
      <c r="AH38" s="1454"/>
      <c r="AI38" s="1454"/>
      <c r="AJ38" s="1454"/>
      <c r="AK38" s="1454"/>
      <c r="AL38" s="1454"/>
      <c r="AM38" s="1454"/>
      <c r="AN38" s="1454"/>
      <c r="AO38" s="1454"/>
      <c r="AP38" s="1454"/>
      <c r="AQ38" s="1454"/>
      <c r="AR38" s="1454"/>
      <c r="AS38" s="1455"/>
      <c r="AT38" s="350"/>
      <c r="AU38" s="350"/>
      <c r="AV38" s="353"/>
    </row>
    <row r="39" spans="1:48" ht="36" customHeight="1" x14ac:dyDescent="0.2">
      <c r="A39" s="353"/>
      <c r="B39" s="353"/>
      <c r="C39" s="353"/>
      <c r="D39" s="1453"/>
      <c r="E39" s="1454"/>
      <c r="F39" s="1454"/>
      <c r="G39" s="1454"/>
      <c r="H39" s="1454"/>
      <c r="I39" s="1454"/>
      <c r="J39" s="1454"/>
      <c r="K39" s="1454"/>
      <c r="L39" s="1454"/>
      <c r="M39" s="1454"/>
      <c r="N39" s="1454"/>
      <c r="O39" s="1454"/>
      <c r="P39" s="1454"/>
      <c r="Q39" s="1454"/>
      <c r="R39" s="1454"/>
      <c r="S39" s="1454"/>
      <c r="T39" s="1454"/>
      <c r="U39" s="1454"/>
      <c r="V39" s="1454"/>
      <c r="W39" s="1454"/>
      <c r="X39" s="1454"/>
      <c r="Y39" s="1454"/>
      <c r="Z39" s="1454"/>
      <c r="AA39" s="1454"/>
      <c r="AB39" s="1454"/>
      <c r="AC39" s="1454"/>
      <c r="AD39" s="1454"/>
      <c r="AE39" s="1454"/>
      <c r="AF39" s="1454"/>
      <c r="AG39" s="1454"/>
      <c r="AH39" s="1454"/>
      <c r="AI39" s="1454"/>
      <c r="AJ39" s="1454"/>
      <c r="AK39" s="1454"/>
      <c r="AL39" s="1454"/>
      <c r="AM39" s="1454"/>
      <c r="AN39" s="1454"/>
      <c r="AO39" s="1454"/>
      <c r="AP39" s="1454"/>
      <c r="AQ39" s="1454"/>
      <c r="AR39" s="1454"/>
      <c r="AS39" s="1455"/>
      <c r="AT39" s="350"/>
      <c r="AU39" s="350"/>
      <c r="AV39" s="353"/>
    </row>
    <row r="40" spans="1:48" ht="36" customHeight="1" x14ac:dyDescent="0.2">
      <c r="A40" s="353"/>
      <c r="B40" s="353"/>
      <c r="C40" s="353"/>
      <c r="D40" s="1453"/>
      <c r="E40" s="1454"/>
      <c r="F40" s="1454"/>
      <c r="G40" s="1454"/>
      <c r="H40" s="1454"/>
      <c r="I40" s="1454"/>
      <c r="J40" s="1454"/>
      <c r="K40" s="1454"/>
      <c r="L40" s="1454"/>
      <c r="M40" s="1454"/>
      <c r="N40" s="1454"/>
      <c r="O40" s="1454"/>
      <c r="P40" s="1454"/>
      <c r="Q40" s="1454"/>
      <c r="R40" s="1454"/>
      <c r="S40" s="1454"/>
      <c r="T40" s="1454"/>
      <c r="U40" s="1454"/>
      <c r="V40" s="1454"/>
      <c r="W40" s="1454"/>
      <c r="X40" s="1454"/>
      <c r="Y40" s="1454"/>
      <c r="Z40" s="1454"/>
      <c r="AA40" s="1454"/>
      <c r="AB40" s="1454"/>
      <c r="AC40" s="1454"/>
      <c r="AD40" s="1454"/>
      <c r="AE40" s="1454"/>
      <c r="AF40" s="1454"/>
      <c r="AG40" s="1454"/>
      <c r="AH40" s="1454"/>
      <c r="AI40" s="1454"/>
      <c r="AJ40" s="1454"/>
      <c r="AK40" s="1454"/>
      <c r="AL40" s="1454"/>
      <c r="AM40" s="1454"/>
      <c r="AN40" s="1454"/>
      <c r="AO40" s="1454"/>
      <c r="AP40" s="1454"/>
      <c r="AQ40" s="1454"/>
      <c r="AR40" s="1454"/>
      <c r="AS40" s="1455"/>
      <c r="AT40" s="350"/>
      <c r="AU40" s="350"/>
      <c r="AV40" s="353"/>
    </row>
    <row r="41" spans="1:48" ht="36" customHeight="1" x14ac:dyDescent="0.2">
      <c r="A41" s="353"/>
      <c r="B41" s="353"/>
      <c r="C41" s="353"/>
      <c r="D41" s="1453"/>
      <c r="E41" s="1454"/>
      <c r="F41" s="1454"/>
      <c r="G41" s="1454"/>
      <c r="H41" s="1454"/>
      <c r="I41" s="1454"/>
      <c r="J41" s="1454"/>
      <c r="K41" s="1454"/>
      <c r="L41" s="1454"/>
      <c r="M41" s="1454"/>
      <c r="N41" s="1454"/>
      <c r="O41" s="1454"/>
      <c r="P41" s="1454"/>
      <c r="Q41" s="1454"/>
      <c r="R41" s="1454"/>
      <c r="S41" s="1454"/>
      <c r="T41" s="1454"/>
      <c r="U41" s="1454"/>
      <c r="V41" s="1454"/>
      <c r="W41" s="1454"/>
      <c r="X41" s="1454"/>
      <c r="Y41" s="1454"/>
      <c r="Z41" s="1454"/>
      <c r="AA41" s="1454"/>
      <c r="AB41" s="1454"/>
      <c r="AC41" s="1454"/>
      <c r="AD41" s="1454"/>
      <c r="AE41" s="1454"/>
      <c r="AF41" s="1454"/>
      <c r="AG41" s="1454"/>
      <c r="AH41" s="1454"/>
      <c r="AI41" s="1454"/>
      <c r="AJ41" s="1454"/>
      <c r="AK41" s="1454"/>
      <c r="AL41" s="1454"/>
      <c r="AM41" s="1454"/>
      <c r="AN41" s="1454"/>
      <c r="AO41" s="1454"/>
      <c r="AP41" s="1454"/>
      <c r="AQ41" s="1454"/>
      <c r="AR41" s="1454"/>
      <c r="AS41" s="1455"/>
      <c r="AT41" s="350"/>
      <c r="AU41" s="350"/>
      <c r="AV41" s="353"/>
    </row>
    <row r="42" spans="1:48" ht="36" customHeight="1" x14ac:dyDescent="0.2">
      <c r="A42" s="353"/>
      <c r="B42" s="353"/>
      <c r="C42" s="353"/>
      <c r="D42" s="1453"/>
      <c r="E42" s="1454"/>
      <c r="F42" s="1454"/>
      <c r="G42" s="1454"/>
      <c r="H42" s="1454"/>
      <c r="I42" s="1454"/>
      <c r="J42" s="1454"/>
      <c r="K42" s="1454"/>
      <c r="L42" s="1454"/>
      <c r="M42" s="1454"/>
      <c r="N42" s="1454"/>
      <c r="O42" s="1454"/>
      <c r="P42" s="1454"/>
      <c r="Q42" s="1454"/>
      <c r="R42" s="1454"/>
      <c r="S42" s="1454"/>
      <c r="T42" s="1454"/>
      <c r="U42" s="1454"/>
      <c r="V42" s="1454"/>
      <c r="W42" s="1454"/>
      <c r="X42" s="1454"/>
      <c r="Y42" s="1454"/>
      <c r="Z42" s="1454"/>
      <c r="AA42" s="1454"/>
      <c r="AB42" s="1454"/>
      <c r="AC42" s="1454"/>
      <c r="AD42" s="1454"/>
      <c r="AE42" s="1454"/>
      <c r="AF42" s="1454"/>
      <c r="AG42" s="1454"/>
      <c r="AH42" s="1454"/>
      <c r="AI42" s="1454"/>
      <c r="AJ42" s="1454"/>
      <c r="AK42" s="1454"/>
      <c r="AL42" s="1454"/>
      <c r="AM42" s="1454"/>
      <c r="AN42" s="1454"/>
      <c r="AO42" s="1454"/>
      <c r="AP42" s="1454"/>
      <c r="AQ42" s="1454"/>
      <c r="AR42" s="1454"/>
      <c r="AS42" s="1455"/>
      <c r="AT42" s="350"/>
      <c r="AU42" s="350"/>
      <c r="AV42" s="353"/>
    </row>
    <row r="43" spans="1:48" ht="36" customHeight="1" x14ac:dyDescent="0.2">
      <c r="A43" s="353"/>
      <c r="B43" s="353"/>
      <c r="C43" s="353"/>
      <c r="D43" s="1453"/>
      <c r="E43" s="1454"/>
      <c r="F43" s="1454"/>
      <c r="G43" s="1454"/>
      <c r="H43" s="1454"/>
      <c r="I43" s="1454"/>
      <c r="J43" s="1454"/>
      <c r="K43" s="1454"/>
      <c r="L43" s="1454"/>
      <c r="M43" s="1454"/>
      <c r="N43" s="1454"/>
      <c r="O43" s="1454"/>
      <c r="P43" s="1454"/>
      <c r="Q43" s="1454"/>
      <c r="R43" s="1454"/>
      <c r="S43" s="1454"/>
      <c r="T43" s="1454"/>
      <c r="U43" s="1454"/>
      <c r="V43" s="1454"/>
      <c r="W43" s="1454"/>
      <c r="X43" s="1454"/>
      <c r="Y43" s="1454"/>
      <c r="Z43" s="1454"/>
      <c r="AA43" s="1454"/>
      <c r="AB43" s="1454"/>
      <c r="AC43" s="1454"/>
      <c r="AD43" s="1454"/>
      <c r="AE43" s="1454"/>
      <c r="AF43" s="1454"/>
      <c r="AG43" s="1454"/>
      <c r="AH43" s="1454"/>
      <c r="AI43" s="1454"/>
      <c r="AJ43" s="1454"/>
      <c r="AK43" s="1454"/>
      <c r="AL43" s="1454"/>
      <c r="AM43" s="1454"/>
      <c r="AN43" s="1454"/>
      <c r="AO43" s="1454"/>
      <c r="AP43" s="1454"/>
      <c r="AQ43" s="1454"/>
      <c r="AR43" s="1454"/>
      <c r="AS43" s="1455"/>
      <c r="AT43" s="350"/>
      <c r="AU43" s="350"/>
      <c r="AV43" s="353"/>
    </row>
    <row r="44" spans="1:48" ht="36" customHeight="1" x14ac:dyDescent="0.2">
      <c r="A44" s="353"/>
      <c r="B44" s="353"/>
      <c r="C44" s="353"/>
      <c r="D44" s="1453"/>
      <c r="E44" s="1454"/>
      <c r="F44" s="1454"/>
      <c r="G44" s="1454"/>
      <c r="H44" s="1454"/>
      <c r="I44" s="1454"/>
      <c r="J44" s="1454"/>
      <c r="K44" s="1454"/>
      <c r="L44" s="1454"/>
      <c r="M44" s="1454"/>
      <c r="N44" s="1454"/>
      <c r="O44" s="1454"/>
      <c r="P44" s="1454"/>
      <c r="Q44" s="1454"/>
      <c r="R44" s="1454"/>
      <c r="S44" s="1454"/>
      <c r="T44" s="1454"/>
      <c r="U44" s="1454"/>
      <c r="V44" s="1454"/>
      <c r="W44" s="1454"/>
      <c r="X44" s="1454"/>
      <c r="Y44" s="1454"/>
      <c r="Z44" s="1454"/>
      <c r="AA44" s="1454"/>
      <c r="AB44" s="1454"/>
      <c r="AC44" s="1454"/>
      <c r="AD44" s="1454"/>
      <c r="AE44" s="1454"/>
      <c r="AF44" s="1454"/>
      <c r="AG44" s="1454"/>
      <c r="AH44" s="1454"/>
      <c r="AI44" s="1454"/>
      <c r="AJ44" s="1454"/>
      <c r="AK44" s="1454"/>
      <c r="AL44" s="1454"/>
      <c r="AM44" s="1454"/>
      <c r="AN44" s="1454"/>
      <c r="AO44" s="1454"/>
      <c r="AP44" s="1454"/>
      <c r="AQ44" s="1454"/>
      <c r="AR44" s="1454"/>
      <c r="AS44" s="1455"/>
      <c r="AT44" s="350"/>
      <c r="AU44" s="350"/>
      <c r="AV44" s="353"/>
    </row>
    <row r="45" spans="1:48" ht="36" customHeight="1" x14ac:dyDescent="0.2">
      <c r="A45" s="353"/>
      <c r="B45" s="353"/>
      <c r="C45" s="353"/>
      <c r="D45" s="1453"/>
      <c r="E45" s="1454"/>
      <c r="F45" s="1454"/>
      <c r="G45" s="1454"/>
      <c r="H45" s="1454"/>
      <c r="I45" s="1454"/>
      <c r="J45" s="1454"/>
      <c r="K45" s="1454"/>
      <c r="L45" s="1454"/>
      <c r="M45" s="1454"/>
      <c r="N45" s="1454"/>
      <c r="O45" s="1454"/>
      <c r="P45" s="1454"/>
      <c r="Q45" s="1454"/>
      <c r="R45" s="1454"/>
      <c r="S45" s="1454"/>
      <c r="T45" s="1454"/>
      <c r="U45" s="1454"/>
      <c r="V45" s="1454"/>
      <c r="W45" s="1454"/>
      <c r="X45" s="1454"/>
      <c r="Y45" s="1454"/>
      <c r="Z45" s="1454"/>
      <c r="AA45" s="1454"/>
      <c r="AB45" s="1454"/>
      <c r="AC45" s="1454"/>
      <c r="AD45" s="1454"/>
      <c r="AE45" s="1454"/>
      <c r="AF45" s="1454"/>
      <c r="AG45" s="1454"/>
      <c r="AH45" s="1454"/>
      <c r="AI45" s="1454"/>
      <c r="AJ45" s="1454"/>
      <c r="AK45" s="1454"/>
      <c r="AL45" s="1454"/>
      <c r="AM45" s="1454"/>
      <c r="AN45" s="1454"/>
      <c r="AO45" s="1454"/>
      <c r="AP45" s="1454"/>
      <c r="AQ45" s="1454"/>
      <c r="AR45" s="1454"/>
      <c r="AS45" s="1455"/>
      <c r="AT45" s="350"/>
      <c r="AU45" s="350"/>
      <c r="AV45" s="353"/>
    </row>
    <row r="46" spans="1:48" ht="36" customHeight="1" x14ac:dyDescent="0.2">
      <c r="A46" s="353"/>
      <c r="B46" s="353"/>
      <c r="C46" s="353"/>
      <c r="D46" s="1453"/>
      <c r="E46" s="1454"/>
      <c r="F46" s="1454"/>
      <c r="G46" s="1454"/>
      <c r="H46" s="1454"/>
      <c r="I46" s="1454"/>
      <c r="J46" s="1454"/>
      <c r="K46" s="1454"/>
      <c r="L46" s="1454"/>
      <c r="M46" s="1454"/>
      <c r="N46" s="1454"/>
      <c r="O46" s="1454"/>
      <c r="P46" s="1454"/>
      <c r="Q46" s="1454"/>
      <c r="R46" s="1454"/>
      <c r="S46" s="1454"/>
      <c r="T46" s="1454"/>
      <c r="U46" s="1454"/>
      <c r="V46" s="1454"/>
      <c r="W46" s="1454"/>
      <c r="X46" s="1454"/>
      <c r="Y46" s="1454"/>
      <c r="Z46" s="1454"/>
      <c r="AA46" s="1454"/>
      <c r="AB46" s="1454"/>
      <c r="AC46" s="1454"/>
      <c r="AD46" s="1454"/>
      <c r="AE46" s="1454"/>
      <c r="AF46" s="1454"/>
      <c r="AG46" s="1454"/>
      <c r="AH46" s="1454"/>
      <c r="AI46" s="1454"/>
      <c r="AJ46" s="1454"/>
      <c r="AK46" s="1454"/>
      <c r="AL46" s="1454"/>
      <c r="AM46" s="1454"/>
      <c r="AN46" s="1454"/>
      <c r="AO46" s="1454"/>
      <c r="AP46" s="1454"/>
      <c r="AQ46" s="1454"/>
      <c r="AR46" s="1454"/>
      <c r="AS46" s="1455"/>
      <c r="AT46" s="350"/>
      <c r="AU46" s="350"/>
      <c r="AV46" s="353"/>
    </row>
    <row r="47" spans="1:48" ht="36" customHeight="1" x14ac:dyDescent="0.2">
      <c r="A47" s="353"/>
      <c r="B47" s="353"/>
      <c r="C47" s="353"/>
      <c r="D47" s="1453"/>
      <c r="E47" s="1454"/>
      <c r="F47" s="1454"/>
      <c r="G47" s="1454"/>
      <c r="H47" s="1454"/>
      <c r="I47" s="1454"/>
      <c r="J47" s="1454"/>
      <c r="K47" s="1454"/>
      <c r="L47" s="1454"/>
      <c r="M47" s="1454"/>
      <c r="N47" s="1454"/>
      <c r="O47" s="1454"/>
      <c r="P47" s="1454"/>
      <c r="Q47" s="1454"/>
      <c r="R47" s="1454"/>
      <c r="S47" s="1454"/>
      <c r="T47" s="1454"/>
      <c r="U47" s="1454"/>
      <c r="V47" s="1454"/>
      <c r="W47" s="1454"/>
      <c r="X47" s="1454"/>
      <c r="Y47" s="1454"/>
      <c r="Z47" s="1454"/>
      <c r="AA47" s="1454"/>
      <c r="AB47" s="1454"/>
      <c r="AC47" s="1454"/>
      <c r="AD47" s="1454"/>
      <c r="AE47" s="1454"/>
      <c r="AF47" s="1454"/>
      <c r="AG47" s="1454"/>
      <c r="AH47" s="1454"/>
      <c r="AI47" s="1454"/>
      <c r="AJ47" s="1454"/>
      <c r="AK47" s="1454"/>
      <c r="AL47" s="1454"/>
      <c r="AM47" s="1454"/>
      <c r="AN47" s="1454"/>
      <c r="AO47" s="1454"/>
      <c r="AP47" s="1454"/>
      <c r="AQ47" s="1454"/>
      <c r="AR47" s="1454"/>
      <c r="AS47" s="1455"/>
      <c r="AT47" s="350"/>
      <c r="AU47" s="350"/>
      <c r="AV47" s="353"/>
    </row>
    <row r="48" spans="1:48" ht="36" customHeight="1" x14ac:dyDescent="0.2">
      <c r="A48" s="353"/>
      <c r="B48" s="353"/>
      <c r="C48" s="353"/>
      <c r="D48" s="1456"/>
      <c r="E48" s="1457"/>
      <c r="F48" s="1457"/>
      <c r="G48" s="1457"/>
      <c r="H48" s="1457"/>
      <c r="I48" s="1457"/>
      <c r="J48" s="1457"/>
      <c r="K48" s="1457"/>
      <c r="L48" s="1457"/>
      <c r="M48" s="1457"/>
      <c r="N48" s="1457"/>
      <c r="O48" s="1457"/>
      <c r="P48" s="1457"/>
      <c r="Q48" s="1457"/>
      <c r="R48" s="1457"/>
      <c r="S48" s="1457"/>
      <c r="T48" s="1457"/>
      <c r="U48" s="1457"/>
      <c r="V48" s="1457"/>
      <c r="W48" s="1457"/>
      <c r="X48" s="1457"/>
      <c r="Y48" s="1457"/>
      <c r="Z48" s="1457"/>
      <c r="AA48" s="1457"/>
      <c r="AB48" s="1457"/>
      <c r="AC48" s="1457"/>
      <c r="AD48" s="1457"/>
      <c r="AE48" s="1457"/>
      <c r="AF48" s="1457"/>
      <c r="AG48" s="1457"/>
      <c r="AH48" s="1457"/>
      <c r="AI48" s="1457"/>
      <c r="AJ48" s="1457"/>
      <c r="AK48" s="1457"/>
      <c r="AL48" s="1457"/>
      <c r="AM48" s="1457"/>
      <c r="AN48" s="1457"/>
      <c r="AO48" s="1457"/>
      <c r="AP48" s="1457"/>
      <c r="AQ48" s="1457"/>
      <c r="AR48" s="1457"/>
      <c r="AS48" s="1458"/>
      <c r="AT48" s="350"/>
      <c r="AU48" s="350"/>
      <c r="AV48" s="353"/>
    </row>
    <row r="49" spans="1:47" ht="35.1" customHeight="1" x14ac:dyDescent="0.2">
      <c r="A49" s="356"/>
      <c r="AT49" s="359"/>
      <c r="AU49" s="359"/>
    </row>
    <row r="50" spans="1:47" ht="36" customHeight="1" x14ac:dyDescent="0.2">
      <c r="AT50" s="354"/>
      <c r="AU50" s="354"/>
    </row>
    <row r="51" spans="1:47" ht="36" customHeight="1" x14ac:dyDescent="0.2">
      <c r="AT51" s="354"/>
      <c r="AU51" s="354"/>
    </row>
    <row r="52" spans="1:47" ht="17.25" customHeight="1" x14ac:dyDescent="0.2">
      <c r="B52" s="354"/>
      <c r="C52" s="354"/>
      <c r="D52" s="354"/>
      <c r="E52" s="354"/>
      <c r="F52" s="354"/>
      <c r="G52" s="354"/>
      <c r="H52" s="354"/>
      <c r="I52" s="354"/>
      <c r="J52" s="354"/>
      <c r="K52" s="354"/>
      <c r="L52" s="354"/>
      <c r="M52" s="354"/>
      <c r="N52" s="354"/>
      <c r="O52" s="354"/>
      <c r="P52" s="354"/>
      <c r="Q52" s="354"/>
      <c r="R52" s="354"/>
      <c r="S52" s="354"/>
      <c r="T52" s="354"/>
      <c r="U52" s="354"/>
      <c r="V52" s="358"/>
      <c r="W52" s="358"/>
      <c r="X52" s="354"/>
      <c r="Y52" s="354"/>
      <c r="Z52" s="354"/>
      <c r="AA52" s="354"/>
      <c r="AB52" s="354"/>
      <c r="AC52" s="354"/>
      <c r="AD52" s="354"/>
      <c r="AE52" s="354"/>
      <c r="AF52" s="354"/>
      <c r="AG52" s="354"/>
      <c r="AH52" s="354"/>
      <c r="AI52" s="354"/>
      <c r="AJ52" s="354"/>
      <c r="AK52" s="354"/>
      <c r="AL52" s="354"/>
      <c r="AM52" s="354"/>
      <c r="AN52" s="354"/>
      <c r="AO52" s="354"/>
    </row>
    <row r="53" spans="1:47" ht="35.25" customHeight="1" x14ac:dyDescent="0.2">
      <c r="A53" s="356"/>
      <c r="C53" s="355"/>
      <c r="D53" s="355"/>
      <c r="E53" s="1445"/>
      <c r="F53" s="1445"/>
      <c r="G53" s="1445"/>
      <c r="H53" s="355"/>
      <c r="I53" s="355"/>
      <c r="J53" s="355"/>
      <c r="K53" s="355"/>
      <c r="L53" s="355"/>
      <c r="M53" s="355"/>
      <c r="N53" s="355"/>
      <c r="O53" s="355"/>
      <c r="P53" s="355"/>
      <c r="Q53" s="355"/>
      <c r="R53" s="1446"/>
      <c r="S53" s="1446"/>
      <c r="T53" s="357"/>
      <c r="U53" s="354"/>
      <c r="V53" s="354"/>
      <c r="W53" s="356"/>
      <c r="X53" s="355"/>
      <c r="Y53" s="355"/>
      <c r="Z53" s="355"/>
      <c r="AA53" s="355"/>
      <c r="AB53" s="355"/>
      <c r="AC53" s="355"/>
      <c r="AD53" s="355"/>
      <c r="AE53" s="355"/>
      <c r="AF53" s="1447"/>
      <c r="AG53" s="1447"/>
      <c r="AH53" s="1447"/>
      <c r="AI53" s="1447"/>
      <c r="AJ53" s="1447"/>
      <c r="AK53" s="1447"/>
      <c r="AL53" s="1447"/>
      <c r="AM53" s="1447"/>
      <c r="AN53" s="1447"/>
      <c r="AO53" s="1447"/>
    </row>
    <row r="54" spans="1:47" ht="35.25" customHeight="1" x14ac:dyDescent="0.2">
      <c r="B54" s="354"/>
      <c r="C54" s="354"/>
      <c r="D54" s="354"/>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354"/>
      <c r="AI54" s="354"/>
      <c r="AJ54" s="354"/>
      <c r="AK54" s="354"/>
      <c r="AL54" s="354"/>
      <c r="AM54" s="354"/>
      <c r="AN54" s="354"/>
      <c r="AO54" s="354"/>
      <c r="AP54" s="354"/>
      <c r="AQ54" s="354"/>
      <c r="AR54" s="354"/>
    </row>
    <row r="55" spans="1:47" ht="35.25" customHeight="1" x14ac:dyDescent="0.2">
      <c r="B55" s="354"/>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K55" s="354"/>
      <c r="AL55" s="354"/>
      <c r="AM55" s="354"/>
      <c r="AN55" s="354"/>
      <c r="AO55" s="354"/>
      <c r="AP55" s="354"/>
      <c r="AQ55" s="354"/>
      <c r="AR55" s="354"/>
    </row>
    <row r="56" spans="1:47" ht="35.25" customHeight="1" x14ac:dyDescent="0.2">
      <c r="B56" s="354"/>
      <c r="C56" s="354"/>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row>
    <row r="57" spans="1:47" ht="35.25" customHeight="1" x14ac:dyDescent="0.2">
      <c r="B57" s="354"/>
      <c r="C57" s="354"/>
      <c r="D57" s="354"/>
      <c r="E57" s="354"/>
      <c r="F57" s="354"/>
      <c r="G57" s="354"/>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4"/>
      <c r="AH57" s="354"/>
      <c r="AI57" s="354"/>
      <c r="AJ57" s="354"/>
      <c r="AK57" s="354"/>
      <c r="AL57" s="354"/>
      <c r="AM57" s="354"/>
      <c r="AN57" s="354"/>
      <c r="AO57" s="354"/>
      <c r="AP57" s="354"/>
      <c r="AQ57" s="354"/>
      <c r="AR57" s="354"/>
    </row>
    <row r="58" spans="1:47" ht="35.25" customHeight="1" x14ac:dyDescent="0.2">
      <c r="B58" s="354"/>
      <c r="C58" s="354"/>
      <c r="D58" s="354"/>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row>
    <row r="59" spans="1:47" ht="35.25" customHeight="1" x14ac:dyDescent="0.2">
      <c r="B59" s="354"/>
      <c r="C59" s="354"/>
      <c r="D59" s="354"/>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row>
    <row r="60" spans="1:47" ht="35.25" customHeight="1" x14ac:dyDescent="0.2">
      <c r="B60" s="354"/>
      <c r="C60" s="354"/>
      <c r="D60" s="354"/>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row>
    <row r="61" spans="1:47" ht="35.25" customHeight="1" x14ac:dyDescent="0.2">
      <c r="B61" s="354"/>
      <c r="C61" s="354"/>
      <c r="D61" s="354"/>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row>
    <row r="62" spans="1:47" ht="35.25" customHeight="1" x14ac:dyDescent="0.2">
      <c r="A62" s="353"/>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row>
    <row r="63" spans="1:47" ht="35.25" customHeight="1" x14ac:dyDescent="0.2">
      <c r="A63" s="353"/>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row>
    <row r="64" spans="1:47" ht="35.25" customHeight="1" x14ac:dyDescent="0.2">
      <c r="A64" s="353"/>
      <c r="B64" s="350"/>
      <c r="C64" s="350"/>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row>
    <row r="65" spans="1:44" ht="35.25" customHeight="1" x14ac:dyDescent="0.2">
      <c r="A65" s="353"/>
      <c r="B65" s="350"/>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0"/>
      <c r="AR65" s="350"/>
    </row>
    <row r="66" spans="1:44" ht="35.25" customHeight="1" x14ac:dyDescent="0.2">
      <c r="A66" s="35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row>
    <row r="67" spans="1:44" ht="35.25" customHeight="1" x14ac:dyDescent="0.2">
      <c r="A67" s="353"/>
      <c r="B67" s="352"/>
      <c r="C67" s="352"/>
      <c r="D67" s="351"/>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row>
    <row r="68" spans="1:44" ht="35.25" customHeight="1" x14ac:dyDescent="0.2">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row>
    <row r="69" spans="1:44" ht="35.25" customHeight="1" x14ac:dyDescent="0.2">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350"/>
      <c r="AI69" s="350"/>
      <c r="AJ69" s="350"/>
      <c r="AK69" s="350"/>
      <c r="AL69" s="350"/>
      <c r="AM69" s="350"/>
      <c r="AN69" s="350"/>
      <c r="AO69" s="350"/>
      <c r="AP69" s="350"/>
      <c r="AQ69" s="350"/>
      <c r="AR69" s="350"/>
    </row>
    <row r="70" spans="1:44" ht="35.25" customHeight="1" x14ac:dyDescent="0.2">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350"/>
      <c r="AI70" s="350"/>
      <c r="AJ70" s="350"/>
      <c r="AK70" s="350"/>
      <c r="AL70" s="350"/>
      <c r="AM70" s="350"/>
      <c r="AN70" s="350"/>
      <c r="AO70" s="350"/>
      <c r="AP70" s="350"/>
      <c r="AQ70" s="350"/>
      <c r="AR70" s="350"/>
    </row>
    <row r="71" spans="1:44" ht="35.25" customHeight="1" x14ac:dyDescent="0.2">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row>
    <row r="72" spans="1:44" ht="35.25" customHeight="1" x14ac:dyDescent="0.2">
      <c r="E72" s="350"/>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0"/>
      <c r="AI72" s="350"/>
      <c r="AJ72" s="350"/>
      <c r="AK72" s="350"/>
      <c r="AL72" s="350"/>
      <c r="AM72" s="350"/>
      <c r="AN72" s="350"/>
      <c r="AO72" s="350"/>
      <c r="AP72" s="350"/>
      <c r="AQ72" s="350"/>
      <c r="AR72" s="350"/>
    </row>
    <row r="73" spans="1:44" ht="35.25" customHeight="1" x14ac:dyDescent="0.2">
      <c r="E73" s="350"/>
      <c r="F73" s="350"/>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0"/>
      <c r="AI73" s="350"/>
      <c r="AJ73" s="350"/>
      <c r="AK73" s="350"/>
      <c r="AL73" s="350"/>
      <c r="AM73" s="350"/>
      <c r="AN73" s="350"/>
      <c r="AO73" s="350"/>
      <c r="AP73" s="350"/>
      <c r="AQ73" s="350"/>
      <c r="AR73" s="350"/>
    </row>
    <row r="74" spans="1:44" ht="35.25" customHeight="1" x14ac:dyDescent="0.2">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0"/>
      <c r="AJ74" s="350"/>
      <c r="AK74" s="350"/>
      <c r="AL74" s="350"/>
      <c r="AM74" s="350"/>
      <c r="AN74" s="350"/>
      <c r="AO74" s="350"/>
      <c r="AP74" s="350"/>
      <c r="AQ74" s="350"/>
      <c r="AR74" s="350"/>
    </row>
  </sheetData>
  <sheetProtection algorithmName="SHA-512" hashValue="pCJAGkH9y/RRfpswRvMMjglfWFnAhsoV9mW819hJx5+Ftw9Qg3uqM8CwTfn5WMXBywjAP+k1UJXaTZ9E9cq1Pg==" saltValue="XeTKNd+tFk1ONpM1VzrDbQ==" spinCount="100000" sheet="1" scenarios="1"/>
  <mergeCells count="18">
    <mergeCell ref="B10:G10"/>
    <mergeCell ref="H10:O10"/>
    <mergeCell ref="P10:W10"/>
    <mergeCell ref="X10:AU10"/>
    <mergeCell ref="B4:AU4"/>
    <mergeCell ref="AN6:AO6"/>
    <mergeCell ref="AQ6:AR6"/>
    <mergeCell ref="AS6:AU6"/>
    <mergeCell ref="AT8:AU8"/>
    <mergeCell ref="E53:G53"/>
    <mergeCell ref="R53:S53"/>
    <mergeCell ref="AF53:AO53"/>
    <mergeCell ref="D13:K13"/>
    <mergeCell ref="T13:U13"/>
    <mergeCell ref="D14:AS29"/>
    <mergeCell ref="D32:K32"/>
    <mergeCell ref="T32:U32"/>
    <mergeCell ref="D33:AS48"/>
  </mergeCells>
  <phoneticPr fontId="51"/>
  <conditionalFormatting sqref="AN6:AO6">
    <cfRule type="expression" dxfId="43" priority="4" stopIfTrue="1">
      <formula>$AN$6=""</formula>
    </cfRule>
  </conditionalFormatting>
  <conditionalFormatting sqref="AQ6:AR6">
    <cfRule type="expression" dxfId="42" priority="3" stopIfTrue="1">
      <formula>$AQ$6=""</formula>
    </cfRule>
  </conditionalFormatting>
  <conditionalFormatting sqref="X10:AU10">
    <cfRule type="expression" dxfId="41" priority="2" stopIfTrue="1">
      <formula>$X$10=""</formula>
    </cfRule>
  </conditionalFormatting>
  <conditionalFormatting sqref="H10:O10">
    <cfRule type="expression" dxfId="40" priority="1" stopIfTrue="1">
      <formula>$H$10=""</formula>
    </cfRule>
  </conditionalFormatting>
  <dataValidations count="2">
    <dataValidation imeMode="disabled" allowBlank="1" showInputMessage="1" showErrorMessage="1" sqref="AN6:AO6 AQ6:AR6" xr:uid="{E47E78F6-8D5A-476F-AB54-420FEFDB67A3}"/>
    <dataValidation type="textLength" operator="equal" allowBlank="1" showInputMessage="1" showErrorMessage="1" error="交付決定番号は「-A」の前の数字6桁を記入してください。" sqref="H10:O10" xr:uid="{97E2E45E-CE42-4627-9466-5805EC091DC4}">
      <formula1>6</formula1>
    </dataValidation>
  </dataValidations>
  <printOptions horizontalCentered="1"/>
  <pageMargins left="0.31496062992125984" right="0.31496062992125984" top="0.43307086614173229" bottom="0.15748031496062992" header="0.31496062992125984" footer="0.31496062992125984"/>
  <pageSetup paperSize="9" scale="55"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実績報告書</vt:lpstr>
      <vt:lpstr>明細書【断熱パネル】</vt:lpstr>
      <vt:lpstr>明細書【潜熱蓄熱建材】</vt:lpstr>
      <vt:lpstr>明細書【断熱材】</vt:lpstr>
      <vt:lpstr>明細書【防災ガラス窓】</vt:lpstr>
      <vt:lpstr>明細書【窓】</vt:lpstr>
      <vt:lpstr>明細書【玄関ドア・調湿建材】</vt:lpstr>
      <vt:lpstr>総括表</vt:lpstr>
      <vt:lpstr>実績報告確認写真【表紙】</vt:lpstr>
      <vt:lpstr>実績報告確認写真</vt:lpstr>
      <vt:lpstr>実績報告確認写真【窓用】</vt:lpstr>
      <vt:lpstr>精算払請求書</vt:lpstr>
      <vt:lpstr>実績報告確認写真!Print_Area</vt:lpstr>
      <vt:lpstr>実績報告確認写真【窓用】!Print_Area</vt:lpstr>
      <vt:lpstr>実績報告確認写真【表紙】!Print_Area</vt:lpstr>
      <vt:lpstr>実績報告書!Print_Area</vt:lpstr>
      <vt:lpstr>精算払請求書!Print_Area</vt:lpstr>
      <vt:lpstr>総括表!Print_Area</vt:lpstr>
      <vt:lpstr>明細書【玄関ドア・調湿建材】!Print_Area</vt:lpstr>
      <vt:lpstr>明細書【潜熱蓄熱建材】!Print_Area</vt:lpstr>
      <vt:lpstr>明細書【窓】!Print_Area</vt:lpstr>
      <vt:lpstr>明細書【断熱パネル】!Print_Area</vt:lpstr>
      <vt:lpstr>明細書【断熱材】!Print_Area</vt:lpstr>
      <vt:lpstr>明細書【防災ガラス窓】!Print_Area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2021-05-07T06:57:22Z</dcterms:created>
  <dcterms:modified xsi:type="dcterms:W3CDTF">2021-12-28T01:56:51Z</dcterms:modified>
</cp:coreProperties>
</file>