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105" yWindow="65521" windowWidth="11910" windowHeight="9270" tabRatio="886" activeTab="0"/>
  </bookViews>
  <sheets>
    <sheet name="提出書類チェックリスト（集合全体）" sheetId="1" r:id="rId1"/>
    <sheet name="様式第1　交付申請書（集合全体）" sheetId="2" r:id="rId2"/>
    <sheet name="実施計画書（集合住宅全体）" sheetId="3" r:id="rId3"/>
    <sheet name="定型様式2　費用総括表" sheetId="4" r:id="rId4"/>
    <sheet name="定型様式3　費用明細【窓（ガラス交換Ａ）】" sheetId="5" r:id="rId5"/>
    <sheet name="定型様式3　費用明細【窓（ガラス交換Ｓ）】" sheetId="6" r:id="rId6"/>
    <sheet name="定型様式3　費用明細【窓（建具交換Ａ）】" sheetId="7" r:id="rId7"/>
    <sheet name="定型様式3　費用明細【窓（建具交換Ｓ）】" sheetId="8" r:id="rId8"/>
    <sheet name="定型様式3　費用明細【窓（カバー工法Ａ）】" sheetId="9" r:id="rId9"/>
    <sheet name="定型様式3　費用明細【窓（カバー工法Ｓ）】" sheetId="10" r:id="rId10"/>
    <sheet name="定型様式3　費用明細【窓（内窓）】" sheetId="11" r:id="rId11"/>
    <sheet name="定型様式3　費用明細書【その他】" sheetId="12" r:id="rId12"/>
    <sheet name="定型様式3-2　費用集計表・工法別" sheetId="13" r:id="rId13"/>
    <sheet name="定型様式3-3　住戸タイプ別費用明細書" sheetId="14" r:id="rId14"/>
    <sheet name="定型様式7　交付要件等確認書" sheetId="15" r:id="rId15"/>
    <sheet name="様式第1-3（別紙）　役員名簿" sheetId="16" r:id="rId16"/>
  </sheets>
  <definedNames>
    <definedName name="_xlnm.Print_Area" localSheetId="2">'実施計画書（集合住宅全体）'!$A$1:$AJ$90</definedName>
    <definedName name="_xlnm.Print_Area" localSheetId="8">'定型様式3　費用明細【窓（カバー工法Ａ）】'!$A$1:$AV$55</definedName>
    <definedName name="_xlnm.Print_Area" localSheetId="9">'定型様式3　費用明細【窓（カバー工法Ｓ）】'!$A$1:$AV$55</definedName>
    <definedName name="_xlnm.Print_Area" localSheetId="4">'定型様式3　費用明細【窓（ガラス交換Ａ）】'!$A$1:$AV$55</definedName>
    <definedName name="_xlnm.Print_Area" localSheetId="5">'定型様式3　費用明細【窓（ガラス交換Ｓ）】'!$A$1:$AV$55</definedName>
    <definedName name="_xlnm.Print_Area" localSheetId="6">'定型様式3　費用明細【窓（建具交換Ａ）】'!$A$1:$AV$55</definedName>
    <definedName name="_xlnm.Print_Area" localSheetId="7">'定型様式3　費用明細【窓（建具交換Ｓ）】'!$A$1:$AV$55</definedName>
    <definedName name="_xlnm.Print_Area" localSheetId="10">'定型様式3　費用明細【窓（内窓）】'!$A$1:$AV$53</definedName>
    <definedName name="_xlnm.Print_Area" localSheetId="11">'定型様式3　費用明細書【その他】'!$A$1:$AO$44</definedName>
    <definedName name="_xlnm.Print_Area" localSheetId="12">'定型様式3-2　費用集計表・工法別'!$A$1:$AL$35</definedName>
    <definedName name="_xlnm.Print_Area" localSheetId="13">'定型様式3-3　住戸タイプ別費用明細書'!$A$1:$AU$66</definedName>
    <definedName name="_xlnm.Print_Area" localSheetId="14">'定型様式7　交付要件等確認書'!$A$1:$AL$51</definedName>
    <definedName name="_xlnm.Print_Area" localSheetId="0">'提出書類チェックリスト（集合全体）'!$A$1:$G$40</definedName>
    <definedName name="_xlnm.Print_Area" localSheetId="1">'様式第1　交付申請書（集合全体）'!$A$1:$CM$134</definedName>
    <definedName name="_xlnm.Print_Area" localSheetId="15">'様式第1-3（別紙）　役員名簿'!$A$1:$AI$48</definedName>
  </definedNames>
  <calcPr fullCalcOnLoad="1"/>
</workbook>
</file>

<file path=xl/sharedStrings.xml><?xml version="1.0" encoding="utf-8"?>
<sst xmlns="http://schemas.openxmlformats.org/spreadsheetml/2006/main" count="1526" uniqueCount="557">
  <si>
    <t>【 集　合　住　宅　全　体 】</t>
  </si>
  <si>
    <t>様式第１（交付申請書）</t>
  </si>
  <si>
    <t>年</t>
  </si>
  <si>
    <t>月</t>
  </si>
  <si>
    <t>日</t>
  </si>
  <si>
    <t>平成２６年度 住宅・ビルの革新的省エネルギー技術導入促進事業費補助金</t>
  </si>
  <si>
    <t>（既築住宅・建築物における高性能建材導入促進事業）</t>
  </si>
  <si>
    <t>交付申請書</t>
  </si>
  <si>
    <t>様式第１－２（交付申請書）</t>
  </si>
  <si>
    <t>記</t>
  </si>
  <si>
    <t>１.工事対象住宅の情報</t>
  </si>
  <si>
    <t>申請
集合住宅の住所</t>
  </si>
  <si>
    <t>建物名</t>
  </si>
  <si>
    <t>総戸数</t>
  </si>
  <si>
    <t>戸</t>
  </si>
  <si>
    <t>申請者区分</t>
  </si>
  <si>
    <t>□</t>
  </si>
  <si>
    <t>集合住宅（賃貸）の所有者</t>
  </si>
  <si>
    <t>社宅の所有者</t>
  </si>
  <si>
    <t>住宅区分</t>
  </si>
  <si>
    <t>□</t>
  </si>
  <si>
    <t>地域区分</t>
  </si>
  <si>
    <t>※補助限度額　一戸あたり１５０万円</t>
  </si>
  <si>
    <t>３.工事期間</t>
  </si>
  <si>
    <t>着工予定日</t>
  </si>
  <si>
    <t>完了予定日</t>
  </si>
  <si>
    <t>【集合住宅全体】</t>
  </si>
  <si>
    <t>定型様式１（１／２）</t>
  </si>
  <si>
    <t>申請者</t>
  </si>
  <si>
    <t>氏</t>
  </si>
  <si>
    <t>名</t>
  </si>
  <si>
    <t>住宅の概要</t>
  </si>
  <si>
    <t>住宅区分</t>
  </si>
  <si>
    <t>集合住宅全体（分譲）</t>
  </si>
  <si>
    <t>集合住宅全体（賃貸）</t>
  </si>
  <si>
    <t>（以下同様、該当項目に■を付ける）</t>
  </si>
  <si>
    <t>築年数</t>
  </si>
  <si>
    <t>年</t>
  </si>
  <si>
    <t>戸数</t>
  </si>
  <si>
    <t>改修する戸数</t>
  </si>
  <si>
    <t>地域区分</t>
  </si>
  <si>
    <t>工</t>
  </si>
  <si>
    <t>法</t>
  </si>
  <si>
    <t>工事種別</t>
  </si>
  <si>
    <t>住戸部の改修</t>
  </si>
  <si>
    <t>全体の改修</t>
  </si>
  <si>
    <t>改修部位</t>
  </si>
  <si>
    <t>窓</t>
  </si>
  <si>
    <t>外壁</t>
  </si>
  <si>
    <t>□</t>
  </si>
  <si>
    <t>屋根</t>
  </si>
  <si>
    <t>床</t>
  </si>
  <si>
    <t>その他</t>
  </si>
  <si>
    <t>エネルギー計算方法</t>
  </si>
  <si>
    <t>エネルギー計算結果早見表</t>
  </si>
  <si>
    <t>使用する
（住戸部の改修を行う場合）</t>
  </si>
  <si>
    <t>使用しない</t>
  </si>
  <si>
    <t>計算不要</t>
  </si>
  <si>
    <t xml:space="preserve"> 個別計算</t>
  </si>
  <si>
    <t>他の補助金への申請状況</t>
  </si>
  <si>
    <t>　他の補助金等に応募（申請）している、または申請予定の場合はその補助金等の名称を必ず記入すること。</t>
  </si>
  <si>
    <t>※今回申請する補助対象部分と重複して補助金等を受け取ることはできません。</t>
  </si>
  <si>
    <t>定型様式１（２／２）</t>
  </si>
  <si>
    <t>導入する断熱仕様</t>
  </si>
  <si>
    <t>※複数枚に及ぶ場合</t>
  </si>
  <si>
    <t>＜　窓　＞</t>
  </si>
  <si>
    <t>※熱貫流率 （Ｕ値）：２．３３以下[W/（㎡・K）]</t>
  </si>
  <si>
    <t>ＳＩＩ製品型番</t>
  </si>
  <si>
    <t>設置
窓数</t>
  </si>
  <si>
    <t>製品名</t>
  </si>
  <si>
    <t>ガラス構成</t>
  </si>
  <si>
    <t>建具仕様</t>
  </si>
  <si>
    <t>窓１</t>
  </si>
  <si>
    <t>※熱抵抗値 （Ｒ値）：２．７以上[㎡・K/W]</t>
  </si>
  <si>
    <t>熱的境界部位</t>
  </si>
  <si>
    <t>合計
熱抵抗値
（R値）</t>
  </si>
  <si>
    <t>熱伝導率
（λ値）</t>
  </si>
  <si>
    <t>厚み
（㎜）</t>
  </si>
  <si>
    <t>熱抵抗値
（Ｒ値）</t>
  </si>
  <si>
    <t>外壁</t>
  </si>
  <si>
    <t>一般部</t>
  </si>
  <si>
    <t>階間部</t>
  </si>
  <si>
    <t>床</t>
  </si>
  <si>
    <t>外気に接する部分</t>
  </si>
  <si>
    <t>その他の
部分</t>
  </si>
  <si>
    <t>※吹込・吹付製品を申請する場合は、以下に施工業者情報を記入すること。</t>
  </si>
  <si>
    <t>施工箇所</t>
  </si>
  <si>
    <t>施工業者名</t>
  </si>
  <si>
    <t>支店名</t>
  </si>
  <si>
    <t>備考</t>
  </si>
  <si>
    <t>平成２６年度 住宅・ビルの革新的省エネルギー技術導入促進事業費補助金
（既築住宅・建築物における高性能建材導入促進事業）</t>
  </si>
  <si>
    <t>交付要件等確認書</t>
  </si>
  <si>
    <t>（交付要件について）</t>
  </si>
  <si>
    <t>　当事業の交付要件（公募要領Ｐ５～９）について、全て確認し了承している。</t>
  </si>
  <si>
    <t>（補助事業者の資格）</t>
  </si>
  <si>
    <t>（工事請負契約及び工事期間について）</t>
  </si>
  <si>
    <t>　交付決定以降、工事着工することを理解し、了承している。</t>
  </si>
  <si>
    <t>（個人情報の利用目的について）</t>
  </si>
  <si>
    <t>　当事業における個人情報の利用目的（公募要領Ｐ２４）について理解し、了承している。</t>
  </si>
  <si>
    <t>（申請提出書類一式について）</t>
  </si>
  <si>
    <t>　申請書及び添付書類一式について責任をもち、虚偽、不正の記載が一切ないことを確認している。</t>
  </si>
  <si>
    <t>（申請する住宅の仕様について）</t>
  </si>
  <si>
    <t>　ＳＩＩに登録された高性能建材を導入し、住宅全体の一次エネルギー消費量の１５％以上を削減する住宅であることを確認している。</t>
  </si>
  <si>
    <t>　導入する高性能建材の性能が損なわれないように、適切に施工される住宅であることを確認している。</t>
  </si>
  <si>
    <t>　</t>
  </si>
  <si>
    <t>（交付決定について）</t>
  </si>
  <si>
    <t>　当事業が、必ず採択されるものではないことを理解し、了承している。</t>
  </si>
  <si>
    <t>　補助率が１／３（補助限度額１５０万円／１戸）より下がる場合もあることを理解し、了承している。</t>
  </si>
  <si>
    <t>（現地調査及び取材等の協力）</t>
  </si>
  <si>
    <t>　ＳＩＩが交付決定の審査のために現地調査を行う際、協力できる。</t>
  </si>
  <si>
    <t>　補助事業者となった際に、ＳＩＩが行う取材等に協力できる。</t>
  </si>
  <si>
    <t>（手続代行者への連絡）</t>
  </si>
  <si>
    <t>　ＳＩＩが発行する各種書類が、申請者へ通知されたことをＳＩＩは手続代行者へも連絡する場合がある。</t>
  </si>
  <si>
    <t>※チェック欄のうち、ひとつでもチェックしていない項目がある場合は、不受理とさせていただきますので予めご了承ください。</t>
  </si>
  <si>
    <t>以上の内容に相違ありません。</t>
  </si>
  <si>
    <t>平成</t>
  </si>
  <si>
    <t>申請者氏名</t>
  </si>
  <si>
    <t>実印</t>
  </si>
  <si>
    <t xml:space="preserve"> （集合住宅（分譲）の場合）申請者は、申請する集合住宅（既築）の管理組合である。</t>
  </si>
  <si>
    <t xml:space="preserve"> （集合住宅（賃貸）の場合）申請者は、申請する集合住宅（既築）の所有者である。</t>
  </si>
  <si>
    <t>一般社団法人　環境共創イニシアチブ</t>
  </si>
  <si>
    <t>　代　表　理　事　　　赤池　学　殿</t>
  </si>
  <si>
    <t>　住宅・ビルの革新的省エネルギー技術導入促進事業費補助金（既築住宅・建築物における高性能建材導入促進事業）交付規程第５条の規定に基づき、以下のとおり経済産業省からの住宅・ビルの革新的省エネルギー技術導入促進事業費補助金交付要綱第３条に基づく国庫補助金に係る補助事業の補助金の申請をします。</t>
  </si>
  <si>
    <t>　なお、適正化法、補助金等に係る予算の執行の適正化に関する法律施行令（昭和３０年政令第２５５号）及び既築住宅・建築物における高性能建材導入促進事業交付規程（ＳＩＩ-２６Ｂ-規程-００３）の定めるところに従うことを承知の上申請します。</t>
  </si>
  <si>
    <t>〒</t>
  </si>
  <si>
    <t>－</t>
  </si>
  <si>
    <t>管理組合法人の代表者</t>
  </si>
  <si>
    <t>法人でない管理組合の代表者</t>
  </si>
  <si>
    <t>個人</t>
  </si>
  <si>
    <t>法人</t>
  </si>
  <si>
    <t>集合住宅（分譲）</t>
  </si>
  <si>
    <t>□</t>
  </si>
  <si>
    <t>集合住宅（賃貸）</t>
  </si>
  <si>
    <t>社宅</t>
  </si>
  <si>
    <t>２.補助金交付申請予定額</t>
  </si>
  <si>
    <t xml:space="preserve"> 円（対象費用の１／３）税抜</t>
  </si>
  <si>
    <t>４.暴力団排除に関する誓約</t>
  </si>
  <si>
    <t>様式第１－３交付申請書に記載の暴力団排除に関する誓約事項について熟読し、理解の上、これに同意します。</t>
  </si>
  <si>
    <t>（備考）用紙は日本工業規格Ａ４とし、縦位置とする。
一般社団法人 環境共創イニシアチブが執行する住宅・ビルの革新的省エネルギー技術導入促進事業費補助金（既築住宅・建築物における高性能建材導入促進事業）は、経済産業省が定めた住宅・ビルの革新的省エネルギー技術導入促進事業費補助金交付要綱第３条に基づき、当法人に交付される国庫補助金から、既築住宅・建築物に省エネルギー性能の高い高性能建材を導入しようとする方に交付するものです。</t>
  </si>
  <si>
    <t>様式第１－３（交付申請書）</t>
  </si>
  <si>
    <t>暴力団排除に関する誓約事項</t>
  </si>
  <si>
    <t>記</t>
  </si>
  <si>
    <t>(１)　法人等（個人、法人又は団体をいう。）が、暴力団（暴力団員による不当な行為の防止に関する
　　　法律（平成３年法律第77号）第２条第２号に規定する暴力団をいう。以下同じ。）であるとき
　　　又は法人等の役員等（個人である場合はその者、法人である場合は役員、団体である場合は
　　　代表者、理事等、その他経営に実質的に関与している者をいう。以下同じ。）が、暴力団員
　　　（同法第２条第６号に規定する暴力団員をいう。以下同じ。）であるとき</t>
  </si>
  <si>
    <t>(２)　役員等が、自己、自社若しくは第三者の不正の利益を図る目的又は第三者に損害を加える目的を
　　  もって、暴力団又は暴力団員を利用するなどしているとき</t>
  </si>
  <si>
    <t>(３)　役員等が、暴力団又は暴力団員に対して、資金等を供給し、又は便宜を供与するなど直接的
　　　あるいは積極的に暴力団の維持、運営に協力し、若しくは関与しているとき</t>
  </si>
  <si>
    <t>(４)　役員等が、暴力団又は暴力団員であることを知りながらこれと社会的に非難されるべき関係を
　　　有しているとき</t>
  </si>
  <si>
    <t>実施計画書</t>
  </si>
  <si>
    <t>１．</t>
  </si>
  <si>
    <t>２．</t>
  </si>
  <si>
    <t>３．</t>
  </si>
  <si>
    <t>４．</t>
  </si>
  <si>
    <t>５．</t>
  </si>
  <si>
    <t>（</t>
  </si>
  <si>
    <t>個別計算
（８地域のみ）</t>
  </si>
  <si>
    <t>その他</t>
  </si>
  <si>
    <t>平成２６年度 住宅・ビルの革新的省エネルギー技術導入促進事業費補助金（既築住宅・建築物における高性能建材導入促進事業）</t>
  </si>
  <si>
    <t>提出書類チェックリスト</t>
  </si>
  <si>
    <t>申請者名</t>
  </si>
  <si>
    <t>共同申請者名</t>
  </si>
  <si>
    <t>手続代行者名</t>
  </si>
  <si>
    <t>申請建物の形態</t>
  </si>
  <si>
    <t xml:space="preserve">◆提出書類にある　○：提出必須　　該：該当する申請者のみ提出が必要 </t>
  </si>
  <si>
    <t>Ｎｏ．</t>
  </si>
  <si>
    <t>様　　式</t>
  </si>
  <si>
    <t>書　　類　　名</t>
  </si>
  <si>
    <t>提　出　形　態</t>
  </si>
  <si>
    <t>提出書類</t>
  </si>
  <si>
    <t>提出書類
チェック欄</t>
  </si>
  <si>
    <t>本紙</t>
  </si>
  <si>
    <t>原本</t>
  </si>
  <si>
    <t>○</t>
  </si>
  <si>
    <t>様式第１
１－２・１－３</t>
  </si>
  <si>
    <t>定型様式１</t>
  </si>
  <si>
    <t>自由</t>
  </si>
  <si>
    <t>覚書</t>
  </si>
  <si>
    <t>※１</t>
  </si>
  <si>
    <t>コピー</t>
  </si>
  <si>
    <t>該</t>
  </si>
  <si>
    <t>リース等契約書（案）</t>
  </si>
  <si>
    <t>工程表</t>
  </si>
  <si>
    <t>○</t>
  </si>
  <si>
    <t>定型様式２</t>
  </si>
  <si>
    <t>定型様式３</t>
  </si>
  <si>
    <t>平面図</t>
  </si>
  <si>
    <t>立面図</t>
  </si>
  <si>
    <t>改修前写真</t>
  </si>
  <si>
    <t>定型様式６</t>
  </si>
  <si>
    <t>交付要件等確認書</t>
  </si>
  <si>
    <t>交付申請書【集合住宅全体】</t>
  </si>
  <si>
    <t>見積書のコピー</t>
  </si>
  <si>
    <t>建物登記簿謄本</t>
  </si>
  <si>
    <t>エネルギー計算書</t>
  </si>
  <si>
    <t>実在証明書</t>
  </si>
  <si>
    <t>財務諸表</t>
  </si>
  <si>
    <t>管理組合の管理規約等</t>
  </si>
  <si>
    <t>管理組合総会の議事録</t>
  </si>
  <si>
    <t>役員名簿</t>
  </si>
  <si>
    <t>コピー</t>
  </si>
  <si>
    <t>○</t>
  </si>
  <si>
    <t>※２</t>
  </si>
  <si>
    <t>原本
非法人の場合はコピー</t>
  </si>
  <si>
    <t>（別紙）</t>
  </si>
  <si>
    <t>役員名簿</t>
  </si>
  <si>
    <t>法人・団体名等</t>
  </si>
  <si>
    <t>：</t>
  </si>
  <si>
    <t>和暦</t>
  </si>
  <si>
    <t>生年月日</t>
  </si>
  <si>
    <t>性別</t>
  </si>
  <si>
    <t>役職名</t>
  </si>
  <si>
    <t>氏名カナ</t>
  </si>
  <si>
    <t>氏名漢字</t>
  </si>
  <si>
    <t>年</t>
  </si>
  <si>
    <t>月</t>
  </si>
  <si>
    <t>日</t>
  </si>
  <si>
    <t>５.申請者連絡先</t>
  </si>
  <si>
    <t>６.共同申請者　担当者連絡先</t>
  </si>
  <si>
    <t>７.手続代行者連絡先</t>
  </si>
  <si>
    <t>ガラス</t>
  </si>
  <si>
    <t>カバー</t>
  </si>
  <si>
    <t>建具</t>
  </si>
  <si>
    <t>内窓</t>
  </si>
  <si>
    <t>（注３）
　役員名簿については、氏名カナ（全角、姓と名の間は半角で１マス空け）、氏名漢字（全角、姓と名の間は半角で１マス空け）、
　生年月日（全角で大正はＴ、昭和はＳ、平成はＨ、数字は２桁全角）、性別（全角で男性はＭ、女性はＦ）、会社名及び役職名を
　記載する。（上記記載例参照）。
　また、外国人については、氏名漢字欄にはアルファベットを、氏名カナ欄は当該アルファベットのカナ読みを記載すること。</t>
  </si>
  <si>
    <t>費用総括表</t>
  </si>
  <si>
    <t>＜窓の補助対象費用集計表＞</t>
  </si>
  <si>
    <t>工事区分</t>
  </si>
  <si>
    <t>費用明細の補助対象金額（Ａ）</t>
  </si>
  <si>
    <t>算定上限金額（Ｂ）</t>
  </si>
  <si>
    <t>窓の補助対象費用（Ｃ）
 ※(Ａ)と(Ｂ）のいずれか低い金額</t>
  </si>
  <si>
    <t>摘要</t>
  </si>
  <si>
    <t>ガラス交換</t>
  </si>
  <si>
    <t>A</t>
  </si>
  <si>
    <t>円</t>
  </si>
  <si>
    <t>Ｓ</t>
  </si>
  <si>
    <t>カバー工法</t>
  </si>
  <si>
    <t>窓の補助対象費用（Ｄ）  ※(Ｃ)の合計金額　　</t>
  </si>
  <si>
    <t>・補助対象の合計金額は、必ず「税抜」で記載すること。</t>
  </si>
  <si>
    <t>断熱部位</t>
  </si>
  <si>
    <t>補助対象の合計金額</t>
  </si>
  <si>
    <t>窓（Ｅ)</t>
  </si>
  <si>
    <t>計</t>
  </si>
  <si>
    <t>合　計（Ｆ）</t>
  </si>
  <si>
    <t>補助金交付申請予定額（Ｇ＝Ｆ／３）</t>
  </si>
  <si>
    <t>※複数枚に及ぶ場合</t>
  </si>
  <si>
    <t>費目</t>
  </si>
  <si>
    <t>単位</t>
  </si>
  <si>
    <t>横（mm）</t>
  </si>
  <si>
    <t>縦（mm）</t>
  </si>
  <si>
    <t>面積</t>
  </si>
  <si>
    <t>材料費計</t>
  </si>
  <si>
    <t>単価（円）</t>
  </si>
  <si>
    <t>数量</t>
  </si>
  <si>
    <t>金額(円）
［税抜］</t>
  </si>
  <si>
    <t>工事費</t>
  </si>
  <si>
    <t>工事費計</t>
  </si>
  <si>
    <t>単位面積上限単価</t>
  </si>
  <si>
    <t>・該当する地域区分を選択すること</t>
  </si>
  <si>
    <t>＜住戸タイプ別金額表＞</t>
  </si>
  <si>
    <t>工事区分別合計</t>
  </si>
  <si>
    <t>＜工法別算定上限金額表＞</t>
  </si>
  <si>
    <t>単位面積上限価格</t>
  </si>
  <si>
    <t/>
  </si>
  <si>
    <t>-</t>
  </si>
  <si>
    <t xml:space="preserve"> 定型様式３－２</t>
  </si>
  <si>
    <t>【住戸タイプ</t>
  </si>
  <si>
    <t>&lt;一戸当たり&gt;</t>
  </si>
  <si>
    <t>製品型番</t>
  </si>
  <si>
    <t>ガラス・窓面積(b)</t>
  </si>
  <si>
    <t>工事内容</t>
  </si>
  <si>
    <t>＜工法別集計＞</t>
  </si>
  <si>
    <t>住戸タイプ</t>
  </si>
  <si>
    <t>窓面積</t>
  </si>
  <si>
    <t>㎡</t>
  </si>
  <si>
    <t>内窓取付</t>
  </si>
  <si>
    <t>合計</t>
  </si>
  <si>
    <t>※行数の調整等の変更は可　　　</t>
  </si>
  <si>
    <t>・見積書の各項目が税込金額で記載されている場合は、必ず[税抜]に修正して作成すること</t>
  </si>
  <si>
    <t>・一戸当たりの費用を記入。図面上該当№は平面図との整合性をとり記入すること</t>
  </si>
  <si>
    <t>住戸タイプ別　費用明細書【 窓 】</t>
  </si>
  <si>
    <t>定型様式３－２</t>
  </si>
  <si>
    <t>定型様式３－３</t>
  </si>
  <si>
    <t>住戸タイプ別　費用明細書</t>
  </si>
  <si>
    <t>窓の補助対象費用集計表・工法別</t>
  </si>
  <si>
    <t xml:space="preserve"> 定型様式３－３</t>
  </si>
  <si>
    <t>（注１）
　申請者が個人の場合は不要とする。ただし、リース事業者等との共同申請の場合は、リース事業者等の役員名簿を提出すること。</t>
  </si>
  <si>
    <t>６．</t>
  </si>
  <si>
    <t>住宅に導入する 「窓」「ガラス」「断熱材」 の仕様情報を記入</t>
  </si>
  <si>
    <t>（　　　／　　　ページ）</t>
  </si>
  <si>
    <t>部　　位　　　　　　　　　　　　　　　　（　　工事区分　　）</t>
  </si>
  <si>
    <t>種　類</t>
  </si>
  <si>
    <t>（</t>
  </si>
  <si>
    <t>）</t>
  </si>
  <si>
    <t>　</t>
  </si>
  <si>
    <t>）</t>
  </si>
  <si>
    <t>＜ガラス＞</t>
  </si>
  <si>
    <t>ガラス１</t>
  </si>
  <si>
    <t>＜断熱材＞</t>
  </si>
  <si>
    <t>ＳＩＩ製品型番</t>
  </si>
  <si>
    <t>断熱材の種類</t>
  </si>
  <si>
    <t>屋根</t>
  </si>
  <si>
    <r>
      <t>面積
（m</t>
    </r>
    <r>
      <rPr>
        <vertAlign val="superscript"/>
        <sz val="11"/>
        <rFont val="ＭＳ Ｐゴシック"/>
        <family val="3"/>
      </rPr>
      <t>2</t>
    </r>
    <r>
      <rPr>
        <sz val="11"/>
        <rFont val="ＭＳ Ｐゴシック"/>
        <family val="3"/>
      </rPr>
      <t>）</t>
    </r>
  </si>
  <si>
    <t>・窓の補助対象費用（Ｃ）は、費用明細の補助対象金額（Ａ）と算定上限金額（Ｂ）それぞれの金額で低い方を採用すること。</t>
  </si>
  <si>
    <t>グレード</t>
  </si>
  <si>
    <t>建具交換</t>
  </si>
  <si>
    <t>Ｓ</t>
  </si>
  <si>
    <t>A</t>
  </si>
  <si>
    <t>Ｓ</t>
  </si>
  <si>
    <t>内窓取付</t>
  </si>
  <si>
    <t>　</t>
  </si>
  <si>
    <t>※[様式第１－２交付申請書]の「２．補助金交付申請予定額」に転記すること。</t>
  </si>
  <si>
    <t>×</t>
  </si>
  <si>
    <t>＝</t>
  </si>
  <si>
    <t>㎡</t>
  </si>
  <si>
    <t>ガラス交換　</t>
  </si>
  <si>
    <t>建具交換　</t>
  </si>
  <si>
    <t>カバー工法　</t>
  </si>
  <si>
    <t>内窓取付　</t>
  </si>
  <si>
    <t xml:space="preserve"> </t>
  </si>
  <si>
    <t xml:space="preserve">  </t>
  </si>
  <si>
    <t>合計(Ｌ)</t>
  </si>
  <si>
    <t>内窓取付　</t>
  </si>
  <si>
    <t>計　</t>
  </si>
  <si>
    <t>合計(Ｍ)</t>
  </si>
  <si>
    <t>】</t>
  </si>
  <si>
    <r>
      <t>＜補助対象費用＞　</t>
    </r>
    <r>
      <rPr>
        <sz val="11"/>
        <rFont val="ＭＳ Ｐゴシック"/>
        <family val="3"/>
      </rPr>
      <t>　</t>
    </r>
  </si>
  <si>
    <t>図面上
該当№</t>
  </si>
  <si>
    <t>メーカー</t>
  </si>
  <si>
    <t>数量
(a)</t>
  </si>
  <si>
    <t>面積計
(a)×(b)</t>
  </si>
  <si>
    <t>単価（円）
（c)</t>
  </si>
  <si>
    <t>金額(円）
［税抜］
(a)×（c)</t>
  </si>
  <si>
    <t>×</t>
  </si>
  <si>
    <t>=</t>
  </si>
  <si>
    <t>㎡</t>
  </si>
  <si>
    <t>材料費</t>
  </si>
  <si>
    <t xml:space="preserve"> </t>
  </si>
  <si>
    <t>-</t>
  </si>
  <si>
    <t>小計</t>
  </si>
  <si>
    <t>－</t>
  </si>
  <si>
    <t>補助対象合計金額［税抜］　</t>
  </si>
  <si>
    <t>算定上限金額（Ｐ）</t>
  </si>
  <si>
    <t>　</t>
  </si>
  <si>
    <t>　</t>
  </si>
  <si>
    <t>定型様式７</t>
  </si>
  <si>
    <t>定型様式７</t>
  </si>
  <si>
    <t>・「住戸タイプ別　費用明細書【 窓 】」の金額を住戸タイプ毎に記入すること</t>
  </si>
  <si>
    <t>・（Ｌ）、（Ｍ）の金額が費用明細書及び費用総括表の金額と整合していること</t>
  </si>
  <si>
    <t>住戸タイプ</t>
  </si>
  <si>
    <t>計
（住戸タイプ別合計）</t>
  </si>
  <si>
    <t>（　  　 /　 　ページ）</t>
  </si>
  <si>
    <t>（Ｓ）</t>
  </si>
  <si>
    <t>※３</t>
  </si>
  <si>
    <t>※４</t>
  </si>
  <si>
    <t>※３　建物登記簿謄本・実在証明書はいずれも申請日から３ヵ月以内のものとする。</t>
  </si>
  <si>
    <t>※４  個別計算による計算書を提出すること。</t>
  </si>
  <si>
    <t>リース等の形態</t>
  </si>
  <si>
    <t>リース利用</t>
  </si>
  <si>
    <t>割賦利用</t>
  </si>
  <si>
    <t>支払い委託等</t>
  </si>
  <si>
    <t>７．</t>
  </si>
  <si>
    <t>原本（実印付き）</t>
  </si>
  <si>
    <t>）</t>
  </si>
  <si>
    <t>　申請時点（今現在）において、補助対象の着工は行っていない。
　また、公募開始後（平成２６年５月１４日）から交付決定前に建物本体の契約をする場合は覚書等を交わしている。</t>
  </si>
  <si>
    <t>　平成２６年１２月１９日までに、申請内容に係る工事及び支払いが完了する予定である （施工予定会社等に確認している）。</t>
  </si>
  <si>
    <t>※１　（Ｎ）の適用補助対象金額を「費用集計表・工法別」に転記すること。　　</t>
  </si>
  <si>
    <t>適用対象補助金額（Ｑ）</t>
  </si>
  <si>
    <t>補助対象金額（円）（Ｎ）　※1</t>
  </si>
  <si>
    <r>
      <t>　</t>
    </r>
    <r>
      <rPr>
        <sz val="16"/>
        <rFont val="ＭＳ Ｐゴシック"/>
        <family val="3"/>
      </rPr>
      <t>集合住宅全体</t>
    </r>
  </si>
  <si>
    <t>※２　原則不要とする。ただし、審査に必要となる際は、提出を求めることがある。</t>
  </si>
  <si>
    <t>実施計画書</t>
  </si>
  <si>
    <t>費用総括表</t>
  </si>
  <si>
    <t>費用明細書</t>
  </si>
  <si>
    <t>申請者
確認欄</t>
  </si>
  <si>
    <t>共同申請者
確認欄</t>
  </si>
  <si>
    <t>　補助対象製品に係る申請者又は共同申請者と、施工業者との契約、施工、製品等の品質・性能、燃料等の調達、導入完了後の
　保守や保証等、知的財産権等をＳＩＩは保証しないこと及び万一、前述に関する紛争等が起きてもＳＩＩは関与しないことを理解し、
　了承している。</t>
  </si>
  <si>
    <t>　申請者及び共同申請者は手続代行者と連携を図り、事業が円滑に推進できるよう努める。</t>
  </si>
  <si>
    <t xml:space="preserve">共同申請者氏名 </t>
  </si>
  <si>
    <t>　必ず申請者ご本人がご署名の上、実印をご捺印下さい。　※手続代行者不可</t>
  </si>
  <si>
    <t>　共同申請者氏名は、代表者名又は連絡担当者名をご署名の上、実印をご捺印ください。</t>
  </si>
  <si>
    <t>※５</t>
  </si>
  <si>
    <t>リース等料金計算書</t>
  </si>
  <si>
    <t>（注２）
　集合住宅（分譲）の管理組合とリース事業者等との共同申請の場合等で、法人・団体等が異なる際は、それぞれの役員名簿を
　提出すること。</t>
  </si>
  <si>
    <t>※１　平成２６年５月１４日（水）の一般公募開始以降、交付決定通知日以前の契約に際しては、下記内容を含む覚書等の書類を
       同時に作成すること。
　　　 ・覚書の日付は、工事請負契約書と同日とし、かつ同じ印鑑が捺印されていること。
　　　 ・高性能建材を導入する改修工事にあたり、本補助金制度が要因となったこと。
　　　 ・審査の結果、補助金を受けられない場合があることを、契約者双方が承知していること。</t>
  </si>
  <si>
    <t>支払い委託等契約書（案）</t>
  </si>
  <si>
    <t>コピー</t>
  </si>
  <si>
    <t>□</t>
  </si>
  <si>
    <t>※５  集合住宅（分譲）の管理組合とリース事業者等との共同申請の場合等で、法人・団体等が異なる際は、それぞれの役員名簿を
       提出すること。</t>
  </si>
  <si>
    <t>□</t>
  </si>
  <si>
    <t>□</t>
  </si>
  <si>
    <t>平成</t>
  </si>
  <si>
    <t>月</t>
  </si>
  <si>
    <t>実印</t>
  </si>
  <si>
    <t>申請者</t>
  </si>
  <si>
    <t>郵便番号</t>
  </si>
  <si>
    <t>住所</t>
  </si>
  <si>
    <t>氏名</t>
  </si>
  <si>
    <t>共同申請者</t>
  </si>
  <si>
    <t>（リース業者等）</t>
  </si>
  <si>
    <t>会社名</t>
  </si>
  <si>
    <t>代表者等名</t>
  </si>
  <si>
    <t>手続代行者</t>
  </si>
  <si>
    <t>県</t>
  </si>
  <si>
    <t>市</t>
  </si>
  <si>
    <t>電話番号</t>
  </si>
  <si>
    <t>（</t>
  </si>
  <si>
    <t>）</t>
  </si>
  <si>
    <t>－</t>
  </si>
  <si>
    <t>E-mail</t>
  </si>
  <si>
    <t>＠</t>
  </si>
  <si>
    <t>ＦＡＸ番号</t>
  </si>
  <si>
    <t>（</t>
  </si>
  <si>
    <t>）</t>
  </si>
  <si>
    <t>－</t>
  </si>
  <si>
    <t>緊急連絡先
（携帯等）</t>
  </si>
  <si>
    <t>（</t>
  </si>
  <si>
    <t>)</t>
  </si>
  <si>
    <t>－</t>
  </si>
  <si>
    <t>所　属</t>
  </si>
  <si>
    <t>担当者</t>
  </si>
  <si>
    <t>E-mail</t>
  </si>
  <si>
    <t>＠</t>
  </si>
  <si>
    <t>住　所</t>
  </si>
  <si>
    <t>〒</t>
  </si>
  <si>
    <t>－</t>
  </si>
  <si>
    <t>）</t>
  </si>
  <si>
    <t>（ふりがな）</t>
  </si>
  <si>
    <t>木造（軸組工法）</t>
  </si>
  <si>
    <t>木造（枠組壁工法）</t>
  </si>
  <si>
    <t>Ｓ造</t>
  </si>
  <si>
    <t>ＲＣ造</t>
  </si>
  <si>
    <t>その他（</t>
  </si>
  <si>
    <t>①</t>
  </si>
  <si>
    <t>②</t>
  </si>
  <si>
    <t>窓2</t>
  </si>
  <si>
    <t>窓3</t>
  </si>
  <si>
    <t>ガラス2</t>
  </si>
  <si>
    <t>ガラス3</t>
  </si>
  <si>
    <t>その他１</t>
  </si>
  <si>
    <t>（</t>
  </si>
  <si>
    <t>）</t>
  </si>
  <si>
    <t>その他2</t>
  </si>
  <si>
    <t>費用明細書【 窓 】</t>
  </si>
  <si>
    <t>（　ガラス交換　）</t>
  </si>
  <si>
    <t>・見積書の各項目が税込金額で記載されている場合は、必ず[税抜]に修正して作成すること。</t>
  </si>
  <si>
    <t>・図面上該当№は平面図との整合性をとり記入すること。</t>
  </si>
  <si>
    <t>・以降の費用明細に記載する製品のグレードを記入すること。</t>
  </si>
  <si>
    <t>グレード</t>
  </si>
  <si>
    <t>※複数枚に及ぶ場合</t>
  </si>
  <si>
    <t>＜補助対象費用＞</t>
  </si>
  <si>
    <t>（　 　    / 　    ページ）</t>
  </si>
  <si>
    <t>費目</t>
  </si>
  <si>
    <t>工事
区分</t>
  </si>
  <si>
    <t>平面図上
該当№</t>
  </si>
  <si>
    <t>メーカー名</t>
  </si>
  <si>
    <t>製品名</t>
  </si>
  <si>
    <t>数量
(ａ)</t>
  </si>
  <si>
    <t>単位</t>
  </si>
  <si>
    <t>単価（円）
（ｃ)</t>
  </si>
  <si>
    <t>ガラス面積(b)</t>
  </si>
  <si>
    <t>面積計
(ａ)×(ｂ)</t>
  </si>
  <si>
    <t>金額(円）
［税抜］
(ａ)×（ｃ)</t>
  </si>
  <si>
    <t>備考</t>
  </si>
  <si>
    <t>横（mm）</t>
  </si>
  <si>
    <t>縦（mm）</t>
  </si>
  <si>
    <t>面積</t>
  </si>
  <si>
    <t>材料費計</t>
  </si>
  <si>
    <t>工事内容</t>
  </si>
  <si>
    <t>単価（円）</t>
  </si>
  <si>
    <t>数量</t>
  </si>
  <si>
    <t>金額(円）
［税抜］</t>
  </si>
  <si>
    <t>工事費</t>
  </si>
  <si>
    <t>工事費計</t>
  </si>
  <si>
    <t>補助対象合計金額［税抜］　（Ｄ)</t>
  </si>
  <si>
    <t>※「窓の補助対象費用集計表」の該当する改修方法の費用明細の補助対象金額（A）に転記する↑</t>
  </si>
  <si>
    <t>＜補助対象の上限金額算定＞</t>
  </si>
  <si>
    <t>窓面積合計</t>
  </si>
  <si>
    <t>×</t>
  </si>
  <si>
    <t>単位面積上限単価</t>
  </si>
  <si>
    <t>＝</t>
  </si>
  <si>
    <t>算定上限金額（Ｅ）</t>
  </si>
  <si>
    <t>㎡</t>
  </si>
  <si>
    <t>円</t>
  </si>
  <si>
    <t>※算定上限金額（Ｅ）は小数点以下を切り捨て
※「窓の補助対象費用集計表」の該当する改修方法の算定上限金額（B）に転記</t>
  </si>
  <si>
    <t>※当様式は定型様式ではあるが、行数の調整等の変更は可</t>
  </si>
  <si>
    <t>A</t>
  </si>
  <si>
    <t>×</t>
  </si>
  <si>
    <t>=</t>
  </si>
  <si>
    <t>㎡</t>
  </si>
  <si>
    <t>材料費</t>
  </si>
  <si>
    <t>＝</t>
  </si>
  <si>
    <t>S</t>
  </si>
  <si>
    <t>×</t>
  </si>
  <si>
    <t>=</t>
  </si>
  <si>
    <t>㎡</t>
  </si>
  <si>
    <t>材料費</t>
  </si>
  <si>
    <t>＝</t>
  </si>
  <si>
    <t>（　建具交換　）</t>
  </si>
  <si>
    <t>×</t>
  </si>
  <si>
    <t>=</t>
  </si>
  <si>
    <t>㎡</t>
  </si>
  <si>
    <t>材料費</t>
  </si>
  <si>
    <t>＝</t>
  </si>
  <si>
    <t>×</t>
  </si>
  <si>
    <t>=</t>
  </si>
  <si>
    <t>㎡</t>
  </si>
  <si>
    <t>材料費</t>
  </si>
  <si>
    <t>＝</t>
  </si>
  <si>
    <t>（　カバー工法　）</t>
  </si>
  <si>
    <t>×</t>
  </si>
  <si>
    <t>=</t>
  </si>
  <si>
    <t>㎡</t>
  </si>
  <si>
    <t>材料費</t>
  </si>
  <si>
    <t>＝</t>
  </si>
  <si>
    <t>×</t>
  </si>
  <si>
    <t>=</t>
  </si>
  <si>
    <t>㎡</t>
  </si>
  <si>
    <t>材料費</t>
  </si>
  <si>
    <t>＝</t>
  </si>
  <si>
    <t>（　内窓取付　）</t>
  </si>
  <si>
    <t>・図面上該当№は平面図との整合性をとり記入すること。</t>
  </si>
  <si>
    <t>×</t>
  </si>
  <si>
    <t>=</t>
  </si>
  <si>
    <t>㎡</t>
  </si>
  <si>
    <t>材料費</t>
  </si>
  <si>
    <t>＝</t>
  </si>
  <si>
    <t>費用明細書【 その他 】</t>
  </si>
  <si>
    <t>＜補助対象費用＞</t>
  </si>
  <si>
    <t>（　 　    / 　    ページ）</t>
  </si>
  <si>
    <t>平面図上
該当№</t>
  </si>
  <si>
    <t>サイズ（㎜）</t>
  </si>
  <si>
    <t>材料費</t>
  </si>
  <si>
    <t>補助対象合計金額［税抜］</t>
  </si>
  <si>
    <t>（小数点以下切り捨て）
【様式第１－２ 交付申請書】に転記</t>
  </si>
  <si>
    <t>　下表の窓（Ｅ）に
　転記</t>
  </si>
  <si>
    <t>ガラス面積・
窓面積（内窓）合計</t>
  </si>
  <si>
    <t>A</t>
  </si>
  <si>
    <t>S</t>
  </si>
  <si>
    <t>-</t>
  </si>
  <si>
    <t>㎡</t>
  </si>
  <si>
    <t>(Ｇ)</t>
  </si>
  <si>
    <t>ガラス交換
(グレードＡ)</t>
  </si>
  <si>
    <t>ガラス交換
(グレードＳ)</t>
  </si>
  <si>
    <t>建具交換
(グレードＡ)</t>
  </si>
  <si>
    <t>建具交換
(グレードＳ)</t>
  </si>
  <si>
    <t>カバー工法
(グレードＡ)</t>
  </si>
  <si>
    <t>カバー工法
(グレードＳ)</t>
  </si>
  <si>
    <t>（　 　    / 　    ページ）</t>
  </si>
  <si>
    <t>昭和</t>
  </si>
  <si>
    <t>月</t>
  </si>
  <si>
    <t>日</t>
  </si>
  <si>
    <t>　</t>
  </si>
  <si>
    <t xml:space="preserve"> </t>
  </si>
  <si>
    <t>　</t>
  </si>
  <si>
    <t>当社（個人である場合は私、団体である場合は当団体）は、補助金の交付の申請をするに当たって、
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</si>
  <si>
    <t>様式第１－３
（別紙）</t>
  </si>
  <si>
    <t>窓面積(b)</t>
  </si>
  <si>
    <t>様式第１－３（交付申請書）</t>
  </si>
  <si>
    <t>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</si>
</sst>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 ;[Red]\-0.00\ "/>
    <numFmt numFmtId="179" formatCode="#,##0_);[Red]\(#,##0\)"/>
    <numFmt numFmtId="180" formatCode="0.0_ "/>
    <numFmt numFmtId="181" formatCode="0_ "/>
    <numFmt numFmtId="182" formatCode="0.000_ "/>
    <numFmt numFmtId="183" formatCode="#,##0.0"/>
    <numFmt numFmtId="184" formatCode="#,##0.00;[Red]#,##0.00"/>
    <numFmt numFmtId="185" formatCode="#,##0.0_ "/>
    <numFmt numFmtId="186" formatCode="#,##0.00_ "/>
    <numFmt numFmtId="187" formatCode="0.0000_ "/>
    <numFmt numFmtId="188" formatCode="0.00000_ "/>
    <numFmt numFmtId="189" formatCode="0.000000_ "/>
    <numFmt numFmtId="190" formatCode="&quot;Yes&quot;;&quot;Yes&quot;;&quot;No&quot;"/>
    <numFmt numFmtId="191" formatCode="&quot;True&quot;;&quot;True&quot;;&quot;False&quot;"/>
    <numFmt numFmtId="192" formatCode="&quot;On&quot;;&quot;On&quot;;&quot;Off&quot;"/>
    <numFmt numFmtId="193" formatCode="[$€-2]\ #,##0.00_);[Red]\([$€-2]\ #,##0.00\)"/>
    <numFmt numFmtId="194" formatCode="#,##0.000;[Red]\-#,##0.000"/>
    <numFmt numFmtId="195" formatCode="#,##0.0;[Red]\-#,##0.0"/>
    <numFmt numFmtId="196" formatCode="0.0"/>
    <numFmt numFmtId="197" formatCode="#,##0.0000;[Red]\-#,##0.0000"/>
    <numFmt numFmtId="198" formatCode="0.000"/>
    <numFmt numFmtId="199" formatCode="0.0000"/>
    <numFmt numFmtId="200" formatCode="0.00000"/>
    <numFmt numFmtId="201" formatCode="#,##0.000_ "/>
    <numFmt numFmtId="202" formatCode="[$-411]gggyy&quot;年&quot;m&quot;月&quot;d&quot;日&quot;"/>
  </numFmts>
  <fonts count="94">
    <font>
      <sz val="11"/>
      <color theme="1"/>
      <name val="Calibri"/>
      <family val="3"/>
    </font>
    <font>
      <sz val="11"/>
      <color indexed="8"/>
      <name val="ＭＳ Ｐゴシック"/>
      <family val="3"/>
    </font>
    <font>
      <sz val="10"/>
      <name val="ＭＳ 明朝"/>
      <family val="1"/>
    </font>
    <font>
      <sz val="6"/>
      <name val="ＭＳ Ｐゴシック"/>
      <family val="3"/>
    </font>
    <font>
      <sz val="12"/>
      <name val="ＭＳ 明朝"/>
      <family val="1"/>
    </font>
    <font>
      <b/>
      <sz val="14"/>
      <name val="ＭＳ 明朝"/>
      <family val="1"/>
    </font>
    <font>
      <sz val="14"/>
      <name val="ＭＳ 明朝"/>
      <family val="1"/>
    </font>
    <font>
      <b/>
      <sz val="12"/>
      <name val="ＭＳ 明朝"/>
      <family val="1"/>
    </font>
    <font>
      <sz val="13"/>
      <name val="ＭＳ 明朝"/>
      <family val="1"/>
    </font>
    <font>
      <u val="single"/>
      <sz val="12"/>
      <name val="ＭＳ 明朝"/>
      <family val="1"/>
    </font>
    <font>
      <b/>
      <sz val="15"/>
      <name val="ＭＳ 明朝"/>
      <family val="1"/>
    </font>
    <font>
      <b/>
      <sz val="17"/>
      <name val="ＭＳ 明朝"/>
      <family val="1"/>
    </font>
    <font>
      <sz val="11"/>
      <name val="ＭＳ Ｐゴシック"/>
      <family val="3"/>
    </font>
    <font>
      <sz val="11"/>
      <name val="ＭＳ 明朝"/>
      <family val="1"/>
    </font>
    <font>
      <sz val="9"/>
      <name val="ＭＳ 明朝"/>
      <family val="1"/>
    </font>
    <font>
      <sz val="16"/>
      <name val="ＭＳ 明朝"/>
      <family val="1"/>
    </font>
    <font>
      <u val="single"/>
      <sz val="11"/>
      <color indexed="12"/>
      <name val="ＭＳ Ｐゴシック"/>
      <family val="3"/>
    </font>
    <font>
      <sz val="11"/>
      <name val="ＭＳ Ｐ明朝"/>
      <family val="1"/>
    </font>
    <font>
      <sz val="12"/>
      <name val="ＭＳ Ｐゴシック"/>
      <family val="3"/>
    </font>
    <font>
      <b/>
      <sz val="14"/>
      <name val="ＭＳ Ｐ明朝"/>
      <family val="1"/>
    </font>
    <font>
      <sz val="14"/>
      <name val="ＭＳ Ｐ明朝"/>
      <family val="1"/>
    </font>
    <font>
      <sz val="10"/>
      <name val="ＭＳ Ｐ明朝"/>
      <family val="1"/>
    </font>
    <font>
      <b/>
      <sz val="14"/>
      <name val="ＭＳ Ｐゴシック"/>
      <family val="3"/>
    </font>
    <font>
      <sz val="18"/>
      <color indexed="9"/>
      <name val="HGP創英角ｺﾞｼｯｸUB"/>
      <family val="3"/>
    </font>
    <font>
      <sz val="12"/>
      <name val="ＭＳ Ｐ明朝"/>
      <family val="1"/>
    </font>
    <font>
      <sz val="12"/>
      <color indexed="10"/>
      <name val="ＭＳ Ｐ明朝"/>
      <family val="1"/>
    </font>
    <font>
      <sz val="12"/>
      <color indexed="8"/>
      <name val="ＭＳ Ｐ明朝"/>
      <family val="1"/>
    </font>
    <font>
      <sz val="11"/>
      <color indexed="10"/>
      <name val="ＭＳ Ｐゴシック"/>
      <family val="3"/>
    </font>
    <font>
      <sz val="12"/>
      <color indexed="30"/>
      <name val="ＭＳ Ｐ明朝"/>
      <family val="1"/>
    </font>
    <font>
      <sz val="13"/>
      <name val="ＭＳ Ｐ明朝"/>
      <family val="1"/>
    </font>
    <font>
      <sz val="14"/>
      <color indexed="10"/>
      <name val="ＭＳ Ｐ明朝"/>
      <family val="1"/>
    </font>
    <font>
      <sz val="14"/>
      <color indexed="55"/>
      <name val="ＭＳ Ｐ明朝"/>
      <family val="1"/>
    </font>
    <font>
      <sz val="13"/>
      <color indexed="12"/>
      <name val="ＭＳ Ｐ明朝"/>
      <family val="1"/>
    </font>
    <font>
      <u val="single"/>
      <sz val="17"/>
      <name val="ＭＳ 明朝"/>
      <family val="1"/>
    </font>
    <font>
      <sz val="10.5"/>
      <name val="ＭＳ 明朝"/>
      <family val="1"/>
    </font>
    <font>
      <b/>
      <sz val="11"/>
      <name val="ＭＳ Ｐゴシック"/>
      <family val="3"/>
    </font>
    <font>
      <sz val="14"/>
      <name val="ＭＳ Ｐゴシック"/>
      <family val="3"/>
    </font>
    <font>
      <sz val="10"/>
      <name val="ＭＳ Ｐゴシック"/>
      <family val="3"/>
    </font>
    <font>
      <sz val="8"/>
      <name val="ＭＳ Ｐゴシック"/>
      <family val="3"/>
    </font>
    <font>
      <b/>
      <sz val="13"/>
      <name val="ＭＳ Ｐゴシック"/>
      <family val="3"/>
    </font>
    <font>
      <b/>
      <sz val="12"/>
      <name val="ＭＳ Ｐゴシック"/>
      <family val="3"/>
    </font>
    <font>
      <b/>
      <sz val="16"/>
      <name val="ＭＳ Ｐゴシック"/>
      <family val="3"/>
    </font>
    <font>
      <sz val="16"/>
      <name val="ＭＳ Ｐゴシック"/>
      <family val="3"/>
    </font>
    <font>
      <sz val="13"/>
      <name val="ＭＳ Ｐゴシック"/>
      <family val="3"/>
    </font>
    <font>
      <sz val="12"/>
      <color indexed="55"/>
      <name val="ＭＳ 明朝"/>
      <family val="1"/>
    </font>
    <font>
      <b/>
      <u val="single"/>
      <sz val="18"/>
      <name val="ＭＳ Ｐゴシック"/>
      <family val="3"/>
    </font>
    <font>
      <b/>
      <sz val="18"/>
      <name val="ＭＳ Ｐゴシック"/>
      <family val="3"/>
    </font>
    <font>
      <u val="single"/>
      <sz val="18"/>
      <name val="ＭＳ Ｐゴシック"/>
      <family val="3"/>
    </font>
    <font>
      <sz val="9"/>
      <name val="ＭＳ Ｐゴシック"/>
      <family val="3"/>
    </font>
    <font>
      <sz val="10.5"/>
      <name val="ＭＳ Ｐゴシック"/>
      <family val="3"/>
    </font>
    <font>
      <vertAlign val="superscript"/>
      <sz val="11"/>
      <name val="ＭＳ Ｐゴシック"/>
      <family val="3"/>
    </font>
    <font>
      <u val="single"/>
      <sz val="18"/>
      <name val="ＭＳ Ｐ明朝"/>
      <family val="1"/>
    </font>
    <font>
      <sz val="18"/>
      <name val="ＭＳ Ｐゴシック"/>
      <family val="3"/>
    </font>
    <font>
      <b/>
      <sz val="9"/>
      <name val="ＭＳ Ｐゴシック"/>
      <family val="3"/>
    </font>
    <font>
      <sz val="20"/>
      <name val="ＭＳ Ｐゴシック"/>
      <family val="3"/>
    </font>
    <font>
      <b/>
      <sz val="24"/>
      <name val="ＭＳ Ｐゴシック"/>
      <family val="3"/>
    </font>
    <font>
      <sz val="9"/>
      <name val="ＭＳ Ｐ明朝"/>
      <family val="1"/>
    </font>
    <font>
      <u val="single"/>
      <sz val="18"/>
      <color indexed="9"/>
      <name val="HGP創英角ｺﾞｼｯｸUB"/>
      <family val="3"/>
    </font>
    <font>
      <sz val="22"/>
      <color indexed="9"/>
      <name val="HGP創英角ｺﾞｼｯｸUB"/>
      <family val="3"/>
    </font>
    <font>
      <sz val="22"/>
      <name val="ＭＳ 明朝"/>
      <family val="1"/>
    </font>
    <font>
      <sz val="16"/>
      <name val="ＭＳ Ｐ明朝"/>
      <family val="1"/>
    </font>
    <font>
      <sz val="16"/>
      <color indexed="8"/>
      <name val="ＭＳ Ｐゴシック"/>
      <family val="3"/>
    </font>
    <font>
      <sz val="2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8"/>
        <bgColor indexed="64"/>
      </patternFill>
    </fill>
  </fills>
  <borders count="2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style="thin"/>
      <top style="thin"/>
      <bottom/>
    </border>
    <border>
      <left style="thin"/>
      <right/>
      <top style="thin"/>
      <bottom style="thin"/>
    </border>
    <border>
      <left/>
      <right style="thin"/>
      <top style="thin"/>
      <bottom style="thin"/>
    </border>
    <border>
      <left/>
      <right/>
      <top style="thin"/>
      <bottom style="thin"/>
    </border>
    <border>
      <left style="thin"/>
      <right/>
      <top/>
      <bottom style="thin"/>
    </border>
    <border>
      <left style="dotted"/>
      <right/>
      <top style="dotted"/>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top/>
      <bottom style="medium"/>
    </border>
    <border>
      <left style="thin"/>
      <right/>
      <top/>
      <bottom/>
    </border>
    <border>
      <left/>
      <right style="thin"/>
      <top/>
      <bottom/>
    </border>
    <border>
      <left/>
      <right/>
      <top style="medium"/>
      <bottom/>
    </border>
    <border>
      <left/>
      <right/>
      <top style="hair"/>
      <bottom/>
    </border>
    <border>
      <left/>
      <right style="thin"/>
      <top/>
      <bottom style="thin"/>
    </border>
    <border>
      <left/>
      <right style="medium"/>
      <top/>
      <bottom style="thin"/>
    </border>
    <border>
      <left/>
      <right style="medium"/>
      <top style="thin"/>
      <bottom style="thin"/>
    </border>
    <border>
      <left/>
      <right style="thin"/>
      <top style="thin"/>
      <bottom style="double"/>
    </border>
    <border>
      <left/>
      <right style="medium"/>
      <top style="thin"/>
      <bottom style="double"/>
    </border>
    <border>
      <left style="medium"/>
      <right style="thin"/>
      <top style="medium"/>
      <bottom style="double"/>
    </border>
    <border>
      <left style="medium"/>
      <right style="thin"/>
      <top/>
      <bottom style="medium"/>
    </border>
    <border>
      <left style="thin"/>
      <right style="thin"/>
      <top/>
      <bottom style="medium"/>
    </border>
    <border>
      <left/>
      <right style="thin"/>
      <top/>
      <bottom style="medium"/>
    </border>
    <border>
      <left style="thin"/>
      <right style="thin"/>
      <top style="medium"/>
      <bottom style="double"/>
    </border>
    <border>
      <left/>
      <right/>
      <top/>
      <bottom style="double"/>
    </border>
    <border>
      <left style="thin"/>
      <right/>
      <top style="hair"/>
      <bottom/>
    </border>
    <border>
      <left/>
      <right style="medium"/>
      <top style="hair"/>
      <bottom/>
    </border>
    <border>
      <left style="thin"/>
      <right style="medium"/>
      <top style="medium"/>
      <bottom style="double"/>
    </border>
    <border>
      <left style="thin"/>
      <right/>
      <top style="dotted"/>
      <bottom style="thin"/>
    </border>
    <border>
      <left style="thin"/>
      <right>
        <color indexed="63"/>
      </right>
      <top style="thin"/>
      <bottom>
        <color indexed="63"/>
      </bottom>
    </border>
    <border>
      <left>
        <color indexed="63"/>
      </left>
      <right style="thin"/>
      <top style="thin"/>
      <bottom style="medium"/>
    </border>
    <border>
      <left>
        <color indexed="63"/>
      </left>
      <right style="medium"/>
      <top style="thin"/>
      <bottom style="medium"/>
    </border>
    <border>
      <left/>
      <right style="thin"/>
      <top style="hair"/>
      <bottom style="hair"/>
    </border>
    <border>
      <left/>
      <right style="thin"/>
      <top style="hair"/>
      <bottom style="double"/>
    </border>
    <border>
      <left/>
      <right style="thin"/>
      <top/>
      <bottom style="hair"/>
    </border>
    <border>
      <left/>
      <right/>
      <top/>
      <bottom style="medium"/>
    </border>
    <border>
      <left/>
      <right style="thin"/>
      <top style="double"/>
      <bottom style="medium"/>
    </border>
    <border>
      <left style="thin"/>
      <right/>
      <top style="double"/>
      <bottom style="medium"/>
    </border>
    <border>
      <left/>
      <right style="medium"/>
      <top style="double"/>
      <bottom style="medium"/>
    </border>
    <border>
      <left style="thin"/>
      <right style="medium"/>
      <top style="thin"/>
      <bottom style="thin"/>
    </border>
    <border>
      <left style="thin"/>
      <right style="medium"/>
      <top style="thin"/>
      <bottom style="medium"/>
    </border>
    <border>
      <left style="thin"/>
      <right>
        <color indexed="63"/>
      </right>
      <top style="thin"/>
      <bottom style="medium"/>
    </border>
    <border>
      <left>
        <color indexed="63"/>
      </left>
      <right>
        <color indexed="63"/>
      </right>
      <top style="thin"/>
      <bottom style="medium"/>
    </border>
    <border>
      <left style="thin"/>
      <right/>
      <top style="medium"/>
      <bottom style="thin"/>
    </border>
    <border>
      <left>
        <color indexed="63"/>
      </left>
      <right/>
      <top style="medium"/>
      <bottom style="thin"/>
    </border>
    <border>
      <left/>
      <right style="medium"/>
      <top style="medium"/>
      <bottom style="thin"/>
    </border>
    <border>
      <left style="medium"/>
      <right style="thin"/>
      <top style="thin"/>
      <bottom/>
    </border>
    <border>
      <left style="medium"/>
      <right style="thin"/>
      <top/>
      <bottom style="thin"/>
    </border>
    <border>
      <left style="medium"/>
      <right style="thin"/>
      <top/>
      <bottom/>
    </border>
    <border>
      <left style="thin"/>
      <right style="thin"/>
      <top style="thin"/>
      <bottom/>
    </border>
    <border>
      <left style="thin"/>
      <right style="thin"/>
      <top/>
      <bottom style="thin"/>
    </border>
    <border>
      <left style="dotted"/>
      <right/>
      <top style="thin"/>
      <bottom/>
    </border>
    <border>
      <left style="dotted"/>
      <right/>
      <top/>
      <bottom style="thin"/>
    </border>
    <border>
      <left/>
      <right style="dotted"/>
      <top style="thin"/>
      <bottom/>
    </border>
    <border>
      <left/>
      <right style="dotted"/>
      <top/>
      <bottom style="thin"/>
    </border>
    <border>
      <left/>
      <right style="dotted"/>
      <top style="thin"/>
      <bottom style="thin"/>
    </border>
    <border>
      <left style="dotted"/>
      <right/>
      <top style="thin"/>
      <bottom style="thin"/>
    </border>
    <border>
      <left/>
      <right/>
      <top style="dotted"/>
      <bottom style="thin"/>
    </border>
    <border>
      <left/>
      <right style="dotted"/>
      <top style="dotted"/>
      <bottom style="thin"/>
    </border>
    <border>
      <left/>
      <right style="thin"/>
      <top style="dotted"/>
      <bottom style="thin"/>
    </border>
    <border>
      <left style="thin"/>
      <right style="thin"/>
      <top style="thin"/>
      <bottom style="dotted"/>
    </border>
    <border>
      <left style="thin"/>
      <right/>
      <top style="thin"/>
      <bottom style="dotted"/>
    </border>
    <border>
      <left/>
      <right/>
      <top style="thin"/>
      <bottom style="dotted"/>
    </border>
    <border>
      <left/>
      <right style="thin"/>
      <top style="thin"/>
      <bottom style="dotted"/>
    </border>
    <border>
      <left style="medium"/>
      <right/>
      <top style="medium"/>
      <bottom/>
    </border>
    <border>
      <left/>
      <right style="thin"/>
      <top style="medium"/>
      <bottom/>
    </border>
    <border>
      <left style="medium"/>
      <right/>
      <top/>
      <bottom style="double"/>
    </border>
    <border>
      <left/>
      <right style="thin"/>
      <top/>
      <bottom style="double"/>
    </border>
    <border>
      <left/>
      <right style="thin"/>
      <top style="medium"/>
      <bottom style="thin"/>
    </border>
    <border>
      <left style="thin"/>
      <right style="medium"/>
      <top/>
      <bottom style="thin"/>
    </border>
    <border>
      <left style="thin"/>
      <right/>
      <top style="double"/>
      <bottom style="hair"/>
    </border>
    <border>
      <left/>
      <right/>
      <top style="double"/>
      <bottom style="hair"/>
    </border>
    <border>
      <left/>
      <right style="thin"/>
      <top style="double"/>
      <bottom style="hair"/>
    </border>
    <border>
      <left style="thin"/>
      <right/>
      <top style="double"/>
      <bottom/>
    </border>
    <border>
      <left/>
      <right/>
      <top style="double"/>
      <bottom/>
    </border>
    <border>
      <left/>
      <right style="thin"/>
      <top style="double"/>
      <bottom/>
    </border>
    <border>
      <left style="thin"/>
      <right/>
      <top style="medium"/>
      <bottom/>
    </border>
    <border>
      <left/>
      <right style="medium"/>
      <top style="medium"/>
      <bottom/>
    </border>
    <border>
      <left style="thin"/>
      <right/>
      <top/>
      <bottom style="double"/>
    </border>
    <border>
      <left/>
      <right style="medium"/>
      <top/>
      <bottom style="double"/>
    </border>
    <border>
      <left style="thin"/>
      <right/>
      <top style="thin"/>
      <bottom style="double"/>
    </border>
    <border>
      <left/>
      <right/>
      <top style="thin"/>
      <bottom style="double"/>
    </border>
    <border>
      <left style="medium"/>
      <right>
        <color indexed="63"/>
      </right>
      <top style="thin"/>
      <bottom>
        <color indexed="63"/>
      </bottom>
    </border>
    <border>
      <left style="medium"/>
      <right>
        <color indexed="63"/>
      </right>
      <top>
        <color indexed="63"/>
      </top>
      <bottom style="thin"/>
    </border>
    <border>
      <left style="thin"/>
      <right/>
      <top style="thin"/>
      <bottom style="hair"/>
    </border>
    <border>
      <left/>
      <right/>
      <top style="thin"/>
      <bottom style="hair"/>
    </border>
    <border>
      <left/>
      <right style="thin"/>
      <top style="thin"/>
      <bottom style="hair"/>
    </border>
    <border>
      <left style="medium"/>
      <right>
        <color indexed="63"/>
      </right>
      <top style="double"/>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medium"/>
    </border>
    <border>
      <left/>
      <right style="medium"/>
      <top style="double"/>
      <bottom/>
    </border>
    <border>
      <left/>
      <right style="medium"/>
      <top style="thin"/>
      <bottom/>
    </border>
    <border>
      <left style="thin"/>
      <right style="thin"/>
      <top style="medium"/>
      <bottom style="thin"/>
    </border>
    <border>
      <left style="thin"/>
      <right style="double"/>
      <top style="medium"/>
      <bottom style="thin"/>
    </border>
    <border>
      <left style="double"/>
      <right/>
      <top style="medium"/>
      <bottom style="thin"/>
    </border>
    <border>
      <left/>
      <right style="medium"/>
      <top/>
      <bottom style="medium"/>
    </border>
    <border>
      <left style="thin"/>
      <right style="double"/>
      <top/>
      <bottom style="medium"/>
    </border>
    <border>
      <left style="thin"/>
      <right style="medium"/>
      <top style="medium"/>
      <bottom style="thin"/>
    </border>
    <border>
      <left style="thin"/>
      <right style="thin"/>
      <top style="thin"/>
      <bottom style="hair"/>
    </border>
    <border>
      <left style="thin"/>
      <right/>
      <top/>
      <bottom style="hair"/>
    </border>
    <border>
      <left/>
      <right/>
      <top/>
      <bottom style="hair"/>
    </border>
    <border>
      <left/>
      <right style="medium"/>
      <top>
        <color indexed="63"/>
      </top>
      <bottom>
        <color indexed="63"/>
      </bottom>
    </border>
    <border>
      <left/>
      <right style="medium"/>
      <top/>
      <bottom style="hair"/>
    </border>
    <border>
      <left>
        <color indexed="63"/>
      </left>
      <right style="thin"/>
      <top style="hair"/>
      <bottom>
        <color indexed="63"/>
      </bottom>
    </border>
    <border>
      <left style="thin"/>
      <right style="thin"/>
      <top style="thin"/>
      <bottom style="double"/>
    </border>
    <border>
      <left style="thin"/>
      <right/>
      <top style="medium"/>
      <bottom style="double"/>
    </border>
    <border>
      <left/>
      <right/>
      <top style="medium"/>
      <bottom style="double"/>
    </border>
    <border>
      <left/>
      <right style="medium"/>
      <top style="medium"/>
      <bottom style="double"/>
    </border>
    <border>
      <left style="medium"/>
      <right style="thin"/>
      <top style="thin"/>
      <bottom style="double"/>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double"/>
      <diagonal style="thin"/>
    </border>
    <border diagonalDown="1">
      <left/>
      <right/>
      <top/>
      <bottom style="double"/>
      <diagonal style="thin"/>
    </border>
    <border diagonalDown="1">
      <left/>
      <right style="thin"/>
      <top/>
      <bottom style="double"/>
      <diagonal style="thin"/>
    </border>
    <border>
      <left style="medium"/>
      <right/>
      <top style="thin"/>
      <bottom style="double"/>
    </border>
    <border>
      <left style="medium"/>
      <right/>
      <top style="medium"/>
      <bottom style="double"/>
    </border>
    <border>
      <left/>
      <right style="thin"/>
      <top style="medium"/>
      <bottom style="double"/>
    </border>
    <border>
      <left style="hair"/>
      <right/>
      <top/>
      <bottom style="thin"/>
    </border>
    <border>
      <left style="medium"/>
      <right/>
      <top style="thin"/>
      <bottom style="thin"/>
    </border>
    <border>
      <left style="hair"/>
      <right/>
      <top style="thin"/>
      <bottom style="thin"/>
    </border>
    <border>
      <left style="thin"/>
      <right/>
      <top style="hair"/>
      <bottom style="hair"/>
    </border>
    <border>
      <left>
        <color indexed="63"/>
      </left>
      <right>
        <color indexed="63"/>
      </right>
      <top style="hair"/>
      <bottom style="hair"/>
    </border>
    <border>
      <left/>
      <right style="medium"/>
      <top style="hair"/>
      <bottom style="hair"/>
    </border>
    <border>
      <left style="thin"/>
      <right/>
      <top style="hair"/>
      <bottom style="thin"/>
    </border>
    <border>
      <left/>
      <right/>
      <top style="hair"/>
      <bottom style="thin"/>
    </border>
    <border>
      <left/>
      <right style="medium"/>
      <top style="hair"/>
      <bottom style="thin"/>
    </border>
    <border>
      <left style="thin"/>
      <right style="hair"/>
      <top style="hair"/>
      <bottom style="hair"/>
    </border>
    <border>
      <left style="hair"/>
      <right style="hair"/>
      <top style="hair"/>
      <bottom style="hair"/>
    </border>
    <border>
      <left>
        <color indexed="63"/>
      </left>
      <right style="hair"/>
      <top style="medium"/>
      <bottom>
        <color indexed="63"/>
      </bottom>
    </border>
    <border>
      <left>
        <color indexed="63"/>
      </left>
      <right style="hair"/>
      <top>
        <color indexed="63"/>
      </top>
      <bottom>
        <color indexed="63"/>
      </bottom>
    </border>
    <border>
      <left>
        <color indexed="63"/>
      </left>
      <right style="hair"/>
      <top>
        <color indexed="63"/>
      </top>
      <bottom style="double"/>
    </border>
    <border>
      <left style="thin"/>
      <right style="hair"/>
      <top style="medium"/>
      <bottom style="thin">
        <color indexed="55"/>
      </bottom>
    </border>
    <border>
      <left style="hair"/>
      <right style="hair"/>
      <top style="medium"/>
      <bottom style="thin">
        <color indexed="55"/>
      </bottom>
    </border>
    <border>
      <left style="thin"/>
      <right style="hair"/>
      <top style="thin">
        <color indexed="55"/>
      </top>
      <bottom style="thin">
        <color indexed="55"/>
      </bottom>
    </border>
    <border>
      <left style="hair"/>
      <right style="hair"/>
      <top style="thin">
        <color indexed="55"/>
      </top>
      <bottom style="thin">
        <color indexed="55"/>
      </bottom>
    </border>
    <border>
      <left style="thin"/>
      <right style="hair"/>
      <top style="thin">
        <color indexed="55"/>
      </top>
      <bottom style="double"/>
    </border>
    <border>
      <left style="hair"/>
      <right style="hair"/>
      <top style="thin">
        <color indexed="55"/>
      </top>
      <bottom style="double"/>
    </border>
    <border>
      <left style="hair"/>
      <right/>
      <top style="hair"/>
      <bottom style="hair"/>
    </border>
    <border>
      <left style="hair"/>
      <right/>
      <top/>
      <bottom style="hair"/>
    </border>
    <border>
      <left style="medium"/>
      <right>
        <color indexed="63"/>
      </right>
      <top style="thin"/>
      <bottom style="medium"/>
    </border>
    <border>
      <left style="hair"/>
      <right style="thin"/>
      <top style="hair"/>
      <bottom style="hair"/>
    </border>
    <border>
      <left style="hair"/>
      <right>
        <color indexed="63"/>
      </right>
      <top style="medium"/>
      <bottom style="double"/>
    </border>
    <border>
      <left style="double"/>
      <right>
        <color indexed="63"/>
      </right>
      <top style="medium"/>
      <bottom style="medium"/>
    </border>
    <border>
      <left>
        <color indexed="63"/>
      </left>
      <right/>
      <top style="medium"/>
      <bottom style="medium"/>
    </border>
    <border>
      <left>
        <color indexed="63"/>
      </left>
      <right style="medium"/>
      <top style="medium"/>
      <bottom style="medium"/>
    </border>
    <border>
      <left style="hair"/>
      <right>
        <color indexed="63"/>
      </right>
      <top style="medium"/>
      <bottom>
        <color indexed="63"/>
      </bottom>
    </border>
    <border>
      <left style="hair"/>
      <right>
        <color indexed="63"/>
      </right>
      <top>
        <color indexed="63"/>
      </top>
      <bottom>
        <color indexed="63"/>
      </bottom>
    </border>
    <border>
      <left style="hair"/>
      <right/>
      <top/>
      <bottom style="double"/>
    </border>
    <border>
      <left style="thin"/>
      <right/>
      <top style="medium"/>
      <bottom style="hair"/>
    </border>
    <border>
      <left/>
      <right/>
      <top style="medium"/>
      <bottom style="hair"/>
    </border>
    <border>
      <left/>
      <right style="thin"/>
      <top style="medium"/>
      <bottom style="hair"/>
    </border>
    <border>
      <left style="hair"/>
      <right style="thin"/>
      <top style="medium"/>
      <bottom style="thin">
        <color indexed="55"/>
      </bottom>
    </border>
    <border>
      <left style="hair"/>
      <right style="thin"/>
      <top style="thin">
        <color indexed="55"/>
      </top>
      <bottom style="thin">
        <color indexed="55"/>
      </bottom>
    </border>
    <border>
      <left style="hair"/>
      <right style="thin"/>
      <top style="thin">
        <color indexed="55"/>
      </top>
      <bottom style="double"/>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top style="hair"/>
      <bottom style="thin"/>
    </border>
    <border>
      <left/>
      <right style="thin"/>
      <top style="hair"/>
      <bottom style="thin"/>
    </border>
    <border>
      <left style="medium"/>
      <right/>
      <top style="medium"/>
      <bottom style="medium"/>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medium"/>
      <bottom style="double"/>
    </border>
    <border>
      <left style="hair"/>
      <right style="hair"/>
      <top style="medium"/>
      <bottom style="double"/>
    </border>
    <border>
      <left style="hair"/>
      <right style="thin"/>
      <top style="medium"/>
      <bottom style="double"/>
    </border>
    <border>
      <left style="hair"/>
      <right style="hair"/>
      <top style="hair"/>
      <bottom>
        <color indexed="63"/>
      </bottom>
    </border>
    <border>
      <left>
        <color indexed="63"/>
      </left>
      <right style="hair"/>
      <top style="medium"/>
      <bottom style="double"/>
    </border>
    <border>
      <left style="hair"/>
      <right style="hair"/>
      <top style="double"/>
      <bottom style="hair"/>
    </border>
    <border>
      <left>
        <color indexed="63"/>
      </left>
      <right style="hair"/>
      <top style="hair"/>
      <bottom style="hair"/>
    </border>
    <border>
      <left style="hair"/>
      <right>
        <color indexed="63"/>
      </right>
      <top style="double"/>
      <bottom style="hair"/>
    </border>
    <border>
      <left>
        <color indexed="63"/>
      </left>
      <right style="hair"/>
      <top style="double"/>
      <bottom style="hair"/>
    </border>
    <border>
      <left>
        <color indexed="63"/>
      </left>
      <right style="hair"/>
      <top style="hair"/>
      <bottom style="thin"/>
    </border>
    <border>
      <left>
        <color indexed="63"/>
      </left>
      <right style="hair"/>
      <top style="hair"/>
      <bottom>
        <color indexed="63"/>
      </bottom>
    </border>
    <border>
      <left style="hair"/>
      <right style="thin"/>
      <top style="hair"/>
      <bottom>
        <color indexed="63"/>
      </bottom>
    </border>
    <border>
      <left>
        <color indexed="63"/>
      </left>
      <right style="hair"/>
      <top>
        <color indexed="63"/>
      </top>
      <bottom style="hair"/>
    </border>
    <border>
      <left>
        <color indexed="63"/>
      </left>
      <right>
        <color indexed="63"/>
      </right>
      <top style="double"/>
      <bottom style="medium"/>
    </border>
    <border>
      <left style="thin"/>
      <right style="thin"/>
      <top style="double"/>
      <bottom style="medium"/>
    </border>
    <border>
      <left style="thin"/>
      <right style="medium"/>
      <top style="double"/>
      <bottom style="medium"/>
    </border>
    <border>
      <left style="thin"/>
      <right/>
      <top style="double"/>
      <bottom style="thin"/>
    </border>
    <border>
      <left/>
      <right/>
      <top style="double"/>
      <bottom style="thin"/>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medium"/>
      <right>
        <color indexed="63"/>
      </right>
      <top style="medium"/>
      <bottom style="thin"/>
    </border>
    <border>
      <left/>
      <right style="hair"/>
      <top style="medium"/>
      <bottom style="thin">
        <color indexed="55"/>
      </bottom>
    </border>
    <border>
      <left/>
      <right style="hair"/>
      <top style="thin">
        <color indexed="55"/>
      </top>
      <bottom style="thin">
        <color indexed="55"/>
      </bottom>
    </border>
    <border>
      <left/>
      <right style="hair"/>
      <top style="thin">
        <color indexed="55"/>
      </top>
      <bottom style="double"/>
    </border>
    <border>
      <left style="thin"/>
      <right style="thin"/>
      <top style="medium"/>
      <bottom style="thin">
        <color indexed="55"/>
      </bottom>
    </border>
    <border>
      <left style="thin"/>
      <right style="thin"/>
      <top style="thin">
        <color indexed="55"/>
      </top>
      <bottom style="thin">
        <color indexed="55"/>
      </bottom>
    </border>
    <border>
      <left style="thin"/>
      <right style="thin"/>
      <top style="thin">
        <color indexed="55"/>
      </top>
      <bottom style="double"/>
    </border>
    <border>
      <left/>
      <right style="hair"/>
      <top style="thin"/>
      <bottom style="medium"/>
    </border>
    <border>
      <left style="hair"/>
      <right/>
      <top style="thin"/>
      <bottom style="medium"/>
    </border>
    <border>
      <left style="hair"/>
      <right/>
      <top style="hair"/>
      <bottom/>
    </border>
    <border>
      <left style="thin"/>
      <right style="hair"/>
      <top style="hair"/>
      <bottom/>
    </border>
    <border>
      <left/>
      <right style="double"/>
      <top/>
      <bottom style="hair"/>
    </border>
    <border>
      <left style="double"/>
      <right/>
      <top/>
      <bottom style="hair"/>
    </border>
    <border>
      <left style="double"/>
      <right/>
      <top style="medium"/>
      <bottom style="double"/>
    </border>
    <border>
      <left/>
      <right style="double"/>
      <top style="hair"/>
      <bottom style="hair"/>
    </border>
    <border>
      <left style="double"/>
      <right/>
      <top style="hair"/>
      <bottom style="hair"/>
    </border>
    <border>
      <left style="thin"/>
      <right style="thin"/>
      <top style="hair"/>
      <bottom style="hair"/>
    </border>
    <border>
      <left/>
      <right style="double"/>
      <top/>
      <bottom style="medium"/>
    </border>
    <border>
      <left style="double"/>
      <right/>
      <top/>
      <bottom style="medium"/>
    </border>
    <border>
      <left style="thin"/>
      <right/>
      <top style="hair"/>
      <bottom style="double"/>
    </border>
    <border>
      <left/>
      <right/>
      <top style="hair"/>
      <bottom style="double"/>
    </border>
    <border>
      <left/>
      <right style="double"/>
      <top style="hair"/>
      <bottom style="double"/>
    </border>
    <border>
      <left style="double"/>
      <right/>
      <top style="hair"/>
      <bottom style="double"/>
    </border>
    <border>
      <left style="thin"/>
      <right style="thin"/>
      <top style="hair"/>
      <bottom style="double"/>
    </border>
    <border>
      <left/>
      <right style="medium"/>
      <top style="hair"/>
      <bottom style="double"/>
    </border>
    <border>
      <left style="thin"/>
      <right style="thin"/>
      <top/>
      <bottom style="hair"/>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top/>
      <bottom style="thin">
        <color indexed="8"/>
      </bottom>
    </border>
  </borders>
  <cellStyleXfs count="109">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0"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9" fillId="0" borderId="0" applyNumberFormat="0" applyFill="0" applyBorder="0" applyAlignment="0" applyProtection="0"/>
    <xf numFmtId="0" fontId="80" fillId="25" borderId="1" applyNumberFormat="0" applyAlignment="0" applyProtection="0"/>
    <xf numFmtId="0" fontId="81" fillId="26" borderId="0" applyNumberFormat="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6" fillId="0" borderId="0" applyNumberFormat="0" applyFill="0" applyBorder="0" applyAlignment="0" applyProtection="0"/>
    <xf numFmtId="0" fontId="1" fillId="27" borderId="2" applyNumberFormat="0" applyFont="0" applyAlignment="0" applyProtection="0"/>
    <xf numFmtId="0" fontId="82" fillId="0" borderId="3" applyNumberFormat="0" applyFill="0" applyAlignment="0" applyProtection="0"/>
    <xf numFmtId="0" fontId="83" fillId="28" borderId="0" applyNumberFormat="0" applyBorder="0" applyAlignment="0" applyProtection="0"/>
    <xf numFmtId="0" fontId="84" fillId="29" borderId="4" applyNumberFormat="0" applyAlignment="0" applyProtection="0"/>
    <xf numFmtId="0" fontId="8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12"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2" fillId="0" borderId="0" applyFont="0" applyFill="0" applyBorder="0" applyAlignment="0" applyProtection="0"/>
    <xf numFmtId="38" fontId="1" fillId="0" borderId="0" applyFon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0" fontId="90" fillId="29" borderId="9" applyNumberFormat="0" applyAlignment="0" applyProtection="0"/>
    <xf numFmtId="0" fontId="9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92" fillId="30" borderId="4" applyNumberFormat="0" applyAlignment="0" applyProtection="0"/>
    <xf numFmtId="0" fontId="12" fillId="0" borderId="0">
      <alignment/>
      <protection/>
    </xf>
    <xf numFmtId="0" fontId="0" fillId="0" borderId="0">
      <alignment vertical="center"/>
      <protection/>
    </xf>
    <xf numFmtId="0" fontId="0" fillId="0" borderId="0">
      <alignment vertical="center"/>
      <protection/>
    </xf>
    <xf numFmtId="0" fontId="12"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1" fillId="0" borderId="0">
      <alignment vertical="center"/>
      <protection/>
    </xf>
    <xf numFmtId="0" fontId="0" fillId="0" borderId="0">
      <alignment vertical="center"/>
      <protection/>
    </xf>
    <xf numFmtId="0" fontId="12" fillId="0" borderId="0">
      <alignment vertical="center"/>
      <protection/>
    </xf>
    <xf numFmtId="0" fontId="1" fillId="0" borderId="0">
      <alignment vertical="center"/>
      <protection/>
    </xf>
    <xf numFmtId="0" fontId="1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2" fillId="0" borderId="0">
      <alignment/>
      <protection/>
    </xf>
    <xf numFmtId="0" fontId="1" fillId="0" borderId="0">
      <alignment vertical="center"/>
      <protection/>
    </xf>
    <xf numFmtId="0" fontId="0" fillId="0" borderId="0">
      <alignment vertical="center"/>
      <protection/>
    </xf>
    <xf numFmtId="0" fontId="12" fillId="0" borderId="0">
      <alignment/>
      <protection/>
    </xf>
    <xf numFmtId="0" fontId="1" fillId="0" borderId="0">
      <alignment vertical="center"/>
      <protection/>
    </xf>
    <xf numFmtId="0" fontId="12" fillId="0" borderId="0">
      <alignment vertical="center"/>
      <protection/>
    </xf>
    <xf numFmtId="0" fontId="0" fillId="0" borderId="0">
      <alignment vertical="center"/>
      <protection/>
    </xf>
    <xf numFmtId="0" fontId="1" fillId="0" borderId="0">
      <alignment vertical="center"/>
      <protection/>
    </xf>
    <xf numFmtId="0" fontId="12"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12" fillId="0" borderId="0">
      <alignment vertical="center"/>
      <protection/>
    </xf>
    <xf numFmtId="0" fontId="0" fillId="0" borderId="0">
      <alignment/>
      <protection/>
    </xf>
    <xf numFmtId="0" fontId="1" fillId="0" borderId="0">
      <alignment vertical="center"/>
      <protection/>
    </xf>
    <xf numFmtId="0" fontId="12" fillId="0" borderId="0">
      <alignment vertical="center"/>
      <protection/>
    </xf>
    <xf numFmtId="0" fontId="93" fillId="31" borderId="0" applyNumberFormat="0" applyBorder="0" applyAlignment="0" applyProtection="0"/>
  </cellStyleXfs>
  <cellXfs count="1667">
    <xf numFmtId="0" fontId="0" fillId="0" borderId="0" xfId="0" applyFont="1" applyAlignment="1">
      <alignment vertical="center"/>
    </xf>
    <xf numFmtId="0" fontId="2" fillId="0" borderId="0" xfId="0" applyFont="1" applyFill="1" applyAlignment="1" applyProtection="1">
      <alignment vertical="center"/>
      <protection hidden="1"/>
    </xf>
    <xf numFmtId="0" fontId="4" fillId="0" borderId="0" xfId="0" applyFont="1" applyFill="1" applyBorder="1" applyAlignment="1" applyProtection="1">
      <alignment vertical="center"/>
      <protection hidden="1"/>
    </xf>
    <xf numFmtId="38" fontId="4" fillId="0" borderId="0" xfId="53" applyFont="1" applyFill="1" applyBorder="1" applyAlignment="1" applyProtection="1">
      <alignment vertical="center"/>
      <protection hidden="1"/>
    </xf>
    <xf numFmtId="0" fontId="4" fillId="0" borderId="0" xfId="0" applyFont="1" applyFill="1" applyBorder="1" applyAlignment="1" applyProtection="1">
      <alignment horizontal="right" vertical="center"/>
      <protection hidden="1"/>
    </xf>
    <xf numFmtId="0" fontId="2" fillId="32" borderId="0" xfId="0" applyFont="1" applyFill="1" applyAlignment="1" applyProtection="1">
      <alignment vertical="center"/>
      <protection hidden="1"/>
    </xf>
    <xf numFmtId="0" fontId="4" fillId="32" borderId="0" xfId="0" applyFont="1" applyFill="1" applyBorder="1" applyAlignment="1" applyProtection="1">
      <alignment vertical="center"/>
      <protection hidden="1"/>
    </xf>
    <xf numFmtId="0" fontId="4" fillId="32" borderId="0" xfId="0" applyFont="1" applyFill="1" applyBorder="1" applyAlignment="1" applyProtection="1">
      <alignment horizontal="center" vertical="center"/>
      <protection hidden="1"/>
    </xf>
    <xf numFmtId="38" fontId="4" fillId="32" borderId="0" xfId="53" applyFont="1" applyFill="1" applyBorder="1" applyAlignment="1" applyProtection="1">
      <alignment vertical="center"/>
      <protection hidden="1"/>
    </xf>
    <xf numFmtId="0" fontId="4" fillId="32" borderId="0" xfId="0" applyFont="1" applyFill="1" applyBorder="1" applyAlignment="1" applyProtection="1">
      <alignment horizontal="right" vertical="center"/>
      <protection hidden="1"/>
    </xf>
    <xf numFmtId="0" fontId="4" fillId="32" borderId="0" xfId="0" applyFont="1" applyFill="1" applyAlignment="1" applyProtection="1">
      <alignment vertical="center"/>
      <protection hidden="1"/>
    </xf>
    <xf numFmtId="0" fontId="6" fillId="32" borderId="0" xfId="0" applyFont="1" applyFill="1" applyAlignment="1" applyProtection="1">
      <alignment horizontal="distributed" vertical="center"/>
      <protection hidden="1"/>
    </xf>
    <xf numFmtId="0" fontId="7" fillId="0" borderId="0" xfId="0" applyFont="1" applyFill="1" applyBorder="1" applyAlignment="1" applyProtection="1">
      <alignment vertical="center"/>
      <protection hidden="1"/>
    </xf>
    <xf numFmtId="0" fontId="2" fillId="0" borderId="0" xfId="0" applyFont="1" applyFill="1" applyAlignment="1" applyProtection="1">
      <alignment horizontal="center" vertical="center"/>
      <protection hidden="1"/>
    </xf>
    <xf numFmtId="0" fontId="8" fillId="0" borderId="0" xfId="0"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0" fontId="9" fillId="0" borderId="0" xfId="0" applyFont="1" applyFill="1" applyBorder="1" applyAlignment="1" applyProtection="1">
      <alignment horizontal="right" vertical="center"/>
      <protection hidden="1"/>
    </xf>
    <xf numFmtId="0" fontId="4" fillId="0" borderId="0" xfId="0" applyFont="1" applyFill="1" applyAlignment="1" applyProtection="1">
      <alignment horizontal="right" vertical="center"/>
      <protection hidden="1"/>
    </xf>
    <xf numFmtId="0" fontId="9"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wrapText="1"/>
      <protection hidden="1"/>
    </xf>
    <xf numFmtId="38" fontId="2" fillId="0" borderId="0" xfId="53" applyFont="1" applyFill="1" applyAlignment="1" applyProtection="1">
      <alignment vertical="center"/>
      <protection hidden="1"/>
    </xf>
    <xf numFmtId="0" fontId="4" fillId="0" borderId="0" xfId="0" applyFont="1" applyFill="1" applyBorder="1" applyAlignment="1" applyProtection="1">
      <alignment vertical="center" shrinkToFit="1"/>
      <protection hidden="1"/>
    </xf>
    <xf numFmtId="0" fontId="4" fillId="0" borderId="0" xfId="0" applyFont="1" applyFill="1" applyBorder="1" applyAlignment="1" applyProtection="1">
      <alignment vertical="center" wrapText="1"/>
      <protection hidden="1"/>
    </xf>
    <xf numFmtId="0" fontId="4" fillId="0" borderId="0"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shrinkToFit="1"/>
      <protection hidden="1"/>
    </xf>
    <xf numFmtId="0" fontId="2" fillId="0" borderId="0" xfId="0" applyFont="1" applyFill="1" applyAlignment="1" applyProtection="1">
      <alignment horizontal="left" vertical="center"/>
      <protection hidden="1"/>
    </xf>
    <xf numFmtId="0" fontId="4" fillId="0" borderId="0" xfId="0" applyFont="1" applyFill="1" applyBorder="1" applyAlignment="1" applyProtection="1">
      <alignment vertical="top" wrapText="1"/>
      <protection hidden="1"/>
    </xf>
    <xf numFmtId="0" fontId="4" fillId="0" borderId="0" xfId="0" applyFont="1" applyFill="1" applyBorder="1" applyAlignment="1" applyProtection="1">
      <alignment horizontal="center" vertical="center" wrapText="1"/>
      <protection hidden="1"/>
    </xf>
    <xf numFmtId="0" fontId="2" fillId="0" borderId="0" xfId="0" applyFont="1" applyFill="1" applyBorder="1" applyAlignment="1" applyProtection="1">
      <alignment vertical="center"/>
      <protection hidden="1"/>
    </xf>
    <xf numFmtId="0" fontId="2" fillId="0" borderId="0" xfId="0" applyFont="1" applyFill="1" applyBorder="1" applyAlignment="1" applyProtection="1">
      <alignment vertical="center" textRotation="255"/>
      <protection hidden="1"/>
    </xf>
    <xf numFmtId="0" fontId="2" fillId="0" borderId="0" xfId="0" applyFont="1" applyFill="1" applyBorder="1" applyAlignment="1" applyProtection="1">
      <alignment horizontal="center" vertical="center"/>
      <protection hidden="1"/>
    </xf>
    <xf numFmtId="38" fontId="2" fillId="0" borderId="0" xfId="53" applyFont="1" applyFill="1" applyBorder="1" applyAlignment="1" applyProtection="1">
      <alignment vertical="center"/>
      <protection hidden="1"/>
    </xf>
    <xf numFmtId="0" fontId="8" fillId="0" borderId="0" xfId="0" applyFont="1" applyFill="1" applyBorder="1" applyAlignment="1" applyProtection="1">
      <alignment vertical="center" wrapText="1" shrinkToFit="1"/>
      <protection hidden="1"/>
    </xf>
    <xf numFmtId="0" fontId="14" fillId="0" borderId="0" xfId="0" applyFont="1" applyFill="1" applyBorder="1" applyAlignment="1" applyProtection="1">
      <alignment vertical="center" wrapText="1" shrinkToFit="1"/>
      <protection hidden="1"/>
    </xf>
    <xf numFmtId="0" fontId="8" fillId="0" borderId="0" xfId="0" applyFont="1" applyFill="1" applyBorder="1" applyAlignment="1" applyProtection="1">
      <alignment vertical="center" shrinkToFit="1"/>
      <protection hidden="1"/>
    </xf>
    <xf numFmtId="0" fontId="12" fillId="0" borderId="0" xfId="0" applyFont="1" applyFill="1" applyBorder="1" applyAlignment="1" applyProtection="1">
      <alignment vertical="center"/>
      <protection hidden="1"/>
    </xf>
    <xf numFmtId="0" fontId="8" fillId="0" borderId="0" xfId="0" applyFont="1" applyFill="1" applyBorder="1" applyAlignment="1" applyProtection="1">
      <alignment vertical="center" textRotation="255" shrinkToFit="1"/>
      <protection hidden="1"/>
    </xf>
    <xf numFmtId="0" fontId="13" fillId="0" borderId="0" xfId="0" applyFont="1" applyFill="1" applyBorder="1" applyAlignment="1" applyProtection="1">
      <alignment vertical="center"/>
      <protection hidden="1"/>
    </xf>
    <xf numFmtId="49" fontId="8" fillId="0" borderId="0" xfId="0" applyNumberFormat="1" applyFont="1" applyFill="1" applyBorder="1" applyAlignment="1" applyProtection="1">
      <alignment vertical="center"/>
      <protection hidden="1"/>
    </xf>
    <xf numFmtId="0" fontId="4" fillId="0" borderId="0" xfId="0" applyFont="1" applyFill="1" applyBorder="1" applyAlignment="1" applyProtection="1">
      <alignment vertical="center" wrapText="1" shrinkToFit="1"/>
      <protection hidden="1"/>
    </xf>
    <xf numFmtId="0" fontId="6" fillId="0" borderId="0" xfId="0" applyFont="1" applyFill="1" applyAlignment="1" applyProtection="1">
      <alignment horizontal="distributed" vertical="center"/>
      <protection hidden="1"/>
    </xf>
    <xf numFmtId="0" fontId="8" fillId="0" borderId="10" xfId="0" applyFont="1" applyFill="1" applyBorder="1" applyAlignment="1" applyProtection="1">
      <alignment vertical="center" wrapText="1"/>
      <protection hidden="1"/>
    </xf>
    <xf numFmtId="0" fontId="8" fillId="0" borderId="11" xfId="0" applyFont="1" applyFill="1" applyBorder="1" applyAlignment="1" applyProtection="1">
      <alignment vertical="center" shrinkToFit="1"/>
      <protection hidden="1"/>
    </xf>
    <xf numFmtId="0" fontId="8" fillId="0" borderId="11" xfId="0" applyFont="1" applyFill="1" applyBorder="1" applyAlignment="1" applyProtection="1">
      <alignment vertical="center"/>
      <protection hidden="1"/>
    </xf>
    <xf numFmtId="0" fontId="8" fillId="0" borderId="12" xfId="0" applyFont="1" applyFill="1" applyBorder="1" applyAlignment="1" applyProtection="1">
      <alignment vertical="center"/>
      <protection hidden="1"/>
    </xf>
    <xf numFmtId="0" fontId="4" fillId="0" borderId="0" xfId="0" applyFont="1" applyFill="1" applyBorder="1" applyAlignment="1" applyProtection="1">
      <alignment vertical="center" textRotation="255" shrinkToFit="1"/>
      <protection hidden="1"/>
    </xf>
    <xf numFmtId="0" fontId="4" fillId="0" borderId="0" xfId="0" applyFont="1" applyFill="1" applyBorder="1" applyAlignment="1" applyProtection="1">
      <alignment horizontal="center" vertical="center" shrinkToFit="1"/>
      <protection hidden="1"/>
    </xf>
    <xf numFmtId="38" fontId="4" fillId="0" borderId="0" xfId="53" applyFont="1" applyFill="1" applyBorder="1" applyAlignment="1" applyProtection="1">
      <alignment vertical="center" shrinkToFit="1"/>
      <protection hidden="1"/>
    </xf>
    <xf numFmtId="0" fontId="2" fillId="0" borderId="0" xfId="0" applyFont="1" applyFill="1" applyBorder="1" applyAlignment="1" applyProtection="1">
      <alignment vertical="center" wrapText="1" shrinkToFit="1"/>
      <protection hidden="1"/>
    </xf>
    <xf numFmtId="0" fontId="8" fillId="0" borderId="13" xfId="0" applyFont="1" applyFill="1" applyBorder="1" applyAlignment="1" applyProtection="1">
      <alignment vertical="center" shrinkToFit="1"/>
      <protection hidden="1"/>
    </xf>
    <xf numFmtId="0" fontId="8" fillId="0" borderId="14" xfId="0" applyFont="1" applyFill="1" applyBorder="1" applyAlignment="1" applyProtection="1">
      <alignment vertical="center" shrinkToFit="1"/>
      <protection hidden="1"/>
    </xf>
    <xf numFmtId="0" fontId="2" fillId="0" borderId="13" xfId="0" applyFont="1" applyFill="1" applyBorder="1" applyAlignment="1" applyProtection="1">
      <alignment vertical="center"/>
      <protection hidden="1"/>
    </xf>
    <xf numFmtId="0" fontId="2" fillId="0" borderId="15"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0" fontId="8" fillId="0" borderId="0" xfId="0" applyFont="1" applyFill="1" applyBorder="1" applyAlignment="1" applyProtection="1">
      <alignment horizontal="center" vertical="center"/>
      <protection hidden="1"/>
    </xf>
    <xf numFmtId="0" fontId="8" fillId="32" borderId="0" xfId="0" applyFont="1" applyFill="1" applyBorder="1" applyAlignment="1" applyProtection="1">
      <alignment horizontal="center" vertical="center" wrapText="1" shrinkToFit="1"/>
      <protection hidden="1"/>
    </xf>
    <xf numFmtId="0" fontId="8" fillId="32" borderId="0" xfId="0" applyFont="1" applyFill="1" applyBorder="1" applyAlignment="1" applyProtection="1">
      <alignment horizontal="center" vertical="center" shrinkToFit="1"/>
      <protection hidden="1"/>
    </xf>
    <xf numFmtId="0" fontId="4" fillId="32" borderId="0" xfId="0" applyFont="1" applyFill="1" applyBorder="1" applyAlignment="1" applyProtection="1">
      <alignment horizontal="center" vertical="center" shrinkToFit="1"/>
      <protection hidden="1"/>
    </xf>
    <xf numFmtId="0" fontId="4" fillId="32" borderId="0" xfId="0" applyFont="1" applyFill="1" applyBorder="1" applyAlignment="1" applyProtection="1">
      <alignment vertical="center" shrinkToFit="1"/>
      <protection hidden="1"/>
    </xf>
    <xf numFmtId="0" fontId="2" fillId="32" borderId="0" xfId="0" applyFont="1" applyFill="1" applyBorder="1" applyAlignment="1" applyProtection="1">
      <alignment vertical="center"/>
      <protection hidden="1"/>
    </xf>
    <xf numFmtId="0" fontId="4" fillId="0" borderId="16" xfId="0" applyFont="1" applyFill="1" applyBorder="1" applyAlignment="1" applyProtection="1">
      <alignment vertical="center" shrinkToFit="1"/>
      <protection hidden="1"/>
    </xf>
    <xf numFmtId="0" fontId="8" fillId="0" borderId="10" xfId="0" applyFont="1" applyFill="1" applyBorder="1" applyAlignment="1" applyProtection="1">
      <alignment vertical="center" shrinkToFit="1"/>
      <protection hidden="1"/>
    </xf>
    <xf numFmtId="49" fontId="4" fillId="0" borderId="16" xfId="0" applyNumberFormat="1" applyFont="1" applyFill="1" applyBorder="1" applyAlignment="1" applyProtection="1">
      <alignment vertical="center" shrinkToFit="1"/>
      <protection hidden="1"/>
    </xf>
    <xf numFmtId="0" fontId="18" fillId="32" borderId="0" xfId="0" applyFont="1" applyFill="1" applyAlignment="1" applyProtection="1">
      <alignment vertical="center"/>
      <protection hidden="1"/>
    </xf>
    <xf numFmtId="0" fontId="1" fillId="32" borderId="0" xfId="0" applyFont="1" applyFill="1" applyAlignment="1" applyProtection="1">
      <alignment vertical="center"/>
      <protection hidden="1"/>
    </xf>
    <xf numFmtId="0" fontId="17" fillId="0" borderId="0" xfId="0" applyFont="1" applyFill="1" applyAlignment="1" applyProtection="1">
      <alignment horizontal="right" vertical="center"/>
      <protection hidden="1"/>
    </xf>
    <xf numFmtId="0" fontId="19" fillId="32" borderId="0" xfId="0" applyFont="1" applyFill="1" applyBorder="1" applyAlignment="1" applyProtection="1">
      <alignment horizontal="center" vertical="center"/>
      <protection hidden="1"/>
    </xf>
    <xf numFmtId="0" fontId="17" fillId="32" borderId="0" xfId="0" applyFont="1" applyFill="1" applyBorder="1" applyAlignment="1" applyProtection="1">
      <alignment vertical="center"/>
      <protection hidden="1"/>
    </xf>
    <xf numFmtId="0" fontId="12" fillId="32" borderId="0" xfId="0" applyFont="1" applyFill="1" applyAlignment="1" applyProtection="1">
      <alignment vertical="center"/>
      <protection hidden="1"/>
    </xf>
    <xf numFmtId="0" fontId="12" fillId="0" borderId="0" xfId="0" applyFont="1" applyAlignment="1" applyProtection="1">
      <alignment vertical="center"/>
      <protection hidden="1"/>
    </xf>
    <xf numFmtId="0" fontId="20" fillId="0" borderId="0" xfId="0" applyFont="1" applyAlignment="1" applyProtection="1">
      <alignment horizontal="right" vertical="center"/>
      <protection hidden="1"/>
    </xf>
    <xf numFmtId="0" fontId="6" fillId="0" borderId="0" xfId="0" applyFont="1" applyAlignment="1" applyProtection="1">
      <alignment horizontal="right" vertical="center"/>
      <protection hidden="1"/>
    </xf>
    <xf numFmtId="0" fontId="13" fillId="0" borderId="0" xfId="0" applyFont="1" applyBorder="1" applyAlignment="1" applyProtection="1">
      <alignment horizontal="left" vertical="center" wrapText="1"/>
      <protection hidden="1"/>
    </xf>
    <xf numFmtId="0" fontId="13" fillId="0" borderId="0" xfId="0" applyFont="1" applyBorder="1" applyAlignment="1" applyProtection="1">
      <alignment horizontal="center" vertical="center" wrapText="1"/>
      <protection hidden="1"/>
    </xf>
    <xf numFmtId="0" fontId="24" fillId="0" borderId="0" xfId="0" applyFont="1" applyBorder="1" applyAlignment="1" applyProtection="1">
      <alignment vertical="center"/>
      <protection hidden="1"/>
    </xf>
    <xf numFmtId="0" fontId="24" fillId="32" borderId="0" xfId="0" applyFont="1" applyFill="1" applyAlignment="1" applyProtection="1">
      <alignment vertical="center"/>
      <protection hidden="1"/>
    </xf>
    <xf numFmtId="0" fontId="24" fillId="32" borderId="0" xfId="0" applyFont="1" applyFill="1" applyBorder="1" applyAlignment="1" applyProtection="1">
      <alignment vertical="center"/>
      <protection hidden="1"/>
    </xf>
    <xf numFmtId="0" fontId="24" fillId="32" borderId="0" xfId="0" applyFont="1" applyFill="1" applyBorder="1" applyAlignment="1" applyProtection="1">
      <alignment horizontal="center" vertical="center"/>
      <protection hidden="1"/>
    </xf>
    <xf numFmtId="0" fontId="24" fillId="32" borderId="0" xfId="0" applyFont="1" applyFill="1" applyBorder="1" applyAlignment="1" applyProtection="1">
      <alignment vertical="center"/>
      <protection hidden="1"/>
    </xf>
    <xf numFmtId="0" fontId="24" fillId="0" borderId="0" xfId="0" applyFont="1" applyBorder="1" applyAlignment="1" applyProtection="1">
      <alignment horizontal="left" vertical="center" wrapText="1"/>
      <protection hidden="1"/>
    </xf>
    <xf numFmtId="0" fontId="24" fillId="32" borderId="0" xfId="0" applyFont="1" applyFill="1" applyAlignment="1" applyProtection="1">
      <alignment vertical="center"/>
      <protection hidden="1"/>
    </xf>
    <xf numFmtId="0" fontId="24" fillId="0" borderId="0" xfId="0" applyFont="1" applyFill="1" applyBorder="1" applyAlignment="1" applyProtection="1">
      <alignment vertical="center"/>
      <protection hidden="1"/>
    </xf>
    <xf numFmtId="0" fontId="24" fillId="32" borderId="0" xfId="0" applyFont="1" applyFill="1" applyBorder="1" applyAlignment="1" applyProtection="1">
      <alignment vertical="center" wrapText="1"/>
      <protection hidden="1"/>
    </xf>
    <xf numFmtId="0" fontId="24" fillId="32" borderId="0" xfId="0" applyFont="1" applyFill="1" applyBorder="1" applyAlignment="1" applyProtection="1">
      <alignment horizontal="left" vertical="center"/>
      <protection hidden="1"/>
    </xf>
    <xf numFmtId="0" fontId="27" fillId="32" borderId="0" xfId="0" applyFont="1" applyFill="1" applyAlignment="1" applyProtection="1">
      <alignment vertical="center"/>
      <protection hidden="1"/>
    </xf>
    <xf numFmtId="0" fontId="24" fillId="0" borderId="0" xfId="0" applyFont="1" applyBorder="1" applyAlignment="1" applyProtection="1">
      <alignment horizontal="left" vertical="center"/>
      <protection hidden="1"/>
    </xf>
    <xf numFmtId="0" fontId="28" fillId="0" borderId="0" xfId="0" applyFont="1" applyBorder="1" applyAlignment="1" applyProtection="1">
      <alignment vertical="center"/>
      <protection hidden="1"/>
    </xf>
    <xf numFmtId="0" fontId="28" fillId="32" borderId="0" xfId="0" applyFont="1" applyFill="1" applyBorder="1" applyAlignment="1" applyProtection="1">
      <alignment vertical="center"/>
      <protection hidden="1"/>
    </xf>
    <xf numFmtId="0" fontId="28" fillId="32" borderId="0" xfId="0" applyFont="1" applyFill="1" applyBorder="1" applyAlignment="1" applyProtection="1">
      <alignment horizontal="left" vertical="center" wrapText="1"/>
      <protection hidden="1"/>
    </xf>
    <xf numFmtId="0" fontId="28" fillId="32" borderId="0" xfId="0" applyFont="1" applyFill="1" applyBorder="1" applyAlignment="1" applyProtection="1">
      <alignment horizontal="center" vertical="center"/>
      <protection hidden="1"/>
    </xf>
    <xf numFmtId="0" fontId="28" fillId="32" borderId="0" xfId="0" applyFont="1" applyFill="1" applyBorder="1" applyAlignment="1" applyProtection="1">
      <alignment vertical="center"/>
      <protection hidden="1"/>
    </xf>
    <xf numFmtId="0" fontId="25" fillId="0" borderId="0" xfId="0" applyFont="1" applyBorder="1" applyAlignment="1" applyProtection="1">
      <alignment horizontal="center" vertical="center" wrapText="1"/>
      <protection hidden="1"/>
    </xf>
    <xf numFmtId="0" fontId="17" fillId="0" borderId="0" xfId="0" applyFont="1" applyAlignment="1" applyProtection="1">
      <alignment vertical="center"/>
      <protection hidden="1"/>
    </xf>
    <xf numFmtId="0" fontId="29" fillId="32" borderId="0" xfId="0" applyFont="1" applyFill="1" applyBorder="1" applyAlignment="1" applyProtection="1">
      <alignment vertical="center" wrapText="1"/>
      <protection hidden="1"/>
    </xf>
    <xf numFmtId="0" fontId="29" fillId="32" borderId="0" xfId="0" applyFont="1" applyFill="1" applyBorder="1" applyAlignment="1" applyProtection="1">
      <alignment horizontal="center" vertical="center"/>
      <protection hidden="1"/>
    </xf>
    <xf numFmtId="0" fontId="21" fillId="32" borderId="0" xfId="0" applyFont="1" applyFill="1" applyBorder="1" applyAlignment="1" applyProtection="1">
      <alignment horizontal="center" vertical="center"/>
      <protection hidden="1"/>
    </xf>
    <xf numFmtId="0" fontId="19" fillId="0" borderId="0" xfId="0" applyFont="1" applyAlignment="1" applyProtection="1">
      <alignment vertical="center"/>
      <protection hidden="1"/>
    </xf>
    <xf numFmtId="0" fontId="17" fillId="0" borderId="0" xfId="0" applyFont="1" applyBorder="1" applyAlignment="1" applyProtection="1">
      <alignment horizontal="left" vertical="center" wrapText="1"/>
      <protection hidden="1"/>
    </xf>
    <xf numFmtId="0" fontId="17" fillId="0" borderId="0" xfId="0" applyFont="1" applyBorder="1" applyAlignment="1" applyProtection="1">
      <alignment horizontal="center" vertical="center" wrapText="1"/>
      <protection hidden="1"/>
    </xf>
    <xf numFmtId="0" fontId="17" fillId="32" borderId="0" xfId="0" applyFont="1" applyFill="1" applyAlignment="1" applyProtection="1">
      <alignment vertical="center"/>
      <protection hidden="1"/>
    </xf>
    <xf numFmtId="0" fontId="24" fillId="0" borderId="0" xfId="0" applyFont="1" applyAlignment="1" applyProtection="1">
      <alignment vertical="center"/>
      <protection hidden="1"/>
    </xf>
    <xf numFmtId="0" fontId="19" fillId="32" borderId="0" xfId="0" applyFont="1" applyFill="1" applyAlignment="1" applyProtection="1">
      <alignment horizontal="center" vertical="center"/>
      <protection hidden="1"/>
    </xf>
    <xf numFmtId="0" fontId="20" fillId="32" borderId="0" xfId="0" applyFont="1" applyFill="1" applyBorder="1" applyAlignment="1" applyProtection="1">
      <alignment vertical="center"/>
      <protection hidden="1"/>
    </xf>
    <xf numFmtId="0" fontId="19" fillId="32" borderId="0" xfId="0" applyFont="1" applyFill="1" applyBorder="1" applyAlignment="1" applyProtection="1">
      <alignment horizontal="center" vertical="center" wrapText="1"/>
      <protection hidden="1"/>
    </xf>
    <xf numFmtId="0" fontId="19" fillId="32" borderId="0" xfId="0" applyFont="1" applyFill="1" applyBorder="1" applyAlignment="1" applyProtection="1">
      <alignment horizontal="left" vertical="center"/>
      <protection hidden="1"/>
    </xf>
    <xf numFmtId="0" fontId="20" fillId="32" borderId="0" xfId="0" applyFont="1" applyFill="1" applyBorder="1" applyAlignment="1" applyProtection="1">
      <alignment horizontal="center" vertical="center"/>
      <protection hidden="1"/>
    </xf>
    <xf numFmtId="0" fontId="29" fillId="32" borderId="0" xfId="0" applyFont="1" applyFill="1" applyBorder="1" applyAlignment="1" applyProtection="1">
      <alignment vertical="center"/>
      <protection hidden="1"/>
    </xf>
    <xf numFmtId="0" fontId="25" fillId="32" borderId="0" xfId="0" applyFont="1" applyFill="1" applyBorder="1" applyAlignment="1" applyProtection="1">
      <alignment vertical="center"/>
      <protection hidden="1"/>
    </xf>
    <xf numFmtId="0" fontId="29" fillId="32" borderId="0" xfId="0" applyFont="1" applyFill="1" applyBorder="1" applyAlignment="1" applyProtection="1">
      <alignment horizontal="left" vertical="center" wrapText="1"/>
      <protection hidden="1"/>
    </xf>
    <xf numFmtId="0" fontId="12" fillId="32" borderId="0" xfId="0" applyFont="1" applyFill="1" applyBorder="1" applyAlignment="1" applyProtection="1">
      <alignment vertical="center"/>
      <protection hidden="1"/>
    </xf>
    <xf numFmtId="0" fontId="32" fillId="32" borderId="0" xfId="0" applyFont="1" applyFill="1" applyBorder="1" applyAlignment="1" applyProtection="1">
      <alignment vertical="center" wrapText="1"/>
      <protection hidden="1"/>
    </xf>
    <xf numFmtId="0" fontId="29" fillId="32" borderId="0" xfId="0" applyFont="1" applyFill="1" applyBorder="1" applyAlignment="1" applyProtection="1">
      <alignment horizontal="left" vertical="center" wrapText="1" shrinkToFit="1"/>
      <protection hidden="1"/>
    </xf>
    <xf numFmtId="0" fontId="29" fillId="32" borderId="0" xfId="0" applyFont="1" applyFill="1" applyBorder="1" applyAlignment="1" applyProtection="1">
      <alignment horizontal="left" vertical="center"/>
      <protection hidden="1"/>
    </xf>
    <xf numFmtId="0" fontId="21" fillId="32" borderId="0" xfId="0" applyFont="1" applyFill="1" applyBorder="1" applyAlignment="1" applyProtection="1">
      <alignment vertical="center"/>
      <protection hidden="1"/>
    </xf>
    <xf numFmtId="0" fontId="21" fillId="32" borderId="0" xfId="0" applyFont="1" applyFill="1" applyBorder="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24" fillId="0" borderId="0" xfId="0" applyFont="1" applyBorder="1" applyAlignment="1" applyProtection="1">
      <alignment horizontal="center" vertical="center" wrapText="1"/>
      <protection hidden="1"/>
    </xf>
    <xf numFmtId="0" fontId="6" fillId="0" borderId="0" xfId="0" applyFont="1" applyAlignment="1">
      <alignment horizontal="justify" vertical="center"/>
    </xf>
    <xf numFmtId="0" fontId="6" fillId="0" borderId="0" xfId="0" applyFont="1" applyFill="1" applyAlignment="1" applyProtection="1">
      <alignment vertical="center"/>
      <protection hidden="1"/>
    </xf>
    <xf numFmtId="0" fontId="6" fillId="0" borderId="0" xfId="0" applyFont="1" applyFill="1" applyAlignment="1" applyProtection="1">
      <alignment horizontal="center" vertical="center"/>
      <protection hidden="1"/>
    </xf>
    <xf numFmtId="38" fontId="6" fillId="0" borderId="0" xfId="53" applyFont="1" applyFill="1" applyAlignment="1" applyProtection="1">
      <alignment vertical="center"/>
      <protection hidden="1"/>
    </xf>
    <xf numFmtId="0" fontId="6" fillId="0" borderId="0" xfId="0" applyFont="1" applyAlignment="1">
      <alignment horizontal="left" vertical="center"/>
    </xf>
    <xf numFmtId="0" fontId="34" fillId="0" borderId="0" xfId="0" applyFont="1" applyAlignment="1">
      <alignment horizontal="left" vertical="center"/>
    </xf>
    <xf numFmtId="0" fontId="12" fillId="0" borderId="0" xfId="0" applyFont="1" applyFill="1" applyAlignment="1" applyProtection="1">
      <alignment horizontal="left" vertical="center"/>
      <protection hidden="1"/>
    </xf>
    <xf numFmtId="0" fontId="12" fillId="0" borderId="0" xfId="0" applyFont="1" applyFill="1" applyAlignment="1" applyProtection="1">
      <alignment vertical="center"/>
      <protection hidden="1"/>
    </xf>
    <xf numFmtId="0" fontId="18" fillId="0" borderId="0" xfId="0" applyFont="1" applyFill="1" applyAlignment="1" applyProtection="1">
      <alignment horizontal="right" vertical="center"/>
      <protection hidden="1"/>
    </xf>
    <xf numFmtId="0" fontId="12" fillId="0" borderId="0" xfId="0" applyFont="1" applyFill="1" applyBorder="1" applyAlignment="1" applyProtection="1">
      <alignment horizontal="left" vertical="center"/>
      <protection hidden="1"/>
    </xf>
    <xf numFmtId="0" fontId="12"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0" fontId="18" fillId="0" borderId="0" xfId="0" applyFont="1" applyFill="1" applyBorder="1" applyAlignment="1" applyProtection="1">
      <alignment horizontal="right" vertical="center"/>
      <protection hidden="1"/>
    </xf>
    <xf numFmtId="0" fontId="12" fillId="0" borderId="0" xfId="0" applyFont="1" applyFill="1" applyAlignment="1" applyProtection="1">
      <alignment horizontal="right" vertical="center"/>
      <protection hidden="1"/>
    </xf>
    <xf numFmtId="0" fontId="22" fillId="32" borderId="0" xfId="0" applyFont="1" applyFill="1" applyBorder="1" applyAlignment="1" applyProtection="1">
      <alignment horizontal="center" vertical="center"/>
      <protection hidden="1"/>
    </xf>
    <xf numFmtId="0" fontId="35" fillId="32" borderId="0" xfId="0" applyFont="1" applyFill="1" applyBorder="1" applyAlignment="1" applyProtection="1">
      <alignment horizontal="left" vertical="center"/>
      <protection hidden="1"/>
    </xf>
    <xf numFmtId="0" fontId="12" fillId="32" borderId="0" xfId="0" applyFont="1" applyFill="1" applyBorder="1" applyAlignment="1" applyProtection="1">
      <alignment vertical="center"/>
      <protection hidden="1"/>
    </xf>
    <xf numFmtId="49" fontId="36" fillId="32" borderId="0" xfId="0" applyNumberFormat="1" applyFont="1" applyFill="1" applyBorder="1" applyAlignment="1" applyProtection="1">
      <alignment horizontal="center" vertical="center"/>
      <protection hidden="1"/>
    </xf>
    <xf numFmtId="0" fontId="36" fillId="32" borderId="0" xfId="0" applyFont="1" applyFill="1" applyBorder="1" applyAlignment="1" applyProtection="1">
      <alignment vertical="center"/>
      <protection hidden="1"/>
    </xf>
    <xf numFmtId="0" fontId="12" fillId="32" borderId="0" xfId="0" applyFont="1" applyFill="1" applyBorder="1" applyAlignment="1" applyProtection="1">
      <alignment horizontal="center" vertical="center"/>
      <protection hidden="1"/>
    </xf>
    <xf numFmtId="0" fontId="12" fillId="32" borderId="0" xfId="0" applyFont="1" applyFill="1" applyBorder="1" applyAlignment="1" applyProtection="1">
      <alignment horizontal="left" vertical="center"/>
      <protection hidden="1"/>
    </xf>
    <xf numFmtId="0" fontId="12" fillId="32" borderId="0" xfId="0" applyFont="1" applyFill="1" applyBorder="1" applyAlignment="1" applyProtection="1">
      <alignment vertical="center"/>
      <protection locked="0"/>
    </xf>
    <xf numFmtId="0" fontId="12" fillId="32" borderId="0" xfId="0" applyFont="1" applyFill="1" applyBorder="1" applyAlignment="1" applyProtection="1">
      <alignment vertical="center" wrapText="1"/>
      <protection hidden="1"/>
    </xf>
    <xf numFmtId="49" fontId="12" fillId="32" borderId="0" xfId="0" applyNumberFormat="1" applyFont="1" applyFill="1" applyBorder="1" applyAlignment="1" applyProtection="1">
      <alignment horizontal="left" vertical="center"/>
      <protection hidden="1"/>
    </xf>
    <xf numFmtId="0" fontId="38" fillId="32"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locked="0"/>
    </xf>
    <xf numFmtId="0" fontId="38" fillId="32" borderId="0" xfId="0" applyFont="1" applyFill="1" applyBorder="1" applyAlignment="1" applyProtection="1">
      <alignment vertical="center"/>
      <protection hidden="1"/>
    </xf>
    <xf numFmtId="0" fontId="12" fillId="32" borderId="17" xfId="0" applyFont="1" applyFill="1" applyBorder="1" applyAlignment="1" applyProtection="1">
      <alignment horizontal="center" vertical="center"/>
      <protection locked="0"/>
    </xf>
    <xf numFmtId="0" fontId="12" fillId="0" borderId="0" xfId="107" applyFont="1" applyBorder="1" applyAlignment="1" applyProtection="1">
      <alignment vertical="center" wrapText="1"/>
      <protection hidden="1"/>
    </xf>
    <xf numFmtId="0" fontId="37" fillId="0" borderId="0" xfId="107" applyFont="1" applyBorder="1" applyAlignment="1" applyProtection="1">
      <alignment horizontal="center" vertical="center" shrinkToFit="1"/>
      <protection hidden="1"/>
    </xf>
    <xf numFmtId="0" fontId="37" fillId="0" borderId="0" xfId="0" applyFont="1" applyFill="1" applyBorder="1" applyAlignment="1" applyProtection="1">
      <alignment horizontal="center" vertical="center"/>
      <protection hidden="1"/>
    </xf>
    <xf numFmtId="0" fontId="37" fillId="0" borderId="0" xfId="0" applyFont="1" applyFill="1" applyBorder="1" applyAlignment="1" applyProtection="1">
      <alignment vertical="center"/>
      <protection hidden="1"/>
    </xf>
    <xf numFmtId="0" fontId="37" fillId="0" borderId="0" xfId="107" applyFont="1" applyBorder="1" applyAlignment="1" applyProtection="1">
      <alignment horizontal="left" vertical="center"/>
      <protection hidden="1"/>
    </xf>
    <xf numFmtId="0" fontId="18" fillId="32" borderId="0" xfId="0" applyFont="1" applyFill="1" applyBorder="1" applyAlignment="1" applyProtection="1">
      <alignment horizontal="center" vertical="center"/>
      <protection hidden="1"/>
    </xf>
    <xf numFmtId="0" fontId="18" fillId="32" borderId="0" xfId="0" applyFont="1" applyFill="1" applyBorder="1" applyAlignment="1" applyProtection="1">
      <alignment vertical="center"/>
      <protection hidden="1"/>
    </xf>
    <xf numFmtId="0" fontId="18" fillId="0" borderId="0" xfId="0" applyFont="1" applyFill="1" applyAlignment="1" applyProtection="1">
      <alignment vertical="center"/>
      <protection hidden="1"/>
    </xf>
    <xf numFmtId="0" fontId="37" fillId="32" borderId="0"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0" fontId="38" fillId="32" borderId="0" xfId="95" applyFont="1" applyFill="1" applyAlignment="1" applyProtection="1">
      <alignment vertical="center" wrapText="1"/>
      <protection hidden="1"/>
    </xf>
    <xf numFmtId="0" fontId="40" fillId="33" borderId="18" xfId="88" applyFont="1" applyFill="1" applyBorder="1" applyAlignment="1" applyProtection="1">
      <alignment horizontal="center" vertical="center"/>
      <protection hidden="1"/>
    </xf>
    <xf numFmtId="0" fontId="41" fillId="0" borderId="0" xfId="88" applyFont="1" applyFill="1" applyAlignment="1" applyProtection="1">
      <alignment horizontal="center" vertical="center"/>
      <protection hidden="1"/>
    </xf>
    <xf numFmtId="0" fontId="40" fillId="33" borderId="19" xfId="88" applyFont="1" applyFill="1" applyBorder="1" applyAlignment="1" applyProtection="1">
      <alignment horizontal="center" vertical="center"/>
      <protection hidden="1"/>
    </xf>
    <xf numFmtId="0" fontId="40" fillId="33" borderId="20" xfId="88" applyFont="1" applyFill="1" applyBorder="1" applyAlignment="1" applyProtection="1">
      <alignment horizontal="center" vertical="center"/>
      <protection hidden="1"/>
    </xf>
    <xf numFmtId="0" fontId="41" fillId="0" borderId="0" xfId="88" applyFont="1" applyFill="1" applyBorder="1" applyAlignment="1" applyProtection="1">
      <alignment horizontal="center" vertical="center"/>
      <protection hidden="1"/>
    </xf>
    <xf numFmtId="0" fontId="41" fillId="0" borderId="0" xfId="88" applyFont="1" applyFill="1" applyBorder="1" applyAlignment="1" applyProtection="1">
      <alignment horizontal="left" vertical="center"/>
      <protection hidden="1"/>
    </xf>
    <xf numFmtId="0" fontId="42" fillId="0" borderId="13" xfId="95" applyFont="1" applyBorder="1" applyAlignment="1" applyProtection="1">
      <alignment vertical="center"/>
      <protection hidden="1"/>
    </xf>
    <xf numFmtId="0" fontId="36" fillId="32" borderId="14" xfId="95" applyFont="1" applyFill="1" applyBorder="1" applyAlignment="1" applyProtection="1">
      <alignment horizontal="right" vertical="center"/>
      <protection hidden="1"/>
    </xf>
    <xf numFmtId="0" fontId="42" fillId="32" borderId="21" xfId="95" applyFont="1" applyFill="1" applyBorder="1" applyAlignment="1" applyProtection="1">
      <alignment vertical="center"/>
      <protection hidden="1"/>
    </xf>
    <xf numFmtId="0" fontId="36" fillId="0" borderId="14" xfId="95" applyFont="1" applyBorder="1" applyAlignment="1" applyProtection="1">
      <alignment horizontal="right" vertical="center"/>
      <protection hidden="1"/>
    </xf>
    <xf numFmtId="0" fontId="42" fillId="0" borderId="21" xfId="95" applyFont="1" applyBorder="1" applyAlignment="1" applyProtection="1">
      <alignment horizontal="center" vertical="center" wrapText="1"/>
      <protection hidden="1"/>
    </xf>
    <xf numFmtId="0" fontId="42" fillId="0" borderId="13" xfId="95" applyFont="1" applyBorder="1" applyAlignment="1" applyProtection="1">
      <alignment vertical="center" wrapText="1"/>
      <protection hidden="1"/>
    </xf>
    <xf numFmtId="0" fontId="36" fillId="32" borderId="14" xfId="45" applyFont="1" applyFill="1" applyBorder="1" applyAlignment="1" applyProtection="1">
      <alignment horizontal="right" vertical="center" wrapText="1"/>
      <protection hidden="1"/>
    </xf>
    <xf numFmtId="0" fontId="42" fillId="32" borderId="13" xfId="45" applyFont="1" applyFill="1" applyBorder="1" applyAlignment="1" applyProtection="1">
      <alignment vertical="center" wrapText="1"/>
      <protection hidden="1"/>
    </xf>
    <xf numFmtId="0" fontId="42" fillId="32" borderId="13" xfId="45" applyFont="1" applyFill="1" applyBorder="1" applyAlignment="1" applyProtection="1">
      <alignment horizontal="left" vertical="center" wrapText="1"/>
      <protection hidden="1"/>
    </xf>
    <xf numFmtId="0" fontId="36" fillId="32" borderId="14" xfId="45" applyFont="1" applyFill="1" applyBorder="1" applyAlignment="1" applyProtection="1">
      <alignment horizontal="right" vertical="center"/>
      <protection hidden="1"/>
    </xf>
    <xf numFmtId="0" fontId="43" fillId="32" borderId="0" xfId="91" applyFont="1" applyFill="1" applyAlignment="1" applyProtection="1">
      <alignment vertical="center"/>
      <protection hidden="1"/>
    </xf>
    <xf numFmtId="0" fontId="42" fillId="32" borderId="21" xfId="91" applyFont="1" applyFill="1" applyBorder="1" applyAlignment="1" applyProtection="1">
      <alignment horizontal="center" vertical="center"/>
      <protection hidden="1"/>
    </xf>
    <xf numFmtId="0" fontId="42" fillId="32" borderId="21" xfId="95" applyFont="1" applyFill="1" applyBorder="1" applyAlignment="1" applyProtection="1">
      <alignment vertical="center" wrapText="1"/>
      <protection hidden="1"/>
    </xf>
    <xf numFmtId="0" fontId="19" fillId="32" borderId="0" xfId="0" applyFont="1" applyFill="1" applyBorder="1" applyAlignment="1" applyProtection="1">
      <alignment vertical="center"/>
      <protection hidden="1"/>
    </xf>
    <xf numFmtId="0" fontId="30" fillId="32" borderId="0" xfId="0" applyFont="1" applyFill="1" applyBorder="1" applyAlignment="1" applyProtection="1">
      <alignment vertical="center" wrapText="1"/>
      <protection hidden="1"/>
    </xf>
    <xf numFmtId="0" fontId="30" fillId="32" borderId="0" xfId="0" applyFont="1" applyFill="1" applyBorder="1" applyAlignment="1" applyProtection="1">
      <alignment vertical="center"/>
      <protection hidden="1"/>
    </xf>
    <xf numFmtId="0" fontId="20" fillId="0" borderId="0" xfId="0" applyFont="1" applyBorder="1" applyAlignment="1" applyProtection="1">
      <alignment vertical="center" wrapText="1"/>
      <protection hidden="1"/>
    </xf>
    <xf numFmtId="0" fontId="25" fillId="0" borderId="0" xfId="0" applyFont="1" applyBorder="1" applyAlignment="1" applyProtection="1">
      <alignment vertical="center" wrapText="1"/>
      <protection hidden="1"/>
    </xf>
    <xf numFmtId="0" fontId="24" fillId="0" borderId="0" xfId="0" applyFont="1" applyBorder="1" applyAlignment="1" applyProtection="1">
      <alignment vertical="center" wrapText="1"/>
      <protection hidden="1"/>
    </xf>
    <xf numFmtId="0" fontId="26" fillId="0" borderId="0" xfId="0" applyFont="1" applyBorder="1" applyAlignment="1" applyProtection="1">
      <alignment vertical="center"/>
      <protection hidden="1"/>
    </xf>
    <xf numFmtId="0" fontId="24" fillId="0" borderId="0" xfId="0" applyFont="1" applyBorder="1" applyAlignment="1" applyProtection="1">
      <alignment vertical="center" shrinkToFit="1"/>
      <protection hidden="1"/>
    </xf>
    <xf numFmtId="0" fontId="17" fillId="0" borderId="0" xfId="0" applyFont="1" applyBorder="1" applyAlignment="1" applyProtection="1">
      <alignment vertical="center"/>
      <protection hidden="1"/>
    </xf>
    <xf numFmtId="0" fontId="19" fillId="0" borderId="0" xfId="0" applyFont="1" applyBorder="1" applyAlignment="1" applyProtection="1">
      <alignment vertical="center"/>
      <protection hidden="1"/>
    </xf>
    <xf numFmtId="0" fontId="42" fillId="32" borderId="22" xfId="95" applyFont="1" applyFill="1" applyBorder="1" applyAlignment="1" applyProtection="1">
      <alignment vertical="center"/>
      <protection hidden="1"/>
    </xf>
    <xf numFmtId="0" fontId="12" fillId="32" borderId="0" xfId="0" applyFont="1" applyFill="1" applyAlignment="1" applyProtection="1">
      <alignment horizontal="center" vertical="center"/>
      <protection hidden="1"/>
    </xf>
    <xf numFmtId="38" fontId="12" fillId="32" borderId="0" xfId="53" applyFont="1" applyFill="1" applyAlignment="1" applyProtection="1">
      <alignment vertical="center"/>
      <protection hidden="1"/>
    </xf>
    <xf numFmtId="0" fontId="36" fillId="32" borderId="0" xfId="0" applyFont="1" applyFill="1" applyAlignment="1" applyProtection="1">
      <alignment horizontal="right" vertical="center"/>
      <protection hidden="1"/>
    </xf>
    <xf numFmtId="0" fontId="36" fillId="0" borderId="0" xfId="0" applyFont="1" applyFill="1" applyBorder="1" applyAlignment="1" applyProtection="1">
      <alignment horizontal="right" vertical="center"/>
      <protection hidden="1"/>
    </xf>
    <xf numFmtId="0" fontId="12" fillId="0" borderId="0" xfId="0" applyFont="1" applyAlignment="1" applyProtection="1">
      <alignment horizontal="center" vertical="center"/>
      <protection hidden="1"/>
    </xf>
    <xf numFmtId="38" fontId="12" fillId="0" borderId="0" xfId="53" applyFont="1" applyAlignment="1" applyProtection="1">
      <alignment vertical="center"/>
      <protection hidden="1"/>
    </xf>
    <xf numFmtId="0" fontId="45" fillId="32" borderId="0" xfId="0" applyFont="1" applyFill="1" applyBorder="1" applyAlignment="1" applyProtection="1">
      <alignment horizontal="center" vertical="center"/>
      <protection hidden="1"/>
    </xf>
    <xf numFmtId="0" fontId="46" fillId="32" borderId="0" xfId="0" applyFont="1" applyFill="1" applyAlignment="1" applyProtection="1">
      <alignment vertical="center"/>
      <protection hidden="1"/>
    </xf>
    <xf numFmtId="0" fontId="36" fillId="32" borderId="0" xfId="0" applyFont="1" applyFill="1" applyAlignment="1" applyProtection="1">
      <alignment vertical="center"/>
      <protection hidden="1"/>
    </xf>
    <xf numFmtId="38" fontId="12" fillId="32" borderId="0" xfId="53" applyFont="1" applyFill="1" applyBorder="1" applyAlignment="1" applyProtection="1">
      <alignment vertical="center"/>
      <protection hidden="1"/>
    </xf>
    <xf numFmtId="0" fontId="47" fillId="32" borderId="0" xfId="0" applyFont="1" applyFill="1" applyBorder="1" applyAlignment="1" applyProtection="1">
      <alignment horizontal="center" vertical="center"/>
      <protection hidden="1"/>
    </xf>
    <xf numFmtId="0" fontId="46" fillId="32" borderId="0" xfId="0" applyFont="1" applyFill="1" applyAlignment="1" applyProtection="1">
      <alignment/>
      <protection hidden="1"/>
    </xf>
    <xf numFmtId="0" fontId="46" fillId="32" borderId="0" xfId="0" applyFont="1" applyFill="1" applyAlignment="1" applyProtection="1">
      <alignment horizontal="center"/>
      <protection hidden="1"/>
    </xf>
    <xf numFmtId="0" fontId="46" fillId="32" borderId="0" xfId="0" applyFont="1" applyFill="1" applyAlignment="1" applyProtection="1">
      <alignment horizontal="center" vertical="center" wrapText="1"/>
      <protection hidden="1"/>
    </xf>
    <xf numFmtId="0" fontId="46" fillId="32" borderId="0" xfId="0" applyFont="1" applyFill="1" applyAlignment="1" applyProtection="1">
      <alignment horizontal="center" vertical="center"/>
      <protection hidden="1"/>
    </xf>
    <xf numFmtId="0" fontId="46" fillId="32" borderId="0" xfId="0" applyFont="1" applyFill="1" applyAlignment="1" applyProtection="1">
      <alignment vertical="center"/>
      <protection hidden="1"/>
    </xf>
    <xf numFmtId="0" fontId="18" fillId="32" borderId="0" xfId="0" applyFont="1" applyFill="1" applyAlignment="1" applyProtection="1">
      <alignment vertical="center"/>
      <protection hidden="1"/>
    </xf>
    <xf numFmtId="0" fontId="18" fillId="32" borderId="0" xfId="0" applyFont="1" applyFill="1" applyAlignment="1" applyProtection="1">
      <alignment horizontal="right" vertical="center"/>
      <protection hidden="1"/>
    </xf>
    <xf numFmtId="0" fontId="22" fillId="32" borderId="0" xfId="0" applyFont="1" applyFill="1" applyAlignment="1" applyProtection="1">
      <alignment vertical="center"/>
      <protection hidden="1"/>
    </xf>
    <xf numFmtId="0" fontId="35" fillId="32" borderId="0" xfId="0" applyFont="1" applyFill="1" applyAlignment="1" applyProtection="1">
      <alignment vertical="center"/>
      <protection hidden="1"/>
    </xf>
    <xf numFmtId="0" fontId="37" fillId="32" borderId="0" xfId="0" applyFont="1" applyFill="1" applyAlignment="1" applyProtection="1">
      <alignment vertical="center"/>
      <protection hidden="1"/>
    </xf>
    <xf numFmtId="0" fontId="42" fillId="32" borderId="0" xfId="0" applyFont="1" applyFill="1" applyBorder="1" applyAlignment="1" applyProtection="1">
      <alignment horizontal="center" vertical="center" shrinkToFit="1"/>
      <protection locked="0"/>
    </xf>
    <xf numFmtId="0" fontId="42" fillId="32" borderId="23" xfId="0" applyFont="1" applyFill="1" applyBorder="1" applyAlignment="1" applyProtection="1">
      <alignment horizontal="center" vertical="center" shrinkToFit="1"/>
      <protection locked="0"/>
    </xf>
    <xf numFmtId="0" fontId="42" fillId="32" borderId="24" xfId="0" applyFont="1" applyFill="1" applyBorder="1" applyAlignment="1" applyProtection="1">
      <alignment horizontal="center" vertical="center" shrinkToFit="1"/>
      <protection locked="0"/>
    </xf>
    <xf numFmtId="0" fontId="48" fillId="32" borderId="0" xfId="0" applyFont="1" applyFill="1" applyBorder="1" applyAlignment="1" applyProtection="1">
      <alignment vertical="center" wrapText="1"/>
      <protection hidden="1"/>
    </xf>
    <xf numFmtId="0" fontId="48" fillId="32" borderId="0" xfId="0" applyFont="1" applyFill="1" applyBorder="1" applyAlignment="1" applyProtection="1">
      <alignment vertical="top"/>
      <protection hidden="1"/>
    </xf>
    <xf numFmtId="0" fontId="12" fillId="32" borderId="0" xfId="0" applyFont="1" applyFill="1" applyAlignment="1" applyProtection="1">
      <alignment vertical="center"/>
      <protection hidden="1"/>
    </xf>
    <xf numFmtId="0" fontId="22" fillId="0" borderId="0" xfId="0" applyFont="1" applyFill="1" applyBorder="1" applyAlignment="1" applyProtection="1">
      <alignment horizontal="left" vertical="center"/>
      <protection hidden="1"/>
    </xf>
    <xf numFmtId="0" fontId="18" fillId="32" borderId="0" xfId="0" applyFont="1" applyFill="1" applyAlignment="1" applyProtection="1">
      <alignment horizontal="center"/>
      <protection hidden="1"/>
    </xf>
    <xf numFmtId="3" fontId="48" fillId="32" borderId="25" xfId="0" applyNumberFormat="1" applyFont="1" applyFill="1" applyBorder="1" applyAlignment="1" applyProtection="1">
      <alignment horizontal="right" vertical="top" shrinkToFit="1"/>
      <protection hidden="1"/>
    </xf>
    <xf numFmtId="0" fontId="42" fillId="32" borderId="13" xfId="95" applyFont="1" applyFill="1" applyBorder="1" applyAlignment="1" applyProtection="1">
      <alignment vertical="center"/>
      <protection hidden="1"/>
    </xf>
    <xf numFmtId="0" fontId="17" fillId="0" borderId="0" xfId="0" applyFont="1" applyFill="1" applyAlignment="1" applyProtection="1">
      <alignment vertical="center"/>
      <protection hidden="1"/>
    </xf>
    <xf numFmtId="0" fontId="17" fillId="0" borderId="0" xfId="0" applyFont="1" applyFill="1" applyBorder="1" applyAlignment="1" applyProtection="1">
      <alignment vertical="center"/>
      <protection hidden="1"/>
    </xf>
    <xf numFmtId="0" fontId="17" fillId="32" borderId="0" xfId="0" applyFont="1" applyFill="1" applyBorder="1" applyAlignment="1" applyProtection="1">
      <alignment vertical="center"/>
      <protection hidden="1"/>
    </xf>
    <xf numFmtId="0" fontId="21" fillId="0" borderId="0" xfId="0" applyFont="1" applyFill="1" applyBorder="1" applyAlignment="1" applyProtection="1">
      <alignment vertical="center"/>
      <protection hidden="1"/>
    </xf>
    <xf numFmtId="49" fontId="36" fillId="32" borderId="0" xfId="0" applyNumberFormat="1" applyFont="1" applyFill="1" applyBorder="1" applyAlignment="1" applyProtection="1">
      <alignment horizontal="center" vertical="center"/>
      <protection hidden="1"/>
    </xf>
    <xf numFmtId="0" fontId="36" fillId="32" borderId="0" xfId="0" applyFont="1" applyFill="1" applyBorder="1" applyAlignment="1" applyProtection="1">
      <alignment vertical="center"/>
      <protection hidden="1"/>
    </xf>
    <xf numFmtId="0" fontId="12" fillId="32" borderId="0" xfId="0" applyFont="1" applyFill="1" applyBorder="1" applyAlignment="1" applyProtection="1">
      <alignment vertical="center"/>
      <protection hidden="1"/>
    </xf>
    <xf numFmtId="0" fontId="37" fillId="32" borderId="0" xfId="0" applyFont="1" applyFill="1" applyBorder="1" applyAlignment="1" applyProtection="1">
      <alignment vertical="center"/>
      <protection hidden="1"/>
    </xf>
    <xf numFmtId="0" fontId="12" fillId="0" borderId="0" xfId="0" applyFont="1" applyFill="1" applyAlignment="1" applyProtection="1">
      <alignment vertical="center"/>
      <protection hidden="1"/>
    </xf>
    <xf numFmtId="0" fontId="12" fillId="0" borderId="0" xfId="0" applyFont="1" applyFill="1" applyBorder="1" applyAlignment="1" applyProtection="1">
      <alignment horizontal="left" vertical="center"/>
      <protection hidden="1"/>
    </xf>
    <xf numFmtId="0" fontId="12" fillId="0" borderId="0" xfId="0" applyFont="1" applyFill="1" applyBorder="1" applyAlignment="1" applyProtection="1">
      <alignment vertical="center"/>
      <protection hidden="1"/>
    </xf>
    <xf numFmtId="0" fontId="12" fillId="0" borderId="0" xfId="0" applyFont="1" applyFill="1" applyBorder="1" applyAlignment="1" applyProtection="1">
      <alignment horizontal="right"/>
      <protection hidden="1"/>
    </xf>
    <xf numFmtId="0" fontId="12" fillId="0" borderId="0" xfId="0" applyFont="1" applyFill="1" applyBorder="1" applyAlignment="1" applyProtection="1">
      <alignment horizontal="right" vertical="center"/>
      <protection locked="0"/>
    </xf>
    <xf numFmtId="0" fontId="37" fillId="0" borderId="0" xfId="0" applyFont="1" applyFill="1" applyBorder="1" applyAlignment="1" applyProtection="1">
      <alignment horizontal="left" vertical="center"/>
      <protection hidden="1"/>
    </xf>
    <xf numFmtId="0" fontId="37" fillId="0" borderId="0" xfId="0" applyFont="1" applyFill="1" applyBorder="1" applyAlignment="1" applyProtection="1">
      <alignment vertical="center"/>
      <protection hidden="1"/>
    </xf>
    <xf numFmtId="0" fontId="21" fillId="0" borderId="0" xfId="0" applyFont="1" applyFill="1" applyAlignment="1" applyProtection="1">
      <alignment vertical="center"/>
      <protection hidden="1"/>
    </xf>
    <xf numFmtId="0" fontId="18" fillId="0" borderId="0" xfId="0" applyFont="1" applyFill="1" applyBorder="1" applyAlignment="1" applyProtection="1">
      <alignment vertical="center"/>
      <protection hidden="1"/>
    </xf>
    <xf numFmtId="0" fontId="12" fillId="0" borderId="0" xfId="0" applyFont="1" applyFill="1" applyAlignment="1" applyProtection="1">
      <alignment horizontal="left" vertical="center"/>
      <protection hidden="1"/>
    </xf>
    <xf numFmtId="0" fontId="18" fillId="0" borderId="0" xfId="0" applyFont="1" applyFill="1" applyAlignment="1" applyProtection="1">
      <alignment horizontal="right" vertical="center"/>
      <protection hidden="1"/>
    </xf>
    <xf numFmtId="0" fontId="49" fillId="32" borderId="0" xfId="0" applyFont="1" applyFill="1" applyBorder="1" applyAlignment="1" applyProtection="1">
      <alignment horizontal="left" vertical="center"/>
      <protection hidden="1"/>
    </xf>
    <xf numFmtId="0" fontId="12" fillId="0" borderId="0" xfId="0" applyFont="1" applyFill="1" applyBorder="1" applyAlignment="1" applyProtection="1">
      <alignment horizontal="right" vertical="center"/>
      <protection hidden="1"/>
    </xf>
    <xf numFmtId="0" fontId="18" fillId="0" borderId="0" xfId="0" applyFont="1" applyFill="1" applyBorder="1" applyAlignment="1" applyProtection="1">
      <alignment horizontal="right" vertical="center"/>
      <protection hidden="1"/>
    </xf>
    <xf numFmtId="0" fontId="42" fillId="32" borderId="26" xfId="0" applyFont="1" applyFill="1" applyBorder="1" applyAlignment="1" applyProtection="1">
      <alignment horizontal="center" vertical="center" shrinkToFit="1"/>
      <protection locked="0"/>
    </xf>
    <xf numFmtId="0" fontId="42" fillId="32" borderId="16" xfId="0" applyFont="1" applyFill="1" applyBorder="1" applyAlignment="1" applyProtection="1">
      <alignment horizontal="center" vertical="center" shrinkToFit="1"/>
      <protection locked="0"/>
    </xf>
    <xf numFmtId="0" fontId="42" fillId="32" borderId="27" xfId="0" applyFont="1" applyFill="1" applyBorder="1" applyAlignment="1" applyProtection="1">
      <alignment horizontal="center" vertical="center" shrinkToFit="1"/>
      <protection locked="0"/>
    </xf>
    <xf numFmtId="0" fontId="36" fillId="0" borderId="0" xfId="0" applyFont="1" applyFill="1" applyBorder="1" applyAlignment="1" applyProtection="1">
      <alignment vertical="center"/>
      <protection hidden="1"/>
    </xf>
    <xf numFmtId="0" fontId="18" fillId="0" borderId="27" xfId="0" applyNumberFormat="1" applyFont="1" applyBorder="1" applyAlignment="1" applyProtection="1">
      <alignment vertical="center"/>
      <protection locked="0"/>
    </xf>
    <xf numFmtId="0" fontId="18" fillId="0" borderId="28" xfId="0" applyNumberFormat="1" applyFont="1" applyBorder="1" applyAlignment="1" applyProtection="1">
      <alignment vertical="center"/>
      <protection locked="0"/>
    </xf>
    <xf numFmtId="0" fontId="17" fillId="0" borderId="0" xfId="0" applyFont="1" applyAlignment="1" applyProtection="1">
      <alignment vertical="center"/>
      <protection locked="0"/>
    </xf>
    <xf numFmtId="0" fontId="18" fillId="0" borderId="14" xfId="0" applyNumberFormat="1" applyFont="1" applyBorder="1" applyAlignment="1" applyProtection="1">
      <alignment vertical="center"/>
      <protection locked="0"/>
    </xf>
    <xf numFmtId="0" fontId="18" fillId="0" borderId="29" xfId="0" applyNumberFormat="1" applyFont="1" applyBorder="1" applyAlignment="1" applyProtection="1">
      <alignment vertical="center"/>
      <protection locked="0"/>
    </xf>
    <xf numFmtId="3" fontId="42" fillId="0" borderId="13" xfId="0" applyNumberFormat="1" applyFont="1" applyFill="1" applyBorder="1" applyAlignment="1" applyProtection="1">
      <alignment horizontal="center" vertical="center" shrinkToFit="1"/>
      <protection locked="0"/>
    </xf>
    <xf numFmtId="3" fontId="42" fillId="0" borderId="15" xfId="0" applyNumberFormat="1" applyFont="1" applyFill="1" applyBorder="1" applyAlignment="1" applyProtection="1">
      <alignment horizontal="center" vertical="center" shrinkToFit="1"/>
      <protection locked="0"/>
    </xf>
    <xf numFmtId="3" fontId="42" fillId="0" borderId="29" xfId="0" applyNumberFormat="1" applyFont="1" applyFill="1" applyBorder="1" applyAlignment="1" applyProtection="1">
      <alignment horizontal="center" vertical="center" shrinkToFit="1"/>
      <protection locked="0"/>
    </xf>
    <xf numFmtId="0" fontId="18" fillId="32" borderId="30" xfId="0" applyNumberFormat="1" applyFont="1" applyFill="1" applyBorder="1" applyAlignment="1" applyProtection="1">
      <alignment vertical="center"/>
      <protection locked="0"/>
    </xf>
    <xf numFmtId="0" fontId="18" fillId="32" borderId="31" xfId="0" applyNumberFormat="1" applyFont="1" applyFill="1" applyBorder="1" applyAlignment="1" applyProtection="1">
      <alignment vertical="center"/>
      <protection locked="0"/>
    </xf>
    <xf numFmtId="0" fontId="17" fillId="32" borderId="0" xfId="0" applyFont="1" applyFill="1" applyAlignment="1" applyProtection="1">
      <alignment vertical="center"/>
      <protection locked="0"/>
    </xf>
    <xf numFmtId="0" fontId="24" fillId="32" borderId="0" xfId="0" applyFont="1" applyFill="1" applyBorder="1" applyAlignment="1" applyProtection="1">
      <alignment horizontal="left" vertical="center" wrapText="1"/>
      <protection hidden="1"/>
    </xf>
    <xf numFmtId="0" fontId="36" fillId="32" borderId="0" xfId="0" applyFont="1" applyFill="1" applyBorder="1" applyAlignment="1" applyProtection="1">
      <alignment vertical="center"/>
      <protection hidden="1"/>
    </xf>
    <xf numFmtId="0" fontId="18" fillId="32" borderId="0" xfId="0" applyFont="1" applyFill="1" applyBorder="1" applyAlignment="1" applyProtection="1">
      <alignment vertical="center"/>
      <protection hidden="1"/>
    </xf>
    <xf numFmtId="0" fontId="18" fillId="32" borderId="0" xfId="0" applyFont="1" applyFill="1" applyBorder="1" applyAlignment="1" applyProtection="1">
      <alignment horizontal="center" vertical="center"/>
      <protection locked="0"/>
    </xf>
    <xf numFmtId="0" fontId="18" fillId="32" borderId="0" xfId="0" applyFont="1" applyFill="1" applyBorder="1" applyAlignment="1" applyProtection="1">
      <alignment vertical="center" wrapText="1"/>
      <protection hidden="1"/>
    </xf>
    <xf numFmtId="0" fontId="17" fillId="32" borderId="0" xfId="0" applyFont="1" applyFill="1" applyBorder="1" applyAlignment="1" applyProtection="1">
      <alignment horizontal="center" vertical="center"/>
      <protection hidden="1"/>
    </xf>
    <xf numFmtId="0" fontId="36" fillId="33" borderId="32" xfId="88" applyFont="1" applyFill="1" applyBorder="1" applyAlignment="1" applyProtection="1">
      <alignment horizontal="center" vertical="center"/>
      <protection hidden="1"/>
    </xf>
    <xf numFmtId="0" fontId="42" fillId="32" borderId="19" xfId="91" applyFont="1" applyFill="1" applyBorder="1" applyAlignment="1" applyProtection="1">
      <alignment horizontal="center" vertical="center"/>
      <protection hidden="1"/>
    </xf>
    <xf numFmtId="0" fontId="42" fillId="32" borderId="21" xfId="91" applyFont="1" applyFill="1" applyBorder="1" applyAlignment="1" applyProtection="1">
      <alignment horizontal="center" vertical="center" wrapText="1"/>
      <protection hidden="1"/>
    </xf>
    <xf numFmtId="0" fontId="36" fillId="32" borderId="14" xfId="91" applyFont="1" applyFill="1" applyBorder="1" applyAlignment="1" applyProtection="1">
      <alignment horizontal="right" vertical="center"/>
      <protection hidden="1"/>
    </xf>
    <xf numFmtId="0" fontId="42" fillId="32" borderId="21" xfId="91" applyFont="1" applyFill="1" applyBorder="1" applyAlignment="1" applyProtection="1">
      <alignment vertical="center" wrapText="1"/>
      <protection hidden="1"/>
    </xf>
    <xf numFmtId="0" fontId="42" fillId="32" borderId="13" xfId="91" applyFont="1" applyFill="1" applyBorder="1" applyAlignment="1" applyProtection="1">
      <alignment vertical="center"/>
      <protection hidden="1"/>
    </xf>
    <xf numFmtId="0" fontId="42" fillId="32" borderId="33" xfId="91" applyFont="1" applyFill="1" applyBorder="1" applyAlignment="1" applyProtection="1">
      <alignment horizontal="center" vertical="center"/>
      <protection hidden="1"/>
    </xf>
    <xf numFmtId="0" fontId="42" fillId="32" borderId="34" xfId="91" applyFont="1" applyFill="1" applyBorder="1" applyAlignment="1" applyProtection="1">
      <alignment horizontal="center" vertical="center"/>
      <protection hidden="1"/>
    </xf>
    <xf numFmtId="0" fontId="36" fillId="32" borderId="35" xfId="91" applyFont="1" applyFill="1" applyBorder="1" applyAlignment="1" applyProtection="1">
      <alignment horizontal="right" vertical="center"/>
      <protection hidden="1"/>
    </xf>
    <xf numFmtId="0" fontId="42" fillId="32" borderId="34" xfId="91" applyFont="1" applyFill="1" applyBorder="1" applyAlignment="1" applyProtection="1">
      <alignment vertical="center" wrapText="1"/>
      <protection hidden="1"/>
    </xf>
    <xf numFmtId="0" fontId="36" fillId="33" borderId="36" xfId="88" applyFont="1" applyFill="1" applyBorder="1" applyAlignment="1" applyProtection="1">
      <alignment horizontal="center" vertical="center"/>
      <protection hidden="1"/>
    </xf>
    <xf numFmtId="0" fontId="33" fillId="0" borderId="0" xfId="0" applyFont="1" applyAlignment="1">
      <alignment horizontal="center" vertical="center"/>
    </xf>
    <xf numFmtId="0" fontId="6" fillId="0" borderId="0" xfId="0" applyFont="1" applyAlignment="1">
      <alignment horizontal="center" vertical="center"/>
    </xf>
    <xf numFmtId="0" fontId="4" fillId="32" borderId="0" xfId="0" applyFont="1" applyFill="1" applyAlignment="1" applyProtection="1">
      <alignment horizontal="center" vertical="center"/>
      <protection hidden="1"/>
    </xf>
    <xf numFmtId="0" fontId="8" fillId="0" borderId="0" xfId="0" applyFont="1" applyFill="1" applyBorder="1" applyAlignment="1" applyProtection="1">
      <alignment horizontal="center" vertical="center" shrinkToFit="1"/>
      <protection hidden="1"/>
    </xf>
    <xf numFmtId="0" fontId="8" fillId="0" borderId="11" xfId="0" applyFont="1" applyFill="1" applyBorder="1" applyAlignment="1" applyProtection="1">
      <alignment horizontal="center" vertical="center"/>
      <protection hidden="1"/>
    </xf>
    <xf numFmtId="0" fontId="4" fillId="0" borderId="0" xfId="0" applyFont="1" applyFill="1" applyAlignment="1" applyProtection="1">
      <alignment horizontal="distributed" vertical="center"/>
      <protection hidden="1"/>
    </xf>
    <xf numFmtId="0" fontId="4" fillId="0" borderId="0" xfId="0" applyFont="1" applyFill="1" applyBorder="1" applyAlignment="1" applyProtection="1">
      <alignment horizontal="center" vertical="center"/>
      <protection hidden="1"/>
    </xf>
    <xf numFmtId="0" fontId="4" fillId="0" borderId="0" xfId="0" applyFont="1" applyFill="1" applyAlignment="1" applyProtection="1">
      <alignment vertical="center"/>
      <protection hidden="1"/>
    </xf>
    <xf numFmtId="0" fontId="12" fillId="0" borderId="0" xfId="0" applyFont="1" applyFill="1" applyBorder="1" applyAlignment="1" applyProtection="1">
      <alignment horizontal="center" vertical="center"/>
      <protection hidden="1"/>
    </xf>
    <xf numFmtId="0" fontId="18" fillId="32" borderId="0" xfId="0" applyFont="1" applyFill="1" applyBorder="1" applyAlignment="1" applyProtection="1">
      <alignment horizontal="left" vertical="center"/>
      <protection hidden="1"/>
    </xf>
    <xf numFmtId="0" fontId="12" fillId="34" borderId="0" xfId="0" applyFont="1" applyFill="1" applyBorder="1" applyAlignment="1" applyProtection="1">
      <alignment horizontal="center" vertical="center"/>
      <protection hidden="1"/>
    </xf>
    <xf numFmtId="0" fontId="12" fillId="34" borderId="37" xfId="0" applyFont="1" applyFill="1" applyBorder="1" applyAlignment="1" applyProtection="1">
      <alignment horizontal="center" vertical="center"/>
      <protection hidden="1"/>
    </xf>
    <xf numFmtId="3" fontId="42" fillId="0" borderId="38" xfId="0" applyNumberFormat="1" applyFont="1" applyFill="1" applyBorder="1" applyAlignment="1" applyProtection="1">
      <alignment horizontal="center" vertical="center" shrinkToFit="1"/>
      <protection locked="0"/>
    </xf>
    <xf numFmtId="3" fontId="42" fillId="0" borderId="26" xfId="0" applyNumberFormat="1" applyFont="1" applyFill="1" applyBorder="1" applyAlignment="1" applyProtection="1">
      <alignment horizontal="center" vertical="center" shrinkToFit="1"/>
      <protection locked="0"/>
    </xf>
    <xf numFmtId="3" fontId="42" fillId="0" borderId="39" xfId="0" applyNumberFormat="1" applyFont="1" applyFill="1" applyBorder="1" applyAlignment="1" applyProtection="1">
      <alignment horizontal="center" vertical="center" shrinkToFit="1"/>
      <protection locked="0"/>
    </xf>
    <xf numFmtId="0" fontId="12" fillId="32" borderId="0" xfId="88" applyFont="1" applyFill="1" applyProtection="1">
      <alignment vertical="center"/>
      <protection hidden="1"/>
    </xf>
    <xf numFmtId="0" fontId="12" fillId="32" borderId="0" xfId="88" applyFont="1" applyFill="1" applyAlignment="1" applyProtection="1">
      <alignment horizontal="right" vertical="center"/>
      <protection hidden="1"/>
    </xf>
    <xf numFmtId="0" fontId="12" fillId="32" borderId="0" xfId="88" applyFont="1" applyFill="1" applyAlignment="1" applyProtection="1">
      <alignment vertical="center"/>
      <protection hidden="1"/>
    </xf>
    <xf numFmtId="0" fontId="53" fillId="32" borderId="0" xfId="88" applyFont="1" applyFill="1" applyBorder="1" applyAlignment="1" applyProtection="1">
      <alignment horizontal="left" vertical="center" wrapText="1"/>
      <protection hidden="1"/>
    </xf>
    <xf numFmtId="0" fontId="53" fillId="0" borderId="0" xfId="88" applyFont="1" applyFill="1" applyBorder="1" applyAlignment="1" applyProtection="1">
      <alignment horizontal="left" vertical="center" wrapText="1"/>
      <protection hidden="1"/>
    </xf>
    <xf numFmtId="0" fontId="12" fillId="0" borderId="0" xfId="88" applyFont="1" applyFill="1" applyProtection="1">
      <alignment vertical="center"/>
      <protection hidden="1"/>
    </xf>
    <xf numFmtId="0" fontId="22" fillId="32" borderId="0" xfId="88" applyFont="1" applyFill="1" applyAlignment="1" applyProtection="1">
      <alignment horizontal="left" vertical="center"/>
      <protection hidden="1"/>
    </xf>
    <xf numFmtId="0" fontId="40" fillId="32" borderId="0" xfId="88" applyFont="1" applyFill="1" applyBorder="1" applyAlignment="1" applyProtection="1">
      <alignment horizontal="center" vertical="center"/>
      <protection hidden="1"/>
    </xf>
    <xf numFmtId="0" fontId="40" fillId="32" borderId="0" xfId="88" applyFont="1" applyFill="1" applyBorder="1" applyAlignment="1" applyProtection="1">
      <alignment horizontal="right" vertical="center"/>
      <protection hidden="1"/>
    </xf>
    <xf numFmtId="0" fontId="36" fillId="33" borderId="40" xfId="88" applyFont="1" applyFill="1" applyBorder="1" applyAlignment="1" applyProtection="1">
      <alignment horizontal="center" vertical="center" wrapText="1"/>
      <protection hidden="1"/>
    </xf>
    <xf numFmtId="0" fontId="42" fillId="32" borderId="0" xfId="91" applyFont="1" applyFill="1" applyBorder="1" applyAlignment="1" applyProtection="1">
      <alignment horizontal="center" vertical="center"/>
      <protection hidden="1"/>
    </xf>
    <xf numFmtId="0" fontId="12" fillId="32" borderId="0" xfId="88" applyFont="1" applyFill="1" applyBorder="1" applyProtection="1">
      <alignment vertical="center"/>
      <protection hidden="1"/>
    </xf>
    <xf numFmtId="0" fontId="36" fillId="32" borderId="0" xfId="88" applyFont="1" applyFill="1" applyProtection="1">
      <alignment vertical="center"/>
      <protection hidden="1"/>
    </xf>
    <xf numFmtId="0" fontId="42" fillId="32" borderId="0" xfId="91" applyFont="1" applyFill="1" applyProtection="1">
      <alignment vertical="center"/>
      <protection hidden="1"/>
    </xf>
    <xf numFmtId="0" fontId="42" fillId="32" borderId="0" xfId="91" applyFont="1" applyFill="1" applyBorder="1" applyAlignment="1" applyProtection="1">
      <alignment vertical="center"/>
      <protection hidden="1"/>
    </xf>
    <xf numFmtId="0" fontId="43" fillId="32" borderId="0" xfId="91" applyFont="1" applyFill="1" applyProtection="1">
      <alignment vertical="center"/>
      <protection hidden="1"/>
    </xf>
    <xf numFmtId="0" fontId="42" fillId="32" borderId="0" xfId="88" applyFont="1" applyFill="1" applyProtection="1">
      <alignment vertical="center"/>
      <protection hidden="1"/>
    </xf>
    <xf numFmtId="0" fontId="42" fillId="32" borderId="0" xfId="88" applyFont="1" applyFill="1" applyBorder="1" applyProtection="1">
      <alignment vertical="center"/>
      <protection hidden="1"/>
    </xf>
    <xf numFmtId="0" fontId="36" fillId="32" borderId="0" xfId="88" applyFont="1" applyFill="1" applyAlignment="1" applyProtection="1">
      <alignment horizontal="right" vertical="center"/>
      <protection hidden="1"/>
    </xf>
    <xf numFmtId="0" fontId="36" fillId="32" borderId="0" xfId="88" applyFont="1" applyFill="1" applyAlignment="1" applyProtection="1">
      <alignment vertical="center"/>
      <protection hidden="1"/>
    </xf>
    <xf numFmtId="0" fontId="34" fillId="0" borderId="0" xfId="0" applyFont="1" applyAlignment="1">
      <alignment horizontal="center" vertical="center"/>
    </xf>
    <xf numFmtId="0" fontId="12" fillId="32" borderId="41" xfId="0" applyFont="1" applyFill="1" applyBorder="1" applyAlignment="1" applyProtection="1">
      <alignment horizontal="center" vertical="center"/>
      <protection locked="0"/>
    </xf>
    <xf numFmtId="0" fontId="12" fillId="32" borderId="0" xfId="0" applyFont="1" applyFill="1" applyBorder="1" applyAlignment="1" applyProtection="1">
      <alignment vertical="center" wrapText="1"/>
      <protection hidden="1"/>
    </xf>
    <xf numFmtId="0" fontId="18" fillId="0" borderId="0" xfId="0" applyFont="1" applyAlignment="1" applyProtection="1">
      <alignment vertical="center"/>
      <protection hidden="1"/>
    </xf>
    <xf numFmtId="0" fontId="46" fillId="32" borderId="0" xfId="0" applyFont="1" applyFill="1" applyBorder="1" applyAlignment="1" applyProtection="1">
      <alignment vertical="center"/>
      <protection hidden="1"/>
    </xf>
    <xf numFmtId="0" fontId="55" fillId="32" borderId="0" xfId="0" applyFont="1" applyFill="1" applyBorder="1" applyAlignment="1" applyProtection="1">
      <alignment vertical="center"/>
      <protection hidden="1"/>
    </xf>
    <xf numFmtId="0" fontId="18" fillId="32" borderId="0" xfId="0" applyFont="1" applyFill="1" applyAlignment="1" applyProtection="1">
      <alignment horizontal="right" vertical="center"/>
      <protection locked="0"/>
    </xf>
    <xf numFmtId="0" fontId="56" fillId="32" borderId="0" xfId="0" applyFont="1" applyFill="1" applyBorder="1" applyAlignment="1" applyProtection="1">
      <alignment vertical="center" wrapText="1"/>
      <protection hidden="1"/>
    </xf>
    <xf numFmtId="0" fontId="56" fillId="32" borderId="0" xfId="0" applyFont="1" applyFill="1" applyAlignment="1" applyProtection="1">
      <alignment vertical="center"/>
      <protection hidden="1"/>
    </xf>
    <xf numFmtId="0" fontId="42" fillId="32" borderId="0" xfId="0" applyNumberFormat="1" applyFont="1" applyFill="1" applyBorder="1" applyAlignment="1" applyProtection="1">
      <alignment horizontal="center" vertical="center" shrinkToFit="1"/>
      <protection locked="0"/>
    </xf>
    <xf numFmtId="178" fontId="42" fillId="32" borderId="0" xfId="0" applyNumberFormat="1" applyFont="1" applyFill="1" applyBorder="1" applyAlignment="1" applyProtection="1">
      <alignment vertical="center" shrinkToFit="1"/>
      <protection locked="0"/>
    </xf>
    <xf numFmtId="38" fontId="42" fillId="32" borderId="0" xfId="53" applyFont="1" applyFill="1" applyBorder="1" applyAlignment="1" applyProtection="1">
      <alignment vertical="center"/>
      <protection locked="0"/>
    </xf>
    <xf numFmtId="49" fontId="8" fillId="0" borderId="0" xfId="0" applyNumberFormat="1" applyFont="1" applyFill="1" applyBorder="1" applyAlignment="1" applyProtection="1">
      <alignment horizontal="center" vertical="center"/>
      <protection hidden="1"/>
    </xf>
    <xf numFmtId="0" fontId="36" fillId="32" borderId="0" xfId="0" applyFont="1" applyFill="1" applyBorder="1" applyAlignment="1" applyProtection="1">
      <alignment horizontal="center" vertical="center"/>
      <protection hidden="1"/>
    </xf>
    <xf numFmtId="0" fontId="6" fillId="0" borderId="0" xfId="0" applyFont="1" applyFill="1" applyAlignment="1" applyProtection="1">
      <alignment horizontal="right" vertical="center"/>
      <protection hidden="1"/>
    </xf>
    <xf numFmtId="0" fontId="4" fillId="0" borderId="42" xfId="0" applyFont="1" applyFill="1" applyBorder="1" applyAlignment="1" applyProtection="1">
      <alignment vertical="center" shrinkToFit="1"/>
      <protection hidden="1"/>
    </xf>
    <xf numFmtId="49" fontId="8" fillId="0" borderId="11" xfId="0" applyNumberFormat="1" applyFont="1" applyFill="1" applyBorder="1" applyAlignment="1" applyProtection="1">
      <alignment vertical="center" shrinkToFit="1"/>
      <protection hidden="1"/>
    </xf>
    <xf numFmtId="49" fontId="8" fillId="0" borderId="11" xfId="0" applyNumberFormat="1" applyFont="1" applyFill="1" applyBorder="1" applyAlignment="1" applyProtection="1">
      <alignment horizontal="center" vertical="center"/>
      <protection hidden="1"/>
    </xf>
    <xf numFmtId="49" fontId="8" fillId="0" borderId="11" xfId="0" applyNumberFormat="1" applyFont="1" applyFill="1" applyBorder="1" applyAlignment="1" applyProtection="1">
      <alignment vertical="center"/>
      <protection hidden="1"/>
    </xf>
    <xf numFmtId="49" fontId="8" fillId="0" borderId="12" xfId="0" applyNumberFormat="1" applyFont="1" applyFill="1" applyBorder="1" applyAlignment="1" applyProtection="1">
      <alignment vertical="center"/>
      <protection hidden="1"/>
    </xf>
    <xf numFmtId="49" fontId="4" fillId="0" borderId="42" xfId="0" applyNumberFormat="1" applyFont="1" applyFill="1" applyBorder="1" applyAlignment="1" applyProtection="1">
      <alignment vertical="center" shrinkToFit="1"/>
      <protection hidden="1"/>
    </xf>
    <xf numFmtId="0" fontId="4" fillId="32" borderId="0" xfId="0" applyFont="1" applyFill="1" applyBorder="1" applyAlignment="1" applyProtection="1">
      <alignment horizontal="left" vertical="center" wrapText="1"/>
      <protection hidden="1"/>
    </xf>
    <xf numFmtId="0" fontId="12" fillId="32" borderId="0" xfId="0" applyFont="1" applyFill="1" applyAlignment="1" applyProtection="1">
      <alignment horizontal="right" vertical="center"/>
      <protection hidden="1"/>
    </xf>
    <xf numFmtId="0" fontId="4" fillId="32" borderId="0" xfId="0" applyFont="1" applyFill="1" applyBorder="1" applyAlignment="1" applyProtection="1">
      <alignment vertical="center" wrapText="1"/>
      <protection hidden="1"/>
    </xf>
    <xf numFmtId="49" fontId="8" fillId="0" borderId="0" xfId="0" applyNumberFormat="1" applyFont="1" applyFill="1" applyBorder="1" applyAlignment="1" applyProtection="1">
      <alignment vertical="center" shrinkToFit="1"/>
      <protection hidden="1"/>
    </xf>
    <xf numFmtId="0" fontId="18" fillId="32" borderId="0" xfId="0" applyFont="1" applyFill="1" applyBorder="1" applyAlignment="1" applyProtection="1">
      <alignment horizontal="center" vertical="center"/>
      <protection locked="0"/>
    </xf>
    <xf numFmtId="0" fontId="18" fillId="32" borderId="0" xfId="0" applyFont="1" applyFill="1" applyBorder="1" applyAlignment="1" applyProtection="1">
      <alignment horizontal="left" vertical="center" shrinkToFit="1"/>
      <protection hidden="1"/>
    </xf>
    <xf numFmtId="0" fontId="12" fillId="32" borderId="13" xfId="0" applyFont="1" applyFill="1" applyBorder="1" applyAlignment="1" applyProtection="1">
      <alignment vertical="center"/>
      <protection hidden="1"/>
    </xf>
    <xf numFmtId="0" fontId="12" fillId="32" borderId="15" xfId="0" applyFont="1" applyFill="1" applyBorder="1" applyAlignment="1" applyProtection="1">
      <alignment vertical="center"/>
      <protection locked="0"/>
    </xf>
    <xf numFmtId="49" fontId="18" fillId="32" borderId="15" xfId="0" applyNumberFormat="1" applyFont="1" applyFill="1" applyBorder="1" applyAlignment="1" applyProtection="1">
      <alignment horizontal="right" vertical="center"/>
      <protection hidden="1"/>
    </xf>
    <xf numFmtId="0" fontId="12" fillId="32" borderId="15" xfId="0" applyFont="1" applyFill="1" applyBorder="1" applyAlignment="1" applyProtection="1">
      <alignment horizontal="right" vertical="center"/>
      <protection hidden="1"/>
    </xf>
    <xf numFmtId="0" fontId="12" fillId="32" borderId="15" xfId="0" applyFont="1" applyFill="1" applyBorder="1" applyAlignment="1" applyProtection="1">
      <alignment vertical="center" shrinkToFit="1"/>
      <protection hidden="1"/>
    </xf>
    <xf numFmtId="0" fontId="12" fillId="32" borderId="14" xfId="0" applyFont="1" applyFill="1" applyBorder="1" applyAlignment="1" applyProtection="1">
      <alignment vertical="center" shrinkToFit="1"/>
      <protection hidden="1"/>
    </xf>
    <xf numFmtId="0" fontId="12" fillId="0" borderId="0" xfId="0" applyFont="1" applyFill="1" applyAlignment="1" applyProtection="1">
      <alignment vertical="center"/>
      <protection hidden="1"/>
    </xf>
    <xf numFmtId="0" fontId="17" fillId="0" borderId="0" xfId="0" applyFont="1" applyFill="1" applyAlignment="1" applyProtection="1">
      <alignment vertical="center"/>
      <protection hidden="1"/>
    </xf>
    <xf numFmtId="0" fontId="12" fillId="0" borderId="0" xfId="0" applyFont="1" applyAlignment="1" applyProtection="1">
      <alignment vertical="center"/>
      <protection hidden="1"/>
    </xf>
    <xf numFmtId="0" fontId="12" fillId="0" borderId="0" xfId="0" applyFont="1" applyAlignment="1" applyProtection="1">
      <alignment horizontal="center" vertical="center"/>
      <protection hidden="1"/>
    </xf>
    <xf numFmtId="38" fontId="12" fillId="0" borderId="0" xfId="53" applyFont="1" applyAlignment="1" applyProtection="1">
      <alignment vertical="center"/>
      <protection hidden="1"/>
    </xf>
    <xf numFmtId="0" fontId="12" fillId="32" borderId="0" xfId="0" applyFont="1" applyFill="1" applyAlignment="1" applyProtection="1">
      <alignment vertical="center"/>
      <protection hidden="1"/>
    </xf>
    <xf numFmtId="0" fontId="40" fillId="32" borderId="0" xfId="0" applyFont="1" applyFill="1" applyAlignment="1" applyProtection="1">
      <alignment horizontal="center" vertical="center" wrapText="1"/>
      <protection hidden="1"/>
    </xf>
    <xf numFmtId="0" fontId="12" fillId="32" borderId="0" xfId="0" applyFont="1" applyFill="1" applyBorder="1" applyAlignment="1" applyProtection="1">
      <alignment horizontal="center" vertical="center"/>
      <protection hidden="1"/>
    </xf>
    <xf numFmtId="0" fontId="12" fillId="34" borderId="0" xfId="0" applyFont="1" applyFill="1" applyBorder="1" applyAlignment="1" applyProtection="1">
      <alignment horizontal="center" vertical="center"/>
      <protection hidden="1"/>
    </xf>
    <xf numFmtId="0" fontId="12" fillId="34" borderId="37" xfId="0" applyFont="1" applyFill="1" applyBorder="1" applyAlignment="1" applyProtection="1">
      <alignment horizontal="center" vertical="center"/>
      <protection hidden="1"/>
    </xf>
    <xf numFmtId="0" fontId="12" fillId="32" borderId="0" xfId="0" applyFont="1" applyFill="1" applyAlignment="1" applyProtection="1">
      <alignment vertical="center"/>
      <protection locked="0"/>
    </xf>
    <xf numFmtId="0" fontId="12" fillId="0" borderId="0" xfId="0" applyFont="1" applyAlignment="1" applyProtection="1">
      <alignment vertical="center"/>
      <protection locked="0"/>
    </xf>
    <xf numFmtId="38" fontId="36" fillId="32" borderId="0" xfId="53" applyFont="1" applyFill="1" applyBorder="1" applyAlignment="1" applyProtection="1">
      <alignment horizontal="right" vertical="center"/>
      <protection hidden="1"/>
    </xf>
    <xf numFmtId="3" fontId="12" fillId="32" borderId="0" xfId="0" applyNumberFormat="1" applyFont="1" applyFill="1" applyBorder="1" applyAlignment="1" applyProtection="1">
      <alignment horizontal="center" vertical="center"/>
      <protection hidden="1"/>
    </xf>
    <xf numFmtId="0" fontId="12" fillId="32" borderId="0" xfId="0" applyFont="1" applyFill="1" applyBorder="1" applyAlignment="1" applyProtection="1">
      <alignment vertical="center"/>
      <protection hidden="1"/>
    </xf>
    <xf numFmtId="0" fontId="12" fillId="0" borderId="0" xfId="0" applyFont="1" applyFill="1" applyBorder="1" applyAlignment="1" applyProtection="1">
      <alignment horizontal="left" vertical="center"/>
      <protection locked="0"/>
    </xf>
    <xf numFmtId="38" fontId="36" fillId="32" borderId="0" xfId="53" applyFont="1" applyFill="1" applyBorder="1" applyAlignment="1" applyProtection="1">
      <alignment horizontal="center" vertical="center" shrinkToFit="1"/>
      <protection hidden="1"/>
    </xf>
    <xf numFmtId="0" fontId="12" fillId="32" borderId="0" xfId="0" applyFont="1" applyFill="1" applyBorder="1" applyAlignment="1" applyProtection="1">
      <alignment horizontal="left" vertical="center"/>
      <protection hidden="1"/>
    </xf>
    <xf numFmtId="3" fontId="12" fillId="32" borderId="25" xfId="0" applyNumberFormat="1" applyFont="1" applyFill="1" applyBorder="1" applyAlignment="1" applyProtection="1">
      <alignment horizontal="center" vertical="center"/>
      <protection hidden="1"/>
    </xf>
    <xf numFmtId="3" fontId="12" fillId="32" borderId="0" xfId="0" applyNumberFormat="1" applyFont="1" applyFill="1" applyBorder="1" applyAlignment="1" applyProtection="1">
      <alignment horizontal="right" vertical="center" shrinkToFit="1"/>
      <protection hidden="1"/>
    </xf>
    <xf numFmtId="0" fontId="18" fillId="32" borderId="43" xfId="0" applyFont="1" applyFill="1" applyBorder="1" applyAlignment="1" applyProtection="1">
      <alignment vertical="center"/>
      <protection hidden="1"/>
    </xf>
    <xf numFmtId="0" fontId="18" fillId="32" borderId="44" xfId="0" applyFont="1" applyFill="1" applyBorder="1" applyAlignment="1" applyProtection="1">
      <alignment vertical="center"/>
      <protection hidden="1"/>
    </xf>
    <xf numFmtId="0" fontId="12" fillId="32" borderId="0" xfId="0" applyFont="1" applyFill="1" applyBorder="1" applyAlignment="1" applyProtection="1">
      <alignment horizontal="center" vertical="center" wrapText="1"/>
      <protection hidden="1"/>
    </xf>
    <xf numFmtId="3" fontId="12" fillId="32" borderId="0" xfId="0" applyNumberFormat="1" applyFont="1" applyFill="1" applyBorder="1" applyAlignment="1" applyProtection="1">
      <alignment horizontal="center" vertical="center" shrinkToFit="1"/>
      <protection hidden="1"/>
    </xf>
    <xf numFmtId="0" fontId="42" fillId="0" borderId="45" xfId="0" applyFont="1" applyFill="1" applyBorder="1" applyAlignment="1" applyProtection="1">
      <alignment horizontal="center" vertical="center"/>
      <protection locked="0"/>
    </xf>
    <xf numFmtId="0" fontId="42" fillId="0" borderId="46" xfId="0" applyFont="1" applyFill="1" applyBorder="1" applyAlignment="1" applyProtection="1">
      <alignment horizontal="center" vertical="center"/>
      <protection locked="0"/>
    </xf>
    <xf numFmtId="0" fontId="42" fillId="0" borderId="47" xfId="0" applyFont="1" applyFill="1" applyBorder="1" applyAlignment="1" applyProtection="1">
      <alignment horizontal="center" vertical="center"/>
      <protection locked="0"/>
    </xf>
    <xf numFmtId="0" fontId="12" fillId="32" borderId="0" xfId="0" applyFont="1" applyFill="1" applyAlignment="1" applyProtection="1">
      <alignment vertical="center"/>
      <protection hidden="1"/>
    </xf>
    <xf numFmtId="0" fontId="37" fillId="32" borderId="0" xfId="0" applyFont="1" applyFill="1" applyAlignment="1" applyProtection="1">
      <alignment vertical="center"/>
      <protection hidden="1"/>
    </xf>
    <xf numFmtId="0" fontId="12" fillId="32" borderId="0" xfId="0" applyFont="1" applyFill="1" applyAlignment="1" applyProtection="1">
      <alignment vertical="center" wrapText="1"/>
      <protection hidden="1"/>
    </xf>
    <xf numFmtId="0" fontId="37" fillId="32" borderId="0" xfId="0" applyFont="1" applyFill="1" applyAlignment="1" applyProtection="1">
      <alignment vertical="center" wrapText="1"/>
      <protection hidden="1"/>
    </xf>
    <xf numFmtId="0" fontId="22" fillId="32" borderId="0" xfId="0" applyFont="1" applyFill="1" applyAlignment="1" applyProtection="1">
      <alignment/>
      <protection/>
    </xf>
    <xf numFmtId="0" fontId="37" fillId="32" borderId="0" xfId="0" applyFont="1" applyFill="1" applyAlignment="1" applyProtection="1">
      <alignment vertical="center"/>
      <protection/>
    </xf>
    <xf numFmtId="0" fontId="12" fillId="32" borderId="0" xfId="0" applyFont="1" applyFill="1" applyAlignment="1" applyProtection="1">
      <alignment vertical="center"/>
      <protection/>
    </xf>
    <xf numFmtId="0" fontId="12" fillId="32" borderId="48" xfId="0" applyFont="1" applyFill="1" applyBorder="1" applyAlignment="1" applyProtection="1">
      <alignment vertical="center"/>
      <protection/>
    </xf>
    <xf numFmtId="0" fontId="36" fillId="0" borderId="0" xfId="0" applyFont="1" applyFill="1" applyBorder="1" applyAlignment="1" applyProtection="1">
      <alignment horizontal="center" vertical="center"/>
      <protection/>
    </xf>
    <xf numFmtId="3" fontId="12" fillId="0" borderId="0" xfId="0" applyNumberFormat="1" applyFont="1" applyFill="1" applyBorder="1" applyAlignment="1" applyProtection="1">
      <alignment horizontal="center" vertical="center"/>
      <protection/>
    </xf>
    <xf numFmtId="0" fontId="12" fillId="32" borderId="0" xfId="0" applyFont="1" applyFill="1" applyBorder="1" applyAlignment="1" applyProtection="1">
      <alignment horizontal="center" vertical="center"/>
      <protection/>
    </xf>
    <xf numFmtId="0" fontId="12" fillId="32" borderId="0" xfId="0" applyFont="1" applyFill="1" applyBorder="1" applyAlignment="1" applyProtection="1">
      <alignment vertical="center"/>
      <protection/>
    </xf>
    <xf numFmtId="0" fontId="18" fillId="32" borderId="0" xfId="0" applyFont="1" applyFill="1" applyBorder="1" applyAlignment="1" applyProtection="1">
      <alignment horizontal="left" vertical="center"/>
      <protection/>
    </xf>
    <xf numFmtId="0" fontId="12" fillId="32" borderId="0" xfId="0" applyFont="1" applyFill="1" applyBorder="1" applyAlignment="1" applyProtection="1">
      <alignment horizontal="left" vertical="center"/>
      <protection/>
    </xf>
    <xf numFmtId="0" fontId="42" fillId="0" borderId="30" xfId="0" applyNumberFormat="1" applyFont="1" applyBorder="1" applyAlignment="1" applyProtection="1">
      <alignment vertical="center" shrinkToFit="1"/>
      <protection hidden="1"/>
    </xf>
    <xf numFmtId="0" fontId="42" fillId="32" borderId="49" xfId="0" applyNumberFormat="1" applyFont="1" applyFill="1" applyBorder="1" applyAlignment="1" applyProtection="1">
      <alignment vertical="center" shrinkToFit="1"/>
      <protection hidden="1"/>
    </xf>
    <xf numFmtId="0" fontId="42" fillId="32" borderId="35" xfId="0" applyNumberFormat="1" applyFont="1" applyFill="1" applyBorder="1" applyAlignment="1" applyProtection="1">
      <alignment vertical="center" shrinkToFit="1"/>
      <protection hidden="1"/>
    </xf>
    <xf numFmtId="0" fontId="42" fillId="0" borderId="24" xfId="0" applyNumberFormat="1" applyFont="1" applyBorder="1" applyAlignment="1" applyProtection="1">
      <alignment vertical="center" shrinkToFit="1"/>
      <protection hidden="1"/>
    </xf>
    <xf numFmtId="0" fontId="42" fillId="0" borderId="27" xfId="0" applyNumberFormat="1" applyFont="1" applyBorder="1" applyAlignment="1" applyProtection="1">
      <alignment vertical="center" shrinkToFit="1"/>
      <protection hidden="1"/>
    </xf>
    <xf numFmtId="0" fontId="42" fillId="0" borderId="31" xfId="0" applyNumberFormat="1" applyFont="1" applyBorder="1" applyAlignment="1" applyProtection="1">
      <alignment vertical="center" shrinkToFit="1"/>
      <protection hidden="1"/>
    </xf>
    <xf numFmtId="38" fontId="17" fillId="32" borderId="0" xfId="53" applyFont="1" applyFill="1" applyAlignment="1" applyProtection="1">
      <alignment vertical="center"/>
      <protection hidden="1"/>
    </xf>
    <xf numFmtId="0" fontId="17" fillId="32" borderId="0" xfId="0" applyFont="1" applyFill="1" applyAlignment="1" applyProtection="1">
      <alignment horizontal="center" vertical="center"/>
      <protection hidden="1"/>
    </xf>
    <xf numFmtId="0" fontId="17" fillId="0" borderId="0" xfId="0" applyFont="1" applyAlignment="1" applyProtection="1">
      <alignment vertical="center"/>
      <protection hidden="1"/>
    </xf>
    <xf numFmtId="0" fontId="36" fillId="0" borderId="0" xfId="0" applyFont="1" applyAlignment="1" applyProtection="1">
      <alignment horizontal="right" vertical="center"/>
      <protection hidden="1"/>
    </xf>
    <xf numFmtId="0" fontId="51" fillId="32" borderId="0" xfId="0" applyFont="1" applyFill="1" applyBorder="1" applyAlignment="1" applyProtection="1">
      <alignment horizontal="center" vertical="center"/>
      <protection hidden="1"/>
    </xf>
    <xf numFmtId="38" fontId="17" fillId="32" borderId="0" xfId="53" applyFont="1" applyFill="1" applyBorder="1" applyAlignment="1" applyProtection="1">
      <alignment vertical="center"/>
      <protection hidden="1"/>
    </xf>
    <xf numFmtId="0" fontId="18" fillId="32" borderId="43" xfId="0" applyNumberFormat="1" applyFont="1" applyFill="1" applyBorder="1" applyAlignment="1" applyProtection="1">
      <alignment vertical="center"/>
      <protection hidden="1"/>
    </xf>
    <xf numFmtId="0" fontId="22" fillId="32" borderId="0" xfId="0" applyFont="1" applyFill="1" applyAlignment="1" applyProtection="1">
      <alignment/>
      <protection hidden="1"/>
    </xf>
    <xf numFmtId="0" fontId="18" fillId="32" borderId="0" xfId="0" applyFont="1" applyFill="1" applyAlignment="1" applyProtection="1">
      <alignment/>
      <protection hidden="1"/>
    </xf>
    <xf numFmtId="0" fontId="12" fillId="32" borderId="0" xfId="0" applyNumberFormat="1" applyFont="1" applyFill="1" applyAlignment="1" applyProtection="1">
      <alignment vertical="center"/>
      <protection hidden="1"/>
    </xf>
    <xf numFmtId="0" fontId="12" fillId="32" borderId="0" xfId="53" applyNumberFormat="1" applyFont="1" applyFill="1" applyAlignment="1" applyProtection="1">
      <alignment vertical="center"/>
      <protection hidden="1"/>
    </xf>
    <xf numFmtId="0" fontId="12" fillId="32" borderId="0" xfId="0" applyNumberFormat="1" applyFont="1" applyFill="1" applyAlignment="1" applyProtection="1">
      <alignment horizontal="center" vertical="center"/>
      <protection hidden="1"/>
    </xf>
    <xf numFmtId="38" fontId="41" fillId="32" borderId="50" xfId="0" applyNumberFormat="1" applyFont="1" applyFill="1" applyBorder="1" applyAlignment="1" applyProtection="1">
      <alignment vertical="center" shrinkToFit="1"/>
      <protection hidden="1"/>
    </xf>
    <xf numFmtId="0" fontId="42" fillId="32" borderId="51" xfId="0" applyNumberFormat="1" applyFont="1" applyFill="1" applyBorder="1" applyAlignment="1" applyProtection="1">
      <alignment vertical="center" shrinkToFit="1"/>
      <protection hidden="1"/>
    </xf>
    <xf numFmtId="0" fontId="17" fillId="0" borderId="0" xfId="0" applyFont="1" applyAlignment="1" applyProtection="1">
      <alignment horizontal="center" vertical="center"/>
      <protection hidden="1"/>
    </xf>
    <xf numFmtId="38" fontId="17" fillId="0" borderId="0" xfId="53" applyFont="1" applyAlignment="1" applyProtection="1">
      <alignment vertical="center"/>
      <protection hidden="1"/>
    </xf>
    <xf numFmtId="0" fontId="36" fillId="32" borderId="0" xfId="0" applyFont="1" applyFill="1" applyBorder="1" applyAlignment="1" applyProtection="1">
      <alignment horizontal="center" vertical="center"/>
      <protection locked="0"/>
    </xf>
    <xf numFmtId="38" fontId="42" fillId="32" borderId="0" xfId="53" applyFont="1" applyFill="1" applyBorder="1" applyAlignment="1" applyProtection="1">
      <alignment horizontal="center" vertical="center"/>
      <protection locked="0"/>
    </xf>
    <xf numFmtId="3" fontId="42" fillId="32" borderId="0" xfId="0" applyNumberFormat="1" applyFont="1" applyFill="1" applyBorder="1" applyAlignment="1" applyProtection="1">
      <alignment horizontal="center" vertical="center"/>
      <protection locked="0"/>
    </xf>
    <xf numFmtId="0" fontId="12" fillId="32" borderId="0" xfId="0" applyFont="1" applyFill="1" applyBorder="1" applyAlignment="1" applyProtection="1">
      <alignment vertical="center"/>
      <protection locked="0"/>
    </xf>
    <xf numFmtId="38" fontId="42" fillId="0" borderId="22" xfId="0" applyNumberFormat="1" applyFont="1" applyFill="1" applyBorder="1" applyAlignment="1" applyProtection="1">
      <alignment vertical="center" shrinkToFit="1"/>
      <protection locked="0"/>
    </xf>
    <xf numFmtId="0" fontId="54" fillId="32" borderId="52" xfId="91" applyFont="1" applyFill="1" applyBorder="1" applyAlignment="1" applyProtection="1">
      <alignment horizontal="center" vertical="center"/>
      <protection hidden="1" locked="0"/>
    </xf>
    <xf numFmtId="0" fontId="54" fillId="32" borderId="53" xfId="91" applyFont="1" applyFill="1" applyBorder="1" applyAlignment="1" applyProtection="1">
      <alignment horizontal="center" vertical="center"/>
      <protection hidden="1" locked="0"/>
    </xf>
    <xf numFmtId="49" fontId="4" fillId="32" borderId="0" xfId="0" applyNumberFormat="1" applyFont="1" applyFill="1" applyBorder="1" applyAlignment="1" applyProtection="1">
      <alignment horizontal="center" vertical="center" shrinkToFit="1"/>
      <protection/>
    </xf>
    <xf numFmtId="0" fontId="4" fillId="32" borderId="0" xfId="0" applyFont="1" applyFill="1" applyAlignment="1" applyProtection="1">
      <alignment horizontal="center" vertical="center"/>
      <protection/>
    </xf>
    <xf numFmtId="3" fontId="42" fillId="0" borderId="0" xfId="0" applyNumberFormat="1" applyFont="1" applyFill="1" applyBorder="1" applyAlignment="1" applyProtection="1">
      <alignment horizontal="right" vertical="center"/>
      <protection/>
    </xf>
    <xf numFmtId="3" fontId="42" fillId="0" borderId="0" xfId="0" applyNumberFormat="1" applyFont="1" applyFill="1" applyBorder="1" applyAlignment="1" applyProtection="1">
      <alignment horizontal="center" vertical="center" shrinkToFit="1"/>
      <protection/>
    </xf>
    <xf numFmtId="3" fontId="42" fillId="0" borderId="15" xfId="0" applyNumberFormat="1" applyFont="1" applyFill="1" applyBorder="1" applyAlignment="1" applyProtection="1">
      <alignment horizontal="center" vertical="center" shrinkToFit="1"/>
      <protection/>
    </xf>
    <xf numFmtId="3" fontId="42" fillId="0" borderId="13" xfId="0" applyNumberFormat="1" applyFont="1" applyFill="1" applyBorder="1" applyAlignment="1" applyProtection="1">
      <alignment horizontal="center" vertical="center" shrinkToFit="1"/>
      <protection/>
    </xf>
    <xf numFmtId="3" fontId="42" fillId="0" borderId="29" xfId="0" applyNumberFormat="1" applyFont="1" applyFill="1" applyBorder="1" applyAlignment="1" applyProtection="1">
      <alignment horizontal="center" vertical="center" shrinkToFit="1"/>
      <protection/>
    </xf>
    <xf numFmtId="0" fontId="36" fillId="32" borderId="0" xfId="0" applyFont="1" applyFill="1" applyBorder="1" applyAlignment="1" applyProtection="1">
      <alignment horizontal="center" vertical="center"/>
      <protection/>
    </xf>
    <xf numFmtId="38" fontId="42" fillId="32" borderId="0" xfId="53" applyFont="1" applyFill="1" applyBorder="1" applyAlignment="1" applyProtection="1">
      <alignment horizontal="right" vertical="center" shrinkToFit="1"/>
      <protection/>
    </xf>
    <xf numFmtId="3" fontId="12" fillId="32" borderId="0" xfId="0" applyNumberFormat="1"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38" fontId="12" fillId="0" borderId="0" xfId="53" applyFont="1" applyFill="1" applyBorder="1" applyAlignment="1" applyProtection="1">
      <alignment horizontal="right" vertical="center" shrinkToFit="1"/>
      <protection/>
    </xf>
    <xf numFmtId="3" fontId="12" fillId="0" borderId="0" xfId="0" applyNumberFormat="1" applyFont="1" applyFill="1" applyBorder="1" applyAlignment="1" applyProtection="1">
      <alignment horizontal="center" vertical="center"/>
      <protection/>
    </xf>
    <xf numFmtId="0" fontId="22" fillId="0" borderId="0" xfId="0" applyFont="1" applyFill="1" applyBorder="1" applyAlignment="1" applyProtection="1">
      <alignment horizontal="left" vertical="center"/>
      <protection/>
    </xf>
    <xf numFmtId="0" fontId="24" fillId="0" borderId="0" xfId="0" applyFont="1" applyBorder="1" applyAlignment="1" applyProtection="1">
      <alignment vertical="center"/>
      <protection hidden="1" locked="0"/>
    </xf>
    <xf numFmtId="0" fontId="25" fillId="0" borderId="0" xfId="0" applyFont="1" applyBorder="1" applyAlignment="1" applyProtection="1">
      <alignment vertical="center" wrapText="1"/>
      <protection hidden="1" locked="0"/>
    </xf>
    <xf numFmtId="0" fontId="12" fillId="32" borderId="0" xfId="0" applyFont="1" applyFill="1" applyAlignment="1" applyProtection="1">
      <alignment vertical="center"/>
      <protection hidden="1" locked="0"/>
    </xf>
    <xf numFmtId="0" fontId="24" fillId="0" borderId="0" xfId="0" applyFont="1" applyBorder="1" applyAlignment="1" applyProtection="1">
      <alignment horizontal="left" vertical="center" wrapText="1"/>
      <protection hidden="1" locked="0"/>
    </xf>
    <xf numFmtId="0" fontId="24" fillId="0" borderId="0" xfId="0" applyFont="1" applyBorder="1" applyAlignment="1" applyProtection="1">
      <alignment horizontal="center" vertical="center" wrapText="1"/>
      <protection hidden="1" locked="0"/>
    </xf>
    <xf numFmtId="0" fontId="24" fillId="32" borderId="0" xfId="0" applyFont="1" applyFill="1" applyBorder="1" applyAlignment="1" applyProtection="1">
      <alignment vertical="center"/>
      <protection hidden="1" locked="0"/>
    </xf>
    <xf numFmtId="0" fontId="24" fillId="0" borderId="0" xfId="0" applyFont="1" applyBorder="1" applyAlignment="1" applyProtection="1">
      <alignment vertical="center" wrapText="1"/>
      <protection hidden="1" locked="0"/>
    </xf>
    <xf numFmtId="0" fontId="26" fillId="0" borderId="0" xfId="0" applyFont="1" applyBorder="1" applyAlignment="1" applyProtection="1">
      <alignment vertical="center"/>
      <protection hidden="1" locked="0"/>
    </xf>
    <xf numFmtId="0" fontId="27" fillId="32" borderId="0" xfId="0" applyFont="1" applyFill="1" applyAlignment="1" applyProtection="1">
      <alignment vertical="center"/>
      <protection hidden="1" locked="0"/>
    </xf>
    <xf numFmtId="0" fontId="42" fillId="0" borderId="27" xfId="0" applyFont="1" applyFill="1" applyBorder="1" applyAlignment="1" applyProtection="1">
      <alignment horizontal="center" vertical="center" shrinkToFit="1"/>
      <protection locked="0"/>
    </xf>
    <xf numFmtId="0" fontId="42" fillId="0" borderId="54" xfId="88" applyFont="1" applyFill="1" applyBorder="1" applyAlignment="1" applyProtection="1">
      <alignment horizontal="center" vertical="center"/>
      <protection hidden="1"/>
    </xf>
    <xf numFmtId="0" fontId="42" fillId="0" borderId="55" xfId="88" applyFont="1" applyFill="1" applyBorder="1" applyAlignment="1" applyProtection="1">
      <alignment horizontal="center" vertical="center"/>
      <protection hidden="1"/>
    </xf>
    <xf numFmtId="0" fontId="42" fillId="0" borderId="44" xfId="88" applyFont="1" applyFill="1" applyBorder="1" applyAlignment="1" applyProtection="1">
      <alignment horizontal="center" vertical="center"/>
      <protection hidden="1"/>
    </xf>
    <xf numFmtId="0" fontId="39" fillId="32" borderId="0" xfId="88" applyFont="1" applyFill="1" applyAlignment="1" applyProtection="1">
      <alignment horizontal="center" vertical="center"/>
      <protection hidden="1"/>
    </xf>
    <xf numFmtId="0" fontId="23" fillId="35" borderId="0" xfId="88" applyFont="1" applyFill="1" applyAlignment="1" applyProtection="1">
      <alignment horizontal="center" vertical="center"/>
      <protection hidden="1"/>
    </xf>
    <xf numFmtId="0" fontId="42" fillId="0" borderId="56" xfId="88" applyFont="1" applyFill="1" applyBorder="1" applyAlignment="1" applyProtection="1">
      <alignment horizontal="left" vertical="center"/>
      <protection locked="0"/>
    </xf>
    <xf numFmtId="0" fontId="42" fillId="0" borderId="57" xfId="88" applyFont="1" applyFill="1" applyBorder="1" applyAlignment="1" applyProtection="1">
      <alignment horizontal="left" vertical="center"/>
      <protection locked="0"/>
    </xf>
    <xf numFmtId="0" fontId="42" fillId="0" borderId="58" xfId="88" applyFont="1" applyFill="1" applyBorder="1" applyAlignment="1" applyProtection="1">
      <alignment horizontal="left" vertical="center"/>
      <protection locked="0"/>
    </xf>
    <xf numFmtId="0" fontId="42" fillId="0" borderId="13" xfId="88" applyFont="1" applyFill="1" applyBorder="1" applyAlignment="1" applyProtection="1">
      <alignment horizontal="left" vertical="center"/>
      <protection locked="0"/>
    </xf>
    <xf numFmtId="0" fontId="42" fillId="0" borderId="15" xfId="88" applyFont="1" applyFill="1" applyBorder="1" applyAlignment="1" applyProtection="1">
      <alignment horizontal="left" vertical="center"/>
      <protection locked="0"/>
    </xf>
    <xf numFmtId="0" fontId="42" fillId="0" borderId="29" xfId="88" applyFont="1" applyFill="1" applyBorder="1" applyAlignment="1" applyProtection="1">
      <alignment horizontal="left" vertical="center"/>
      <protection locked="0"/>
    </xf>
    <xf numFmtId="0" fontId="42" fillId="32" borderId="59" xfId="91" applyFont="1" applyFill="1" applyBorder="1" applyAlignment="1" applyProtection="1">
      <alignment horizontal="center" vertical="center"/>
      <protection hidden="1"/>
    </xf>
    <xf numFmtId="0" fontId="42" fillId="32" borderId="60" xfId="91" applyFont="1" applyFill="1" applyBorder="1" applyAlignment="1" applyProtection="1">
      <alignment horizontal="center" vertical="center"/>
      <protection hidden="1"/>
    </xf>
    <xf numFmtId="0" fontId="36" fillId="33" borderId="36" xfId="88" applyFont="1" applyFill="1" applyBorder="1" applyAlignment="1" applyProtection="1">
      <alignment horizontal="center" vertical="center"/>
      <protection hidden="1"/>
    </xf>
    <xf numFmtId="0" fontId="42" fillId="32" borderId="61" xfId="91" applyFont="1" applyFill="1" applyBorder="1" applyAlignment="1" applyProtection="1">
      <alignment horizontal="center" vertical="center"/>
      <protection hidden="1"/>
    </xf>
    <xf numFmtId="0" fontId="42" fillId="32" borderId="62" xfId="91" applyFont="1" applyFill="1" applyBorder="1" applyAlignment="1" applyProtection="1">
      <alignment horizontal="center" vertical="center" wrapText="1"/>
      <protection hidden="1"/>
    </xf>
    <xf numFmtId="0" fontId="42" fillId="32" borderId="63" xfId="91" applyFont="1" applyFill="1" applyBorder="1" applyAlignment="1" applyProtection="1">
      <alignment horizontal="center" vertical="center" wrapText="1"/>
      <protection hidden="1"/>
    </xf>
    <xf numFmtId="0" fontId="43" fillId="32" borderId="0" xfId="91" applyFont="1" applyFill="1" applyAlignment="1" applyProtection="1">
      <alignment horizontal="left" vertical="center" wrapText="1"/>
      <protection hidden="1"/>
    </xf>
    <xf numFmtId="0" fontId="43" fillId="32" borderId="0" xfId="91" applyFont="1" applyFill="1" applyAlignment="1" applyProtection="1">
      <alignment horizontal="left" vertical="center"/>
      <protection hidden="1"/>
    </xf>
    <xf numFmtId="49" fontId="8" fillId="0" borderId="0" xfId="0" applyNumberFormat="1" applyFont="1" applyFill="1" applyBorder="1" applyAlignment="1" applyProtection="1">
      <alignment horizontal="center" vertical="center" shrinkToFit="1"/>
      <protection hidden="1"/>
    </xf>
    <xf numFmtId="49" fontId="4" fillId="0" borderId="0" xfId="0" applyNumberFormat="1" applyFont="1" applyFill="1" applyBorder="1" applyAlignment="1" applyProtection="1">
      <alignment horizontal="center" vertical="center" wrapText="1" shrinkToFit="1"/>
      <protection hidden="1"/>
    </xf>
    <xf numFmtId="0" fontId="13" fillId="0" borderId="0" xfId="0" applyFont="1" applyFill="1" applyBorder="1" applyAlignment="1" applyProtection="1">
      <alignment horizontal="center" vertical="center" wrapText="1"/>
      <protection hidden="1"/>
    </xf>
    <xf numFmtId="49" fontId="8" fillId="0" borderId="0" xfId="0" applyNumberFormat="1" applyFont="1" applyFill="1" applyBorder="1" applyAlignment="1" applyProtection="1">
      <alignment horizontal="center" vertical="center"/>
      <protection hidden="1"/>
    </xf>
    <xf numFmtId="0" fontId="14" fillId="0" borderId="0" xfId="0" applyFont="1" applyFill="1" applyAlignment="1" applyProtection="1">
      <alignment horizontal="left" vertical="center" wrapText="1"/>
      <protection hidden="1"/>
    </xf>
    <xf numFmtId="0" fontId="8" fillId="0" borderId="0" xfId="0" applyFont="1" applyFill="1" applyBorder="1" applyAlignment="1" applyProtection="1">
      <alignment horizontal="center" vertical="center" shrinkToFit="1"/>
      <protection hidden="1"/>
    </xf>
    <xf numFmtId="0" fontId="12" fillId="0" borderId="0" xfId="0" applyFont="1" applyFill="1" applyBorder="1" applyAlignment="1" applyProtection="1">
      <alignment vertical="center"/>
      <protection hidden="1"/>
    </xf>
    <xf numFmtId="0" fontId="15" fillId="0" borderId="0" xfId="0" applyFont="1" applyFill="1" applyBorder="1" applyAlignment="1" applyProtection="1">
      <alignment horizontal="center" vertical="center" shrinkToFit="1"/>
      <protection hidden="1"/>
    </xf>
    <xf numFmtId="0" fontId="8" fillId="0" borderId="0" xfId="0" applyFont="1" applyFill="1" applyBorder="1" applyAlignment="1" applyProtection="1">
      <alignment horizontal="left" vertical="center" shrinkToFit="1"/>
      <protection hidden="1"/>
    </xf>
    <xf numFmtId="0" fontId="10" fillId="32" borderId="0" xfId="0" applyFont="1" applyFill="1" applyBorder="1" applyAlignment="1" applyProtection="1">
      <alignment horizontal="center" vertical="center"/>
      <protection hidden="1"/>
    </xf>
    <xf numFmtId="0" fontId="4" fillId="0" borderId="0" xfId="0" applyFont="1" applyFill="1" applyAlignment="1" applyProtection="1">
      <alignment horizontal="distributed" vertical="center"/>
      <protection hidden="1"/>
    </xf>
    <xf numFmtId="49" fontId="6" fillId="0" borderId="0" xfId="0" applyNumberFormat="1" applyFont="1" applyFill="1" applyAlignment="1" applyProtection="1">
      <alignment horizontal="left" vertical="center"/>
      <protection locked="0"/>
    </xf>
    <xf numFmtId="0" fontId="6" fillId="0" borderId="0" xfId="0" applyFont="1" applyFill="1" applyAlignment="1" applyProtection="1">
      <alignment horizontal="left" vertical="center" shrinkToFit="1"/>
      <protection locked="0"/>
    </xf>
    <xf numFmtId="0" fontId="4" fillId="0" borderId="0" xfId="0" applyFont="1" applyFill="1" applyBorder="1" applyAlignment="1" applyProtection="1">
      <alignment horizontal="distributed" vertical="center" wrapText="1"/>
      <protection hidden="1"/>
    </xf>
    <xf numFmtId="0" fontId="44" fillId="0" borderId="0" xfId="0" applyFont="1" applyFill="1" applyAlignment="1" applyProtection="1">
      <alignment horizontal="center" vertical="center" shrinkToFit="1"/>
      <protection hidden="1"/>
    </xf>
    <xf numFmtId="0" fontId="4" fillId="0" borderId="0" xfId="0" applyFont="1" applyFill="1" applyBorder="1" applyAlignment="1" applyProtection="1">
      <alignment horizontal="center" vertical="center"/>
      <protection hidden="1"/>
    </xf>
    <xf numFmtId="0" fontId="4" fillId="0" borderId="0" xfId="0" applyFont="1" applyFill="1" applyAlignment="1" applyProtection="1">
      <alignment horizontal="left" vertical="center" shrinkToFit="1"/>
      <protection locked="0"/>
    </xf>
    <xf numFmtId="0" fontId="4" fillId="32" borderId="0" xfId="0" applyFont="1" applyFill="1" applyBorder="1" applyAlignment="1" applyProtection="1">
      <alignment horizontal="center" vertical="center"/>
      <protection hidden="1"/>
    </xf>
    <xf numFmtId="202" fontId="4" fillId="0" borderId="0" xfId="0" applyNumberFormat="1" applyFont="1" applyFill="1" applyAlignment="1" applyProtection="1">
      <alignment horizontal="center" vertical="center" shrinkToFit="1"/>
      <protection hidden="1" locked="0"/>
    </xf>
    <xf numFmtId="0" fontId="6" fillId="0" borderId="0" xfId="0" applyFont="1" applyFill="1" applyAlignment="1" applyProtection="1">
      <alignment horizontal="left" vertical="center"/>
      <protection locked="0"/>
    </xf>
    <xf numFmtId="0" fontId="5" fillId="0" borderId="0" xfId="0" applyFont="1" applyFill="1" applyAlignment="1" applyProtection="1">
      <alignment horizontal="right" vertical="center" wrapText="1"/>
      <protection hidden="1"/>
    </xf>
    <xf numFmtId="0" fontId="15" fillId="0" borderId="0" xfId="0" applyFont="1" applyFill="1" applyBorder="1" applyAlignment="1" applyProtection="1">
      <alignment horizontal="center" vertical="center" shrinkToFit="1"/>
      <protection locked="0"/>
    </xf>
    <xf numFmtId="0" fontId="4" fillId="0" borderId="0" xfId="0" applyFont="1" applyFill="1" applyAlignment="1" applyProtection="1">
      <alignment vertical="center"/>
      <protection hidden="1"/>
    </xf>
    <xf numFmtId="0" fontId="7" fillId="0" borderId="0" xfId="0"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horizontal="left" vertical="center" wrapText="1"/>
      <protection hidden="1"/>
    </xf>
    <xf numFmtId="0" fontId="6" fillId="32" borderId="0" xfId="0" applyFont="1" applyFill="1" applyBorder="1" applyAlignment="1" applyProtection="1">
      <alignment horizontal="left" vertical="center" wrapText="1"/>
      <protection hidden="1"/>
    </xf>
    <xf numFmtId="0" fontId="8" fillId="0" borderId="10" xfId="0" applyFont="1" applyFill="1" applyBorder="1" applyAlignment="1" applyProtection="1">
      <alignment horizontal="left" vertical="center" wrapText="1"/>
      <protection hidden="1"/>
    </xf>
    <xf numFmtId="38" fontId="15" fillId="0" borderId="0" xfId="53" applyFont="1" applyFill="1" applyBorder="1" applyAlignment="1" applyProtection="1">
      <alignment horizontal="center" vertical="center" shrinkToFit="1"/>
      <protection hidden="1"/>
    </xf>
    <xf numFmtId="0" fontId="8" fillId="34" borderId="42" xfId="0" applyFont="1" applyFill="1" applyBorder="1" applyAlignment="1" applyProtection="1">
      <alignment horizontal="center" vertical="center" wrapText="1" shrinkToFit="1"/>
      <protection hidden="1"/>
    </xf>
    <xf numFmtId="0" fontId="8" fillId="34" borderId="11" xfId="0" applyFont="1" applyFill="1" applyBorder="1" applyAlignment="1" applyProtection="1">
      <alignment horizontal="center" vertical="center" wrapText="1" shrinkToFit="1"/>
      <protection hidden="1"/>
    </xf>
    <xf numFmtId="0" fontId="8" fillId="34" borderId="12" xfId="0" applyFont="1" applyFill="1" applyBorder="1" applyAlignment="1" applyProtection="1">
      <alignment horizontal="center" vertical="center" wrapText="1" shrinkToFit="1"/>
      <protection hidden="1"/>
    </xf>
    <xf numFmtId="0" fontId="8" fillId="34" borderId="23" xfId="0" applyFont="1" applyFill="1" applyBorder="1" applyAlignment="1" applyProtection="1">
      <alignment horizontal="center" vertical="center" wrapText="1" shrinkToFit="1"/>
      <protection hidden="1"/>
    </xf>
    <xf numFmtId="0" fontId="8" fillId="34" borderId="0" xfId="0" applyFont="1" applyFill="1" applyBorder="1" applyAlignment="1" applyProtection="1">
      <alignment horizontal="center" vertical="center" wrapText="1" shrinkToFit="1"/>
      <protection hidden="1"/>
    </xf>
    <xf numFmtId="0" fontId="8" fillId="34" borderId="24" xfId="0" applyFont="1" applyFill="1" applyBorder="1" applyAlignment="1" applyProtection="1">
      <alignment horizontal="center" vertical="center" wrapText="1" shrinkToFit="1"/>
      <protection hidden="1"/>
    </xf>
    <xf numFmtId="0" fontId="8" fillId="34" borderId="16" xfId="0" applyFont="1" applyFill="1" applyBorder="1" applyAlignment="1" applyProtection="1">
      <alignment horizontal="center" vertical="center" wrapText="1" shrinkToFit="1"/>
      <protection hidden="1"/>
    </xf>
    <xf numFmtId="0" fontId="8" fillId="34" borderId="10" xfId="0" applyFont="1" applyFill="1" applyBorder="1" applyAlignment="1" applyProtection="1">
      <alignment horizontal="center" vertical="center" wrapText="1" shrinkToFit="1"/>
      <protection hidden="1"/>
    </xf>
    <xf numFmtId="0" fontId="8" fillId="34" borderId="27" xfId="0" applyFont="1" applyFill="1" applyBorder="1" applyAlignment="1" applyProtection="1">
      <alignment horizontal="center" vertical="center" wrapText="1" shrinkToFit="1"/>
      <protection hidden="1"/>
    </xf>
    <xf numFmtId="0" fontId="8" fillId="0" borderId="42" xfId="0" applyFont="1" applyFill="1" applyBorder="1" applyAlignment="1" applyProtection="1">
      <alignment horizontal="center" vertical="center" shrinkToFit="1"/>
      <protection hidden="1"/>
    </xf>
    <xf numFmtId="0" fontId="8" fillId="0" borderId="11" xfId="0" applyFont="1" applyFill="1" applyBorder="1" applyAlignment="1" applyProtection="1">
      <alignment horizontal="center" vertical="center" shrinkToFit="1"/>
      <protection hidden="1"/>
    </xf>
    <xf numFmtId="49" fontId="4" fillId="0" borderId="11" xfId="0" applyNumberFormat="1" applyFont="1" applyFill="1" applyBorder="1" applyAlignment="1" applyProtection="1">
      <alignment horizontal="center" vertical="center" shrinkToFit="1"/>
      <protection locked="0"/>
    </xf>
    <xf numFmtId="0" fontId="13" fillId="0" borderId="42" xfId="0" applyFont="1" applyFill="1" applyBorder="1" applyAlignment="1" applyProtection="1">
      <alignment horizontal="center" vertical="center" wrapText="1" shrinkToFit="1"/>
      <protection hidden="1"/>
    </xf>
    <xf numFmtId="0" fontId="13" fillId="0" borderId="11" xfId="0" applyFont="1" applyFill="1" applyBorder="1" applyAlignment="1" applyProtection="1">
      <alignment horizontal="center" vertical="center" wrapText="1" shrinkToFit="1"/>
      <protection hidden="1"/>
    </xf>
    <xf numFmtId="0" fontId="13" fillId="0" borderId="16" xfId="0" applyFont="1" applyFill="1" applyBorder="1" applyAlignment="1" applyProtection="1">
      <alignment horizontal="center" vertical="center" wrapText="1" shrinkToFit="1"/>
      <protection hidden="1"/>
    </xf>
    <xf numFmtId="0" fontId="13" fillId="0" borderId="10" xfId="0" applyFont="1" applyFill="1" applyBorder="1" applyAlignment="1" applyProtection="1">
      <alignment horizontal="center" vertical="center" wrapText="1" shrinkToFit="1"/>
      <protection hidden="1"/>
    </xf>
    <xf numFmtId="0" fontId="13" fillId="0" borderId="11" xfId="0" applyFont="1" applyFill="1" applyBorder="1" applyAlignment="1" applyProtection="1">
      <alignment horizontal="center" vertical="center" shrinkToFit="1"/>
      <protection locked="0"/>
    </xf>
    <xf numFmtId="0" fontId="13" fillId="0" borderId="12" xfId="0" applyFont="1" applyFill="1" applyBorder="1" applyAlignment="1" applyProtection="1">
      <alignment horizontal="center" vertical="center" shrinkToFit="1"/>
      <protection locked="0"/>
    </xf>
    <xf numFmtId="0" fontId="13" fillId="0" borderId="10" xfId="0" applyFont="1" applyFill="1" applyBorder="1" applyAlignment="1" applyProtection="1">
      <alignment horizontal="center" vertical="center" shrinkToFit="1"/>
      <protection locked="0"/>
    </xf>
    <xf numFmtId="0" fontId="13" fillId="0" borderId="27" xfId="0" applyFont="1" applyFill="1" applyBorder="1" applyAlignment="1" applyProtection="1">
      <alignment horizontal="center" vertical="center" shrinkToFit="1"/>
      <protection locked="0"/>
    </xf>
    <xf numFmtId="0" fontId="4" fillId="0" borderId="16" xfId="0" applyFont="1" applyFill="1" applyBorder="1" applyAlignment="1" applyProtection="1">
      <alignment horizontal="center" vertical="center" wrapText="1" shrinkToFit="1"/>
      <protection locked="0"/>
    </xf>
    <xf numFmtId="0" fontId="18" fillId="0" borderId="10" xfId="0" applyFont="1" applyBorder="1" applyAlignment="1" applyProtection="1">
      <alignment vertical="center"/>
      <protection locked="0"/>
    </xf>
    <xf numFmtId="0" fontId="13" fillId="0" borderId="1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8" fillId="34" borderId="42" xfId="0" applyFont="1" applyFill="1" applyBorder="1" applyAlignment="1" applyProtection="1">
      <alignment horizontal="center" vertical="center" shrinkToFit="1"/>
      <protection hidden="1"/>
    </xf>
    <xf numFmtId="0" fontId="8" fillId="34" borderId="11" xfId="0" applyFont="1" applyFill="1" applyBorder="1" applyAlignment="1" applyProtection="1">
      <alignment horizontal="center" vertical="center" shrinkToFit="1"/>
      <protection hidden="1"/>
    </xf>
    <xf numFmtId="0" fontId="8" fillId="34" borderId="12" xfId="0" applyFont="1" applyFill="1" applyBorder="1" applyAlignment="1" applyProtection="1">
      <alignment horizontal="center" vertical="center" shrinkToFit="1"/>
      <protection hidden="1"/>
    </xf>
    <xf numFmtId="0" fontId="8" fillId="34" borderId="16" xfId="0" applyFont="1" applyFill="1" applyBorder="1" applyAlignment="1" applyProtection="1">
      <alignment horizontal="center" vertical="center" shrinkToFit="1"/>
      <protection hidden="1"/>
    </xf>
    <xf numFmtId="0" fontId="8" fillId="34" borderId="10" xfId="0" applyFont="1" applyFill="1" applyBorder="1" applyAlignment="1" applyProtection="1">
      <alignment horizontal="center" vertical="center" shrinkToFit="1"/>
      <protection hidden="1"/>
    </xf>
    <xf numFmtId="0" fontId="8" fillId="34" borderId="27" xfId="0" applyFont="1" applyFill="1" applyBorder="1" applyAlignment="1" applyProtection="1">
      <alignment horizontal="center" vertical="center" shrinkToFit="1"/>
      <protection hidden="1"/>
    </xf>
    <xf numFmtId="0" fontId="8" fillId="0" borderId="64" xfId="0" applyFont="1" applyFill="1" applyBorder="1" applyAlignment="1" applyProtection="1">
      <alignment horizontal="center" vertical="center" shrinkToFit="1"/>
      <protection locked="0"/>
    </xf>
    <xf numFmtId="0" fontId="8" fillId="0" borderId="11" xfId="0" applyFont="1" applyFill="1" applyBorder="1" applyAlignment="1" applyProtection="1">
      <alignment horizontal="center" vertical="center" shrinkToFit="1"/>
      <protection locked="0"/>
    </xf>
    <xf numFmtId="0" fontId="8" fillId="0" borderId="65" xfId="0" applyFont="1" applyFill="1" applyBorder="1" applyAlignment="1" applyProtection="1">
      <alignment horizontal="center" vertical="center" shrinkToFit="1"/>
      <protection locked="0"/>
    </xf>
    <xf numFmtId="0" fontId="8" fillId="0" borderId="10" xfId="0" applyFont="1" applyFill="1" applyBorder="1" applyAlignment="1" applyProtection="1">
      <alignment horizontal="center" vertical="center" shrinkToFit="1"/>
      <protection locked="0"/>
    </xf>
    <xf numFmtId="0" fontId="8" fillId="0" borderId="10" xfId="0" applyFont="1" applyFill="1" applyBorder="1" applyAlignment="1" applyProtection="1">
      <alignment horizontal="center" vertical="center" shrinkToFit="1"/>
      <protection hidden="1"/>
    </xf>
    <xf numFmtId="0" fontId="8" fillId="0" borderId="66" xfId="0" applyFont="1" applyFill="1" applyBorder="1" applyAlignment="1" applyProtection="1">
      <alignment horizontal="center" vertical="center" shrinkToFit="1"/>
      <protection hidden="1"/>
    </xf>
    <xf numFmtId="0" fontId="8" fillId="0" borderId="67" xfId="0" applyFont="1" applyFill="1" applyBorder="1" applyAlignment="1" applyProtection="1">
      <alignment horizontal="center" vertical="center" shrinkToFit="1"/>
      <protection hidden="1"/>
    </xf>
    <xf numFmtId="0" fontId="13" fillId="0" borderId="64" xfId="0" applyFont="1" applyFill="1" applyBorder="1" applyAlignment="1" applyProtection="1">
      <alignment horizontal="center" vertical="center" wrapText="1" shrinkToFit="1"/>
      <protection hidden="1"/>
    </xf>
    <xf numFmtId="0" fontId="8" fillId="0" borderId="65" xfId="0" applyFont="1" applyFill="1" applyBorder="1" applyAlignment="1" applyProtection="1">
      <alignment horizontal="center" vertical="top" wrapText="1" shrinkToFit="1"/>
      <protection locked="0"/>
    </xf>
    <xf numFmtId="0" fontId="8" fillId="0" borderId="10" xfId="0" applyFont="1" applyFill="1" applyBorder="1" applyAlignment="1" applyProtection="1">
      <alignment horizontal="center" vertical="top" wrapText="1" shrinkToFit="1"/>
      <protection locked="0"/>
    </xf>
    <xf numFmtId="0" fontId="8" fillId="0" borderId="10" xfId="0" applyFont="1" applyFill="1" applyBorder="1" applyAlignment="1" applyProtection="1">
      <alignment horizontal="center" vertical="top" wrapText="1" shrinkToFit="1"/>
      <protection hidden="1"/>
    </xf>
    <xf numFmtId="0" fontId="8" fillId="0" borderId="67" xfId="0" applyFont="1" applyFill="1" applyBorder="1" applyAlignment="1" applyProtection="1">
      <alignment horizontal="center" vertical="top" wrapText="1" shrinkToFit="1"/>
      <protection hidden="1"/>
    </xf>
    <xf numFmtId="0" fontId="4" fillId="0" borderId="10" xfId="0" applyFont="1" applyFill="1" applyBorder="1" applyAlignment="1" applyProtection="1">
      <alignment horizontal="center" vertical="center" wrapText="1" shrinkToFit="1"/>
      <protection locked="0"/>
    </xf>
    <xf numFmtId="0" fontId="18" fillId="0" borderId="27" xfId="0" applyFont="1" applyBorder="1" applyAlignment="1" applyProtection="1">
      <alignment vertical="center"/>
      <protection locked="0"/>
    </xf>
    <xf numFmtId="49" fontId="15" fillId="0" borderId="11" xfId="0" applyNumberFormat="1" applyFont="1" applyFill="1" applyBorder="1" applyAlignment="1" applyProtection="1">
      <alignment horizontal="center" vertical="center" wrapText="1" shrinkToFit="1"/>
      <protection locked="0"/>
    </xf>
    <xf numFmtId="49" fontId="15" fillId="0" borderId="10" xfId="0" applyNumberFormat="1" applyFont="1" applyFill="1" applyBorder="1" applyAlignment="1" applyProtection="1">
      <alignment horizontal="center" vertical="center" wrapText="1" shrinkToFit="1"/>
      <protection locked="0"/>
    </xf>
    <xf numFmtId="0" fontId="8" fillId="0" borderId="11" xfId="0" applyFont="1" applyFill="1" applyBorder="1" applyAlignment="1" applyProtection="1">
      <alignment horizontal="center" vertical="center"/>
      <protection hidden="1"/>
    </xf>
    <xf numFmtId="0" fontId="8" fillId="0" borderId="12" xfId="0" applyFont="1" applyFill="1" applyBorder="1" applyAlignment="1" applyProtection="1">
      <alignment horizontal="center" vertical="center"/>
      <protection hidden="1"/>
    </xf>
    <xf numFmtId="0" fontId="8" fillId="0" borderId="10" xfId="0" applyFont="1" applyFill="1" applyBorder="1" applyAlignment="1" applyProtection="1">
      <alignment horizontal="center" vertical="center"/>
      <protection hidden="1"/>
    </xf>
    <xf numFmtId="0" fontId="8" fillId="0" borderId="27" xfId="0" applyFont="1" applyFill="1" applyBorder="1" applyAlignment="1" applyProtection="1">
      <alignment horizontal="center" vertical="center"/>
      <protection hidden="1"/>
    </xf>
    <xf numFmtId="0" fontId="6" fillId="0" borderId="64" xfId="0" applyFont="1" applyFill="1" applyBorder="1" applyAlignment="1" applyProtection="1">
      <alignment horizontal="center" vertical="center" wrapText="1" shrinkToFit="1"/>
      <protection hidden="1"/>
    </xf>
    <xf numFmtId="0" fontId="8" fillId="0" borderId="12" xfId="0" applyFont="1" applyFill="1" applyBorder="1" applyAlignment="1" applyProtection="1">
      <alignment horizontal="center" vertical="center" shrinkToFit="1"/>
      <protection hidden="1"/>
    </xf>
    <xf numFmtId="0" fontId="8" fillId="0" borderId="27" xfId="0" applyFont="1" applyFill="1" applyBorder="1" applyAlignment="1" applyProtection="1">
      <alignment horizontal="center" vertical="top" wrapText="1" shrinkToFit="1"/>
      <protection hidden="1"/>
    </xf>
    <xf numFmtId="0" fontId="15" fillId="0" borderId="15" xfId="0" applyFont="1" applyFill="1" applyBorder="1" applyAlignment="1" applyProtection="1">
      <alignment horizontal="center" vertical="center" shrinkToFit="1"/>
      <protection locked="0"/>
    </xf>
    <xf numFmtId="0" fontId="8" fillId="0" borderId="15" xfId="0" applyFont="1" applyFill="1" applyBorder="1" applyAlignment="1" applyProtection="1">
      <alignment horizontal="center" vertical="center" shrinkToFit="1"/>
      <protection hidden="1"/>
    </xf>
    <xf numFmtId="0" fontId="8" fillId="34" borderId="13" xfId="0" applyFont="1" applyFill="1" applyBorder="1" applyAlignment="1" applyProtection="1">
      <alignment horizontal="center" vertical="center" shrinkToFit="1"/>
      <protection hidden="1"/>
    </xf>
    <xf numFmtId="0" fontId="8" fillId="34" borderId="15" xfId="0" applyFont="1" applyFill="1" applyBorder="1" applyAlignment="1" applyProtection="1">
      <alignment horizontal="center" vertical="center" shrinkToFit="1"/>
      <protection hidden="1"/>
    </xf>
    <xf numFmtId="0" fontId="8" fillId="34" borderId="14" xfId="0" applyFont="1" applyFill="1" applyBorder="1" applyAlignment="1" applyProtection="1">
      <alignment horizontal="center" vertical="center" shrinkToFit="1"/>
      <protection hidden="1"/>
    </xf>
    <xf numFmtId="0" fontId="62" fillId="0" borderId="13" xfId="0" applyFont="1" applyFill="1" applyBorder="1" applyAlignment="1" applyProtection="1">
      <alignment horizontal="center" vertical="center" shrinkToFit="1"/>
      <protection locked="0"/>
    </xf>
    <xf numFmtId="0" fontId="62" fillId="0" borderId="15" xfId="0" applyFont="1" applyFill="1" applyBorder="1" applyAlignment="1" applyProtection="1">
      <alignment horizontal="center" vertical="center" shrinkToFit="1"/>
      <protection locked="0"/>
    </xf>
    <xf numFmtId="0" fontId="62" fillId="0" borderId="14" xfId="0" applyFont="1" applyFill="1" applyBorder="1" applyAlignment="1" applyProtection="1">
      <alignment horizontal="center" vertical="center" shrinkToFit="1"/>
      <protection locked="0"/>
    </xf>
    <xf numFmtId="38" fontId="59" fillId="0" borderId="13" xfId="53" applyFont="1" applyFill="1" applyBorder="1" applyAlignment="1" applyProtection="1">
      <alignment horizontal="center" vertical="center" shrinkToFit="1"/>
      <protection locked="0"/>
    </xf>
    <xf numFmtId="38" fontId="59" fillId="0" borderId="15" xfId="53" applyFont="1" applyFill="1" applyBorder="1" applyAlignment="1" applyProtection="1">
      <alignment horizontal="center" vertical="center" shrinkToFit="1"/>
      <protection locked="0"/>
    </xf>
    <xf numFmtId="38" fontId="59" fillId="0" borderId="14" xfId="53" applyFont="1" applyFill="1" applyBorder="1" applyAlignment="1" applyProtection="1">
      <alignment horizontal="center" vertical="center" shrinkToFit="1"/>
      <protection locked="0"/>
    </xf>
    <xf numFmtId="0" fontId="8" fillId="0" borderId="23" xfId="0" applyFont="1" applyFill="1" applyBorder="1" applyAlignment="1" applyProtection="1">
      <alignment horizontal="center" vertical="center" shrinkToFit="1"/>
      <protection hidden="1"/>
    </xf>
    <xf numFmtId="0" fontId="8" fillId="0" borderId="13" xfId="0" applyFont="1" applyFill="1" applyBorder="1" applyAlignment="1" applyProtection="1">
      <alignment horizontal="right" vertical="center" shrinkToFit="1"/>
      <protection locked="0"/>
    </xf>
    <xf numFmtId="0" fontId="8" fillId="0" borderId="15" xfId="0" applyFont="1" applyFill="1" applyBorder="1" applyAlignment="1" applyProtection="1">
      <alignment horizontal="right" vertical="center" shrinkToFit="1"/>
      <protection locked="0"/>
    </xf>
    <xf numFmtId="0" fontId="8" fillId="0" borderId="15" xfId="0" applyFont="1" applyBorder="1" applyAlignment="1" applyProtection="1">
      <alignment horizontal="left" vertical="center"/>
      <protection hidden="1"/>
    </xf>
    <xf numFmtId="0" fontId="8" fillId="0" borderId="68" xfId="0" applyFont="1" applyBorder="1" applyAlignment="1" applyProtection="1">
      <alignment horizontal="left" vertical="center"/>
      <protection hidden="1"/>
    </xf>
    <xf numFmtId="0" fontId="8" fillId="0" borderId="69" xfId="0" applyFont="1" applyFill="1" applyBorder="1" applyAlignment="1" applyProtection="1">
      <alignment horizontal="center" vertical="center" shrinkToFit="1"/>
      <protection locked="0"/>
    </xf>
    <xf numFmtId="0" fontId="8" fillId="0" borderId="15" xfId="0" applyFont="1" applyFill="1" applyBorder="1" applyAlignment="1" applyProtection="1">
      <alignment horizontal="center" vertical="center" shrinkToFit="1"/>
      <protection locked="0"/>
    </xf>
    <xf numFmtId="0" fontId="6" fillId="0" borderId="0" xfId="0" applyFont="1" applyAlignment="1">
      <alignment horizontal="left" vertical="center" wrapText="1"/>
    </xf>
    <xf numFmtId="0" fontId="33" fillId="0" borderId="0" xfId="0" applyFont="1" applyAlignment="1" applyProtection="1">
      <alignment horizontal="center" vertical="center"/>
      <protection/>
    </xf>
    <xf numFmtId="0" fontId="6" fillId="0" borderId="0" xfId="0" applyFont="1" applyAlignment="1">
      <alignment horizontal="center" vertical="center"/>
    </xf>
    <xf numFmtId="0" fontId="6" fillId="0" borderId="0" xfId="0" applyFont="1" applyFill="1" applyAlignment="1" applyProtection="1">
      <alignment horizontal="left" vertical="center" wrapText="1"/>
      <protection hidden="1"/>
    </xf>
    <xf numFmtId="0" fontId="6" fillId="0" borderId="0" xfId="0" applyFont="1" applyFill="1" applyAlignment="1" applyProtection="1">
      <alignment vertical="center" wrapText="1"/>
      <protection hidden="1"/>
    </xf>
    <xf numFmtId="0" fontId="4" fillId="0" borderId="15" xfId="0" applyFont="1" applyFill="1" applyBorder="1" applyAlignment="1" applyProtection="1">
      <alignment horizontal="center" vertical="center" shrinkToFit="1"/>
      <protection hidden="1"/>
    </xf>
    <xf numFmtId="49" fontId="4" fillId="0" borderId="15" xfId="0" applyNumberFormat="1" applyFont="1" applyFill="1" applyBorder="1" applyAlignment="1" applyProtection="1">
      <alignment horizontal="center" vertical="center" shrinkToFit="1"/>
      <protection locked="0"/>
    </xf>
    <xf numFmtId="49" fontId="4" fillId="0" borderId="14" xfId="0" applyNumberFormat="1" applyFont="1" applyFill="1" applyBorder="1" applyAlignment="1" applyProtection="1">
      <alignment horizontal="center" vertical="center" shrinkToFit="1"/>
      <protection locked="0"/>
    </xf>
    <xf numFmtId="49" fontId="4" fillId="0" borderId="21" xfId="0" applyNumberFormat="1" applyFont="1" applyFill="1" applyBorder="1" applyAlignment="1" applyProtection="1">
      <alignment horizontal="center" vertical="center" shrinkToFit="1"/>
      <protection locked="0"/>
    </xf>
    <xf numFmtId="49" fontId="4" fillId="0" borderId="13" xfId="0" applyNumberFormat="1" applyFont="1" applyFill="1" applyBorder="1" applyAlignment="1" applyProtection="1">
      <alignment horizontal="center" vertical="center" shrinkToFit="1"/>
      <protection locked="0"/>
    </xf>
    <xf numFmtId="49" fontId="4" fillId="0" borderId="15" xfId="0" applyNumberFormat="1" applyFont="1" applyFill="1" applyBorder="1" applyAlignment="1" applyProtection="1">
      <alignment horizontal="center" vertical="center" shrinkToFit="1"/>
      <protection hidden="1"/>
    </xf>
    <xf numFmtId="0" fontId="14" fillId="0" borderId="11" xfId="0" applyFont="1" applyFill="1" applyBorder="1" applyAlignment="1" applyProtection="1">
      <alignment horizontal="left" vertical="center" wrapText="1"/>
      <protection hidden="1"/>
    </xf>
    <xf numFmtId="0" fontId="8" fillId="0" borderId="68" xfId="0" applyFont="1" applyFill="1" applyBorder="1" applyAlignment="1" applyProtection="1">
      <alignment horizontal="center" vertical="center" shrinkToFit="1"/>
      <protection hidden="1"/>
    </xf>
    <xf numFmtId="0" fontId="8" fillId="0" borderId="14" xfId="0" applyFont="1" applyFill="1" applyBorder="1" applyAlignment="1" applyProtection="1">
      <alignment horizontal="center" vertical="center" shrinkToFit="1"/>
      <protection hidden="1"/>
    </xf>
    <xf numFmtId="0" fontId="2" fillId="0" borderId="0" xfId="0" applyFont="1" applyFill="1" applyBorder="1" applyAlignment="1" applyProtection="1">
      <alignment horizontal="left" vertical="center" wrapText="1" shrinkToFit="1"/>
      <protection hidden="1"/>
    </xf>
    <xf numFmtId="0" fontId="4" fillId="0" borderId="13" xfId="0" applyFont="1" applyFill="1" applyBorder="1" applyAlignment="1" applyProtection="1">
      <alignment horizontal="center" vertical="center" shrinkToFit="1"/>
      <protection hidden="1"/>
    </xf>
    <xf numFmtId="0" fontId="5" fillId="32" borderId="0" xfId="0" applyFont="1" applyFill="1" applyAlignment="1" applyProtection="1">
      <alignment horizontal="right" vertical="distributed"/>
      <protection hidden="1"/>
    </xf>
    <xf numFmtId="0" fontId="8" fillId="0" borderId="15" xfId="0" applyFont="1" applyFill="1" applyBorder="1" applyAlignment="1" applyProtection="1">
      <alignment horizontal="center" vertical="center"/>
      <protection hidden="1"/>
    </xf>
    <xf numFmtId="49" fontId="8" fillId="0" borderId="15" xfId="0" applyNumberFormat="1" applyFont="1" applyFill="1" applyBorder="1" applyAlignment="1" applyProtection="1">
      <alignment horizontal="center" vertical="center"/>
      <protection hidden="1"/>
    </xf>
    <xf numFmtId="49" fontId="6" fillId="0" borderId="15" xfId="0" applyNumberFormat="1" applyFont="1" applyFill="1" applyBorder="1" applyAlignment="1" applyProtection="1">
      <alignment horizontal="center" vertical="center" shrinkToFit="1"/>
      <protection locked="0"/>
    </xf>
    <xf numFmtId="49" fontId="6" fillId="0" borderId="14" xfId="0" applyNumberFormat="1" applyFont="1" applyFill="1" applyBorder="1" applyAlignment="1" applyProtection="1">
      <alignment horizontal="center" vertical="center" shrinkToFit="1"/>
      <protection locked="0"/>
    </xf>
    <xf numFmtId="0" fontId="4" fillId="0" borderId="11" xfId="0" applyFont="1" applyFill="1" applyBorder="1" applyAlignment="1" applyProtection="1">
      <alignment horizontal="center" vertical="center" shrinkToFit="1"/>
      <protection hidden="1"/>
    </xf>
    <xf numFmtId="0" fontId="4" fillId="0" borderId="10" xfId="0" applyFont="1" applyFill="1" applyBorder="1" applyAlignment="1" applyProtection="1">
      <alignment horizontal="center" vertical="center" shrinkToFit="1"/>
      <protection hidden="1"/>
    </xf>
    <xf numFmtId="49" fontId="4" fillId="0" borderId="10" xfId="0" applyNumberFormat="1" applyFont="1" applyFill="1" applyBorder="1" applyAlignment="1" applyProtection="1">
      <alignment horizontal="center" vertical="center" shrinkToFit="1"/>
      <protection locked="0"/>
    </xf>
    <xf numFmtId="0" fontId="8" fillId="34" borderId="13" xfId="0" applyFont="1" applyFill="1" applyBorder="1" applyAlignment="1" applyProtection="1">
      <alignment horizontal="center" vertical="center"/>
      <protection hidden="1"/>
    </xf>
    <xf numFmtId="0" fontId="8" fillId="34" borderId="15" xfId="0" applyFont="1" applyFill="1" applyBorder="1" applyAlignment="1" applyProtection="1">
      <alignment horizontal="center" vertical="center"/>
      <protection hidden="1"/>
    </xf>
    <xf numFmtId="0" fontId="8" fillId="34" borderId="14" xfId="0" applyFont="1" applyFill="1" applyBorder="1" applyAlignment="1" applyProtection="1">
      <alignment horizontal="center" vertical="center"/>
      <protection hidden="1"/>
    </xf>
    <xf numFmtId="49" fontId="6" fillId="0" borderId="13" xfId="0" applyNumberFormat="1" applyFont="1" applyFill="1" applyBorder="1" applyAlignment="1" applyProtection="1">
      <alignment horizontal="center" vertical="center" shrinkToFit="1"/>
      <protection locked="0"/>
    </xf>
    <xf numFmtId="0" fontId="4" fillId="0" borderId="13" xfId="0" applyFont="1" applyFill="1" applyBorder="1" applyAlignment="1" applyProtection="1">
      <alignment horizontal="center" vertical="center" shrinkToFit="1"/>
      <protection locked="0"/>
    </xf>
    <xf numFmtId="0" fontId="4" fillId="0" borderId="15" xfId="0" applyFont="1" applyFill="1" applyBorder="1" applyAlignment="1" applyProtection="1">
      <alignment horizontal="center" vertical="center" shrinkToFit="1"/>
      <protection locked="0"/>
    </xf>
    <xf numFmtId="0" fontId="4" fillId="0" borderId="14" xfId="0" applyFont="1" applyFill="1" applyBorder="1" applyAlignment="1" applyProtection="1">
      <alignment horizontal="center" vertical="center" shrinkToFit="1"/>
      <protection locked="0"/>
    </xf>
    <xf numFmtId="0" fontId="4" fillId="0" borderId="13"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8" fillId="34" borderId="13" xfId="0" applyFont="1" applyFill="1" applyBorder="1" applyAlignment="1" applyProtection="1">
      <alignment horizontal="center" vertical="center" wrapText="1" shrinkToFit="1"/>
      <protection hidden="1"/>
    </xf>
    <xf numFmtId="0" fontId="4" fillId="0" borderId="27" xfId="0" applyFont="1" applyFill="1" applyBorder="1" applyAlignment="1" applyProtection="1">
      <alignment horizontal="center" vertical="center" wrapText="1" shrinkToFit="1"/>
      <protection locked="0"/>
    </xf>
    <xf numFmtId="49" fontId="4" fillId="0" borderId="12" xfId="0" applyNumberFormat="1" applyFont="1" applyFill="1" applyBorder="1" applyAlignment="1" applyProtection="1">
      <alignment horizontal="center" vertical="center" shrinkToFit="1"/>
      <protection locked="0"/>
    </xf>
    <xf numFmtId="49" fontId="4" fillId="0" borderId="27" xfId="0" applyNumberFormat="1" applyFont="1" applyFill="1" applyBorder="1" applyAlignment="1" applyProtection="1">
      <alignment horizontal="center" vertical="center" shrinkToFit="1"/>
      <protection locked="0"/>
    </xf>
    <xf numFmtId="0" fontId="8" fillId="0" borderId="10" xfId="0" applyFont="1" applyFill="1" applyBorder="1" applyAlignment="1" applyProtection="1">
      <alignment horizontal="left" vertical="center" shrinkToFit="1"/>
      <protection hidden="1"/>
    </xf>
    <xf numFmtId="49" fontId="8" fillId="34" borderId="13" xfId="0" applyNumberFormat="1" applyFont="1" applyFill="1" applyBorder="1" applyAlignment="1" applyProtection="1">
      <alignment horizontal="center" vertical="center" shrinkToFit="1"/>
      <protection hidden="1"/>
    </xf>
    <xf numFmtId="49" fontId="8" fillId="34" borderId="15" xfId="0" applyNumberFormat="1" applyFont="1" applyFill="1" applyBorder="1" applyAlignment="1" applyProtection="1">
      <alignment horizontal="center" vertical="center" shrinkToFit="1"/>
      <protection hidden="1"/>
    </xf>
    <xf numFmtId="49" fontId="8" fillId="34" borderId="14" xfId="0" applyNumberFormat="1" applyFont="1" applyFill="1" applyBorder="1" applyAlignment="1" applyProtection="1">
      <alignment horizontal="center" vertical="center" shrinkToFit="1"/>
      <protection hidden="1"/>
    </xf>
    <xf numFmtId="49" fontId="8" fillId="34" borderId="13" xfId="0" applyNumberFormat="1" applyFont="1" applyFill="1" applyBorder="1" applyAlignment="1" applyProtection="1">
      <alignment horizontal="center" vertical="center"/>
      <protection hidden="1"/>
    </xf>
    <xf numFmtId="49" fontId="8" fillId="34" borderId="15" xfId="0" applyNumberFormat="1" applyFont="1" applyFill="1" applyBorder="1" applyAlignment="1" applyProtection="1">
      <alignment horizontal="center" vertical="center"/>
      <protection hidden="1"/>
    </xf>
    <xf numFmtId="49" fontId="8" fillId="34" borderId="14" xfId="0" applyNumberFormat="1" applyFont="1" applyFill="1" applyBorder="1" applyAlignment="1" applyProtection="1">
      <alignment horizontal="center" vertical="center"/>
      <protection hidden="1"/>
    </xf>
    <xf numFmtId="49" fontId="4" fillId="0" borderId="10" xfId="0" applyNumberFormat="1" applyFont="1" applyFill="1" applyBorder="1" applyAlignment="1" applyProtection="1">
      <alignment horizontal="center" vertical="center" wrapText="1" shrinkToFit="1"/>
      <protection locked="0"/>
    </xf>
    <xf numFmtId="49" fontId="4" fillId="0" borderId="27" xfId="0" applyNumberFormat="1" applyFont="1" applyFill="1" applyBorder="1" applyAlignment="1" applyProtection="1">
      <alignment horizontal="center" vertical="center" wrapText="1" shrinkToFit="1"/>
      <protection locked="0"/>
    </xf>
    <xf numFmtId="0" fontId="8" fillId="34" borderId="15" xfId="0" applyFont="1" applyFill="1" applyBorder="1" applyAlignment="1" applyProtection="1">
      <alignment horizontal="center" vertical="center" wrapText="1" shrinkToFit="1"/>
      <protection hidden="1"/>
    </xf>
    <xf numFmtId="0" fontId="8" fillId="34" borderId="14" xfId="0" applyFont="1" applyFill="1" applyBorder="1" applyAlignment="1" applyProtection="1">
      <alignment horizontal="center" vertical="center" wrapText="1" shrinkToFit="1"/>
      <protection hidden="1"/>
    </xf>
    <xf numFmtId="49" fontId="8" fillId="0" borderId="11" xfId="0" applyNumberFormat="1" applyFont="1" applyFill="1" applyBorder="1" applyAlignment="1" applyProtection="1">
      <alignment horizontal="center" vertical="center" shrinkToFit="1"/>
      <protection hidden="1"/>
    </xf>
    <xf numFmtId="49" fontId="8" fillId="34" borderId="42" xfId="0" applyNumberFormat="1" applyFont="1" applyFill="1" applyBorder="1" applyAlignment="1" applyProtection="1">
      <alignment horizontal="center" vertical="center" shrinkToFit="1"/>
      <protection hidden="1"/>
    </xf>
    <xf numFmtId="49" fontId="8" fillId="34" borderId="11" xfId="0" applyNumberFormat="1" applyFont="1" applyFill="1" applyBorder="1" applyAlignment="1" applyProtection="1">
      <alignment horizontal="center" vertical="center" shrinkToFit="1"/>
      <protection hidden="1"/>
    </xf>
    <xf numFmtId="49" fontId="8" fillId="34" borderId="12" xfId="0" applyNumberFormat="1" applyFont="1" applyFill="1" applyBorder="1" applyAlignment="1" applyProtection="1">
      <alignment horizontal="center" vertical="center" shrinkToFit="1"/>
      <protection hidden="1"/>
    </xf>
    <xf numFmtId="49" fontId="8" fillId="34" borderId="16" xfId="0" applyNumberFormat="1" applyFont="1" applyFill="1" applyBorder="1" applyAlignment="1" applyProtection="1">
      <alignment horizontal="center" vertical="center" shrinkToFit="1"/>
      <protection hidden="1"/>
    </xf>
    <xf numFmtId="49" fontId="8" fillId="34" borderId="10" xfId="0" applyNumberFormat="1" applyFont="1" applyFill="1" applyBorder="1" applyAlignment="1" applyProtection="1">
      <alignment horizontal="center" vertical="center" shrinkToFit="1"/>
      <protection hidden="1"/>
    </xf>
    <xf numFmtId="49" fontId="8" fillId="34" borderId="27" xfId="0" applyNumberFormat="1" applyFont="1" applyFill="1" applyBorder="1" applyAlignment="1" applyProtection="1">
      <alignment horizontal="center" vertical="center" shrinkToFit="1"/>
      <protection hidden="1"/>
    </xf>
    <xf numFmtId="49" fontId="8" fillId="0" borderId="42" xfId="0" applyNumberFormat="1" applyFont="1" applyFill="1" applyBorder="1" applyAlignment="1" applyProtection="1">
      <alignment horizontal="center" vertical="center" shrinkToFit="1"/>
      <protection hidden="1"/>
    </xf>
    <xf numFmtId="49" fontId="4" fillId="0" borderId="13" xfId="0" applyNumberFormat="1" applyFont="1" applyFill="1" applyBorder="1" applyAlignment="1" applyProtection="1">
      <alignment horizontal="center" vertical="center"/>
      <protection locked="0"/>
    </xf>
    <xf numFmtId="49" fontId="4" fillId="0" borderId="15" xfId="0" applyNumberFormat="1" applyFont="1" applyFill="1" applyBorder="1" applyAlignment="1" applyProtection="1">
      <alignment horizontal="center" vertical="center"/>
      <protection locked="0"/>
    </xf>
    <xf numFmtId="49" fontId="4" fillId="0" borderId="14" xfId="0" applyNumberFormat="1" applyFont="1" applyFill="1" applyBorder="1" applyAlignment="1" applyProtection="1">
      <alignment horizontal="center" vertical="center"/>
      <protection locked="0"/>
    </xf>
    <xf numFmtId="49" fontId="4" fillId="0" borderId="16" xfId="0" applyNumberFormat="1" applyFont="1" applyFill="1" applyBorder="1" applyAlignment="1" applyProtection="1">
      <alignment horizontal="center" vertical="center" wrapText="1" shrinkToFit="1"/>
      <protection locked="0"/>
    </xf>
    <xf numFmtId="49" fontId="4" fillId="0" borderId="11" xfId="0" applyNumberFormat="1" applyFont="1" applyFill="1" applyBorder="1" applyAlignment="1" applyProtection="1">
      <alignment horizontal="center" vertical="center" shrinkToFit="1"/>
      <protection hidden="1"/>
    </xf>
    <xf numFmtId="49" fontId="4" fillId="0" borderId="10" xfId="0" applyNumberFormat="1" applyFont="1" applyFill="1" applyBorder="1" applyAlignment="1" applyProtection="1">
      <alignment horizontal="center" vertical="center" shrinkToFit="1"/>
      <protection hidden="1"/>
    </xf>
    <xf numFmtId="49" fontId="8" fillId="34" borderId="42" xfId="0" applyNumberFormat="1" applyFont="1" applyFill="1" applyBorder="1" applyAlignment="1" applyProtection="1">
      <alignment horizontal="center" vertical="center" wrapText="1" shrinkToFit="1"/>
      <protection hidden="1"/>
    </xf>
    <xf numFmtId="49" fontId="8" fillId="34" borderId="13" xfId="0" applyNumberFormat="1" applyFont="1" applyFill="1" applyBorder="1" applyAlignment="1" applyProtection="1">
      <alignment horizontal="center" vertical="center" wrapText="1" shrinkToFit="1"/>
      <protection hidden="1"/>
    </xf>
    <xf numFmtId="49" fontId="4" fillId="0" borderId="13" xfId="0" applyNumberFormat="1" applyFont="1" applyFill="1" applyBorder="1" applyAlignment="1" applyProtection="1">
      <alignment horizontal="center" vertical="center" shrinkToFit="1"/>
      <protection hidden="1"/>
    </xf>
    <xf numFmtId="0" fontId="4" fillId="32" borderId="0" xfId="0" applyFont="1" applyFill="1" applyBorder="1" applyAlignment="1" applyProtection="1">
      <alignment horizontal="right" vertical="center"/>
      <protection hidden="1" locked="0"/>
    </xf>
    <xf numFmtId="0" fontId="6" fillId="0" borderId="0" xfId="0" applyFont="1" applyFill="1" applyAlignment="1" applyProtection="1">
      <alignment horizontal="center" vertical="center"/>
      <protection locked="0"/>
    </xf>
    <xf numFmtId="0" fontId="6" fillId="0" borderId="0" xfId="0" applyFont="1" applyFill="1" applyAlignment="1" applyProtection="1">
      <alignment horizontal="center" vertical="center"/>
      <protection hidden="1" locked="0"/>
    </xf>
    <xf numFmtId="0" fontId="18" fillId="32" borderId="15" xfId="0" applyFont="1" applyFill="1" applyBorder="1" applyAlignment="1" applyProtection="1">
      <alignment horizontal="center" vertical="center" shrinkToFit="1"/>
      <protection locked="0"/>
    </xf>
    <xf numFmtId="0" fontId="18" fillId="32" borderId="0" xfId="0" applyFont="1" applyFill="1" applyBorder="1" applyAlignment="1" applyProtection="1">
      <alignment horizontal="left" vertical="center"/>
      <protection hidden="1"/>
    </xf>
    <xf numFmtId="0" fontId="18" fillId="32" borderId="11" xfId="0" applyFont="1" applyFill="1" applyBorder="1" applyAlignment="1" applyProtection="1">
      <alignment horizontal="center" vertical="center"/>
      <protection hidden="1"/>
    </xf>
    <xf numFmtId="0" fontId="18" fillId="32" borderId="12" xfId="0" applyFont="1" applyFill="1" applyBorder="1" applyAlignment="1" applyProtection="1">
      <alignment horizontal="center" vertical="center"/>
      <protection hidden="1"/>
    </xf>
    <xf numFmtId="0" fontId="18" fillId="32" borderId="10" xfId="0" applyFont="1" applyFill="1" applyBorder="1" applyAlignment="1" applyProtection="1">
      <alignment horizontal="center" vertical="center"/>
      <protection hidden="1"/>
    </xf>
    <xf numFmtId="0" fontId="18" fillId="32" borderId="27" xfId="0" applyFont="1" applyFill="1" applyBorder="1" applyAlignment="1" applyProtection="1">
      <alignment horizontal="center" vertical="center"/>
      <protection hidden="1"/>
    </xf>
    <xf numFmtId="0" fontId="18" fillId="32" borderId="0" xfId="0" applyFont="1" applyFill="1" applyBorder="1" applyAlignment="1" applyProtection="1">
      <alignment horizontal="distributed" vertical="center"/>
      <protection hidden="1"/>
    </xf>
    <xf numFmtId="0" fontId="12" fillId="32" borderId="70" xfId="0" applyFont="1" applyFill="1" applyBorder="1" applyAlignment="1" applyProtection="1">
      <alignment horizontal="center" vertical="center"/>
      <protection hidden="1"/>
    </xf>
    <xf numFmtId="0" fontId="12" fillId="32" borderId="71" xfId="0" applyFont="1" applyFill="1" applyBorder="1" applyAlignment="1" applyProtection="1">
      <alignment horizontal="center" vertical="center"/>
      <protection hidden="1"/>
    </xf>
    <xf numFmtId="0" fontId="12" fillId="32" borderId="72" xfId="0" applyFont="1" applyFill="1" applyBorder="1" applyAlignment="1" applyProtection="1">
      <alignment horizontal="center" vertical="center"/>
      <protection hidden="1"/>
    </xf>
    <xf numFmtId="0" fontId="18" fillId="34" borderId="13" xfId="0" applyFont="1" applyFill="1" applyBorder="1" applyAlignment="1" applyProtection="1">
      <alignment horizontal="center" vertical="center"/>
      <protection hidden="1"/>
    </xf>
    <xf numFmtId="0" fontId="18" fillId="34" borderId="15" xfId="0" applyFont="1" applyFill="1" applyBorder="1" applyAlignment="1" applyProtection="1">
      <alignment horizontal="center" vertical="center"/>
      <protection hidden="1"/>
    </xf>
    <xf numFmtId="0" fontId="18" fillId="34" borderId="14" xfId="0" applyFont="1" applyFill="1" applyBorder="1" applyAlignment="1" applyProtection="1">
      <alignment horizontal="center" vertical="center"/>
      <protection hidden="1"/>
    </xf>
    <xf numFmtId="0" fontId="12" fillId="32" borderId="42" xfId="0" applyFont="1" applyFill="1" applyBorder="1" applyAlignment="1" applyProtection="1">
      <alignment horizontal="center" vertical="center"/>
      <protection locked="0"/>
    </xf>
    <xf numFmtId="0" fontId="12" fillId="32" borderId="16" xfId="0" applyFont="1" applyFill="1" applyBorder="1" applyAlignment="1" applyProtection="1">
      <alignment horizontal="center" vertical="center"/>
      <protection locked="0"/>
    </xf>
    <xf numFmtId="0" fontId="23" fillId="35" borderId="0" xfId="0" applyFont="1" applyFill="1" applyBorder="1" applyAlignment="1" applyProtection="1">
      <alignment horizontal="center" vertical="center"/>
      <protection hidden="1"/>
    </xf>
    <xf numFmtId="0" fontId="43" fillId="0" borderId="10" xfId="0" applyFont="1" applyFill="1" applyBorder="1" applyAlignment="1" applyProtection="1">
      <alignment horizontal="center" vertical="center"/>
      <protection locked="0"/>
    </xf>
    <xf numFmtId="0" fontId="18" fillId="32" borderId="0" xfId="0" applyFont="1" applyFill="1" applyBorder="1" applyAlignment="1" applyProtection="1">
      <alignment horizontal="distributed" vertical="center"/>
      <protection hidden="1"/>
    </xf>
    <xf numFmtId="0" fontId="12" fillId="0" borderId="0" xfId="0" applyFont="1" applyFill="1" applyBorder="1" applyAlignment="1" applyProtection="1">
      <alignment horizontal="distributed" vertical="center"/>
      <protection hidden="1"/>
    </xf>
    <xf numFmtId="0" fontId="12" fillId="0" borderId="0" xfId="0" applyFont="1" applyFill="1" applyBorder="1" applyAlignment="1" applyProtection="1">
      <alignment horizontal="center" vertical="center"/>
      <protection hidden="1"/>
    </xf>
    <xf numFmtId="38" fontId="36" fillId="0" borderId="10" xfId="53" applyFont="1" applyFill="1" applyBorder="1" applyAlignment="1" applyProtection="1">
      <alignment horizontal="center" vertical="center"/>
      <protection locked="0"/>
    </xf>
    <xf numFmtId="0" fontId="18" fillId="0" borderId="0" xfId="0" applyFont="1" applyFill="1" applyAlignment="1" applyProtection="1">
      <alignment horizontal="distributed" vertical="center"/>
      <protection hidden="1"/>
    </xf>
    <xf numFmtId="0" fontId="36" fillId="32" borderId="10" xfId="0" applyFont="1" applyFill="1" applyBorder="1" applyAlignment="1" applyProtection="1">
      <alignment horizontal="center" vertical="center"/>
      <protection locked="0"/>
    </xf>
    <xf numFmtId="0" fontId="12" fillId="32" borderId="0" xfId="0" applyFont="1" applyFill="1" applyBorder="1" applyAlignment="1" applyProtection="1">
      <alignment horizontal="distributed" vertical="center"/>
      <protection hidden="1"/>
    </xf>
    <xf numFmtId="0" fontId="18" fillId="32" borderId="0" xfId="0" applyFont="1" applyFill="1" applyBorder="1" applyAlignment="1" applyProtection="1">
      <alignment horizontal="center" vertical="center" shrinkToFit="1"/>
      <protection locked="0"/>
    </xf>
    <xf numFmtId="0" fontId="18" fillId="32" borderId="73" xfId="0" applyFont="1" applyFill="1" applyBorder="1" applyAlignment="1" applyProtection="1">
      <alignment horizontal="center" vertical="center"/>
      <protection hidden="1"/>
    </xf>
    <xf numFmtId="0" fontId="18" fillId="32" borderId="74" xfId="0" applyFont="1" applyFill="1" applyBorder="1" applyAlignment="1" applyProtection="1">
      <alignment horizontal="center" vertical="center" wrapText="1"/>
      <protection hidden="1"/>
    </xf>
    <xf numFmtId="0" fontId="18" fillId="32" borderId="75" xfId="0" applyFont="1" applyFill="1" applyBorder="1" applyAlignment="1" applyProtection="1">
      <alignment horizontal="center" vertical="center"/>
      <protection hidden="1"/>
    </xf>
    <xf numFmtId="0" fontId="18" fillId="32" borderId="76" xfId="0" applyFont="1" applyFill="1" applyBorder="1" applyAlignment="1" applyProtection="1">
      <alignment horizontal="center" vertical="center"/>
      <protection hidden="1"/>
    </xf>
    <xf numFmtId="0" fontId="12" fillId="32" borderId="41" xfId="0" applyFont="1" applyFill="1" applyBorder="1" applyAlignment="1" applyProtection="1">
      <alignment horizontal="right" vertical="center"/>
      <protection locked="0"/>
    </xf>
    <xf numFmtId="0" fontId="12" fillId="32" borderId="70" xfId="0" applyFont="1" applyFill="1" applyBorder="1" applyAlignment="1" applyProtection="1">
      <alignment horizontal="right" vertical="center"/>
      <protection locked="0"/>
    </xf>
    <xf numFmtId="0" fontId="18" fillId="32" borderId="70" xfId="0" applyFont="1" applyFill="1" applyBorder="1" applyAlignment="1" applyProtection="1">
      <alignment horizontal="left" vertical="center"/>
      <protection hidden="1"/>
    </xf>
    <xf numFmtId="0" fontId="18" fillId="32" borderId="71" xfId="0" applyFont="1" applyFill="1" applyBorder="1" applyAlignment="1" applyProtection="1">
      <alignment horizontal="left" vertical="center"/>
      <protection hidden="1"/>
    </xf>
    <xf numFmtId="0" fontId="12" fillId="32" borderId="17" xfId="0" applyFont="1" applyFill="1" applyBorder="1" applyAlignment="1" applyProtection="1">
      <alignment horizontal="right" vertical="center" wrapText="1" shrinkToFit="1"/>
      <protection locked="0"/>
    </xf>
    <xf numFmtId="0" fontId="12" fillId="32" borderId="70" xfId="0" applyFont="1" applyFill="1" applyBorder="1" applyAlignment="1" applyProtection="1">
      <alignment horizontal="right" vertical="center" wrapText="1" shrinkToFit="1"/>
      <protection locked="0"/>
    </xf>
    <xf numFmtId="0" fontId="12" fillId="32" borderId="70" xfId="0" applyFont="1" applyFill="1" applyBorder="1" applyAlignment="1" applyProtection="1">
      <alignment horizontal="center" vertical="center" wrapText="1" shrinkToFit="1"/>
      <protection hidden="1"/>
    </xf>
    <xf numFmtId="0" fontId="12" fillId="32" borderId="70" xfId="0" applyFont="1" applyFill="1" applyBorder="1" applyAlignment="1" applyProtection="1">
      <alignment horizontal="center" vertical="center" shrinkToFit="1"/>
      <protection hidden="1"/>
    </xf>
    <xf numFmtId="0" fontId="12" fillId="32" borderId="72" xfId="0" applyFont="1" applyFill="1" applyBorder="1" applyAlignment="1" applyProtection="1">
      <alignment horizontal="center" vertical="center" shrinkToFit="1"/>
      <protection hidden="1"/>
    </xf>
    <xf numFmtId="0" fontId="18" fillId="32" borderId="72" xfId="0" applyFont="1" applyFill="1" applyBorder="1" applyAlignment="1" applyProtection="1">
      <alignment horizontal="left" vertical="center"/>
      <protection hidden="1"/>
    </xf>
    <xf numFmtId="0" fontId="18" fillId="0" borderId="0" xfId="0" applyFont="1" applyFill="1" applyBorder="1" applyAlignment="1" applyProtection="1">
      <alignment horizontal="left" vertical="center"/>
      <protection hidden="1"/>
    </xf>
    <xf numFmtId="0" fontId="12" fillId="34" borderId="77" xfId="106" applyFont="1" applyFill="1" applyBorder="1" applyAlignment="1" applyProtection="1">
      <alignment horizontal="center" vertical="center" wrapText="1"/>
      <protection hidden="1"/>
    </xf>
    <xf numFmtId="0" fontId="12" fillId="34" borderId="25" xfId="106" applyFont="1" applyFill="1" applyBorder="1" applyAlignment="1" applyProtection="1">
      <alignment horizontal="center" vertical="center"/>
      <protection hidden="1"/>
    </xf>
    <xf numFmtId="0" fontId="12" fillId="34" borderId="78" xfId="106" applyFont="1" applyFill="1" applyBorder="1" applyAlignment="1" applyProtection="1">
      <alignment horizontal="center" vertical="center"/>
      <protection hidden="1"/>
    </xf>
    <xf numFmtId="0" fontId="12" fillId="34" borderId="79" xfId="106" applyFont="1" applyFill="1" applyBorder="1" applyAlignment="1" applyProtection="1">
      <alignment horizontal="center" vertical="center"/>
      <protection hidden="1"/>
    </xf>
    <xf numFmtId="0" fontId="12" fillId="34" borderId="37" xfId="106" applyFont="1" applyFill="1" applyBorder="1" applyAlignment="1" applyProtection="1">
      <alignment horizontal="center" vertical="center"/>
      <protection hidden="1"/>
    </xf>
    <xf numFmtId="0" fontId="12" fillId="34" borderId="80" xfId="106" applyFont="1" applyFill="1" applyBorder="1" applyAlignment="1" applyProtection="1">
      <alignment horizontal="center" vertical="center"/>
      <protection hidden="1"/>
    </xf>
    <xf numFmtId="0" fontId="12" fillId="34" borderId="56" xfId="106" applyFont="1" applyFill="1" applyBorder="1" applyAlignment="1" applyProtection="1">
      <alignment horizontal="center" vertical="center" wrapText="1" shrinkToFit="1"/>
      <protection hidden="1"/>
    </xf>
    <xf numFmtId="0" fontId="12" fillId="34" borderId="57" xfId="106" applyFont="1" applyFill="1" applyBorder="1" applyAlignment="1" applyProtection="1">
      <alignment horizontal="center" vertical="center" wrapText="1" shrinkToFit="1"/>
      <protection hidden="1"/>
    </xf>
    <xf numFmtId="0" fontId="12" fillId="34" borderId="81" xfId="106" applyFont="1" applyFill="1" applyBorder="1" applyAlignment="1" applyProtection="1">
      <alignment horizontal="center" vertical="center" wrapText="1" shrinkToFit="1"/>
      <protection hidden="1"/>
    </xf>
    <xf numFmtId="0" fontId="12" fillId="34" borderId="56" xfId="106" applyFont="1" applyFill="1" applyBorder="1" applyAlignment="1" applyProtection="1">
      <alignment horizontal="center" vertical="center" wrapText="1"/>
      <protection hidden="1"/>
    </xf>
    <xf numFmtId="0" fontId="12" fillId="34" borderId="57" xfId="106" applyFont="1" applyFill="1" applyBorder="1" applyAlignment="1" applyProtection="1">
      <alignment horizontal="center" vertical="center" wrapText="1"/>
      <protection hidden="1"/>
    </xf>
    <xf numFmtId="0" fontId="12" fillId="34" borderId="81" xfId="106" applyFont="1" applyFill="1" applyBorder="1" applyAlignment="1" applyProtection="1">
      <alignment horizontal="center" vertical="center" wrapText="1"/>
      <protection hidden="1"/>
    </xf>
    <xf numFmtId="0" fontId="18" fillId="0" borderId="63" xfId="106" applyFont="1" applyFill="1" applyBorder="1" applyAlignment="1" applyProtection="1">
      <alignment horizontal="center" vertical="center" shrinkToFit="1"/>
      <protection locked="0"/>
    </xf>
    <xf numFmtId="0" fontId="18" fillId="0" borderId="21" xfId="106" applyFont="1" applyFill="1" applyBorder="1" applyAlignment="1" applyProtection="1">
      <alignment horizontal="center" vertical="center" shrinkToFit="1"/>
      <protection locked="0"/>
    </xf>
    <xf numFmtId="0" fontId="36" fillId="0" borderId="63" xfId="106" applyFont="1" applyFill="1" applyBorder="1" applyAlignment="1" applyProtection="1">
      <alignment horizontal="center" vertical="center" shrinkToFit="1"/>
      <protection locked="0"/>
    </xf>
    <xf numFmtId="0" fontId="36" fillId="0" borderId="82" xfId="106" applyFont="1" applyFill="1" applyBorder="1" applyAlignment="1" applyProtection="1">
      <alignment horizontal="center" vertical="center" shrinkToFit="1"/>
      <protection locked="0"/>
    </xf>
    <xf numFmtId="0" fontId="36" fillId="0" borderId="21" xfId="106" applyFont="1" applyFill="1" applyBorder="1" applyAlignment="1" applyProtection="1">
      <alignment horizontal="center" vertical="center" shrinkToFit="1"/>
      <protection locked="0"/>
    </xf>
    <xf numFmtId="0" fontId="36" fillId="0" borderId="52" xfId="106" applyFont="1" applyFill="1" applyBorder="1" applyAlignment="1" applyProtection="1">
      <alignment horizontal="center" vertical="center" shrinkToFit="1"/>
      <protection locked="0"/>
    </xf>
    <xf numFmtId="0" fontId="18" fillId="0" borderId="16" xfId="106" applyFont="1" applyFill="1" applyBorder="1" applyAlignment="1" applyProtection="1">
      <alignment horizontal="center" vertical="center" shrinkToFit="1"/>
      <protection locked="0"/>
    </xf>
    <xf numFmtId="0" fontId="18" fillId="0" borderId="10" xfId="106" applyFont="1" applyFill="1" applyBorder="1" applyAlignment="1" applyProtection="1">
      <alignment horizontal="center" vertical="center" shrinkToFit="1"/>
      <protection locked="0"/>
    </xf>
    <xf numFmtId="0" fontId="18" fillId="0" borderId="27" xfId="106" applyFont="1" applyFill="1" applyBorder="1" applyAlignment="1" applyProtection="1">
      <alignment horizontal="center" vertical="center" shrinkToFit="1"/>
      <protection locked="0"/>
    </xf>
    <xf numFmtId="0" fontId="18" fillId="0" borderId="83" xfId="106" applyFont="1" applyFill="1" applyBorder="1" applyAlignment="1" applyProtection="1">
      <alignment horizontal="center" vertical="center" shrinkToFit="1"/>
      <protection locked="0"/>
    </xf>
    <xf numFmtId="0" fontId="18" fillId="0" borderId="84" xfId="106" applyFont="1" applyFill="1" applyBorder="1" applyAlignment="1" applyProtection="1">
      <alignment horizontal="center" vertical="center" shrinkToFit="1"/>
      <protection locked="0"/>
    </xf>
    <xf numFmtId="0" fontId="18" fillId="0" borderId="85" xfId="106" applyFont="1" applyFill="1" applyBorder="1" applyAlignment="1" applyProtection="1">
      <alignment horizontal="center" vertical="center" shrinkToFit="1"/>
      <protection locked="0"/>
    </xf>
    <xf numFmtId="0" fontId="18" fillId="0" borderId="86" xfId="106" applyFont="1" applyFill="1" applyBorder="1" applyAlignment="1" applyProtection="1">
      <alignment horizontal="center" vertical="center" shrinkToFit="1"/>
      <protection locked="0"/>
    </xf>
    <xf numFmtId="0" fontId="18" fillId="0" borderId="87" xfId="106" applyFont="1" applyFill="1" applyBorder="1" applyAlignment="1" applyProtection="1">
      <alignment horizontal="center" vertical="center" shrinkToFit="1"/>
      <protection locked="0"/>
    </xf>
    <xf numFmtId="0" fontId="18" fillId="0" borderId="88" xfId="106" applyFont="1" applyFill="1" applyBorder="1" applyAlignment="1" applyProtection="1">
      <alignment horizontal="center" vertical="center" shrinkToFit="1"/>
      <protection locked="0"/>
    </xf>
    <xf numFmtId="0" fontId="12" fillId="34" borderId="89" xfId="106" applyFont="1" applyFill="1" applyBorder="1" applyAlignment="1" applyProtection="1">
      <alignment horizontal="center" vertical="center" wrapText="1" shrinkToFit="1"/>
      <protection hidden="1"/>
    </xf>
    <xf numFmtId="0" fontId="12" fillId="34" borderId="25" xfId="106" applyFont="1" applyFill="1" applyBorder="1" applyAlignment="1" applyProtection="1">
      <alignment horizontal="center" vertical="center" wrapText="1" shrinkToFit="1"/>
      <protection hidden="1"/>
    </xf>
    <xf numFmtId="0" fontId="12" fillId="34" borderId="90" xfId="106" applyFont="1" applyFill="1" applyBorder="1" applyAlignment="1" applyProtection="1">
      <alignment horizontal="center" vertical="center" wrapText="1" shrinkToFit="1"/>
      <protection hidden="1"/>
    </xf>
    <xf numFmtId="0" fontId="12" fillId="34" borderId="91" xfId="106" applyFont="1" applyFill="1" applyBorder="1" applyAlignment="1" applyProtection="1">
      <alignment horizontal="center" vertical="center" wrapText="1" shrinkToFit="1"/>
      <protection hidden="1"/>
    </xf>
    <xf numFmtId="0" fontId="12" fillId="34" borderId="37" xfId="106" applyFont="1" applyFill="1" applyBorder="1" applyAlignment="1" applyProtection="1">
      <alignment horizontal="center" vertical="center" wrapText="1" shrinkToFit="1"/>
      <protection hidden="1"/>
    </xf>
    <xf numFmtId="0" fontId="12" fillId="34" borderId="92" xfId="106" applyFont="1" applyFill="1" applyBorder="1" applyAlignment="1" applyProtection="1">
      <alignment horizontal="center" vertical="center" wrapText="1" shrinkToFit="1"/>
      <protection hidden="1"/>
    </xf>
    <xf numFmtId="0" fontId="12" fillId="34" borderId="80" xfId="106" applyFont="1" applyFill="1" applyBorder="1" applyAlignment="1" applyProtection="1">
      <alignment horizontal="center" vertical="center" wrapText="1" shrinkToFit="1"/>
      <protection hidden="1"/>
    </xf>
    <xf numFmtId="0" fontId="12" fillId="34" borderId="93" xfId="106" applyFont="1" applyFill="1" applyBorder="1" applyAlignment="1" applyProtection="1">
      <alignment horizontal="center" vertical="center" wrapText="1"/>
      <protection hidden="1"/>
    </xf>
    <xf numFmtId="0" fontId="12" fillId="34" borderId="94" xfId="106" applyFont="1" applyFill="1" applyBorder="1" applyAlignment="1" applyProtection="1">
      <alignment horizontal="center" vertical="center" wrapText="1"/>
      <protection hidden="1"/>
    </xf>
    <xf numFmtId="0" fontId="12" fillId="34" borderId="30" xfId="106" applyFont="1" applyFill="1" applyBorder="1" applyAlignment="1" applyProtection="1">
      <alignment horizontal="center" vertical="center" wrapText="1"/>
      <protection hidden="1"/>
    </xf>
    <xf numFmtId="0" fontId="12" fillId="0" borderId="14" xfId="106" applyFont="1" applyFill="1" applyBorder="1" applyAlignment="1" applyProtection="1">
      <alignment horizontal="center" vertical="center" shrinkToFit="1"/>
      <protection hidden="1"/>
    </xf>
    <xf numFmtId="0" fontId="12" fillId="0" borderId="95" xfId="106" applyFont="1" applyFill="1" applyBorder="1" applyAlignment="1" applyProtection="1">
      <alignment horizontal="center" vertical="center" shrinkToFit="1"/>
      <protection hidden="1"/>
    </xf>
    <xf numFmtId="0" fontId="12" fillId="0" borderId="11" xfId="106" applyFont="1" applyFill="1" applyBorder="1" applyAlignment="1" applyProtection="1">
      <alignment horizontal="center" vertical="center" shrinkToFit="1"/>
      <protection hidden="1"/>
    </xf>
    <xf numFmtId="0" fontId="12" fillId="0" borderId="96" xfId="106" applyFont="1" applyFill="1" applyBorder="1" applyAlignment="1" applyProtection="1">
      <alignment horizontal="center" vertical="center" shrinkToFit="1"/>
      <protection hidden="1"/>
    </xf>
    <xf numFmtId="0" fontId="12" fillId="0" borderId="10" xfId="106" applyFont="1" applyFill="1" applyBorder="1" applyAlignment="1" applyProtection="1">
      <alignment horizontal="center" vertical="center" shrinkToFit="1"/>
      <protection hidden="1"/>
    </xf>
    <xf numFmtId="0" fontId="12" fillId="0" borderId="15" xfId="106" applyFont="1" applyFill="1" applyBorder="1" applyAlignment="1" applyProtection="1">
      <alignment horizontal="center" vertical="center" shrinkToFit="1"/>
      <protection hidden="1"/>
    </xf>
    <xf numFmtId="0" fontId="18" fillId="0" borderId="11" xfId="106" applyFont="1" applyFill="1" applyBorder="1" applyAlignment="1" applyProtection="1">
      <alignment horizontal="center" vertical="center" shrinkToFit="1"/>
      <protection locked="0"/>
    </xf>
    <xf numFmtId="0" fontId="18" fillId="0" borderId="97" xfId="106" applyFont="1" applyFill="1" applyBorder="1" applyAlignment="1" applyProtection="1">
      <alignment horizontal="center" vertical="center" shrinkToFit="1"/>
      <protection locked="0"/>
    </xf>
    <xf numFmtId="0" fontId="18" fillId="0" borderId="98" xfId="106" applyFont="1" applyFill="1" applyBorder="1" applyAlignment="1" applyProtection="1">
      <alignment horizontal="center" vertical="center" shrinkToFit="1"/>
      <protection locked="0"/>
    </xf>
    <xf numFmtId="0" fontId="18" fillId="0" borderId="99" xfId="106" applyFont="1" applyFill="1" applyBorder="1" applyAlignment="1" applyProtection="1">
      <alignment horizontal="center" vertical="center" shrinkToFit="1"/>
      <protection locked="0"/>
    </xf>
    <xf numFmtId="0" fontId="18" fillId="0" borderId="23" xfId="106" applyFont="1" applyFill="1" applyBorder="1" applyAlignment="1" applyProtection="1">
      <alignment horizontal="center" vertical="center" shrinkToFit="1"/>
      <protection locked="0"/>
    </xf>
    <xf numFmtId="0" fontId="18" fillId="0" borderId="0" xfId="106" applyFont="1" applyFill="1" applyBorder="1" applyAlignment="1" applyProtection="1">
      <alignment horizontal="center" vertical="center" shrinkToFit="1"/>
      <protection locked="0"/>
    </xf>
    <xf numFmtId="0" fontId="18" fillId="0" borderId="24" xfId="106" applyFont="1" applyFill="1" applyBorder="1" applyAlignment="1" applyProtection="1">
      <alignment horizontal="center" vertical="center" shrinkToFit="1"/>
      <protection locked="0"/>
    </xf>
    <xf numFmtId="0" fontId="12" fillId="0" borderId="27" xfId="106" applyFont="1" applyFill="1" applyBorder="1" applyAlignment="1" applyProtection="1">
      <alignment horizontal="center" vertical="center" shrinkToFit="1"/>
      <protection hidden="1"/>
    </xf>
    <xf numFmtId="0" fontId="12" fillId="0" borderId="12" xfId="106" applyFont="1" applyFill="1" applyBorder="1" applyAlignment="1" applyProtection="1">
      <alignment horizontal="center" vertical="center" shrinkToFit="1"/>
      <protection hidden="1"/>
    </xf>
    <xf numFmtId="0" fontId="12" fillId="0" borderId="100" xfId="106" applyFont="1" applyFill="1" applyBorder="1" applyAlignment="1" applyProtection="1">
      <alignment horizontal="center" vertical="center" shrinkToFit="1"/>
      <protection hidden="1"/>
    </xf>
    <xf numFmtId="0" fontId="12" fillId="0" borderId="87" xfId="106" applyFont="1" applyFill="1" applyBorder="1" applyAlignment="1" applyProtection="1">
      <alignment horizontal="center" vertical="center" shrinkToFit="1"/>
      <protection hidden="1"/>
    </xf>
    <xf numFmtId="0" fontId="12" fillId="0" borderId="101" xfId="106" applyFont="1" applyFill="1" applyBorder="1" applyAlignment="1" applyProtection="1">
      <alignment horizontal="center" vertical="center" shrinkToFit="1"/>
      <protection hidden="1"/>
    </xf>
    <xf numFmtId="0" fontId="12" fillId="0" borderId="0" xfId="106" applyFont="1" applyFill="1" applyBorder="1" applyAlignment="1" applyProtection="1">
      <alignment horizontal="center" vertical="center" shrinkToFit="1"/>
      <protection hidden="1"/>
    </xf>
    <xf numFmtId="0" fontId="12" fillId="0" borderId="43" xfId="106" applyFont="1" applyFill="1" applyBorder="1" applyAlignment="1" applyProtection="1">
      <alignment horizontal="center" vertical="center" shrinkToFit="1"/>
      <protection hidden="1"/>
    </xf>
    <xf numFmtId="0" fontId="12" fillId="0" borderId="102" xfId="106" applyFont="1" applyFill="1" applyBorder="1" applyAlignment="1" applyProtection="1">
      <alignment horizontal="center" vertical="center" shrinkToFit="1"/>
      <protection hidden="1"/>
    </xf>
    <xf numFmtId="0" fontId="12" fillId="0" borderId="48" xfId="106" applyFont="1" applyFill="1" applyBorder="1" applyAlignment="1" applyProtection="1">
      <alignment horizontal="center" vertical="center" shrinkToFit="1"/>
      <protection hidden="1"/>
    </xf>
    <xf numFmtId="0" fontId="12" fillId="0" borderId="55" xfId="106" applyFont="1" applyFill="1" applyBorder="1" applyAlignment="1" applyProtection="1">
      <alignment horizontal="center" vertical="center" shrinkToFit="1"/>
      <protection hidden="1"/>
    </xf>
    <xf numFmtId="0" fontId="18" fillId="0" borderId="48" xfId="106" applyFont="1" applyFill="1" applyBorder="1" applyAlignment="1" applyProtection="1">
      <alignment horizontal="center" vertical="center" shrinkToFit="1"/>
      <protection locked="0"/>
    </xf>
    <xf numFmtId="0" fontId="18" fillId="0" borderId="103" xfId="106" applyFont="1" applyFill="1" applyBorder="1" applyAlignment="1" applyProtection="1">
      <alignment horizontal="center" vertical="center" shrinkToFit="1"/>
      <protection locked="0"/>
    </xf>
    <xf numFmtId="0" fontId="36" fillId="0" borderId="103" xfId="106" applyFont="1" applyFill="1" applyBorder="1" applyAlignment="1" applyProtection="1">
      <alignment horizontal="center" vertical="center" shrinkToFit="1"/>
      <protection locked="0"/>
    </xf>
    <xf numFmtId="0" fontId="36" fillId="0" borderId="53" xfId="106" applyFont="1" applyFill="1" applyBorder="1" applyAlignment="1" applyProtection="1">
      <alignment horizontal="center" vertical="center" shrinkToFit="1"/>
      <protection locked="0"/>
    </xf>
    <xf numFmtId="0" fontId="18" fillId="0" borderId="22" xfId="106" applyFont="1" applyFill="1" applyBorder="1" applyAlignment="1" applyProtection="1">
      <alignment horizontal="center" vertical="center" shrinkToFit="1"/>
      <protection locked="0"/>
    </xf>
    <xf numFmtId="0" fontId="18" fillId="0" borderId="35" xfId="106" applyFont="1" applyFill="1" applyBorder="1" applyAlignment="1" applyProtection="1">
      <alignment horizontal="center" vertical="center" shrinkToFit="1"/>
      <protection locked="0"/>
    </xf>
    <xf numFmtId="0" fontId="12" fillId="34" borderId="89" xfId="106" applyFont="1" applyFill="1" applyBorder="1" applyAlignment="1" applyProtection="1">
      <alignment horizontal="center" vertical="center" wrapText="1"/>
      <protection hidden="1"/>
    </xf>
    <xf numFmtId="0" fontId="12" fillId="34" borderId="25" xfId="106" applyFont="1" applyFill="1" applyBorder="1" applyAlignment="1" applyProtection="1">
      <alignment horizontal="center" vertical="center" wrapText="1"/>
      <protection hidden="1"/>
    </xf>
    <xf numFmtId="0" fontId="12" fillId="34" borderId="91" xfId="106" applyFont="1" applyFill="1" applyBorder="1" applyAlignment="1" applyProtection="1">
      <alignment horizontal="center" vertical="center" wrapText="1"/>
      <protection hidden="1"/>
    </xf>
    <xf numFmtId="0" fontId="12" fillId="34" borderId="37" xfId="106" applyFont="1" applyFill="1" applyBorder="1" applyAlignment="1" applyProtection="1">
      <alignment horizontal="center" vertical="center" wrapText="1"/>
      <protection hidden="1"/>
    </xf>
    <xf numFmtId="0" fontId="12" fillId="34" borderId="77" xfId="106" applyFont="1" applyFill="1" applyBorder="1" applyAlignment="1" applyProtection="1">
      <alignment horizontal="center" vertical="center"/>
      <protection hidden="1"/>
    </xf>
    <xf numFmtId="0" fontId="12" fillId="34" borderId="56" xfId="0" applyFont="1" applyFill="1" applyBorder="1" applyAlignment="1" applyProtection="1">
      <alignment horizontal="center" vertical="center"/>
      <protection hidden="1"/>
    </xf>
    <xf numFmtId="0" fontId="12" fillId="34" borderId="57" xfId="0" applyFont="1" applyFill="1" applyBorder="1" applyAlignment="1" applyProtection="1">
      <alignment horizontal="center" vertical="center"/>
      <protection hidden="1"/>
    </xf>
    <xf numFmtId="0" fontId="12" fillId="0" borderId="60" xfId="106" applyFont="1" applyFill="1" applyBorder="1" applyAlignment="1" applyProtection="1">
      <alignment horizontal="center" vertical="center" shrinkToFit="1"/>
      <protection hidden="1"/>
    </xf>
    <xf numFmtId="0" fontId="12" fillId="0" borderId="63" xfId="106" applyFont="1" applyFill="1" applyBorder="1" applyAlignment="1" applyProtection="1">
      <alignment horizontal="center" vertical="center" shrinkToFit="1"/>
      <protection hidden="1"/>
    </xf>
    <xf numFmtId="0" fontId="12" fillId="0" borderId="19" xfId="106" applyFont="1" applyFill="1" applyBorder="1" applyAlignment="1" applyProtection="1">
      <alignment horizontal="center" vertical="center" shrinkToFit="1"/>
      <protection hidden="1"/>
    </xf>
    <xf numFmtId="0" fontId="12" fillId="0" borderId="21" xfId="106" applyFont="1" applyFill="1" applyBorder="1" applyAlignment="1" applyProtection="1">
      <alignment horizontal="center" vertical="center" shrinkToFit="1"/>
      <protection hidden="1"/>
    </xf>
    <xf numFmtId="0" fontId="36" fillId="0" borderId="42" xfId="106" applyFont="1" applyFill="1" applyBorder="1" applyAlignment="1" applyProtection="1">
      <alignment horizontal="center" vertical="center" shrinkToFit="1"/>
      <protection locked="0"/>
    </xf>
    <xf numFmtId="0" fontId="36" fillId="0" borderId="12" xfId="106" applyFont="1" applyFill="1" applyBorder="1" applyAlignment="1" applyProtection="1">
      <alignment horizontal="center" vertical="center" shrinkToFit="1"/>
      <protection locked="0"/>
    </xf>
    <xf numFmtId="0" fontId="36" fillId="0" borderId="16" xfId="106" applyFont="1" applyFill="1" applyBorder="1" applyAlignment="1" applyProtection="1">
      <alignment horizontal="center" vertical="center" shrinkToFit="1"/>
      <protection locked="0"/>
    </xf>
    <xf numFmtId="0" fontId="36" fillId="0" borderId="27" xfId="106" applyFont="1" applyFill="1" applyBorder="1" applyAlignment="1" applyProtection="1">
      <alignment horizontal="center" vertical="center" shrinkToFit="1"/>
      <protection locked="0"/>
    </xf>
    <xf numFmtId="0" fontId="18" fillId="0" borderId="83" xfId="0" applyFont="1" applyFill="1" applyBorder="1" applyAlignment="1" applyProtection="1">
      <alignment horizontal="center" vertical="center" shrinkToFit="1"/>
      <protection locked="0"/>
    </xf>
    <xf numFmtId="0" fontId="18" fillId="0" borderId="84" xfId="0" applyFont="1" applyFill="1" applyBorder="1" applyAlignment="1" applyProtection="1">
      <alignment horizontal="center" vertical="center" shrinkToFit="1"/>
      <protection locked="0"/>
    </xf>
    <xf numFmtId="0" fontId="18" fillId="0" borderId="85" xfId="0" applyFont="1" applyFill="1" applyBorder="1" applyAlignment="1" applyProtection="1">
      <alignment horizontal="center" vertical="center" shrinkToFit="1"/>
      <protection locked="0"/>
    </xf>
    <xf numFmtId="0" fontId="18" fillId="0" borderId="16" xfId="0" applyFont="1" applyFill="1" applyBorder="1" applyAlignment="1" applyProtection="1">
      <alignment horizontal="center" vertical="center" shrinkToFit="1"/>
      <protection locked="0"/>
    </xf>
    <xf numFmtId="0" fontId="18" fillId="0" borderId="10" xfId="0" applyFont="1" applyFill="1" applyBorder="1" applyAlignment="1" applyProtection="1">
      <alignment horizontal="center" vertical="center" shrinkToFit="1"/>
      <protection locked="0"/>
    </xf>
    <xf numFmtId="0" fontId="12" fillId="34" borderId="90" xfId="106" applyFont="1" applyFill="1" applyBorder="1" applyAlignment="1" applyProtection="1">
      <alignment horizontal="center" vertical="center" wrapText="1"/>
      <protection hidden="1"/>
    </xf>
    <xf numFmtId="0" fontId="12" fillId="34" borderId="92" xfId="106" applyFont="1" applyFill="1" applyBorder="1" applyAlignment="1" applyProtection="1">
      <alignment horizontal="center" vertical="center" wrapText="1"/>
      <protection hidden="1"/>
    </xf>
    <xf numFmtId="0" fontId="12" fillId="34" borderId="93" xfId="0" applyFont="1" applyFill="1" applyBorder="1" applyAlignment="1" applyProtection="1">
      <alignment horizontal="center" vertical="center"/>
      <protection hidden="1"/>
    </xf>
    <xf numFmtId="0" fontId="12" fillId="34" borderId="94" xfId="0" applyFont="1" applyFill="1" applyBorder="1" applyAlignment="1" applyProtection="1">
      <alignment horizontal="center" vertical="center"/>
      <protection hidden="1"/>
    </xf>
    <xf numFmtId="0" fontId="12" fillId="34" borderId="30" xfId="0" applyFont="1" applyFill="1" applyBorder="1" applyAlignment="1" applyProtection="1">
      <alignment horizontal="center" vertical="center"/>
      <protection hidden="1"/>
    </xf>
    <xf numFmtId="0" fontId="18" fillId="0" borderId="86" xfId="0" applyFont="1" applyFill="1" applyBorder="1" applyAlignment="1" applyProtection="1">
      <alignment horizontal="center" vertical="center" shrinkToFit="1"/>
      <protection locked="0"/>
    </xf>
    <xf numFmtId="0" fontId="18" fillId="0" borderId="87" xfId="0" applyFont="1" applyFill="1" applyBorder="1" applyAlignment="1" applyProtection="1">
      <alignment horizontal="center" vertical="center" shrinkToFit="1"/>
      <protection locked="0"/>
    </xf>
    <xf numFmtId="0" fontId="18" fillId="0" borderId="88" xfId="0" applyFont="1" applyFill="1" applyBorder="1" applyAlignment="1" applyProtection="1">
      <alignment horizontal="center" vertical="center" shrinkToFit="1"/>
      <protection locked="0"/>
    </xf>
    <xf numFmtId="0" fontId="18" fillId="0" borderId="27" xfId="0" applyFont="1" applyFill="1" applyBorder="1" applyAlignment="1" applyProtection="1">
      <alignment horizontal="center" vertical="center" shrinkToFit="1"/>
      <protection locked="0"/>
    </xf>
    <xf numFmtId="0" fontId="36" fillId="0" borderId="86" xfId="106" applyFont="1" applyFill="1" applyBorder="1" applyAlignment="1" applyProtection="1">
      <alignment horizontal="center" vertical="center" shrinkToFit="1"/>
      <protection locked="0"/>
    </xf>
    <xf numFmtId="0" fontId="36" fillId="0" borderId="88" xfId="106" applyFont="1" applyFill="1" applyBorder="1" applyAlignment="1" applyProtection="1">
      <alignment horizontal="center" vertical="center" shrinkToFit="1"/>
      <protection locked="0"/>
    </xf>
    <xf numFmtId="0" fontId="12" fillId="34" borderId="89" xfId="106" applyFont="1" applyFill="1" applyBorder="1" applyAlignment="1" applyProtection="1">
      <alignment horizontal="center" vertical="center"/>
      <protection hidden="1"/>
    </xf>
    <xf numFmtId="0" fontId="12" fillId="34" borderId="91" xfId="106" applyFont="1" applyFill="1" applyBorder="1" applyAlignment="1" applyProtection="1">
      <alignment horizontal="center" vertical="center"/>
      <protection hidden="1"/>
    </xf>
    <xf numFmtId="0" fontId="36" fillId="0" borderId="104" xfId="106" applyFont="1" applyFill="1" applyBorder="1" applyAlignment="1" applyProtection="1">
      <alignment horizontal="center" vertical="center" shrinkToFit="1"/>
      <protection locked="0"/>
    </xf>
    <xf numFmtId="0" fontId="36" fillId="0" borderId="28" xfId="106" applyFont="1" applyFill="1" applyBorder="1" applyAlignment="1" applyProtection="1">
      <alignment horizontal="center" vertical="center" shrinkToFit="1"/>
      <protection locked="0"/>
    </xf>
    <xf numFmtId="0" fontId="18" fillId="0" borderId="97" xfId="0" applyFont="1" applyFill="1" applyBorder="1" applyAlignment="1" applyProtection="1">
      <alignment horizontal="center" vertical="center" shrinkToFit="1"/>
      <protection locked="0"/>
    </xf>
    <xf numFmtId="0" fontId="18" fillId="0" borderId="98" xfId="0" applyFont="1" applyFill="1" applyBorder="1" applyAlignment="1" applyProtection="1">
      <alignment horizontal="center" vertical="center" shrinkToFit="1"/>
      <protection locked="0"/>
    </xf>
    <xf numFmtId="0" fontId="18" fillId="0" borderId="99" xfId="0" applyFont="1" applyFill="1" applyBorder="1" applyAlignment="1" applyProtection="1">
      <alignment horizontal="center" vertical="center" shrinkToFit="1"/>
      <protection locked="0"/>
    </xf>
    <xf numFmtId="0" fontId="18" fillId="0" borderId="42" xfId="0" applyFont="1" applyFill="1" applyBorder="1" applyAlignment="1" applyProtection="1">
      <alignment horizontal="center" vertical="center" shrinkToFit="1"/>
      <protection locked="0"/>
    </xf>
    <xf numFmtId="0" fontId="18" fillId="0" borderId="11" xfId="0" applyFont="1" applyFill="1" applyBorder="1" applyAlignment="1" applyProtection="1">
      <alignment horizontal="center" vertical="center" shrinkToFit="1"/>
      <protection locked="0"/>
    </xf>
    <xf numFmtId="0" fontId="18" fillId="0" borderId="12" xfId="0" applyFont="1" applyFill="1" applyBorder="1" applyAlignment="1" applyProtection="1">
      <alignment horizontal="center" vertical="center" shrinkToFit="1"/>
      <protection locked="0"/>
    </xf>
    <xf numFmtId="0" fontId="36" fillId="0" borderId="105" xfId="106" applyFont="1" applyFill="1" applyBorder="1" applyAlignment="1" applyProtection="1">
      <alignment horizontal="center" vertical="center" shrinkToFit="1"/>
      <protection locked="0"/>
    </xf>
    <xf numFmtId="0" fontId="18" fillId="0" borderId="22" xfId="0" applyFont="1" applyFill="1" applyBorder="1" applyAlignment="1" applyProtection="1">
      <alignment horizontal="center" vertical="center" shrinkToFit="1"/>
      <protection locked="0"/>
    </xf>
    <xf numFmtId="0" fontId="18" fillId="0" borderId="48" xfId="0" applyFont="1" applyFill="1" applyBorder="1" applyAlignment="1" applyProtection="1">
      <alignment horizontal="center" vertical="center" shrinkToFit="1"/>
      <protection locked="0"/>
    </xf>
    <xf numFmtId="0" fontId="18" fillId="0" borderId="35" xfId="0" applyFont="1" applyFill="1" applyBorder="1" applyAlignment="1" applyProtection="1">
      <alignment horizontal="center" vertical="center" shrinkToFit="1"/>
      <protection locked="0"/>
    </xf>
    <xf numFmtId="0" fontId="36" fillId="0" borderId="22" xfId="106" applyFont="1" applyFill="1" applyBorder="1" applyAlignment="1" applyProtection="1">
      <alignment horizontal="center" vertical="center" shrinkToFit="1"/>
      <protection locked="0"/>
    </xf>
    <xf numFmtId="0" fontId="36" fillId="0" borderId="35" xfId="106" applyFont="1" applyFill="1" applyBorder="1" applyAlignment="1" applyProtection="1">
      <alignment horizontal="center" vertical="center" shrinkToFit="1"/>
      <protection locked="0"/>
    </xf>
    <xf numFmtId="0" fontId="12" fillId="0" borderId="35" xfId="106" applyFont="1" applyFill="1" applyBorder="1" applyAlignment="1" applyProtection="1">
      <alignment horizontal="center" vertical="center" shrinkToFit="1"/>
      <protection hidden="1"/>
    </xf>
    <xf numFmtId="0" fontId="12" fillId="34" borderId="106" xfId="0" applyFont="1" applyFill="1" applyBorder="1" applyAlignment="1" applyProtection="1">
      <alignment horizontal="center" vertical="center" shrinkToFit="1"/>
      <protection hidden="1"/>
    </xf>
    <xf numFmtId="0" fontId="12" fillId="34" borderId="107" xfId="0" applyFont="1" applyFill="1" applyBorder="1" applyAlignment="1" applyProtection="1">
      <alignment horizontal="center" vertical="center" shrinkToFit="1"/>
      <protection hidden="1"/>
    </xf>
    <xf numFmtId="0" fontId="18" fillId="0" borderId="108" xfId="0" applyFont="1" applyFill="1" applyBorder="1" applyAlignment="1" applyProtection="1">
      <alignment horizontal="center" vertical="center" shrinkToFit="1"/>
      <protection locked="0"/>
    </xf>
    <xf numFmtId="0" fontId="18" fillId="0" borderId="57" xfId="0" applyFont="1" applyFill="1" applyBorder="1" applyAlignment="1" applyProtection="1">
      <alignment horizontal="center" vertical="center" shrinkToFit="1"/>
      <protection locked="0"/>
    </xf>
    <xf numFmtId="0" fontId="18" fillId="0" borderId="58" xfId="0" applyFont="1" applyFill="1" applyBorder="1" applyAlignment="1" applyProtection="1">
      <alignment horizontal="center" vertical="center" shrinkToFit="1"/>
      <protection locked="0"/>
    </xf>
    <xf numFmtId="0" fontId="36" fillId="0" borderId="109" xfId="106" applyFont="1" applyFill="1" applyBorder="1" applyAlignment="1" applyProtection="1">
      <alignment horizontal="center" vertical="center" shrinkToFit="1"/>
      <protection locked="0"/>
    </xf>
    <xf numFmtId="0" fontId="12" fillId="34" borderId="34" xfId="0" applyFont="1" applyFill="1" applyBorder="1" applyAlignment="1" applyProtection="1">
      <alignment horizontal="center" vertical="center" shrinkToFit="1"/>
      <protection hidden="1"/>
    </xf>
    <xf numFmtId="0" fontId="12" fillId="34" borderId="110" xfId="0" applyFont="1" applyFill="1" applyBorder="1" applyAlignment="1" applyProtection="1">
      <alignment horizontal="center" vertical="center" shrinkToFit="1"/>
      <protection hidden="1"/>
    </xf>
    <xf numFmtId="0" fontId="18" fillId="0" borderId="109" xfId="0" applyFont="1" applyFill="1" applyBorder="1" applyAlignment="1" applyProtection="1">
      <alignment horizontal="center" vertical="center" shrinkToFit="1"/>
      <protection locked="0"/>
    </xf>
    <xf numFmtId="0" fontId="12" fillId="34" borderId="18" xfId="0" applyFont="1" applyFill="1" applyBorder="1" applyAlignment="1" applyProtection="1">
      <alignment horizontal="center" vertical="center"/>
      <protection hidden="1"/>
    </xf>
    <xf numFmtId="0" fontId="12" fillId="34" borderId="106" xfId="0" applyFont="1" applyFill="1" applyBorder="1" applyAlignment="1" applyProtection="1">
      <alignment horizontal="center" vertical="center"/>
      <protection hidden="1"/>
    </xf>
    <xf numFmtId="0" fontId="12" fillId="34" borderId="107" xfId="0" applyFont="1" applyFill="1" applyBorder="1" applyAlignment="1" applyProtection="1">
      <alignment horizontal="center" vertical="center"/>
      <protection hidden="1"/>
    </xf>
    <xf numFmtId="0" fontId="18" fillId="0" borderId="81" xfId="0" applyFont="1" applyFill="1" applyBorder="1" applyAlignment="1" applyProtection="1">
      <alignment horizontal="center" vertical="center" shrinkToFit="1"/>
      <protection locked="0"/>
    </xf>
    <xf numFmtId="0" fontId="12" fillId="34" borderId="33" xfId="0" applyFont="1" applyFill="1" applyBorder="1" applyAlignment="1" applyProtection="1">
      <alignment horizontal="center" vertical="center"/>
      <protection hidden="1"/>
    </xf>
    <xf numFmtId="0" fontId="12" fillId="34" borderId="34" xfId="0" applyFont="1" applyFill="1" applyBorder="1" applyAlignment="1" applyProtection="1">
      <alignment horizontal="center" vertical="center"/>
      <protection hidden="1"/>
    </xf>
    <xf numFmtId="0" fontId="12" fillId="34" borderId="110" xfId="0" applyFont="1" applyFill="1" applyBorder="1" applyAlignment="1" applyProtection="1">
      <alignment horizontal="center" vertical="center"/>
      <protection hidden="1"/>
    </xf>
    <xf numFmtId="0" fontId="18" fillId="0" borderId="34" xfId="0" applyFont="1" applyFill="1" applyBorder="1" applyAlignment="1" applyProtection="1">
      <alignment horizontal="center" vertical="center" shrinkToFit="1"/>
      <protection locked="0"/>
    </xf>
    <xf numFmtId="0" fontId="18" fillId="0" borderId="106" xfId="0" applyFont="1" applyFill="1" applyBorder="1" applyAlignment="1" applyProtection="1">
      <alignment horizontal="center" vertical="center" shrinkToFit="1"/>
      <protection locked="0"/>
    </xf>
    <xf numFmtId="0" fontId="12" fillId="0" borderId="11" xfId="106" applyFont="1" applyFill="1" applyBorder="1" applyAlignment="1" applyProtection="1">
      <alignment horizontal="center" vertical="center" shrinkToFit="1"/>
      <protection locked="0"/>
    </xf>
    <xf numFmtId="0" fontId="12" fillId="0" borderId="10" xfId="106" applyFont="1" applyFill="1" applyBorder="1" applyAlignment="1" applyProtection="1">
      <alignment horizontal="center" vertical="center" shrinkToFit="1"/>
      <protection locked="0"/>
    </xf>
    <xf numFmtId="0" fontId="12" fillId="0" borderId="95" xfId="106" applyFont="1" applyFill="1" applyBorder="1" applyAlignment="1" applyProtection="1">
      <alignment horizontal="center" vertical="center" textRotation="255" shrinkToFit="1"/>
      <protection hidden="1"/>
    </xf>
    <xf numFmtId="0" fontId="12" fillId="0" borderId="102" xfId="106" applyFont="1" applyFill="1" applyBorder="1" applyAlignment="1" applyProtection="1">
      <alignment horizontal="center" vertical="center" textRotation="255" shrinkToFit="1"/>
      <protection hidden="1"/>
    </xf>
    <xf numFmtId="0" fontId="12" fillId="0" borderId="48" xfId="106" applyFont="1" applyFill="1" applyBorder="1" applyAlignment="1" applyProtection="1">
      <alignment horizontal="center" vertical="center" shrinkToFit="1"/>
      <protection locked="0"/>
    </xf>
    <xf numFmtId="0" fontId="12" fillId="0" borderId="96" xfId="106" applyFont="1" applyFill="1" applyBorder="1" applyAlignment="1" applyProtection="1">
      <alignment horizontal="center" vertical="center" textRotation="255" shrinkToFit="1"/>
      <protection hidden="1"/>
    </xf>
    <xf numFmtId="0" fontId="18" fillId="32" borderId="19" xfId="0" applyFont="1" applyFill="1" applyBorder="1" applyAlignment="1" applyProtection="1">
      <alignment horizontal="center" vertical="center"/>
      <protection hidden="1"/>
    </xf>
    <xf numFmtId="0" fontId="18" fillId="32" borderId="21" xfId="0" applyFont="1" applyFill="1" applyBorder="1" applyAlignment="1" applyProtection="1">
      <alignment horizontal="center" vertical="center"/>
      <protection hidden="1"/>
    </xf>
    <xf numFmtId="0" fontId="36" fillId="34" borderId="18" xfId="0" applyFont="1" applyFill="1" applyBorder="1" applyAlignment="1" applyProtection="1">
      <alignment horizontal="center" vertical="center"/>
      <protection hidden="1"/>
    </xf>
    <xf numFmtId="0" fontId="36" fillId="34" borderId="106" xfId="0" applyFont="1" applyFill="1" applyBorder="1" applyAlignment="1" applyProtection="1">
      <alignment horizontal="center" vertical="center"/>
      <protection hidden="1"/>
    </xf>
    <xf numFmtId="0" fontId="36" fillId="34" borderId="19" xfId="0" applyFont="1" applyFill="1" applyBorder="1" applyAlignment="1" applyProtection="1">
      <alignment horizontal="center" vertical="center"/>
      <protection hidden="1"/>
    </xf>
    <xf numFmtId="0" fontId="36" fillId="34" borderId="21" xfId="0" applyFont="1" applyFill="1" applyBorder="1" applyAlignment="1" applyProtection="1">
      <alignment horizontal="center" vertical="center"/>
      <protection hidden="1"/>
    </xf>
    <xf numFmtId="0" fontId="36" fillId="34" borderId="106" xfId="0" applyFont="1" applyFill="1" applyBorder="1" applyAlignment="1" applyProtection="1">
      <alignment horizontal="center" vertical="center" wrapText="1"/>
      <protection hidden="1"/>
    </xf>
    <xf numFmtId="0" fontId="36" fillId="34" borderId="21" xfId="0" applyFont="1" applyFill="1" applyBorder="1" applyAlignment="1" applyProtection="1">
      <alignment horizontal="center" vertical="center" wrapText="1"/>
      <protection hidden="1"/>
    </xf>
    <xf numFmtId="0" fontId="36" fillId="34" borderId="111" xfId="0" applyFont="1" applyFill="1" applyBorder="1" applyAlignment="1" applyProtection="1">
      <alignment horizontal="center" vertical="center"/>
      <protection hidden="1"/>
    </xf>
    <xf numFmtId="0" fontId="36" fillId="34" borderId="52" xfId="0" applyFont="1" applyFill="1" applyBorder="1" applyAlignment="1" applyProtection="1">
      <alignment horizontal="center" vertical="center"/>
      <protection hidden="1"/>
    </xf>
    <xf numFmtId="0" fontId="36" fillId="32" borderId="21" xfId="0" applyFont="1" applyFill="1" applyBorder="1" applyAlignment="1" applyProtection="1">
      <alignment horizontal="center" vertical="center"/>
      <protection hidden="1"/>
    </xf>
    <xf numFmtId="0" fontId="36" fillId="32" borderId="112" xfId="0" applyFont="1" applyFill="1" applyBorder="1" applyAlignment="1" applyProtection="1">
      <alignment horizontal="center" vertical="center"/>
      <protection hidden="1"/>
    </xf>
    <xf numFmtId="38" fontId="42" fillId="32" borderId="42" xfId="53" applyFont="1" applyFill="1" applyBorder="1" applyAlignment="1" applyProtection="1">
      <alignment horizontal="right" vertical="center"/>
      <protection locked="0"/>
    </xf>
    <xf numFmtId="38" fontId="42" fillId="32" borderId="11" xfId="53" applyFont="1" applyFill="1" applyBorder="1" applyAlignment="1" applyProtection="1">
      <alignment horizontal="right" vertical="center"/>
      <protection locked="0"/>
    </xf>
    <xf numFmtId="38" fontId="42" fillId="32" borderId="113" xfId="53" applyFont="1" applyFill="1" applyBorder="1" applyAlignment="1" applyProtection="1">
      <alignment horizontal="right" vertical="center"/>
      <protection locked="0"/>
    </xf>
    <xf numFmtId="38" fontId="42" fillId="32" borderId="114" xfId="53" applyFont="1" applyFill="1" applyBorder="1" applyAlignment="1" applyProtection="1">
      <alignment horizontal="right" vertical="center"/>
      <protection locked="0"/>
    </xf>
    <xf numFmtId="0" fontId="36" fillId="32" borderId="63" xfId="0" applyFont="1" applyFill="1" applyBorder="1" applyAlignment="1" applyProtection="1">
      <alignment horizontal="center" vertical="center"/>
      <protection hidden="1"/>
    </xf>
    <xf numFmtId="38" fontId="42" fillId="32" borderId="38" xfId="53" applyFont="1" applyFill="1" applyBorder="1" applyAlignment="1" applyProtection="1">
      <alignment horizontal="right" vertical="center"/>
      <protection locked="0"/>
    </xf>
    <xf numFmtId="38" fontId="42" fillId="32" borderId="26" xfId="53" applyFont="1" applyFill="1" applyBorder="1" applyAlignment="1" applyProtection="1">
      <alignment horizontal="right" vertical="center"/>
      <protection locked="0"/>
    </xf>
    <xf numFmtId="38" fontId="42" fillId="32" borderId="16" xfId="53" applyFont="1" applyFill="1" applyBorder="1" applyAlignment="1" applyProtection="1">
      <alignment horizontal="right" vertical="center"/>
      <protection locked="0"/>
    </xf>
    <xf numFmtId="38" fontId="42" fillId="32" borderId="10" xfId="53" applyFont="1" applyFill="1" applyBorder="1" applyAlignment="1" applyProtection="1">
      <alignment horizontal="right" vertical="center"/>
      <protection locked="0"/>
    </xf>
    <xf numFmtId="0" fontId="18" fillId="32" borderId="114" xfId="0" applyFont="1" applyFill="1" applyBorder="1" applyAlignment="1" applyProtection="1">
      <alignment horizontal="center" vertical="center"/>
      <protection hidden="1"/>
    </xf>
    <xf numFmtId="0" fontId="18" fillId="32" borderId="47" xfId="0" applyFont="1" applyFill="1" applyBorder="1" applyAlignment="1" applyProtection="1">
      <alignment horizontal="center" vertical="center"/>
      <protection hidden="1"/>
    </xf>
    <xf numFmtId="0" fontId="18" fillId="32" borderId="23" xfId="0" applyFont="1" applyFill="1" applyBorder="1" applyAlignment="1" applyProtection="1">
      <alignment horizontal="center" vertical="center"/>
      <protection hidden="1" locked="0"/>
    </xf>
    <xf numFmtId="0" fontId="18" fillId="32" borderId="0" xfId="0" applyFont="1" applyFill="1" applyBorder="1" applyAlignment="1" applyProtection="1">
      <alignment horizontal="center" vertical="center"/>
      <protection hidden="1" locked="0"/>
    </xf>
    <xf numFmtId="0" fontId="18" fillId="32" borderId="115" xfId="0" applyFont="1" applyFill="1" applyBorder="1" applyAlignment="1" applyProtection="1">
      <alignment horizontal="center" vertical="center"/>
      <protection hidden="1" locked="0"/>
    </xf>
    <xf numFmtId="0" fontId="18" fillId="32" borderId="16" xfId="0" applyFont="1" applyFill="1" applyBorder="1" applyAlignment="1" applyProtection="1">
      <alignment horizontal="center" vertical="center"/>
      <protection hidden="1" locked="0"/>
    </xf>
    <xf numFmtId="0" fontId="18" fillId="32" borderId="10" xfId="0" applyFont="1" applyFill="1" applyBorder="1" applyAlignment="1" applyProtection="1">
      <alignment horizontal="center" vertical="center"/>
      <protection hidden="1" locked="0"/>
    </xf>
    <xf numFmtId="0" fontId="18" fillId="32" borderId="28" xfId="0" applyFont="1" applyFill="1" applyBorder="1" applyAlignment="1" applyProtection="1">
      <alignment horizontal="center" vertical="center"/>
      <protection hidden="1" locked="0"/>
    </xf>
    <xf numFmtId="0" fontId="18" fillId="32" borderId="42" xfId="0" applyFont="1" applyFill="1" applyBorder="1" applyAlignment="1" applyProtection="1">
      <alignment horizontal="center" vertical="center"/>
      <protection hidden="1" locked="0"/>
    </xf>
    <xf numFmtId="0" fontId="18" fillId="32" borderId="11" xfId="0" applyFont="1" applyFill="1" applyBorder="1" applyAlignment="1" applyProtection="1">
      <alignment horizontal="center" vertical="center"/>
      <protection hidden="1" locked="0"/>
    </xf>
    <xf numFmtId="0" fontId="18" fillId="32" borderId="105" xfId="0" applyFont="1" applyFill="1" applyBorder="1" applyAlignment="1" applyProtection="1">
      <alignment horizontal="center" vertical="center"/>
      <protection hidden="1" locked="0"/>
    </xf>
    <xf numFmtId="0" fontId="18" fillId="32" borderId="113" xfId="0" applyFont="1" applyFill="1" applyBorder="1" applyAlignment="1" applyProtection="1">
      <alignment horizontal="center" vertical="center"/>
      <protection hidden="1" locked="0"/>
    </xf>
    <xf numFmtId="0" fontId="18" fillId="32" borderId="114" xfId="0" applyFont="1" applyFill="1" applyBorder="1" applyAlignment="1" applyProtection="1">
      <alignment horizontal="center" vertical="center"/>
      <protection hidden="1" locked="0"/>
    </xf>
    <xf numFmtId="0" fontId="18" fillId="32" borderId="116" xfId="0" applyFont="1" applyFill="1" applyBorder="1" applyAlignment="1" applyProtection="1">
      <alignment horizontal="center" vertical="center"/>
      <protection hidden="1" locked="0"/>
    </xf>
    <xf numFmtId="0" fontId="18" fillId="32" borderId="26" xfId="0" applyFont="1" applyFill="1" applyBorder="1" applyAlignment="1" applyProtection="1">
      <alignment horizontal="center" vertical="center"/>
      <protection hidden="1"/>
    </xf>
    <xf numFmtId="0" fontId="18" fillId="32" borderId="117" xfId="0" applyFont="1" applyFill="1" applyBorder="1" applyAlignment="1" applyProtection="1">
      <alignment horizontal="center" vertical="center"/>
      <protection hidden="1"/>
    </xf>
    <xf numFmtId="38" fontId="42" fillId="32" borderId="21" xfId="53" applyFont="1" applyFill="1" applyBorder="1" applyAlignment="1" applyProtection="1">
      <alignment horizontal="right" vertical="center"/>
      <protection hidden="1"/>
    </xf>
    <xf numFmtId="38" fontId="42" fillId="32" borderId="13" xfId="53" applyFont="1" applyFill="1" applyBorder="1" applyAlignment="1" applyProtection="1">
      <alignment horizontal="right" vertical="center"/>
      <protection hidden="1"/>
    </xf>
    <xf numFmtId="38" fontId="42" fillId="32" borderId="112" xfId="53" applyFont="1" applyFill="1" applyBorder="1" applyAlignment="1" applyProtection="1">
      <alignment horizontal="right" vertical="center"/>
      <protection hidden="1"/>
    </xf>
    <xf numFmtId="38" fontId="42" fillId="32" borderId="97" xfId="53" applyFont="1" applyFill="1" applyBorder="1" applyAlignment="1" applyProtection="1">
      <alignment horizontal="right" vertical="center"/>
      <protection hidden="1"/>
    </xf>
    <xf numFmtId="0" fontId="18" fillId="32" borderId="14" xfId="0" applyFont="1" applyFill="1" applyBorder="1" applyAlignment="1" applyProtection="1">
      <alignment horizontal="center" vertical="center"/>
      <protection hidden="1"/>
    </xf>
    <xf numFmtId="0" fontId="18" fillId="32" borderId="99" xfId="0" applyFont="1" applyFill="1" applyBorder="1" applyAlignment="1" applyProtection="1">
      <alignment horizontal="center" vertical="center"/>
      <protection hidden="1"/>
    </xf>
    <xf numFmtId="0" fontId="18" fillId="32" borderId="112" xfId="0" applyFont="1" applyFill="1" applyBorder="1" applyAlignment="1" applyProtection="1">
      <alignment horizontal="center" vertical="center"/>
      <protection hidden="1"/>
    </xf>
    <xf numFmtId="0" fontId="18" fillId="32" borderId="63" xfId="0" applyFont="1" applyFill="1" applyBorder="1" applyAlignment="1" applyProtection="1">
      <alignment horizontal="center" vertical="center"/>
      <protection hidden="1"/>
    </xf>
    <xf numFmtId="38" fontId="42" fillId="32" borderId="63" xfId="53" applyFont="1" applyFill="1" applyBorder="1" applyAlignment="1" applyProtection="1">
      <alignment horizontal="right" vertical="center"/>
      <protection hidden="1"/>
    </xf>
    <xf numFmtId="38" fontId="42" fillId="32" borderId="16" xfId="53" applyFont="1" applyFill="1" applyBorder="1" applyAlignment="1" applyProtection="1">
      <alignment horizontal="right" vertical="center"/>
      <protection hidden="1"/>
    </xf>
    <xf numFmtId="0" fontId="18" fillId="32" borderId="30" xfId="0" applyFont="1" applyFill="1" applyBorder="1" applyAlignment="1" applyProtection="1">
      <alignment horizontal="center" vertical="center"/>
      <protection hidden="1"/>
    </xf>
    <xf numFmtId="0" fontId="18" fillId="32" borderId="118" xfId="0" applyFont="1" applyFill="1" applyBorder="1" applyAlignment="1" applyProtection="1">
      <alignment horizontal="center" vertical="center"/>
      <protection hidden="1"/>
    </xf>
    <xf numFmtId="0" fontId="18" fillId="32" borderId="91" xfId="0" applyFont="1" applyFill="1" applyBorder="1" applyAlignment="1" applyProtection="1">
      <alignment horizontal="center" vertical="center"/>
      <protection hidden="1" locked="0"/>
    </xf>
    <xf numFmtId="0" fontId="18" fillId="32" borderId="37" xfId="0" applyFont="1" applyFill="1" applyBorder="1" applyAlignment="1" applyProtection="1">
      <alignment horizontal="center" vertical="center"/>
      <protection hidden="1" locked="0"/>
    </xf>
    <xf numFmtId="0" fontId="18" fillId="32" borderId="92" xfId="0" applyFont="1" applyFill="1" applyBorder="1" applyAlignment="1" applyProtection="1">
      <alignment horizontal="center" vertical="center"/>
      <protection hidden="1" locked="0"/>
    </xf>
    <xf numFmtId="38" fontId="42" fillId="32" borderId="118" xfId="53" applyFont="1" applyFill="1" applyBorder="1" applyAlignment="1" applyProtection="1">
      <alignment horizontal="right" vertical="center"/>
      <protection hidden="1"/>
    </xf>
    <xf numFmtId="38" fontId="42" fillId="32" borderId="93" xfId="53" applyFont="1" applyFill="1" applyBorder="1" applyAlignment="1" applyProtection="1">
      <alignment horizontal="right" vertical="center"/>
      <protection hidden="1"/>
    </xf>
    <xf numFmtId="0" fontId="36" fillId="34" borderId="119" xfId="0" applyFont="1" applyFill="1" applyBorder="1" applyAlignment="1" applyProtection="1">
      <alignment horizontal="center" vertical="center"/>
      <protection hidden="1"/>
    </xf>
    <xf numFmtId="0" fontId="36" fillId="34" borderId="120" xfId="0" applyFont="1" applyFill="1" applyBorder="1" applyAlignment="1" applyProtection="1">
      <alignment horizontal="center" vertical="center"/>
      <protection hidden="1"/>
    </xf>
    <xf numFmtId="0" fontId="36" fillId="34" borderId="121" xfId="0" applyFont="1" applyFill="1" applyBorder="1" applyAlignment="1" applyProtection="1">
      <alignment horizontal="center" vertical="center"/>
      <protection hidden="1"/>
    </xf>
    <xf numFmtId="38" fontId="42" fillId="32" borderId="91" xfId="53" applyFont="1" applyFill="1" applyBorder="1" applyAlignment="1" applyProtection="1">
      <alignment horizontal="right" vertical="center"/>
      <protection locked="0"/>
    </xf>
    <xf numFmtId="38" fontId="42" fillId="32" borderId="37" xfId="53" applyFont="1" applyFill="1" applyBorder="1" applyAlignment="1" applyProtection="1">
      <alignment horizontal="right" vertical="center"/>
      <protection locked="0"/>
    </xf>
    <xf numFmtId="0" fontId="18" fillId="32" borderId="37" xfId="0" applyFont="1" applyFill="1" applyBorder="1" applyAlignment="1" applyProtection="1">
      <alignment horizontal="center" vertical="center"/>
      <protection hidden="1"/>
    </xf>
    <xf numFmtId="0" fontId="18" fillId="32" borderId="80" xfId="0" applyFont="1" applyFill="1" applyBorder="1" applyAlignment="1" applyProtection="1">
      <alignment horizontal="center" vertical="center"/>
      <protection hidden="1"/>
    </xf>
    <xf numFmtId="0" fontId="18" fillId="32" borderId="43" xfId="0" applyFont="1" applyFill="1" applyBorder="1" applyAlignment="1" applyProtection="1">
      <alignment horizontal="center" vertical="center"/>
      <protection hidden="1"/>
    </xf>
    <xf numFmtId="0" fontId="18" fillId="32" borderId="103" xfId="0" applyFont="1" applyFill="1" applyBorder="1" applyAlignment="1" applyProtection="1">
      <alignment horizontal="center" vertical="center"/>
      <protection hidden="1"/>
    </xf>
    <xf numFmtId="0" fontId="18" fillId="32" borderId="23" xfId="0" applyFont="1" applyFill="1" applyBorder="1" applyAlignment="1" applyProtection="1">
      <alignment horizontal="left" vertical="center" wrapText="1" shrinkToFit="1"/>
      <protection hidden="1"/>
    </xf>
    <xf numFmtId="0" fontId="18" fillId="32" borderId="0" xfId="0" applyFont="1" applyFill="1" applyBorder="1" applyAlignment="1" applyProtection="1">
      <alignment horizontal="left" vertical="center" wrapText="1" shrinkToFit="1"/>
      <protection hidden="1"/>
    </xf>
    <xf numFmtId="0" fontId="18" fillId="32" borderId="115" xfId="0" applyFont="1" applyFill="1" applyBorder="1" applyAlignment="1" applyProtection="1">
      <alignment horizontal="left" vertical="center" wrapText="1" shrinkToFit="1"/>
      <protection hidden="1"/>
    </xf>
    <xf numFmtId="0" fontId="18" fillId="32" borderId="22" xfId="0" applyFont="1" applyFill="1" applyBorder="1" applyAlignment="1" applyProtection="1">
      <alignment horizontal="left" vertical="center" wrapText="1" shrinkToFit="1"/>
      <protection hidden="1"/>
    </xf>
    <xf numFmtId="0" fontId="18" fillId="32" borderId="48" xfId="0" applyFont="1" applyFill="1" applyBorder="1" applyAlignment="1" applyProtection="1">
      <alignment horizontal="left" vertical="center" wrapText="1" shrinkToFit="1"/>
      <protection hidden="1"/>
    </xf>
    <xf numFmtId="0" fontId="18" fillId="32" borderId="109" xfId="0" applyFont="1" applyFill="1" applyBorder="1" applyAlignment="1" applyProtection="1">
      <alignment horizontal="left" vertical="center" wrapText="1" shrinkToFit="1"/>
      <protection hidden="1"/>
    </xf>
    <xf numFmtId="0" fontId="18" fillId="32" borderId="122" xfId="0" applyFont="1" applyFill="1" applyBorder="1" applyAlignment="1" applyProtection="1">
      <alignment horizontal="center" vertical="center"/>
      <protection hidden="1"/>
    </xf>
    <xf numFmtId="0" fontId="36" fillId="32" borderId="123" xfId="0" applyFont="1" applyFill="1" applyBorder="1" applyAlignment="1" applyProtection="1">
      <alignment horizontal="center" vertical="center"/>
      <protection hidden="1"/>
    </xf>
    <xf numFmtId="0" fontId="36" fillId="32" borderId="124" xfId="0" applyFont="1" applyFill="1" applyBorder="1" applyAlignment="1" applyProtection="1">
      <alignment horizontal="center" vertical="center"/>
      <protection hidden="1"/>
    </xf>
    <xf numFmtId="0" fontId="36" fillId="32" borderId="125" xfId="0" applyFont="1" applyFill="1" applyBorder="1" applyAlignment="1" applyProtection="1">
      <alignment horizontal="center" vertical="center"/>
      <protection hidden="1"/>
    </xf>
    <xf numFmtId="0" fontId="36" fillId="32" borderId="126" xfId="0" applyFont="1" applyFill="1" applyBorder="1" applyAlignment="1" applyProtection="1">
      <alignment horizontal="center" vertical="center"/>
      <protection hidden="1"/>
    </xf>
    <xf numFmtId="0" fontId="36" fillId="32" borderId="127" xfId="0" applyFont="1" applyFill="1" applyBorder="1" applyAlignment="1" applyProtection="1">
      <alignment horizontal="center" vertical="center"/>
      <protection hidden="1"/>
    </xf>
    <xf numFmtId="0" fontId="36" fillId="32" borderId="128" xfId="0" applyFont="1" applyFill="1" applyBorder="1" applyAlignment="1" applyProtection="1">
      <alignment horizontal="center" vertical="center"/>
      <protection hidden="1"/>
    </xf>
    <xf numFmtId="0" fontId="36" fillId="32" borderId="102" xfId="0" applyFont="1" applyFill="1" applyBorder="1" applyAlignment="1" applyProtection="1">
      <alignment horizontal="center" vertical="center"/>
      <protection hidden="1"/>
    </xf>
    <xf numFmtId="0" fontId="36" fillId="32" borderId="48" xfId="0" applyFont="1" applyFill="1" applyBorder="1" applyAlignment="1" applyProtection="1">
      <alignment horizontal="center" vertical="center"/>
      <protection hidden="1"/>
    </xf>
    <xf numFmtId="0" fontId="36" fillId="32" borderId="35" xfId="0" applyFont="1" applyFill="1" applyBorder="1" applyAlignment="1" applyProtection="1">
      <alignment horizontal="center" vertical="center"/>
      <protection hidden="1"/>
    </xf>
    <xf numFmtId="38" fontId="42" fillId="32" borderId="22" xfId="53" applyNumberFormat="1" applyFont="1" applyFill="1" applyBorder="1" applyAlignment="1" applyProtection="1">
      <alignment horizontal="right" vertical="center"/>
      <protection hidden="1"/>
    </xf>
    <xf numFmtId="38" fontId="42" fillId="32" borderId="48" xfId="53" applyNumberFormat="1" applyFont="1" applyFill="1" applyBorder="1" applyAlignment="1" applyProtection="1">
      <alignment horizontal="right" vertical="center"/>
      <protection hidden="1"/>
    </xf>
    <xf numFmtId="0" fontId="18" fillId="0" borderId="13" xfId="0" applyFont="1" applyBorder="1" applyAlignment="1" applyProtection="1">
      <alignment horizontal="center" vertical="center"/>
      <protection hidden="1"/>
    </xf>
    <xf numFmtId="0" fontId="18" fillId="0" borderId="15" xfId="0" applyFont="1" applyBorder="1" applyAlignment="1" applyProtection="1">
      <alignment horizontal="center" vertical="center"/>
      <protection hidden="1"/>
    </xf>
    <xf numFmtId="0" fontId="36" fillId="32" borderId="60" xfId="0" applyFont="1" applyFill="1" applyBorder="1" applyAlignment="1" applyProtection="1">
      <alignment horizontal="center" vertical="center"/>
      <protection hidden="1"/>
    </xf>
    <xf numFmtId="0" fontId="36" fillId="32" borderId="20" xfId="0" applyFont="1" applyFill="1" applyBorder="1" applyAlignment="1" applyProtection="1">
      <alignment horizontal="center" vertical="center"/>
      <protection hidden="1"/>
    </xf>
    <xf numFmtId="0" fontId="36" fillId="32" borderId="103" xfId="0" applyFont="1" applyFill="1" applyBorder="1" applyAlignment="1" applyProtection="1">
      <alignment horizontal="center" vertical="center"/>
      <protection hidden="1"/>
    </xf>
    <xf numFmtId="38" fontId="42" fillId="32" borderId="86" xfId="0" applyNumberFormat="1" applyFont="1" applyFill="1" applyBorder="1" applyAlignment="1" applyProtection="1">
      <alignment horizontal="right" vertical="center"/>
      <protection hidden="1"/>
    </xf>
    <xf numFmtId="0" fontId="42" fillId="32" borderId="87" xfId="0" applyFont="1" applyFill="1" applyBorder="1" applyAlignment="1" applyProtection="1">
      <alignment horizontal="right" vertical="center"/>
      <protection hidden="1"/>
    </xf>
    <xf numFmtId="0" fontId="42" fillId="32" borderId="22" xfId="0" applyFont="1" applyFill="1" applyBorder="1" applyAlignment="1" applyProtection="1">
      <alignment horizontal="right" vertical="center"/>
      <protection hidden="1"/>
    </xf>
    <xf numFmtId="0" fontId="42" fillId="32" borderId="48" xfId="0" applyFont="1" applyFill="1" applyBorder="1" applyAlignment="1" applyProtection="1">
      <alignment horizontal="right" vertical="center"/>
      <protection hidden="1"/>
    </xf>
    <xf numFmtId="0" fontId="36" fillId="32" borderId="129" xfId="0" applyFont="1" applyFill="1" applyBorder="1" applyAlignment="1" applyProtection="1">
      <alignment horizontal="center" vertical="center"/>
      <protection hidden="1"/>
    </xf>
    <xf numFmtId="0" fontId="36" fillId="32" borderId="94" xfId="0" applyFont="1" applyFill="1" applyBorder="1" applyAlignment="1" applyProtection="1">
      <alignment horizontal="center" vertical="center"/>
      <protection hidden="1"/>
    </xf>
    <xf numFmtId="0" fontId="36" fillId="32" borderId="30" xfId="0" applyFont="1" applyFill="1" applyBorder="1" applyAlignment="1" applyProtection="1">
      <alignment horizontal="center" vertical="center"/>
      <protection hidden="1"/>
    </xf>
    <xf numFmtId="0" fontId="18" fillId="0" borderId="48" xfId="0" applyFont="1" applyBorder="1" applyAlignment="1" applyProtection="1">
      <alignment horizontal="center" vertical="center"/>
      <protection hidden="1"/>
    </xf>
    <xf numFmtId="0" fontId="18" fillId="0" borderId="35" xfId="0" applyFont="1" applyBorder="1" applyAlignment="1" applyProtection="1">
      <alignment horizontal="center" vertical="center"/>
      <protection hidden="1"/>
    </xf>
    <xf numFmtId="0" fontId="18" fillId="0" borderId="22" xfId="0" applyFont="1" applyBorder="1" applyAlignment="1" applyProtection="1">
      <alignment vertical="center" wrapText="1"/>
      <protection hidden="1"/>
    </xf>
    <xf numFmtId="0" fontId="18" fillId="0" borderId="48" xfId="0" applyFont="1" applyBorder="1" applyAlignment="1" applyProtection="1">
      <alignment vertical="center" wrapText="1"/>
      <protection hidden="1"/>
    </xf>
    <xf numFmtId="0" fontId="18" fillId="0" borderId="109" xfId="0" applyFont="1" applyBorder="1" applyAlignment="1" applyProtection="1">
      <alignment vertical="center" wrapText="1"/>
      <protection hidden="1"/>
    </xf>
    <xf numFmtId="0" fontId="36" fillId="34" borderId="130" xfId="0" applyFont="1" applyFill="1" applyBorder="1" applyAlignment="1" applyProtection="1">
      <alignment horizontal="center" vertical="center" wrapText="1"/>
      <protection hidden="1"/>
    </xf>
    <xf numFmtId="0" fontId="36" fillId="34" borderId="120" xfId="0" applyFont="1" applyFill="1" applyBorder="1" applyAlignment="1" applyProtection="1">
      <alignment horizontal="center" vertical="center" wrapText="1"/>
      <protection hidden="1"/>
    </xf>
    <xf numFmtId="0" fontId="36" fillId="34" borderId="131" xfId="0" applyFont="1" applyFill="1" applyBorder="1" applyAlignment="1" applyProtection="1">
      <alignment horizontal="center" vertical="center" wrapText="1"/>
      <protection hidden="1"/>
    </xf>
    <xf numFmtId="0" fontId="36" fillId="34" borderId="131" xfId="0" applyFont="1" applyFill="1" applyBorder="1" applyAlignment="1" applyProtection="1">
      <alignment horizontal="center" vertical="center"/>
      <protection hidden="1"/>
    </xf>
    <xf numFmtId="0" fontId="36" fillId="0" borderId="96" xfId="0" applyFont="1" applyBorder="1" applyAlignment="1" applyProtection="1">
      <alignment horizontal="center" vertical="center"/>
      <protection hidden="1"/>
    </xf>
    <xf numFmtId="0" fontId="36" fillId="0" borderId="10" xfId="0" applyFont="1" applyBorder="1" applyAlignment="1" applyProtection="1">
      <alignment horizontal="center" vertical="center"/>
      <protection hidden="1"/>
    </xf>
    <xf numFmtId="0" fontId="36" fillId="0" borderId="27" xfId="0" applyFont="1" applyBorder="1" applyAlignment="1" applyProtection="1">
      <alignment horizontal="center" vertical="center"/>
      <protection hidden="1"/>
    </xf>
    <xf numFmtId="0" fontId="18" fillId="0" borderId="16" xfId="0" applyFont="1" applyBorder="1" applyAlignment="1" applyProtection="1">
      <alignment horizontal="center" vertical="center"/>
      <protection hidden="1"/>
    </xf>
    <xf numFmtId="0" fontId="18" fillId="0" borderId="10" xfId="0" applyFont="1" applyBorder="1" applyAlignment="1" applyProtection="1">
      <alignment horizontal="center" vertical="center"/>
      <protection hidden="1"/>
    </xf>
    <xf numFmtId="0" fontId="37" fillId="0" borderId="16" xfId="0" applyFont="1" applyBorder="1" applyAlignment="1" applyProtection="1">
      <alignment horizontal="center" vertical="center" wrapText="1"/>
      <protection hidden="1" locked="0"/>
    </xf>
    <xf numFmtId="0" fontId="37" fillId="0" borderId="10" xfId="0" applyFont="1" applyBorder="1" applyAlignment="1" applyProtection="1">
      <alignment horizontal="center" vertical="center" wrapText="1"/>
      <protection hidden="1" locked="0"/>
    </xf>
    <xf numFmtId="0" fontId="37" fillId="0" borderId="28" xfId="0" applyFont="1" applyBorder="1" applyAlignment="1" applyProtection="1">
      <alignment horizontal="center" vertical="center" wrapText="1"/>
      <protection hidden="1" locked="0"/>
    </xf>
    <xf numFmtId="0" fontId="37" fillId="0" borderId="13" xfId="0" applyFont="1" applyBorder="1" applyAlignment="1" applyProtection="1">
      <alignment horizontal="center" vertical="center" wrapText="1"/>
      <protection hidden="1" locked="0"/>
    </xf>
    <xf numFmtId="0" fontId="37" fillId="0" borderId="15" xfId="0" applyFont="1" applyBorder="1" applyAlignment="1" applyProtection="1">
      <alignment horizontal="center" vertical="center" wrapText="1"/>
      <protection hidden="1" locked="0"/>
    </xf>
    <xf numFmtId="0" fontId="37" fillId="0" borderId="29" xfId="0" applyFont="1" applyBorder="1" applyAlignment="1" applyProtection="1">
      <alignment horizontal="center" vertical="center" wrapText="1"/>
      <protection hidden="1" locked="0"/>
    </xf>
    <xf numFmtId="38" fontId="42" fillId="0" borderId="132" xfId="53" applyFont="1" applyBorder="1" applyAlignment="1" applyProtection="1">
      <alignment horizontal="right" vertical="center"/>
      <protection hidden="1"/>
    </xf>
    <xf numFmtId="38" fontId="42" fillId="0" borderId="10" xfId="53" applyFont="1" applyBorder="1" applyAlignment="1" applyProtection="1">
      <alignment horizontal="right" vertical="center"/>
      <protection hidden="1"/>
    </xf>
    <xf numFmtId="0" fontId="18" fillId="0" borderId="27" xfId="0" applyFont="1" applyBorder="1" applyAlignment="1" applyProtection="1">
      <alignment horizontal="center" vertical="center"/>
      <protection hidden="1"/>
    </xf>
    <xf numFmtId="0" fontId="18" fillId="32" borderId="94" xfId="0" applyFont="1" applyFill="1" applyBorder="1" applyAlignment="1" applyProtection="1">
      <alignment horizontal="center" vertical="center"/>
      <protection hidden="1"/>
    </xf>
    <xf numFmtId="0" fontId="37" fillId="32" borderId="93" xfId="0" applyFont="1" applyFill="1" applyBorder="1" applyAlignment="1" applyProtection="1">
      <alignment horizontal="center" vertical="center" wrapText="1"/>
      <protection hidden="1" locked="0"/>
    </xf>
    <xf numFmtId="0" fontId="37" fillId="32" borderId="94" xfId="0" applyFont="1" applyFill="1" applyBorder="1" applyAlignment="1" applyProtection="1">
      <alignment horizontal="center" vertical="center" wrapText="1"/>
      <protection hidden="1" locked="0"/>
    </xf>
    <xf numFmtId="0" fontId="37" fillId="32" borderId="31" xfId="0" applyFont="1" applyFill="1" applyBorder="1" applyAlignment="1" applyProtection="1">
      <alignment horizontal="center" vertical="center" wrapText="1"/>
      <protection hidden="1" locked="0"/>
    </xf>
    <xf numFmtId="0" fontId="36" fillId="0" borderId="133" xfId="0" applyFont="1" applyBorder="1" applyAlignment="1" applyProtection="1">
      <alignment horizontal="center" vertical="center"/>
      <protection hidden="1"/>
    </xf>
    <xf numFmtId="0" fontId="36" fillId="0" borderId="15" xfId="0" applyFont="1" applyBorder="1" applyAlignment="1" applyProtection="1">
      <alignment horizontal="center" vertical="center"/>
      <protection hidden="1"/>
    </xf>
    <xf numFmtId="0" fontId="36" fillId="0" borderId="14" xfId="0" applyFont="1" applyBorder="1" applyAlignment="1" applyProtection="1">
      <alignment horizontal="center" vertical="center"/>
      <protection hidden="1"/>
    </xf>
    <xf numFmtId="38" fontId="42" fillId="32" borderId="94" xfId="53" applyFont="1" applyFill="1" applyBorder="1" applyAlignment="1" applyProtection="1">
      <alignment horizontal="right" vertical="center"/>
      <protection hidden="1"/>
    </xf>
    <xf numFmtId="38" fontId="42" fillId="0" borderId="134" xfId="53" applyFont="1" applyBorder="1" applyAlignment="1" applyProtection="1">
      <alignment horizontal="right" vertical="center"/>
      <protection locked="0"/>
    </xf>
    <xf numFmtId="38" fontId="42" fillId="0" borderId="15" xfId="53" applyFont="1" applyBorder="1" applyAlignment="1" applyProtection="1">
      <alignment horizontal="right" vertical="center"/>
      <protection locked="0"/>
    </xf>
    <xf numFmtId="0" fontId="18" fillId="0" borderId="14" xfId="0" applyFont="1" applyBorder="1" applyAlignment="1" applyProtection="1">
      <alignment horizontal="center" vertical="center"/>
      <protection hidden="1"/>
    </xf>
    <xf numFmtId="3" fontId="42" fillId="0" borderId="135" xfId="0" applyNumberFormat="1" applyFont="1" applyFill="1" applyBorder="1" applyAlignment="1" applyProtection="1">
      <alignment horizontal="center" vertical="center" shrinkToFit="1"/>
      <protection locked="0"/>
    </xf>
    <xf numFmtId="3" fontId="42" fillId="0" borderId="136" xfId="0" applyNumberFormat="1" applyFont="1" applyFill="1" applyBorder="1" applyAlignment="1" applyProtection="1">
      <alignment horizontal="center" vertical="center" shrinkToFit="1"/>
      <protection locked="0"/>
    </xf>
    <xf numFmtId="3" fontId="42" fillId="0" borderId="137" xfId="0" applyNumberFormat="1" applyFont="1" applyFill="1" applyBorder="1" applyAlignment="1" applyProtection="1">
      <alignment horizontal="center" vertical="center" shrinkToFit="1"/>
      <protection locked="0"/>
    </xf>
    <xf numFmtId="0" fontId="18" fillId="34" borderId="119" xfId="0" applyFont="1" applyFill="1" applyBorder="1" applyAlignment="1" applyProtection="1">
      <alignment horizontal="center" vertical="center" wrapText="1"/>
      <protection hidden="1"/>
    </xf>
    <xf numFmtId="0" fontId="18" fillId="34" borderId="120" xfId="0" applyFont="1" applyFill="1" applyBorder="1" applyAlignment="1" applyProtection="1">
      <alignment horizontal="center" vertical="center" wrapText="1"/>
      <protection hidden="1"/>
    </xf>
    <xf numFmtId="0" fontId="18" fillId="34" borderId="131" xfId="0" applyFont="1" applyFill="1" applyBorder="1" applyAlignment="1" applyProtection="1">
      <alignment horizontal="center" vertical="center" wrapText="1"/>
      <protection hidden="1"/>
    </xf>
    <xf numFmtId="0" fontId="18" fillId="34" borderId="121" xfId="0" applyFont="1" applyFill="1" applyBorder="1" applyAlignment="1" applyProtection="1">
      <alignment horizontal="center" vertical="center" wrapText="1"/>
      <protection hidden="1"/>
    </xf>
    <xf numFmtId="38" fontId="52" fillId="0" borderId="113" xfId="53" applyFont="1" applyFill="1" applyBorder="1" applyAlignment="1" applyProtection="1">
      <alignment vertical="center" shrinkToFit="1"/>
      <protection locked="0"/>
    </xf>
    <xf numFmtId="38" fontId="52" fillId="0" borderId="114" xfId="53" applyFont="1" applyFill="1" applyBorder="1" applyAlignment="1" applyProtection="1">
      <alignment vertical="center" shrinkToFit="1"/>
      <protection locked="0"/>
    </xf>
    <xf numFmtId="38" fontId="52" fillId="0" borderId="47" xfId="53" applyFont="1" applyFill="1" applyBorder="1" applyAlignment="1" applyProtection="1">
      <alignment vertical="center" shrinkToFit="1"/>
      <protection locked="0"/>
    </xf>
    <xf numFmtId="38" fontId="52" fillId="0" borderId="135" xfId="53" applyFont="1" applyFill="1" applyBorder="1" applyAlignment="1" applyProtection="1">
      <alignment vertical="center" shrinkToFit="1"/>
      <protection locked="0"/>
    </xf>
    <xf numFmtId="38" fontId="52" fillId="0" borderId="136" xfId="53" applyFont="1" applyFill="1" applyBorder="1" applyAlignment="1" applyProtection="1">
      <alignment vertical="center" shrinkToFit="1"/>
      <protection locked="0"/>
    </xf>
    <xf numFmtId="38" fontId="52" fillId="0" borderId="45" xfId="53" applyFont="1" applyFill="1" applyBorder="1" applyAlignment="1" applyProtection="1">
      <alignment vertical="center" shrinkToFit="1"/>
      <protection locked="0"/>
    </xf>
    <xf numFmtId="3" fontId="12" fillId="0" borderId="135" xfId="0" applyNumberFormat="1" applyFont="1" applyFill="1" applyBorder="1" applyAlignment="1" applyProtection="1">
      <alignment horizontal="center" vertical="center" shrinkToFit="1"/>
      <protection locked="0"/>
    </xf>
    <xf numFmtId="3" fontId="12" fillId="0" borderId="136" xfId="0" applyNumberFormat="1" applyFont="1" applyFill="1" applyBorder="1" applyAlignment="1" applyProtection="1">
      <alignment horizontal="center" vertical="center" shrinkToFit="1"/>
      <protection locked="0"/>
    </xf>
    <xf numFmtId="3" fontId="12" fillId="0" borderId="137" xfId="0" applyNumberFormat="1" applyFont="1" applyFill="1" applyBorder="1" applyAlignment="1" applyProtection="1">
      <alignment horizontal="center" vertical="center" shrinkToFit="1"/>
      <protection locked="0"/>
    </xf>
    <xf numFmtId="3" fontId="12" fillId="0" borderId="138" xfId="0" applyNumberFormat="1" applyFont="1" applyFill="1" applyBorder="1" applyAlignment="1" applyProtection="1">
      <alignment horizontal="center" vertical="center" shrinkToFit="1"/>
      <protection locked="0"/>
    </xf>
    <xf numFmtId="3" fontId="12" fillId="0" borderId="139" xfId="0" applyNumberFormat="1" applyFont="1" applyFill="1" applyBorder="1" applyAlignment="1" applyProtection="1">
      <alignment horizontal="center" vertical="center" shrinkToFit="1"/>
      <protection locked="0"/>
    </xf>
    <xf numFmtId="3" fontId="12" fillId="0" borderId="140" xfId="0" applyNumberFormat="1" applyFont="1" applyFill="1" applyBorder="1" applyAlignment="1" applyProtection="1">
      <alignment horizontal="center" vertical="center" shrinkToFit="1"/>
      <protection locked="0"/>
    </xf>
    <xf numFmtId="0" fontId="23" fillId="35" borderId="0" xfId="0" applyFont="1" applyFill="1" applyAlignment="1" applyProtection="1">
      <alignment horizontal="center" vertical="center" wrapText="1"/>
      <protection hidden="1"/>
    </xf>
    <xf numFmtId="0" fontId="23" fillId="35" borderId="0" xfId="0" applyFont="1" applyFill="1" applyAlignment="1" applyProtection="1">
      <alignment horizontal="center" vertical="center"/>
      <protection hidden="1"/>
    </xf>
    <xf numFmtId="0" fontId="23" fillId="35" borderId="0" xfId="0" applyFont="1" applyFill="1" applyAlignment="1" applyProtection="1">
      <alignment vertical="center"/>
      <protection hidden="1"/>
    </xf>
    <xf numFmtId="0" fontId="42" fillId="0" borderId="135" xfId="0" applyFont="1" applyFill="1" applyBorder="1" applyAlignment="1" applyProtection="1">
      <alignment horizontal="center" vertical="center" shrinkToFit="1"/>
      <protection locked="0"/>
    </xf>
    <xf numFmtId="0" fontId="42" fillId="0" borderId="45" xfId="0" applyFont="1" applyFill="1" applyBorder="1" applyAlignment="1" applyProtection="1">
      <alignment horizontal="center" vertical="center" shrinkToFit="1"/>
      <protection locked="0"/>
    </xf>
    <xf numFmtId="49" fontId="42" fillId="0" borderId="141" xfId="0" applyNumberFormat="1" applyFont="1" applyFill="1" applyBorder="1" applyAlignment="1" applyProtection="1" quotePrefix="1">
      <alignment horizontal="center" vertical="center" shrinkToFit="1"/>
      <protection locked="0"/>
    </xf>
    <xf numFmtId="49" fontId="42" fillId="0" borderId="142" xfId="0" applyNumberFormat="1" applyFont="1" applyFill="1" applyBorder="1" applyAlignment="1" applyProtection="1" quotePrefix="1">
      <alignment horizontal="center" vertical="center" shrinkToFit="1"/>
      <protection locked="0"/>
    </xf>
    <xf numFmtId="49" fontId="42" fillId="0" borderId="142" xfId="0" applyNumberFormat="1" applyFont="1" applyBorder="1" applyAlignment="1" applyProtection="1">
      <alignment horizontal="center" vertical="center" shrinkToFit="1"/>
      <protection locked="0"/>
    </xf>
    <xf numFmtId="0" fontId="42" fillId="0" borderId="113" xfId="0" applyFont="1" applyFill="1" applyBorder="1" applyAlignment="1" applyProtection="1">
      <alignment vertical="center" shrinkToFit="1"/>
      <protection locked="0"/>
    </xf>
    <xf numFmtId="0" fontId="42" fillId="0" borderId="114" xfId="0" applyFont="1" applyFill="1" applyBorder="1" applyAlignment="1" applyProtection="1">
      <alignment vertical="center" shrinkToFit="1"/>
      <protection locked="0"/>
    </xf>
    <xf numFmtId="0" fontId="42" fillId="0" borderId="47" xfId="0" applyFont="1" applyFill="1" applyBorder="1" applyAlignment="1" applyProtection="1">
      <alignment vertical="center" shrinkToFit="1"/>
      <protection locked="0"/>
    </xf>
    <xf numFmtId="0" fontId="42" fillId="0" borderId="135" xfId="0" applyFont="1" applyFill="1" applyBorder="1" applyAlignment="1" applyProtection="1">
      <alignment vertical="center" shrinkToFit="1"/>
      <protection locked="0"/>
    </xf>
    <xf numFmtId="0" fontId="42" fillId="0" borderId="136" xfId="0" applyFont="1" applyFill="1" applyBorder="1" applyAlignment="1" applyProtection="1">
      <alignment vertical="center" shrinkToFit="1"/>
      <protection locked="0"/>
    </xf>
    <xf numFmtId="0" fontId="42" fillId="0" borderId="45" xfId="0" applyFont="1" applyFill="1" applyBorder="1" applyAlignment="1" applyProtection="1">
      <alignment vertical="center" shrinkToFit="1"/>
      <protection locked="0"/>
    </xf>
    <xf numFmtId="0" fontId="46" fillId="32" borderId="0" xfId="0" applyFont="1" applyFill="1" applyAlignment="1" applyProtection="1">
      <alignment horizontal="center"/>
      <protection hidden="1"/>
    </xf>
    <xf numFmtId="0" fontId="18" fillId="34" borderId="77" xfId="0" applyFont="1" applyFill="1" applyBorder="1" applyAlignment="1" applyProtection="1">
      <alignment horizontal="center" vertical="center"/>
      <protection hidden="1"/>
    </xf>
    <xf numFmtId="0" fontId="18" fillId="34" borderId="78" xfId="0" applyFont="1" applyFill="1" applyBorder="1" applyAlignment="1" applyProtection="1">
      <alignment horizontal="center" vertical="center"/>
      <protection hidden="1"/>
    </xf>
    <xf numFmtId="0" fontId="18" fillId="34" borderId="101" xfId="0" applyFont="1" applyFill="1" applyBorder="1" applyAlignment="1" applyProtection="1">
      <alignment horizontal="center" vertical="center"/>
      <protection hidden="1"/>
    </xf>
    <xf numFmtId="0" fontId="18" fillId="34" borderId="24" xfId="0" applyFont="1" applyFill="1" applyBorder="1" applyAlignment="1" applyProtection="1">
      <alignment horizontal="center" vertical="center"/>
      <protection hidden="1"/>
    </xf>
    <xf numFmtId="0" fontId="18" fillId="34" borderId="79" xfId="0" applyFont="1" applyFill="1" applyBorder="1" applyAlignment="1" applyProtection="1">
      <alignment horizontal="center" vertical="center"/>
      <protection hidden="1"/>
    </xf>
    <xf numFmtId="0" fontId="18" fillId="34" borderId="80" xfId="0" applyFont="1" applyFill="1" applyBorder="1" applyAlignment="1" applyProtection="1">
      <alignment horizontal="center" vertical="center"/>
      <protection hidden="1"/>
    </xf>
    <xf numFmtId="0" fontId="18" fillId="34" borderId="89" xfId="0" applyFont="1" applyFill="1" applyBorder="1" applyAlignment="1" applyProtection="1">
      <alignment horizontal="center" vertical="center" wrapText="1"/>
      <protection hidden="1"/>
    </xf>
    <xf numFmtId="0" fontId="18" fillId="34" borderId="143" xfId="0" applyFont="1" applyFill="1" applyBorder="1" applyAlignment="1" applyProtection="1">
      <alignment horizontal="center" vertical="center" wrapText="1"/>
      <protection hidden="1"/>
    </xf>
    <xf numFmtId="0" fontId="18" fillId="34" borderId="23" xfId="0" applyFont="1" applyFill="1" applyBorder="1" applyAlignment="1" applyProtection="1">
      <alignment horizontal="center" vertical="center" wrapText="1"/>
      <protection hidden="1"/>
    </xf>
    <xf numFmtId="0" fontId="18" fillId="34" borderId="144" xfId="0" applyFont="1" applyFill="1" applyBorder="1" applyAlignment="1" applyProtection="1">
      <alignment horizontal="center" vertical="center" wrapText="1"/>
      <protection hidden="1"/>
    </xf>
    <xf numFmtId="0" fontId="18" fillId="34" borderId="91" xfId="0" applyFont="1" applyFill="1" applyBorder="1" applyAlignment="1" applyProtection="1">
      <alignment horizontal="center" vertical="center" wrapText="1"/>
      <protection hidden="1"/>
    </xf>
    <xf numFmtId="0" fontId="18" fillId="34" borderId="145" xfId="0" applyFont="1" applyFill="1" applyBorder="1" applyAlignment="1" applyProtection="1">
      <alignment horizontal="center" vertical="center" wrapText="1"/>
      <protection hidden="1"/>
    </xf>
    <xf numFmtId="0" fontId="12" fillId="34" borderId="146" xfId="0" applyFont="1" applyFill="1" applyBorder="1" applyAlignment="1" applyProtection="1">
      <alignment horizontal="center" vertical="center" wrapText="1"/>
      <protection hidden="1"/>
    </xf>
    <xf numFmtId="0" fontId="12" fillId="34" borderId="147" xfId="0" applyFont="1" applyFill="1" applyBorder="1" applyAlignment="1" applyProtection="1">
      <alignment horizontal="center" vertical="center" wrapText="1"/>
      <protection hidden="1"/>
    </xf>
    <xf numFmtId="0" fontId="12" fillId="34" borderId="148" xfId="0" applyFont="1" applyFill="1" applyBorder="1" applyAlignment="1" applyProtection="1">
      <alignment horizontal="center" vertical="center" wrapText="1"/>
      <protection hidden="1"/>
    </xf>
    <xf numFmtId="0" fontId="12" fillId="34" borderId="149" xfId="0" applyFont="1" applyFill="1" applyBorder="1" applyAlignment="1" applyProtection="1">
      <alignment horizontal="center" vertical="center" wrapText="1"/>
      <protection hidden="1"/>
    </xf>
    <xf numFmtId="0" fontId="12" fillId="34" borderId="150" xfId="0" applyFont="1" applyFill="1" applyBorder="1" applyAlignment="1" applyProtection="1">
      <alignment horizontal="center" vertical="center" wrapText="1"/>
      <protection hidden="1"/>
    </xf>
    <xf numFmtId="0" fontId="12" fillId="34" borderId="151" xfId="0" applyFont="1" applyFill="1" applyBorder="1" applyAlignment="1" applyProtection="1">
      <alignment horizontal="center" vertical="center" wrapText="1"/>
      <protection hidden="1"/>
    </xf>
    <xf numFmtId="0" fontId="18" fillId="34" borderId="147" xfId="0" applyFont="1" applyFill="1" applyBorder="1" applyAlignment="1" applyProtection="1">
      <alignment horizontal="center" vertical="center" wrapText="1"/>
      <protection hidden="1"/>
    </xf>
    <xf numFmtId="0" fontId="18" fillId="34" borderId="149" xfId="0" applyFont="1" applyFill="1" applyBorder="1" applyAlignment="1" applyProtection="1">
      <alignment horizontal="center" vertical="center" wrapText="1"/>
      <protection hidden="1"/>
    </xf>
    <xf numFmtId="0" fontId="18" fillId="34" borderId="151" xfId="0" applyFont="1" applyFill="1" applyBorder="1" applyAlignment="1" applyProtection="1">
      <alignment horizontal="center" vertical="center" wrapText="1"/>
      <protection hidden="1"/>
    </xf>
    <xf numFmtId="38" fontId="52" fillId="0" borderId="113" xfId="53" applyFont="1" applyFill="1" applyBorder="1" applyAlignment="1" applyProtection="1">
      <alignment horizontal="right" vertical="center" shrinkToFit="1"/>
      <protection locked="0"/>
    </xf>
    <xf numFmtId="38" fontId="52" fillId="0" borderId="114" xfId="53" applyFont="1" applyFill="1" applyBorder="1" applyAlignment="1" applyProtection="1">
      <alignment horizontal="right" vertical="center" shrinkToFit="1"/>
      <protection locked="0"/>
    </xf>
    <xf numFmtId="38" fontId="52" fillId="0" borderId="47" xfId="53" applyFont="1" applyFill="1" applyBorder="1" applyAlignment="1" applyProtection="1">
      <alignment horizontal="right" vertical="center" shrinkToFit="1"/>
      <protection locked="0"/>
    </xf>
    <xf numFmtId="38" fontId="52" fillId="0" borderId="135" xfId="53" applyFont="1" applyFill="1" applyBorder="1" applyAlignment="1" applyProtection="1">
      <alignment horizontal="right" vertical="center" shrinkToFit="1"/>
      <protection locked="0"/>
    </xf>
    <xf numFmtId="38" fontId="52" fillId="0" borderId="136" xfId="53" applyFont="1" applyFill="1" applyBorder="1" applyAlignment="1" applyProtection="1">
      <alignment horizontal="right" vertical="center" shrinkToFit="1"/>
      <protection locked="0"/>
    </xf>
    <xf numFmtId="38" fontId="52" fillId="0" borderId="45" xfId="53" applyFont="1" applyFill="1" applyBorder="1" applyAlignment="1" applyProtection="1">
      <alignment horizontal="right" vertical="center" shrinkToFit="1"/>
      <protection locked="0"/>
    </xf>
    <xf numFmtId="0" fontId="42" fillId="0" borderId="152" xfId="0" applyFont="1" applyFill="1" applyBorder="1" applyAlignment="1" applyProtection="1">
      <alignment horizontal="center" vertical="center" shrinkToFit="1"/>
      <protection locked="0"/>
    </xf>
    <xf numFmtId="0" fontId="42" fillId="0" borderId="136" xfId="0" applyFont="1" applyFill="1" applyBorder="1" applyAlignment="1" applyProtection="1">
      <alignment horizontal="center" vertical="center" shrinkToFit="1"/>
      <protection locked="0"/>
    </xf>
    <xf numFmtId="0" fontId="42" fillId="0" borderId="153" xfId="0" applyFont="1" applyFill="1" applyBorder="1" applyAlignment="1" applyProtection="1">
      <alignment horizontal="center" vertical="center" shrinkToFit="1"/>
      <protection locked="0"/>
    </xf>
    <xf numFmtId="0" fontId="42" fillId="0" borderId="114" xfId="0" applyFont="1" applyFill="1" applyBorder="1" applyAlignment="1" applyProtection="1">
      <alignment horizontal="center" vertical="center" shrinkToFit="1"/>
      <protection locked="0"/>
    </xf>
    <xf numFmtId="0" fontId="42" fillId="0" borderId="47" xfId="0" applyFont="1" applyFill="1" applyBorder="1" applyAlignment="1" applyProtection="1">
      <alignment horizontal="center" vertical="center" shrinkToFit="1"/>
      <protection locked="0"/>
    </xf>
    <xf numFmtId="3" fontId="42" fillId="0" borderId="113" xfId="0" applyNumberFormat="1" applyFont="1" applyFill="1" applyBorder="1" applyAlignment="1" applyProtection="1">
      <alignment horizontal="center" vertical="center" shrinkToFit="1"/>
      <protection locked="0"/>
    </xf>
    <xf numFmtId="3" fontId="42" fillId="0" borderId="114" xfId="0" applyNumberFormat="1" applyFont="1" applyFill="1" applyBorder="1" applyAlignment="1" applyProtection="1">
      <alignment horizontal="center" vertical="center" shrinkToFit="1"/>
      <protection locked="0"/>
    </xf>
    <xf numFmtId="3" fontId="42" fillId="0" borderId="116" xfId="0" applyNumberFormat="1" applyFont="1" applyFill="1" applyBorder="1" applyAlignment="1" applyProtection="1">
      <alignment horizontal="center" vertical="center" shrinkToFit="1"/>
      <protection locked="0"/>
    </xf>
    <xf numFmtId="0" fontId="36" fillId="0" borderId="154" xfId="0" applyFont="1" applyFill="1" applyBorder="1" applyAlignment="1" applyProtection="1">
      <alignment horizontal="center" vertical="center"/>
      <protection/>
    </xf>
    <xf numFmtId="0" fontId="36" fillId="0" borderId="55" xfId="0" applyFont="1" applyFill="1" applyBorder="1" applyAlignment="1" applyProtection="1">
      <alignment horizontal="center" vertical="center"/>
      <protection/>
    </xf>
    <xf numFmtId="0" fontId="42" fillId="0" borderId="135" xfId="0" applyFont="1" applyFill="1" applyBorder="1" applyAlignment="1" applyProtection="1">
      <alignment horizontal="left" vertical="center" shrinkToFit="1"/>
      <protection locked="0"/>
    </xf>
    <xf numFmtId="0" fontId="42" fillId="0" borderId="136" xfId="0" applyFont="1" applyFill="1" applyBorder="1" applyAlignment="1" applyProtection="1">
      <alignment horizontal="left" vertical="center" shrinkToFit="1"/>
      <protection locked="0"/>
    </xf>
    <xf numFmtId="0" fontId="42" fillId="0" borderId="45" xfId="0" applyFont="1" applyFill="1" applyBorder="1" applyAlignment="1" applyProtection="1">
      <alignment horizontal="left" vertical="center" shrinkToFit="1"/>
      <protection locked="0"/>
    </xf>
    <xf numFmtId="38" fontId="42" fillId="0" borderId="141" xfId="51" applyFont="1" applyFill="1" applyBorder="1" applyAlignment="1" applyProtection="1">
      <alignment horizontal="right" vertical="center" shrinkToFit="1"/>
      <protection locked="0"/>
    </xf>
    <xf numFmtId="38" fontId="42" fillId="0" borderId="142" xfId="51" applyFont="1" applyFill="1" applyBorder="1" applyAlignment="1" applyProtection="1">
      <alignment horizontal="right" vertical="center" shrinkToFit="1"/>
      <protection locked="0"/>
    </xf>
    <xf numFmtId="38" fontId="42" fillId="0" borderId="155" xfId="51" applyFont="1" applyFill="1" applyBorder="1" applyAlignment="1" applyProtection="1">
      <alignment horizontal="right" vertical="center" shrinkToFit="1"/>
      <protection locked="0"/>
    </xf>
    <xf numFmtId="0" fontId="42" fillId="0" borderId="142" xfId="0" applyFont="1" applyFill="1" applyBorder="1" applyAlignment="1" applyProtection="1">
      <alignment horizontal="center" vertical="center" shrinkToFit="1"/>
      <protection locked="0"/>
    </xf>
    <xf numFmtId="0" fontId="42" fillId="0" borderId="155" xfId="0" applyFont="1" applyFill="1" applyBorder="1" applyAlignment="1" applyProtection="1">
      <alignment horizontal="center" vertical="center" shrinkToFit="1"/>
      <protection locked="0"/>
    </xf>
    <xf numFmtId="38" fontId="42" fillId="32" borderId="26" xfId="51" applyFont="1" applyFill="1" applyBorder="1" applyAlignment="1" applyProtection="1">
      <alignment horizontal="center" vertical="center" shrinkToFit="1"/>
      <protection locked="0"/>
    </xf>
    <xf numFmtId="38" fontId="42" fillId="32" borderId="117" xfId="51" applyFont="1" applyFill="1" applyBorder="1" applyAlignment="1" applyProtection="1">
      <alignment horizontal="center" vertical="center" shrinkToFit="1"/>
      <protection locked="0"/>
    </xf>
    <xf numFmtId="38" fontId="42" fillId="0" borderId="152" xfId="53" applyFont="1" applyFill="1" applyBorder="1" applyAlignment="1" applyProtection="1">
      <alignment horizontal="right" vertical="center" shrinkToFit="1"/>
      <protection locked="0"/>
    </xf>
    <xf numFmtId="38" fontId="42" fillId="0" borderId="136" xfId="53" applyFont="1" applyFill="1" applyBorder="1" applyAlignment="1" applyProtection="1">
      <alignment horizontal="right" vertical="center" shrinkToFit="1"/>
      <protection locked="0"/>
    </xf>
    <xf numFmtId="38" fontId="42" fillId="0" borderId="45" xfId="53" applyFont="1" applyFill="1" applyBorder="1" applyAlignment="1" applyProtection="1">
      <alignment horizontal="right" vertical="center" shrinkToFit="1"/>
      <protection locked="0"/>
    </xf>
    <xf numFmtId="38" fontId="42" fillId="32" borderId="38" xfId="51" applyFont="1" applyFill="1" applyBorder="1" applyAlignment="1" applyProtection="1">
      <alignment horizontal="center" vertical="center" shrinkToFit="1"/>
      <protection locked="0"/>
    </xf>
    <xf numFmtId="0" fontId="18" fillId="34" borderId="156" xfId="0" applyFont="1" applyFill="1" applyBorder="1" applyAlignment="1" applyProtection="1">
      <alignment horizontal="center" vertical="center"/>
      <protection hidden="1"/>
    </xf>
    <xf numFmtId="0" fontId="18" fillId="34" borderId="120" xfId="0" applyFont="1" applyFill="1" applyBorder="1" applyAlignment="1" applyProtection="1">
      <alignment horizontal="center" vertical="center"/>
      <protection hidden="1"/>
    </xf>
    <xf numFmtId="0" fontId="18" fillId="34" borderId="131" xfId="0" applyFont="1" applyFill="1" applyBorder="1" applyAlignment="1" applyProtection="1">
      <alignment horizontal="center" vertical="center"/>
      <protection hidden="1"/>
    </xf>
    <xf numFmtId="177" fontId="42" fillId="32" borderId="0" xfId="0" applyNumberFormat="1" applyFont="1" applyFill="1" applyBorder="1" applyAlignment="1" applyProtection="1">
      <alignment vertical="center" shrinkToFit="1"/>
      <protection locked="0"/>
    </xf>
    <xf numFmtId="0" fontId="42" fillId="0" borderId="141" xfId="0" applyNumberFormat="1" applyFont="1" applyFill="1" applyBorder="1" applyAlignment="1" applyProtection="1">
      <alignment horizontal="center" vertical="center" shrinkToFit="1"/>
      <protection locked="0"/>
    </xf>
    <xf numFmtId="0" fontId="42" fillId="0" borderId="142" xfId="0" applyNumberFormat="1" applyFont="1" applyFill="1" applyBorder="1" applyAlignment="1" applyProtection="1">
      <alignment horizontal="center" vertical="center" shrinkToFit="1"/>
      <protection locked="0"/>
    </xf>
    <xf numFmtId="0" fontId="55" fillId="32" borderId="157" xfId="0" applyFont="1" applyFill="1" applyBorder="1" applyAlignment="1" applyProtection="1">
      <alignment horizontal="center" vertical="center"/>
      <protection hidden="1"/>
    </xf>
    <xf numFmtId="0" fontId="55" fillId="32" borderId="158" xfId="0" applyFont="1" applyFill="1" applyBorder="1" applyAlignment="1" applyProtection="1">
      <alignment horizontal="center" vertical="center"/>
      <protection hidden="1"/>
    </xf>
    <xf numFmtId="0" fontId="55" fillId="32" borderId="159" xfId="0" applyFont="1" applyFill="1" applyBorder="1" applyAlignment="1" applyProtection="1">
      <alignment horizontal="center" vertical="center"/>
      <protection hidden="1"/>
    </xf>
    <xf numFmtId="0" fontId="18" fillId="34" borderId="160" xfId="0" applyFont="1" applyFill="1" applyBorder="1" applyAlignment="1" applyProtection="1">
      <alignment horizontal="center" vertical="center" wrapText="1"/>
      <protection hidden="1"/>
    </xf>
    <xf numFmtId="0" fontId="18" fillId="34" borderId="25" xfId="0" applyFont="1" applyFill="1" applyBorder="1" applyAlignment="1" applyProtection="1">
      <alignment horizontal="center" vertical="center"/>
      <protection hidden="1"/>
    </xf>
    <xf numFmtId="0" fontId="18" fillId="34" borderId="161" xfId="0" applyFont="1" applyFill="1" applyBorder="1" applyAlignment="1" applyProtection="1">
      <alignment horizontal="center" vertical="center"/>
      <protection hidden="1"/>
    </xf>
    <xf numFmtId="0" fontId="18" fillId="34" borderId="0" xfId="0" applyFont="1" applyFill="1" applyBorder="1" applyAlignment="1" applyProtection="1">
      <alignment horizontal="center" vertical="center"/>
      <protection hidden="1"/>
    </xf>
    <xf numFmtId="0" fontId="18" fillId="34" borderId="162" xfId="0" applyFont="1" applyFill="1" applyBorder="1" applyAlignment="1" applyProtection="1">
      <alignment horizontal="center" vertical="center"/>
      <protection hidden="1"/>
    </xf>
    <xf numFmtId="0" fontId="18" fillId="34" borderId="37" xfId="0" applyFont="1" applyFill="1" applyBorder="1" applyAlignment="1" applyProtection="1">
      <alignment horizontal="center" vertical="center"/>
      <protection hidden="1"/>
    </xf>
    <xf numFmtId="0" fontId="18" fillId="34" borderId="163" xfId="0" applyFont="1" applyFill="1" applyBorder="1" applyAlignment="1" applyProtection="1">
      <alignment horizontal="center" vertical="center"/>
      <protection hidden="1"/>
    </xf>
    <xf numFmtId="0" fontId="18" fillId="34" borderId="164" xfId="0" applyFont="1" applyFill="1" applyBorder="1" applyAlignment="1" applyProtection="1">
      <alignment horizontal="center" vertical="center"/>
      <protection hidden="1"/>
    </xf>
    <xf numFmtId="0" fontId="18" fillId="34" borderId="165" xfId="0" applyFont="1" applyFill="1" applyBorder="1" applyAlignment="1" applyProtection="1">
      <alignment horizontal="center" vertical="center"/>
      <protection hidden="1"/>
    </xf>
    <xf numFmtId="0" fontId="18" fillId="34" borderId="25" xfId="0" applyFont="1" applyFill="1" applyBorder="1" applyAlignment="1" applyProtection="1">
      <alignment horizontal="center" vertical="center" wrapText="1"/>
      <protection hidden="1"/>
    </xf>
    <xf numFmtId="0" fontId="18" fillId="34" borderId="78" xfId="0" applyFont="1" applyFill="1" applyBorder="1" applyAlignment="1" applyProtection="1">
      <alignment horizontal="center" vertical="center" wrapText="1"/>
      <protection hidden="1"/>
    </xf>
    <xf numFmtId="0" fontId="18" fillId="34" borderId="23" xfId="0" applyFont="1" applyFill="1" applyBorder="1" applyAlignment="1" applyProtection="1">
      <alignment horizontal="center" vertical="center"/>
      <protection hidden="1"/>
    </xf>
    <xf numFmtId="0" fontId="18" fillId="34" borderId="91" xfId="0" applyFont="1" applyFill="1" applyBorder="1" applyAlignment="1" applyProtection="1">
      <alignment horizontal="center" vertical="center"/>
      <protection hidden="1"/>
    </xf>
    <xf numFmtId="0" fontId="18" fillId="34" borderId="147" xfId="0" applyFont="1" applyFill="1" applyBorder="1" applyAlignment="1" applyProtection="1">
      <alignment horizontal="center" vertical="center"/>
      <protection hidden="1"/>
    </xf>
    <xf numFmtId="0" fontId="18" fillId="34" borderId="149" xfId="0" applyFont="1" applyFill="1" applyBorder="1" applyAlignment="1" applyProtection="1">
      <alignment horizontal="center" vertical="center"/>
      <protection hidden="1"/>
    </xf>
    <xf numFmtId="0" fontId="18" fillId="34" borderId="151" xfId="0" applyFont="1" applyFill="1" applyBorder="1" applyAlignment="1" applyProtection="1">
      <alignment horizontal="center" vertical="center"/>
      <protection hidden="1"/>
    </xf>
    <xf numFmtId="0" fontId="18" fillId="34" borderId="166" xfId="0" applyFont="1" applyFill="1" applyBorder="1" applyAlignment="1" applyProtection="1">
      <alignment horizontal="center" vertical="center"/>
      <protection hidden="1"/>
    </xf>
    <xf numFmtId="0" fontId="18" fillId="34" borderId="167" xfId="0" applyFont="1" applyFill="1" applyBorder="1" applyAlignment="1" applyProtection="1">
      <alignment horizontal="center" vertical="center"/>
      <protection hidden="1"/>
    </xf>
    <xf numFmtId="0" fontId="18" fillId="34" borderId="168" xfId="0" applyFont="1" applyFill="1" applyBorder="1" applyAlignment="1" applyProtection="1">
      <alignment horizontal="center" vertical="center"/>
      <protection hidden="1"/>
    </xf>
    <xf numFmtId="0" fontId="18" fillId="34" borderId="146" xfId="0" applyFont="1" applyFill="1" applyBorder="1" applyAlignment="1" applyProtection="1">
      <alignment horizontal="center" vertical="center" wrapText="1"/>
      <protection hidden="1"/>
    </xf>
    <xf numFmtId="0" fontId="18" fillId="34" borderId="148" xfId="0" applyFont="1" applyFill="1" applyBorder="1" applyAlignment="1" applyProtection="1">
      <alignment horizontal="center" vertical="center"/>
      <protection hidden="1"/>
    </xf>
    <xf numFmtId="0" fontId="18" fillId="34" borderId="150" xfId="0" applyFont="1" applyFill="1" applyBorder="1" applyAlignment="1" applyProtection="1">
      <alignment horizontal="center" vertical="center"/>
      <protection hidden="1"/>
    </xf>
    <xf numFmtId="0" fontId="18" fillId="34" borderId="90" xfId="0" applyFont="1" applyFill="1" applyBorder="1" applyAlignment="1" applyProtection="1">
      <alignment horizontal="center" vertical="center" wrapText="1"/>
      <protection hidden="1"/>
    </xf>
    <xf numFmtId="0" fontId="18" fillId="34" borderId="0" xfId="0" applyFont="1" applyFill="1" applyBorder="1" applyAlignment="1" applyProtection="1">
      <alignment horizontal="center" vertical="center" wrapText="1"/>
      <protection hidden="1"/>
    </xf>
    <xf numFmtId="0" fontId="18" fillId="34" borderId="115" xfId="0" applyFont="1" applyFill="1" applyBorder="1" applyAlignment="1" applyProtection="1">
      <alignment horizontal="center" vertical="center" wrapText="1"/>
      <protection hidden="1"/>
    </xf>
    <xf numFmtId="0" fontId="18" fillId="34" borderId="37" xfId="0" applyFont="1" applyFill="1" applyBorder="1" applyAlignment="1" applyProtection="1">
      <alignment horizontal="center" vertical="center" wrapText="1"/>
      <protection hidden="1"/>
    </xf>
    <xf numFmtId="0" fontId="18" fillId="34" borderId="92" xfId="0" applyFont="1" applyFill="1" applyBorder="1" applyAlignment="1" applyProtection="1">
      <alignment horizontal="center" vertical="center" wrapText="1"/>
      <protection hidden="1"/>
    </xf>
    <xf numFmtId="0" fontId="12" fillId="34" borderId="0" xfId="0" applyFont="1" applyFill="1" applyBorder="1" applyAlignment="1" applyProtection="1">
      <alignment horizontal="center" vertical="center"/>
      <protection hidden="1"/>
    </xf>
    <xf numFmtId="0" fontId="12" fillId="34" borderId="37" xfId="0" applyFont="1" applyFill="1" applyBorder="1" applyAlignment="1" applyProtection="1">
      <alignment horizontal="center" vertical="center"/>
      <protection hidden="1"/>
    </xf>
    <xf numFmtId="0" fontId="12" fillId="0" borderId="101" xfId="0" applyFont="1" applyFill="1" applyBorder="1" applyAlignment="1" applyProtection="1">
      <alignment horizontal="center" vertical="center" wrapText="1"/>
      <protection locked="0"/>
    </xf>
    <xf numFmtId="0" fontId="12" fillId="0" borderId="24" xfId="0" applyFont="1" applyFill="1" applyBorder="1" applyAlignment="1" applyProtection="1">
      <alignment horizontal="center" vertical="center" wrapText="1"/>
      <protection locked="0"/>
    </xf>
    <xf numFmtId="0" fontId="42" fillId="0" borderId="113" xfId="0" applyFont="1" applyFill="1" applyBorder="1" applyAlignment="1" applyProtection="1">
      <alignment horizontal="center" vertical="center" shrinkToFit="1"/>
      <protection locked="0"/>
    </xf>
    <xf numFmtId="49" fontId="42" fillId="0" borderId="169" xfId="0" applyNumberFormat="1" applyFont="1" applyFill="1" applyBorder="1" applyAlignment="1" applyProtection="1">
      <alignment horizontal="center" vertical="center" shrinkToFit="1"/>
      <protection locked="0"/>
    </xf>
    <xf numFmtId="49" fontId="42" fillId="0" borderId="170" xfId="0" applyNumberFormat="1" applyFont="1" applyFill="1" applyBorder="1" applyAlignment="1" applyProtection="1" quotePrefix="1">
      <alignment horizontal="center" vertical="center" shrinkToFit="1"/>
      <protection locked="0"/>
    </xf>
    <xf numFmtId="49" fontId="42" fillId="0" borderId="170" xfId="0" applyNumberFormat="1" applyFont="1" applyBorder="1" applyAlignment="1" applyProtection="1">
      <alignment horizontal="center" vertical="center" shrinkToFit="1"/>
      <protection locked="0"/>
    </xf>
    <xf numFmtId="0" fontId="18" fillId="34" borderId="24" xfId="0" applyFont="1" applyFill="1" applyBorder="1" applyAlignment="1" applyProtection="1">
      <alignment horizontal="center" vertical="center" wrapText="1"/>
      <protection hidden="1"/>
    </xf>
    <xf numFmtId="0" fontId="18" fillId="34" borderId="80" xfId="0" applyFont="1" applyFill="1" applyBorder="1" applyAlignment="1" applyProtection="1">
      <alignment horizontal="center" vertical="center" wrapText="1"/>
      <protection hidden="1"/>
    </xf>
    <xf numFmtId="49" fontId="42" fillId="0" borderId="170" xfId="0" applyNumberFormat="1" applyFont="1" applyFill="1" applyBorder="1" applyAlignment="1" applyProtection="1">
      <alignment horizontal="center" vertical="center" shrinkToFit="1"/>
      <protection locked="0"/>
    </xf>
    <xf numFmtId="49" fontId="42" fillId="0" borderId="171" xfId="0" applyNumberFormat="1" applyFont="1" applyFill="1" applyBorder="1" applyAlignment="1" applyProtection="1">
      <alignment horizontal="center" vertical="center" shrinkToFit="1"/>
      <protection locked="0"/>
    </xf>
    <xf numFmtId="49" fontId="42" fillId="0" borderId="142" xfId="0" applyNumberFormat="1" applyFont="1" applyFill="1" applyBorder="1" applyAlignment="1" applyProtection="1">
      <alignment horizontal="center" vertical="center" shrinkToFit="1"/>
      <protection locked="0"/>
    </xf>
    <xf numFmtId="49" fontId="42" fillId="0" borderId="155" xfId="0" applyNumberFormat="1" applyFont="1" applyFill="1" applyBorder="1" applyAlignment="1" applyProtection="1">
      <alignment horizontal="center" vertical="center" shrinkToFit="1"/>
      <protection locked="0"/>
    </xf>
    <xf numFmtId="0" fontId="42" fillId="0" borderId="169" xfId="0" applyNumberFormat="1" applyFont="1" applyFill="1" applyBorder="1" applyAlignment="1" applyProtection="1">
      <alignment horizontal="center" vertical="center" shrinkToFit="1"/>
      <protection locked="0"/>
    </xf>
    <xf numFmtId="0" fontId="42" fillId="0" borderId="170" xfId="0" applyNumberFormat="1" applyFont="1" applyFill="1" applyBorder="1" applyAlignment="1" applyProtection="1">
      <alignment horizontal="center" vertical="center" shrinkToFit="1"/>
      <protection locked="0"/>
    </xf>
    <xf numFmtId="0" fontId="42" fillId="0" borderId="170" xfId="0" applyFont="1" applyFill="1" applyBorder="1" applyAlignment="1" applyProtection="1">
      <alignment horizontal="center" vertical="center" shrinkToFit="1"/>
      <protection locked="0"/>
    </xf>
    <xf numFmtId="0" fontId="42" fillId="0" borderId="171" xfId="0" applyFont="1" applyFill="1" applyBorder="1" applyAlignment="1" applyProtection="1">
      <alignment horizontal="center" vertical="center" shrinkToFit="1"/>
      <protection locked="0"/>
    </xf>
    <xf numFmtId="38" fontId="42" fillId="0" borderId="113" xfId="53" applyFont="1" applyFill="1" applyBorder="1" applyAlignment="1" applyProtection="1">
      <alignment horizontal="right" vertical="center" shrinkToFit="1"/>
      <protection locked="0"/>
    </xf>
    <xf numFmtId="38" fontId="42" fillId="0" borderId="114" xfId="53" applyFont="1" applyFill="1" applyBorder="1" applyAlignment="1" applyProtection="1">
      <alignment horizontal="right" vertical="center" shrinkToFit="1"/>
      <protection locked="0"/>
    </xf>
    <xf numFmtId="38" fontId="42" fillId="0" borderId="47" xfId="53" applyFont="1" applyFill="1" applyBorder="1" applyAlignment="1" applyProtection="1">
      <alignment horizontal="right" vertical="center" shrinkToFit="1"/>
      <protection locked="0"/>
    </xf>
    <xf numFmtId="38" fontId="42" fillId="0" borderId="135" xfId="53" applyFont="1" applyFill="1" applyBorder="1" applyAlignment="1" applyProtection="1">
      <alignment horizontal="right" vertical="center" shrinkToFit="1"/>
      <protection locked="0"/>
    </xf>
    <xf numFmtId="38" fontId="42" fillId="32" borderId="23" xfId="51" applyFont="1" applyFill="1" applyBorder="1" applyAlignment="1" applyProtection="1">
      <alignment horizontal="center" vertical="center" shrinkToFit="1"/>
      <protection locked="0"/>
    </xf>
    <xf numFmtId="38" fontId="42" fillId="32" borderId="0" xfId="51" applyFont="1" applyFill="1" applyBorder="1" applyAlignment="1" applyProtection="1">
      <alignment horizontal="center" vertical="center" shrinkToFit="1"/>
      <protection locked="0"/>
    </xf>
    <xf numFmtId="38" fontId="42" fillId="32" borderId="24" xfId="51" applyFont="1" applyFill="1" applyBorder="1" applyAlignment="1" applyProtection="1">
      <alignment horizontal="center" vertical="center" shrinkToFit="1"/>
      <protection locked="0"/>
    </xf>
    <xf numFmtId="3" fontId="12" fillId="0" borderId="113" xfId="0" applyNumberFormat="1" applyFont="1" applyFill="1" applyBorder="1" applyAlignment="1" applyProtection="1">
      <alignment horizontal="center" vertical="center" shrinkToFit="1"/>
      <protection locked="0"/>
    </xf>
    <xf numFmtId="3" fontId="12" fillId="0" borderId="114" xfId="0" applyNumberFormat="1" applyFont="1" applyFill="1" applyBorder="1" applyAlignment="1" applyProtection="1">
      <alignment horizontal="center" vertical="center" shrinkToFit="1"/>
      <protection locked="0"/>
    </xf>
    <xf numFmtId="3" fontId="12" fillId="0" borderId="116" xfId="0" applyNumberFormat="1" applyFont="1" applyFill="1" applyBorder="1" applyAlignment="1" applyProtection="1">
      <alignment horizontal="center" vertical="center" shrinkToFit="1"/>
      <protection locked="0"/>
    </xf>
    <xf numFmtId="0" fontId="52" fillId="32" borderId="20" xfId="0" applyFont="1" applyFill="1" applyBorder="1" applyAlignment="1" applyProtection="1">
      <alignment horizontal="right" vertical="center" shrinkToFit="1"/>
      <protection locked="0"/>
    </xf>
    <xf numFmtId="0" fontId="52" fillId="32" borderId="103" xfId="0" applyFont="1" applyFill="1" applyBorder="1" applyAlignment="1" applyProtection="1">
      <alignment horizontal="right" vertical="center" shrinkToFit="1"/>
      <protection locked="0"/>
    </xf>
    <xf numFmtId="0" fontId="52" fillId="32" borderId="54" xfId="0" applyFont="1" applyFill="1" applyBorder="1" applyAlignment="1" applyProtection="1">
      <alignment horizontal="right" vertical="center" shrinkToFit="1"/>
      <protection locked="0"/>
    </xf>
    <xf numFmtId="0" fontId="18" fillId="32" borderId="106" xfId="0" applyFont="1" applyFill="1" applyBorder="1" applyAlignment="1" applyProtection="1">
      <alignment horizontal="center" vertical="center"/>
      <protection hidden="1"/>
    </xf>
    <xf numFmtId="176" fontId="54" fillId="32" borderId="103" xfId="0" applyNumberFormat="1" applyFont="1" applyFill="1" applyBorder="1" applyAlignment="1" applyProtection="1">
      <alignment horizontal="right" vertical="center" shrinkToFit="1"/>
      <protection hidden="1"/>
    </xf>
    <xf numFmtId="176" fontId="54" fillId="32" borderId="54" xfId="0" applyNumberFormat="1" applyFont="1" applyFill="1" applyBorder="1" applyAlignment="1" applyProtection="1">
      <alignment horizontal="right" vertical="center" shrinkToFit="1"/>
      <protection hidden="1"/>
    </xf>
    <xf numFmtId="176" fontId="52" fillId="32" borderId="103" xfId="0" applyNumberFormat="1" applyFont="1" applyFill="1" applyBorder="1" applyAlignment="1" applyProtection="1">
      <alignment horizontal="right" vertical="center" shrinkToFit="1"/>
      <protection hidden="1"/>
    </xf>
    <xf numFmtId="176" fontId="52" fillId="32" borderId="54" xfId="0" applyNumberFormat="1" applyFont="1" applyFill="1" applyBorder="1" applyAlignment="1" applyProtection="1">
      <alignment horizontal="right" vertical="center" shrinkToFit="1"/>
      <protection hidden="1"/>
    </xf>
    <xf numFmtId="0" fontId="18" fillId="34" borderId="18" xfId="0" applyFont="1" applyFill="1" applyBorder="1" applyAlignment="1" applyProtection="1">
      <alignment horizontal="center" vertical="center"/>
      <protection hidden="1"/>
    </xf>
    <xf numFmtId="0" fontId="18" fillId="34" borderId="106" xfId="0" applyFont="1" applyFill="1" applyBorder="1" applyAlignment="1" applyProtection="1">
      <alignment horizontal="center" vertical="center"/>
      <protection hidden="1"/>
    </xf>
    <xf numFmtId="0" fontId="18" fillId="34" borderId="111" xfId="0" applyFont="1" applyFill="1" applyBorder="1" applyAlignment="1" applyProtection="1">
      <alignment horizontal="center" vertical="center"/>
      <protection hidden="1"/>
    </xf>
    <xf numFmtId="0" fontId="12" fillId="32" borderId="0" xfId="0" applyFont="1" applyFill="1" applyBorder="1" applyAlignment="1" applyProtection="1">
      <alignment horizontal="left" vertical="center" wrapText="1"/>
      <protection hidden="1"/>
    </xf>
    <xf numFmtId="3" fontId="42" fillId="0" borderId="138" xfId="0" applyNumberFormat="1" applyFont="1" applyFill="1" applyBorder="1" applyAlignment="1" applyProtection="1">
      <alignment horizontal="center" vertical="center" shrinkToFit="1"/>
      <protection locked="0"/>
    </xf>
    <xf numFmtId="3" fontId="42" fillId="0" borderId="139" xfId="0" applyNumberFormat="1" applyFont="1" applyFill="1" applyBorder="1" applyAlignment="1" applyProtection="1">
      <alignment horizontal="center" vertical="center" shrinkToFit="1"/>
      <protection locked="0"/>
    </xf>
    <xf numFmtId="3" fontId="42" fillId="0" borderId="140" xfId="0" applyNumberFormat="1" applyFont="1" applyFill="1" applyBorder="1" applyAlignment="1" applyProtection="1">
      <alignment horizontal="center" vertical="center" shrinkToFit="1"/>
      <protection locked="0"/>
    </xf>
    <xf numFmtId="3" fontId="12" fillId="32" borderId="25" xfId="0" applyNumberFormat="1" applyFont="1" applyFill="1" applyBorder="1" applyAlignment="1" applyProtection="1">
      <alignment horizontal="right" vertical="center" shrinkToFit="1"/>
      <protection hidden="1"/>
    </xf>
    <xf numFmtId="0" fontId="42" fillId="0" borderId="172" xfId="0" applyFont="1" applyFill="1" applyBorder="1" applyAlignment="1" applyProtection="1">
      <alignment horizontal="center" vertical="center" shrinkToFit="1"/>
      <protection locked="0"/>
    </xf>
    <xf numFmtId="0" fontId="42" fillId="0" borderId="139" xfId="0" applyFont="1" applyFill="1" applyBorder="1" applyAlignment="1" applyProtection="1">
      <alignment horizontal="center" vertical="center" shrinkToFit="1"/>
      <protection locked="0"/>
    </xf>
    <xf numFmtId="0" fontId="42" fillId="0" borderId="173" xfId="0" applyFont="1" applyFill="1" applyBorder="1" applyAlignment="1" applyProtection="1">
      <alignment horizontal="center" vertical="center" shrinkToFit="1"/>
      <protection locked="0"/>
    </xf>
    <xf numFmtId="0" fontId="36" fillId="34" borderId="174" xfId="0" applyFont="1" applyFill="1" applyBorder="1" applyAlignment="1" applyProtection="1">
      <alignment horizontal="center" vertical="center"/>
      <protection hidden="1"/>
    </xf>
    <xf numFmtId="0" fontId="36" fillId="34" borderId="158" xfId="0" applyFont="1" applyFill="1" applyBorder="1" applyAlignment="1" applyProtection="1">
      <alignment horizontal="center" vertical="center"/>
      <protection hidden="1"/>
    </xf>
    <xf numFmtId="0" fontId="12" fillId="0" borderId="96" xfId="0" applyFont="1" applyFill="1" applyBorder="1" applyAlignment="1" applyProtection="1">
      <alignment horizontal="center" vertical="center" wrapText="1"/>
      <protection locked="0"/>
    </xf>
    <xf numFmtId="0" fontId="12" fillId="0" borderId="27" xfId="0" applyFont="1" applyFill="1" applyBorder="1" applyAlignment="1" applyProtection="1">
      <alignment horizontal="center" vertical="center" wrapText="1"/>
      <protection locked="0"/>
    </xf>
    <xf numFmtId="0" fontId="18" fillId="34" borderId="119" xfId="0" applyFont="1" applyFill="1" applyBorder="1" applyAlignment="1" applyProtection="1">
      <alignment horizontal="center" vertical="center"/>
      <protection hidden="1"/>
    </xf>
    <xf numFmtId="0" fontId="42" fillId="0" borderId="138" xfId="0" applyFont="1" applyFill="1" applyBorder="1" applyAlignment="1" applyProtection="1">
      <alignment horizontal="center" vertical="center" shrinkToFit="1"/>
      <protection locked="0"/>
    </xf>
    <xf numFmtId="49" fontId="42" fillId="0" borderId="175" xfId="0" applyNumberFormat="1" applyFont="1" applyFill="1" applyBorder="1" applyAlignment="1" applyProtection="1" quotePrefix="1">
      <alignment horizontal="center" vertical="center" shrinkToFit="1"/>
      <protection locked="0"/>
    </xf>
    <xf numFmtId="49" fontId="42" fillId="0" borderId="176" xfId="0" applyNumberFormat="1" applyFont="1" applyFill="1" applyBorder="1" applyAlignment="1" applyProtection="1" quotePrefix="1">
      <alignment horizontal="center" vertical="center" shrinkToFit="1"/>
      <protection locked="0"/>
    </xf>
    <xf numFmtId="49" fontId="42" fillId="0" borderId="176" xfId="0" applyNumberFormat="1" applyFont="1" applyBorder="1" applyAlignment="1" applyProtection="1">
      <alignment horizontal="center" vertical="center" shrinkToFit="1"/>
      <protection locked="0"/>
    </xf>
    <xf numFmtId="49" fontId="42" fillId="0" borderId="176" xfId="0" applyNumberFormat="1" applyFont="1" applyFill="1" applyBorder="1" applyAlignment="1" applyProtection="1">
      <alignment horizontal="center" vertical="center" shrinkToFit="1"/>
      <protection locked="0"/>
    </xf>
    <xf numFmtId="49" fontId="42" fillId="0" borderId="177" xfId="0" applyNumberFormat="1" applyFont="1" applyFill="1" applyBorder="1" applyAlignment="1" applyProtection="1">
      <alignment horizontal="center" vertical="center" shrinkToFit="1"/>
      <protection locked="0"/>
    </xf>
    <xf numFmtId="0" fontId="42" fillId="0" borderId="175" xfId="0" applyNumberFormat="1" applyFont="1" applyFill="1" applyBorder="1" applyAlignment="1" applyProtection="1">
      <alignment horizontal="center" vertical="center" shrinkToFit="1"/>
      <protection locked="0"/>
    </xf>
    <xf numFmtId="0" fontId="42" fillId="0" borderId="176" xfId="0" applyNumberFormat="1" applyFont="1" applyFill="1" applyBorder="1" applyAlignment="1" applyProtection="1">
      <alignment horizontal="center" vertical="center" shrinkToFit="1"/>
      <protection locked="0"/>
    </xf>
    <xf numFmtId="0" fontId="42" fillId="0" borderId="176" xfId="0" applyFont="1" applyFill="1" applyBorder="1" applyAlignment="1" applyProtection="1">
      <alignment horizontal="center" vertical="center" shrinkToFit="1"/>
      <protection locked="0"/>
    </xf>
    <xf numFmtId="0" fontId="42" fillId="0" borderId="177" xfId="0" applyFont="1" applyFill="1" applyBorder="1" applyAlignment="1" applyProtection="1">
      <alignment horizontal="center" vertical="center" shrinkToFit="1"/>
      <protection locked="0"/>
    </xf>
    <xf numFmtId="38" fontId="42" fillId="0" borderId="172" xfId="53" applyFont="1" applyFill="1" applyBorder="1" applyAlignment="1" applyProtection="1">
      <alignment horizontal="right" vertical="center" shrinkToFit="1"/>
      <protection locked="0"/>
    </xf>
    <xf numFmtId="38" fontId="42" fillId="0" borderId="139" xfId="53" applyFont="1" applyFill="1" applyBorder="1" applyAlignment="1" applyProtection="1">
      <alignment horizontal="right" vertical="center" shrinkToFit="1"/>
      <protection locked="0"/>
    </xf>
    <xf numFmtId="38" fontId="42" fillId="0" borderId="173" xfId="53" applyFont="1" applyFill="1" applyBorder="1" applyAlignment="1" applyProtection="1">
      <alignment horizontal="right" vertical="center" shrinkToFit="1"/>
      <protection locked="0"/>
    </xf>
    <xf numFmtId="0" fontId="42" fillId="0" borderId="113" xfId="0" applyFont="1" applyFill="1" applyBorder="1" applyAlignment="1" applyProtection="1">
      <alignment horizontal="left" vertical="center" shrinkToFit="1"/>
      <protection locked="0"/>
    </xf>
    <xf numFmtId="0" fontId="42" fillId="0" borderId="114" xfId="0" applyFont="1" applyFill="1" applyBorder="1" applyAlignment="1" applyProtection="1">
      <alignment horizontal="left" vertical="center" shrinkToFit="1"/>
      <protection locked="0"/>
    </xf>
    <xf numFmtId="0" fontId="42" fillId="0" borderId="47" xfId="0" applyFont="1" applyFill="1" applyBorder="1" applyAlignment="1" applyProtection="1">
      <alignment horizontal="left" vertical="center" shrinkToFit="1"/>
      <protection locked="0"/>
    </xf>
    <xf numFmtId="38" fontId="42" fillId="0" borderId="169" xfId="51" applyFont="1" applyFill="1" applyBorder="1" applyAlignment="1" applyProtection="1">
      <alignment horizontal="right" vertical="center" shrinkToFit="1"/>
      <protection locked="0"/>
    </xf>
    <xf numFmtId="38" fontId="42" fillId="0" borderId="170" xfId="51" applyFont="1" applyFill="1" applyBorder="1" applyAlignment="1" applyProtection="1">
      <alignment horizontal="right" vertical="center" shrinkToFit="1"/>
      <protection locked="0"/>
    </xf>
    <xf numFmtId="38" fontId="42" fillId="0" borderId="171" xfId="51" applyFont="1" applyFill="1" applyBorder="1" applyAlignment="1" applyProtection="1">
      <alignment horizontal="right" vertical="center" shrinkToFit="1"/>
      <protection locked="0"/>
    </xf>
    <xf numFmtId="0" fontId="36" fillId="0" borderId="55" xfId="0" applyFont="1" applyBorder="1" applyAlignment="1" applyProtection="1">
      <alignment horizontal="center" vertical="center"/>
      <protection/>
    </xf>
    <xf numFmtId="0" fontId="36" fillId="0" borderId="43" xfId="0" applyFont="1" applyBorder="1" applyAlignment="1" applyProtection="1">
      <alignment horizontal="center" vertical="center"/>
      <protection/>
    </xf>
    <xf numFmtId="0" fontId="18" fillId="34" borderId="130" xfId="0" applyFont="1" applyFill="1" applyBorder="1" applyAlignment="1" applyProtection="1">
      <alignment horizontal="center" vertical="center"/>
      <protection hidden="1"/>
    </xf>
    <xf numFmtId="0" fontId="18" fillId="34" borderId="178" xfId="0" applyFont="1" applyFill="1" applyBorder="1" applyAlignment="1" applyProtection="1">
      <alignment horizontal="center" vertical="center"/>
      <protection hidden="1"/>
    </xf>
    <xf numFmtId="0" fontId="18" fillId="34" borderId="179" xfId="0" applyFont="1" applyFill="1" applyBorder="1" applyAlignment="1" applyProtection="1">
      <alignment horizontal="center" vertical="center"/>
      <protection hidden="1"/>
    </xf>
    <xf numFmtId="0" fontId="18" fillId="34" borderId="180" xfId="0" applyFont="1" applyFill="1" applyBorder="1" applyAlignment="1" applyProtection="1">
      <alignment horizontal="center" vertical="center"/>
      <protection hidden="1"/>
    </xf>
    <xf numFmtId="38" fontId="54" fillId="32" borderId="157" xfId="53" applyFont="1" applyFill="1" applyBorder="1" applyAlignment="1" applyProtection="1">
      <alignment horizontal="center" vertical="center" shrinkToFit="1"/>
      <protection locked="0"/>
    </xf>
    <xf numFmtId="38" fontId="54" fillId="32" borderId="158" xfId="53" applyFont="1" applyFill="1" applyBorder="1" applyAlignment="1" applyProtection="1">
      <alignment horizontal="center" vertical="center" shrinkToFit="1"/>
      <protection locked="0"/>
    </xf>
    <xf numFmtId="38" fontId="54" fillId="32" borderId="159" xfId="53" applyFont="1" applyFill="1" applyBorder="1" applyAlignment="1" applyProtection="1">
      <alignment horizontal="center" vertical="center" shrinkToFit="1"/>
      <protection locked="0"/>
    </xf>
    <xf numFmtId="0" fontId="46" fillId="34" borderId="174" xfId="0" applyFont="1" applyFill="1" applyBorder="1" applyAlignment="1" applyProtection="1">
      <alignment horizontal="center" vertical="center"/>
      <protection hidden="1"/>
    </xf>
    <xf numFmtId="0" fontId="46" fillId="34" borderId="158" xfId="0" applyFont="1" applyFill="1" applyBorder="1" applyAlignment="1" applyProtection="1">
      <alignment horizontal="center" vertical="center"/>
      <protection hidden="1"/>
    </xf>
    <xf numFmtId="38" fontId="52" fillId="0" borderId="54" xfId="51" applyFont="1" applyFill="1" applyBorder="1" applyAlignment="1" applyProtection="1">
      <alignment horizontal="center" vertical="center" shrinkToFit="1"/>
      <protection locked="0"/>
    </xf>
    <xf numFmtId="38" fontId="52" fillId="0" borderId="55" xfId="51" applyFont="1" applyFill="1" applyBorder="1" applyAlignment="1" applyProtection="1">
      <alignment horizontal="center" vertical="center" shrinkToFit="1"/>
      <protection locked="0"/>
    </xf>
    <xf numFmtId="38" fontId="52" fillId="0" borderId="44" xfId="51" applyFont="1" applyFill="1" applyBorder="1" applyAlignment="1" applyProtection="1">
      <alignment horizontal="center" vertical="center" shrinkToFit="1"/>
      <protection locked="0"/>
    </xf>
    <xf numFmtId="38" fontId="52" fillId="0" borderId="54" xfId="53" applyFont="1" applyFill="1" applyBorder="1" applyAlignment="1" applyProtection="1">
      <alignment horizontal="center" vertical="center" shrinkToFit="1"/>
      <protection locked="0"/>
    </xf>
    <xf numFmtId="38" fontId="52" fillId="0" borderId="55" xfId="53" applyFont="1" applyFill="1" applyBorder="1" applyAlignment="1" applyProtection="1">
      <alignment horizontal="center" vertical="center" shrinkToFit="1"/>
      <protection locked="0"/>
    </xf>
    <xf numFmtId="38" fontId="52" fillId="0" borderId="44" xfId="53" applyFont="1" applyFill="1" applyBorder="1" applyAlignment="1" applyProtection="1">
      <alignment horizontal="center" vertical="center" shrinkToFit="1"/>
      <protection locked="0"/>
    </xf>
    <xf numFmtId="0" fontId="42" fillId="0" borderId="138" xfId="0" applyFont="1" applyFill="1" applyBorder="1" applyAlignment="1" applyProtection="1">
      <alignment horizontal="left" vertical="center" shrinkToFit="1"/>
      <protection locked="0"/>
    </xf>
    <xf numFmtId="0" fontId="42" fillId="0" borderId="139" xfId="0" applyFont="1" applyFill="1" applyBorder="1" applyAlignment="1" applyProtection="1">
      <alignment horizontal="left" vertical="center" shrinkToFit="1"/>
      <protection locked="0"/>
    </xf>
    <xf numFmtId="0" fontId="42" fillId="0" borderId="173" xfId="0" applyFont="1" applyFill="1" applyBorder="1" applyAlignment="1" applyProtection="1">
      <alignment horizontal="left" vertical="center" shrinkToFit="1"/>
      <protection locked="0"/>
    </xf>
    <xf numFmtId="38" fontId="42" fillId="0" borderId="175" xfId="51" applyFont="1" applyFill="1" applyBorder="1" applyAlignment="1" applyProtection="1">
      <alignment horizontal="right" vertical="center" shrinkToFit="1"/>
      <protection locked="0"/>
    </xf>
    <xf numFmtId="38" fontId="42" fillId="0" borderId="176" xfId="51" applyFont="1" applyFill="1" applyBorder="1" applyAlignment="1" applyProtection="1">
      <alignment horizontal="right" vertical="center" shrinkToFit="1"/>
      <protection locked="0"/>
    </xf>
    <xf numFmtId="38" fontId="42" fillId="0" borderId="177" xfId="51" applyFont="1" applyFill="1" applyBorder="1" applyAlignment="1" applyProtection="1">
      <alignment horizontal="right" vertical="center" shrinkToFit="1"/>
      <protection locked="0"/>
    </xf>
    <xf numFmtId="38" fontId="54" fillId="0" borderId="54" xfId="53" applyFont="1" applyFill="1" applyBorder="1" applyAlignment="1" applyProtection="1">
      <alignment horizontal="center" vertical="center" shrinkToFit="1"/>
      <protection locked="0"/>
    </xf>
    <xf numFmtId="38" fontId="54" fillId="0" borderId="55" xfId="53" applyFont="1" applyFill="1" applyBorder="1" applyAlignment="1" applyProtection="1">
      <alignment horizontal="center" vertical="center" shrinkToFit="1"/>
      <protection locked="0"/>
    </xf>
    <xf numFmtId="38" fontId="54" fillId="0" borderId="44" xfId="53" applyFont="1" applyFill="1" applyBorder="1" applyAlignment="1" applyProtection="1">
      <alignment horizontal="center" vertical="center" shrinkToFit="1"/>
      <protection locked="0"/>
    </xf>
    <xf numFmtId="176" fontId="54" fillId="32" borderId="55" xfId="0" applyNumberFormat="1" applyFont="1" applyFill="1" applyBorder="1" applyAlignment="1" applyProtection="1">
      <alignment horizontal="right" vertical="center" shrinkToFit="1"/>
      <protection hidden="1"/>
    </xf>
    <xf numFmtId="0" fontId="42" fillId="0" borderId="83" xfId="0" applyFont="1" applyFill="1" applyBorder="1" applyAlignment="1" applyProtection="1">
      <alignment horizontal="left" vertical="center" shrinkToFit="1"/>
      <protection locked="0"/>
    </xf>
    <xf numFmtId="0" fontId="42" fillId="0" borderId="84" xfId="0" applyFont="1" applyFill="1" applyBorder="1" applyAlignment="1" applyProtection="1">
      <alignment horizontal="left" vertical="center" shrinkToFit="1"/>
      <protection locked="0"/>
    </xf>
    <xf numFmtId="0" fontId="42" fillId="0" borderId="85" xfId="0" applyFont="1" applyFill="1" applyBorder="1" applyAlignment="1" applyProtection="1">
      <alignment horizontal="left" vertical="center" shrinkToFit="1"/>
      <protection locked="0"/>
    </xf>
    <xf numFmtId="0" fontId="42" fillId="0" borderId="181" xfId="0" applyFont="1" applyFill="1" applyBorder="1" applyAlignment="1" applyProtection="1">
      <alignment horizontal="center" vertical="center" shrinkToFit="1"/>
      <protection locked="0"/>
    </xf>
    <xf numFmtId="0" fontId="18" fillId="34" borderId="156" xfId="0" applyFont="1" applyFill="1" applyBorder="1" applyAlignment="1" applyProtection="1">
      <alignment horizontal="center" vertical="center"/>
      <protection/>
    </xf>
    <xf numFmtId="0" fontId="18" fillId="34" borderId="182" xfId="0" applyFont="1" applyFill="1" applyBorder="1" applyAlignment="1" applyProtection="1">
      <alignment horizontal="center" vertical="center"/>
      <protection/>
    </xf>
    <xf numFmtId="0" fontId="42" fillId="0" borderId="183" xfId="0" applyFont="1" applyFill="1" applyBorder="1" applyAlignment="1" applyProtection="1">
      <alignment horizontal="center" vertical="center" shrinkToFit="1"/>
      <protection locked="0"/>
    </xf>
    <xf numFmtId="49" fontId="42" fillId="0" borderId="152" xfId="0" applyNumberFormat="1" applyFont="1" applyFill="1" applyBorder="1" applyAlignment="1" applyProtection="1">
      <alignment horizontal="center" vertical="center" shrinkToFit="1"/>
      <protection locked="0"/>
    </xf>
    <xf numFmtId="49" fontId="42" fillId="0" borderId="136" xfId="0" applyNumberFormat="1" applyFont="1" applyFill="1" applyBorder="1" applyAlignment="1" applyProtection="1">
      <alignment horizontal="center" vertical="center" shrinkToFit="1"/>
      <protection locked="0"/>
    </xf>
    <xf numFmtId="3" fontId="42" fillId="0" borderId="184" xfId="0" applyNumberFormat="1" applyFont="1" applyFill="1" applyBorder="1" applyAlignment="1" applyProtection="1">
      <alignment horizontal="right" vertical="center" shrinkToFit="1"/>
      <protection locked="0"/>
    </xf>
    <xf numFmtId="3" fontId="42" fillId="0" borderId="142" xfId="0" applyNumberFormat="1" applyFont="1" applyFill="1" applyBorder="1" applyAlignment="1" applyProtection="1">
      <alignment horizontal="right" vertical="center" shrinkToFit="1"/>
      <protection locked="0"/>
    </xf>
    <xf numFmtId="3" fontId="42" fillId="0" borderId="155" xfId="0" applyNumberFormat="1" applyFont="1" applyFill="1" applyBorder="1" applyAlignment="1" applyProtection="1">
      <alignment horizontal="right" vertical="center" shrinkToFit="1"/>
      <protection locked="0"/>
    </xf>
    <xf numFmtId="3" fontId="52" fillId="0" borderId="83" xfId="0" applyNumberFormat="1" applyFont="1" applyFill="1" applyBorder="1" applyAlignment="1" applyProtection="1">
      <alignment horizontal="right" vertical="center" shrinkToFit="1"/>
      <protection locked="0"/>
    </xf>
    <xf numFmtId="3" fontId="52" fillId="0" borderId="84" xfId="0" applyNumberFormat="1" applyFont="1" applyFill="1" applyBorder="1" applyAlignment="1" applyProtection="1">
      <alignment horizontal="right" vertical="center" shrinkToFit="1"/>
      <protection locked="0"/>
    </xf>
    <xf numFmtId="3" fontId="52" fillId="0" borderId="85" xfId="0" applyNumberFormat="1" applyFont="1" applyFill="1" applyBorder="1" applyAlignment="1" applyProtection="1">
      <alignment horizontal="right" vertical="center" shrinkToFit="1"/>
      <protection locked="0"/>
    </xf>
    <xf numFmtId="3" fontId="52" fillId="0" borderId="113" xfId="0" applyNumberFormat="1" applyFont="1" applyFill="1" applyBorder="1" applyAlignment="1" applyProtection="1">
      <alignment horizontal="right" vertical="center" shrinkToFit="1"/>
      <protection locked="0"/>
    </xf>
    <xf numFmtId="3" fontId="52" fillId="0" borderId="114" xfId="0" applyNumberFormat="1" applyFont="1" applyFill="1" applyBorder="1" applyAlignment="1" applyProtection="1">
      <alignment horizontal="right" vertical="center" shrinkToFit="1"/>
      <protection locked="0"/>
    </xf>
    <xf numFmtId="3" fontId="52" fillId="0" borderId="47" xfId="0" applyNumberFormat="1" applyFont="1" applyFill="1" applyBorder="1" applyAlignment="1" applyProtection="1">
      <alignment horizontal="right" vertical="center" shrinkToFit="1"/>
      <protection locked="0"/>
    </xf>
    <xf numFmtId="49" fontId="42" fillId="0" borderId="184" xfId="0" applyNumberFormat="1" applyFont="1" applyFill="1" applyBorder="1" applyAlignment="1" applyProtection="1">
      <alignment horizontal="center" vertical="center" shrinkToFit="1"/>
      <protection locked="0"/>
    </xf>
    <xf numFmtId="0" fontId="18" fillId="34" borderId="120" xfId="0" applyFont="1" applyFill="1" applyBorder="1" applyAlignment="1" applyProtection="1">
      <alignment horizontal="center" vertical="center"/>
      <protection/>
    </xf>
    <xf numFmtId="0" fontId="18" fillId="34" borderId="120" xfId="0" applyFont="1" applyFill="1" applyBorder="1" applyAlignment="1" applyProtection="1">
      <alignment horizontal="center" vertical="center" wrapText="1"/>
      <protection/>
    </xf>
    <xf numFmtId="49" fontId="42" fillId="0" borderId="185" xfId="0" applyNumberFormat="1" applyFont="1" applyFill="1" applyBorder="1" applyAlignment="1" applyProtection="1">
      <alignment horizontal="center" vertical="center" shrinkToFit="1"/>
      <protection locked="0"/>
    </xf>
    <xf numFmtId="49" fontId="42" fillId="0" borderId="84" xfId="0" applyNumberFormat="1" applyFont="1" applyFill="1" applyBorder="1" applyAlignment="1" applyProtection="1">
      <alignment horizontal="center" vertical="center" shrinkToFit="1"/>
      <protection locked="0"/>
    </xf>
    <xf numFmtId="49" fontId="42" fillId="0" borderId="186" xfId="0" applyNumberFormat="1" applyFont="1" applyFill="1" applyBorder="1" applyAlignment="1" applyProtection="1">
      <alignment horizontal="center" vertical="center" shrinkToFit="1"/>
      <protection locked="0"/>
    </xf>
    <xf numFmtId="0" fontId="36" fillId="0" borderId="43" xfId="0" applyFont="1" applyFill="1" applyBorder="1" applyAlignment="1" applyProtection="1">
      <alignment horizontal="center" vertical="center"/>
      <protection/>
    </xf>
    <xf numFmtId="0" fontId="42" fillId="0" borderId="184" xfId="0" applyFont="1" applyFill="1" applyBorder="1" applyAlignment="1" applyProtection="1">
      <alignment horizontal="center" vertical="center" shrinkToFit="1"/>
      <protection locked="0"/>
    </xf>
    <xf numFmtId="0" fontId="36" fillId="34" borderId="174" xfId="0" applyFont="1" applyFill="1" applyBorder="1" applyAlignment="1" applyProtection="1">
      <alignment horizontal="center" vertical="center"/>
      <protection/>
    </xf>
    <xf numFmtId="0" fontId="36" fillId="34" borderId="158" xfId="0" applyFont="1" applyFill="1" applyBorder="1" applyAlignment="1" applyProtection="1">
      <alignment horizontal="center" vertical="center"/>
      <protection/>
    </xf>
    <xf numFmtId="3" fontId="42" fillId="0" borderId="176" xfId="0" applyNumberFormat="1" applyFont="1" applyFill="1" applyBorder="1" applyAlignment="1" applyProtection="1">
      <alignment horizontal="right" vertical="center" shrinkToFit="1"/>
      <protection locked="0"/>
    </xf>
    <xf numFmtId="3" fontId="42" fillId="0" borderId="177" xfId="0" applyNumberFormat="1" applyFont="1" applyFill="1" applyBorder="1" applyAlignment="1" applyProtection="1">
      <alignment horizontal="right" vertical="center" shrinkToFit="1"/>
      <protection locked="0"/>
    </xf>
    <xf numFmtId="0" fontId="42" fillId="0" borderId="187" xfId="0" applyFont="1" applyFill="1" applyBorder="1" applyAlignment="1" applyProtection="1">
      <alignment horizontal="center" vertical="center" shrinkToFit="1"/>
      <protection locked="0"/>
    </xf>
    <xf numFmtId="3" fontId="52" fillId="0" borderId="138" xfId="0" applyNumberFormat="1" applyFont="1" applyFill="1" applyBorder="1" applyAlignment="1" applyProtection="1">
      <alignment horizontal="right" vertical="center" shrinkToFit="1"/>
      <protection locked="0"/>
    </xf>
    <xf numFmtId="3" fontId="52" fillId="0" borderId="139" xfId="0" applyNumberFormat="1" applyFont="1" applyFill="1" applyBorder="1" applyAlignment="1" applyProtection="1">
      <alignment horizontal="right" vertical="center" shrinkToFit="1"/>
      <protection locked="0"/>
    </xf>
    <xf numFmtId="3" fontId="52" fillId="0" borderId="173" xfId="0" applyNumberFormat="1" applyFont="1" applyFill="1" applyBorder="1" applyAlignment="1" applyProtection="1">
      <alignment horizontal="right" vertical="center" shrinkToFit="1"/>
      <protection locked="0"/>
    </xf>
    <xf numFmtId="3" fontId="12" fillId="0" borderId="16" xfId="0" applyNumberFormat="1" applyFont="1" applyFill="1" applyBorder="1" applyAlignment="1" applyProtection="1">
      <alignment horizontal="center" vertical="center" shrinkToFit="1"/>
      <protection locked="0"/>
    </xf>
    <xf numFmtId="3" fontId="12" fillId="0" borderId="10" xfId="0" applyNumberFormat="1" applyFont="1" applyFill="1" applyBorder="1" applyAlignment="1" applyProtection="1">
      <alignment horizontal="center" vertical="center" shrinkToFit="1"/>
      <protection locked="0"/>
    </xf>
    <xf numFmtId="3" fontId="12" fillId="0" borderId="28" xfId="0" applyNumberFormat="1" applyFont="1" applyFill="1" applyBorder="1" applyAlignment="1" applyProtection="1">
      <alignment horizontal="center" vertical="center" shrinkToFit="1"/>
      <protection locked="0"/>
    </xf>
    <xf numFmtId="3" fontId="52" fillId="0" borderId="135" xfId="0" applyNumberFormat="1" applyFont="1" applyFill="1" applyBorder="1" applyAlignment="1" applyProtection="1">
      <alignment horizontal="right" vertical="center" shrinkToFit="1"/>
      <protection locked="0"/>
    </xf>
    <xf numFmtId="3" fontId="52" fillId="0" borderId="136" xfId="0" applyNumberFormat="1" applyFont="1" applyFill="1" applyBorder="1" applyAlignment="1" applyProtection="1">
      <alignment horizontal="right" vertical="center" shrinkToFit="1"/>
      <protection locked="0"/>
    </xf>
    <xf numFmtId="3" fontId="52" fillId="0" borderId="45" xfId="0" applyNumberFormat="1" applyFont="1" applyFill="1" applyBorder="1" applyAlignment="1" applyProtection="1">
      <alignment horizontal="right" vertical="center" shrinkToFit="1"/>
      <protection locked="0"/>
    </xf>
    <xf numFmtId="0" fontId="18" fillId="34" borderId="119" xfId="0" applyFont="1" applyFill="1" applyBorder="1" applyAlignment="1" applyProtection="1">
      <alignment horizontal="center" vertical="center" wrapText="1"/>
      <protection/>
    </xf>
    <xf numFmtId="0" fontId="18" fillId="34" borderId="121" xfId="0" applyFont="1" applyFill="1" applyBorder="1" applyAlignment="1" applyProtection="1">
      <alignment horizontal="center" vertical="center" wrapText="1"/>
      <protection/>
    </xf>
    <xf numFmtId="3" fontId="42" fillId="0" borderId="188" xfId="0" applyNumberFormat="1" applyFont="1" applyFill="1" applyBorder="1" applyAlignment="1" applyProtection="1">
      <alignment horizontal="right" vertical="center" shrinkToFit="1"/>
      <protection locked="0"/>
    </xf>
    <xf numFmtId="3" fontId="42" fillId="0" borderId="181" xfId="0" applyNumberFormat="1" applyFont="1" applyFill="1" applyBorder="1" applyAlignment="1" applyProtection="1">
      <alignment horizontal="right" vertical="center" shrinkToFit="1"/>
      <protection locked="0"/>
    </xf>
    <xf numFmtId="3" fontId="42" fillId="0" borderId="189" xfId="0" applyNumberFormat="1" applyFont="1" applyFill="1" applyBorder="1" applyAlignment="1" applyProtection="1">
      <alignment horizontal="right" vertical="center" shrinkToFit="1"/>
      <protection locked="0"/>
    </xf>
    <xf numFmtId="0" fontId="18" fillId="34" borderId="131" xfId="0" applyFont="1" applyFill="1" applyBorder="1" applyAlignment="1" applyProtection="1">
      <alignment horizontal="center" vertical="center" wrapText="1"/>
      <protection/>
    </xf>
    <xf numFmtId="3" fontId="52" fillId="0" borderId="16" xfId="0" applyNumberFormat="1" applyFont="1" applyFill="1" applyBorder="1" applyAlignment="1" applyProtection="1">
      <alignment horizontal="right" vertical="center" shrinkToFit="1"/>
      <protection locked="0"/>
    </xf>
    <xf numFmtId="3" fontId="52" fillId="0" borderId="10" xfId="0" applyNumberFormat="1" applyFont="1" applyFill="1" applyBorder="1" applyAlignment="1" applyProtection="1">
      <alignment horizontal="right" vertical="center" shrinkToFit="1"/>
      <protection locked="0"/>
    </xf>
    <xf numFmtId="3" fontId="52" fillId="0" borderId="27" xfId="0" applyNumberFormat="1" applyFont="1" applyFill="1" applyBorder="1" applyAlignment="1" applyProtection="1">
      <alignment horizontal="right" vertical="center" shrinkToFit="1"/>
      <protection locked="0"/>
    </xf>
    <xf numFmtId="0" fontId="18" fillId="34" borderId="179" xfId="0" applyFont="1" applyFill="1" applyBorder="1" applyAlignment="1" applyProtection="1">
      <alignment horizontal="center" vertical="center"/>
      <protection/>
    </xf>
    <xf numFmtId="0" fontId="18" fillId="34" borderId="180" xfId="0" applyFont="1" applyFill="1" applyBorder="1" applyAlignment="1" applyProtection="1">
      <alignment horizontal="center" vertical="center"/>
      <protection/>
    </xf>
    <xf numFmtId="3" fontId="42" fillId="0" borderId="187" xfId="0" applyNumberFormat="1" applyFont="1" applyFill="1" applyBorder="1" applyAlignment="1" applyProtection="1">
      <alignment horizontal="right" vertical="center" shrinkToFit="1"/>
      <protection locked="0"/>
    </xf>
    <xf numFmtId="49" fontId="42" fillId="0" borderId="172" xfId="0" applyNumberFormat="1" applyFont="1" applyFill="1" applyBorder="1" applyAlignment="1" applyProtection="1">
      <alignment horizontal="center" vertical="center" shrinkToFit="1"/>
      <protection locked="0"/>
    </xf>
    <xf numFmtId="49" fontId="42" fillId="0" borderId="139" xfId="0" applyNumberFormat="1" applyFont="1" applyFill="1" applyBorder="1" applyAlignment="1" applyProtection="1">
      <alignment horizontal="center" vertical="center" shrinkToFit="1"/>
      <protection locked="0"/>
    </xf>
    <xf numFmtId="3" fontId="42" fillId="0" borderId="190" xfId="0" applyNumberFormat="1" applyFont="1" applyFill="1" applyBorder="1" applyAlignment="1" applyProtection="1">
      <alignment horizontal="right" vertical="center" shrinkToFit="1"/>
      <protection locked="0"/>
    </xf>
    <xf numFmtId="3" fontId="42" fillId="0" borderId="170" xfId="0" applyNumberFormat="1" applyFont="1" applyFill="1" applyBorder="1" applyAlignment="1" applyProtection="1">
      <alignment horizontal="right" vertical="center" shrinkToFit="1"/>
      <protection locked="0"/>
    </xf>
    <xf numFmtId="3" fontId="42" fillId="0" borderId="171" xfId="0" applyNumberFormat="1" applyFont="1" applyFill="1" applyBorder="1" applyAlignment="1" applyProtection="1">
      <alignment horizontal="right" vertical="center" shrinkToFit="1"/>
      <protection locked="0"/>
    </xf>
    <xf numFmtId="49" fontId="42" fillId="0" borderId="141" xfId="0" applyNumberFormat="1" applyFont="1" applyFill="1" applyBorder="1" applyAlignment="1" applyProtection="1">
      <alignment horizontal="center" vertical="center" shrinkToFit="1"/>
      <protection locked="0"/>
    </xf>
    <xf numFmtId="49" fontId="42" fillId="0" borderId="175" xfId="0" applyNumberFormat="1" applyFont="1" applyFill="1" applyBorder="1" applyAlignment="1" applyProtection="1">
      <alignment horizontal="center" vertical="center" shrinkToFit="1"/>
      <protection locked="0"/>
    </xf>
    <xf numFmtId="49" fontId="42" fillId="0" borderId="187" xfId="0" applyNumberFormat="1" applyFont="1" applyFill="1" applyBorder="1" applyAlignment="1" applyProtection="1">
      <alignment horizontal="center" vertical="center" shrinkToFit="1"/>
      <protection locked="0"/>
    </xf>
    <xf numFmtId="0" fontId="18" fillId="34" borderId="179" xfId="0" applyFont="1" applyFill="1" applyBorder="1" applyAlignment="1" applyProtection="1">
      <alignment horizontal="center" vertical="center" wrapText="1"/>
      <protection/>
    </xf>
    <xf numFmtId="0" fontId="12" fillId="34" borderId="178" xfId="0" applyFont="1" applyFill="1" applyBorder="1" applyAlignment="1" applyProtection="1">
      <alignment horizontal="center" vertical="center" wrapText="1"/>
      <protection/>
    </xf>
    <xf numFmtId="0" fontId="12" fillId="34" borderId="179" xfId="0" applyFont="1" applyFill="1" applyBorder="1" applyAlignment="1" applyProtection="1">
      <alignment horizontal="center" vertical="center"/>
      <protection/>
    </xf>
    <xf numFmtId="0" fontId="18" fillId="34" borderId="130" xfId="0" applyFont="1" applyFill="1" applyBorder="1" applyAlignment="1" applyProtection="1">
      <alignment horizontal="center" vertical="center"/>
      <protection/>
    </xf>
    <xf numFmtId="0" fontId="18" fillId="34" borderId="131" xfId="0" applyFont="1" applyFill="1" applyBorder="1" applyAlignment="1" applyProtection="1">
      <alignment horizontal="center" vertical="center"/>
      <protection/>
    </xf>
    <xf numFmtId="3" fontId="54" fillId="32" borderId="157" xfId="0" applyNumberFormat="1" applyFont="1" applyFill="1" applyBorder="1" applyAlignment="1" applyProtection="1">
      <alignment horizontal="center" vertical="center" shrinkToFit="1"/>
      <protection locked="0"/>
    </xf>
    <xf numFmtId="3" fontId="54" fillId="32" borderId="158" xfId="0" applyNumberFormat="1" applyFont="1" applyFill="1" applyBorder="1" applyAlignment="1" applyProtection="1">
      <alignment horizontal="center" vertical="center" shrinkToFit="1"/>
      <protection locked="0"/>
    </xf>
    <xf numFmtId="3" fontId="54" fillId="32" borderId="159" xfId="0" applyNumberFormat="1" applyFont="1" applyFill="1" applyBorder="1" applyAlignment="1" applyProtection="1">
      <alignment horizontal="center" vertical="center" shrinkToFit="1"/>
      <protection locked="0"/>
    </xf>
    <xf numFmtId="3" fontId="52" fillId="0" borderId="54" xfId="0" applyNumberFormat="1" applyFont="1" applyFill="1" applyBorder="1" applyAlignment="1" applyProtection="1">
      <alignment horizontal="center" vertical="center" shrinkToFit="1"/>
      <protection locked="0"/>
    </xf>
    <xf numFmtId="3" fontId="52" fillId="0" borderId="55" xfId="0" applyNumberFormat="1" applyFont="1" applyFill="1" applyBorder="1" applyAlignment="1" applyProtection="1">
      <alignment horizontal="center" vertical="center" shrinkToFit="1"/>
      <protection locked="0"/>
    </xf>
    <xf numFmtId="3" fontId="52" fillId="0" borderId="44" xfId="0" applyNumberFormat="1" applyFont="1" applyFill="1" applyBorder="1" applyAlignment="1" applyProtection="1">
      <alignment horizontal="center" vertical="center" shrinkToFit="1"/>
      <protection locked="0"/>
    </xf>
    <xf numFmtId="0" fontId="18" fillId="34" borderId="119" xfId="0" applyFont="1" applyFill="1" applyBorder="1" applyAlignment="1" applyProtection="1">
      <alignment horizontal="center" vertical="center"/>
      <protection/>
    </xf>
    <xf numFmtId="0" fontId="42" fillId="0" borderId="190" xfId="0" applyFont="1" applyFill="1" applyBorder="1" applyAlignment="1" applyProtection="1">
      <alignment horizontal="center" vertical="center" shrinkToFit="1"/>
      <protection locked="0"/>
    </xf>
    <xf numFmtId="0" fontId="57" fillId="35" borderId="0" xfId="0" applyFont="1" applyFill="1" applyBorder="1" applyAlignment="1" applyProtection="1">
      <alignment horizontal="center" vertical="center"/>
      <protection hidden="1"/>
    </xf>
    <xf numFmtId="38" fontId="42" fillId="0" borderId="13" xfId="53" applyFont="1" applyFill="1" applyBorder="1" applyAlignment="1" applyProtection="1">
      <alignment horizontal="center" vertical="center"/>
      <protection hidden="1"/>
    </xf>
    <xf numFmtId="38" fontId="42" fillId="0" borderId="15" xfId="53" applyFont="1" applyFill="1" applyBorder="1" applyAlignment="1" applyProtection="1">
      <alignment horizontal="center" vertical="center"/>
      <protection hidden="1"/>
    </xf>
    <xf numFmtId="38" fontId="42" fillId="0" borderId="14" xfId="53" applyFont="1" applyFill="1" applyBorder="1" applyAlignment="1" applyProtection="1">
      <alignment horizontal="center" vertical="center"/>
      <protection hidden="1"/>
    </xf>
    <xf numFmtId="0" fontId="18" fillId="32" borderId="0" xfId="0" applyFont="1" applyFill="1" applyBorder="1" applyAlignment="1" applyProtection="1">
      <alignment horizontal="center" vertical="center"/>
      <protection hidden="1"/>
    </xf>
    <xf numFmtId="0" fontId="43" fillId="34" borderId="32" xfId="0" applyFont="1" applyFill="1" applyBorder="1" applyAlignment="1" applyProtection="1">
      <alignment horizontal="center" vertical="center" wrapText="1"/>
      <protection hidden="1"/>
    </xf>
    <xf numFmtId="0" fontId="43" fillId="34" borderId="131" xfId="0" applyFont="1" applyFill="1" applyBorder="1" applyAlignment="1" applyProtection="1">
      <alignment horizontal="center" vertical="center" wrapText="1"/>
      <protection hidden="1"/>
    </xf>
    <xf numFmtId="0" fontId="43" fillId="34" borderId="36" xfId="0" applyFont="1" applyFill="1" applyBorder="1" applyAlignment="1" applyProtection="1">
      <alignment horizontal="center" vertical="center" wrapText="1"/>
      <protection hidden="1"/>
    </xf>
    <xf numFmtId="0" fontId="43" fillId="34" borderId="40" xfId="0" applyFont="1" applyFill="1" applyBorder="1" applyAlignment="1" applyProtection="1">
      <alignment horizontal="center" vertical="center" wrapText="1"/>
      <protection hidden="1"/>
    </xf>
    <xf numFmtId="38" fontId="60" fillId="32" borderId="191" xfId="0" applyNumberFormat="1" applyFont="1" applyFill="1" applyBorder="1" applyAlignment="1" applyProtection="1">
      <alignment vertical="center" shrinkToFit="1"/>
      <protection hidden="1"/>
    </xf>
    <xf numFmtId="0" fontId="60" fillId="32" borderId="191" xfId="0" applyFont="1" applyFill="1" applyBorder="1" applyAlignment="1" applyProtection="1">
      <alignment vertical="center" shrinkToFit="1"/>
      <protection hidden="1"/>
    </xf>
    <xf numFmtId="0" fontId="17" fillId="34" borderId="192" xfId="0" applyFont="1" applyFill="1" applyBorder="1" applyAlignment="1" applyProtection="1">
      <alignment horizontal="center" vertical="center"/>
      <protection hidden="1"/>
    </xf>
    <xf numFmtId="0" fontId="17" fillId="34" borderId="193" xfId="0" applyFont="1" applyFill="1" applyBorder="1" applyAlignment="1" applyProtection="1">
      <alignment horizontal="center" vertical="center"/>
      <protection hidden="1"/>
    </xf>
    <xf numFmtId="38" fontId="42" fillId="0" borderId="0" xfId="0" applyNumberFormat="1" applyFont="1" applyBorder="1" applyAlignment="1" applyProtection="1">
      <alignment horizontal="center" vertical="center" shrinkToFit="1"/>
      <protection hidden="1"/>
    </xf>
    <xf numFmtId="38" fontId="42" fillId="0" borderId="115" xfId="0" applyNumberFormat="1" applyFont="1" applyBorder="1" applyAlignment="1" applyProtection="1">
      <alignment horizontal="center" vertical="center" shrinkToFit="1"/>
      <protection hidden="1"/>
    </xf>
    <xf numFmtId="0" fontId="60" fillId="32" borderId="94" xfId="0" applyFont="1" applyFill="1" applyBorder="1" applyAlignment="1" applyProtection="1">
      <alignment vertical="center" shrinkToFit="1"/>
      <protection hidden="1"/>
    </xf>
    <xf numFmtId="38" fontId="42" fillId="0" borderId="194" xfId="0" applyNumberFormat="1" applyFont="1" applyBorder="1" applyAlignment="1" applyProtection="1">
      <alignment horizontal="right" vertical="center"/>
      <protection locked="0"/>
    </xf>
    <xf numFmtId="38" fontId="42" fillId="0" borderId="195" xfId="0" applyNumberFormat="1" applyFont="1" applyBorder="1" applyAlignment="1" applyProtection="1">
      <alignment horizontal="right" vertical="center"/>
      <protection locked="0"/>
    </xf>
    <xf numFmtId="0" fontId="43" fillId="34" borderId="36" xfId="0" applyFont="1" applyFill="1" applyBorder="1" applyAlignment="1" applyProtection="1">
      <alignment horizontal="center" vertical="center"/>
      <protection hidden="1"/>
    </xf>
    <xf numFmtId="0" fontId="43" fillId="34" borderId="119" xfId="0" applyFont="1" applyFill="1" applyBorder="1" applyAlignment="1" applyProtection="1">
      <alignment horizontal="center" vertical="center" wrapText="1"/>
      <protection hidden="1"/>
    </xf>
    <xf numFmtId="0" fontId="43" fillId="34" borderId="120" xfId="0" applyFont="1" applyFill="1" applyBorder="1" applyAlignment="1" applyProtection="1">
      <alignment horizontal="center" vertical="center" wrapText="1"/>
      <protection hidden="1"/>
    </xf>
    <xf numFmtId="0" fontId="42" fillId="0" borderId="19"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18" fillId="0" borderId="21" xfId="0" applyFont="1" applyBorder="1" applyAlignment="1" applyProtection="1">
      <alignment horizontal="center" vertical="center"/>
      <protection locked="0"/>
    </xf>
    <xf numFmtId="0" fontId="42" fillId="0" borderId="60" xfId="0" applyFont="1" applyBorder="1" applyAlignment="1" applyProtection="1">
      <alignment horizontal="center" vertical="center"/>
      <protection locked="0"/>
    </xf>
    <xf numFmtId="0" fontId="36" fillId="0" borderId="27" xfId="0" applyFont="1" applyBorder="1" applyAlignment="1" applyProtection="1">
      <alignment horizontal="center" vertical="center"/>
      <protection locked="0"/>
    </xf>
    <xf numFmtId="0" fontId="36" fillId="0" borderId="63" xfId="0" applyFont="1" applyBorder="1" applyAlignment="1" applyProtection="1">
      <alignment horizontal="center" vertical="center"/>
      <protection locked="0"/>
    </xf>
    <xf numFmtId="0" fontId="42" fillId="0" borderId="63" xfId="0" applyNumberFormat="1" applyFont="1" applyBorder="1" applyAlignment="1" applyProtection="1">
      <alignment horizontal="center" vertical="center"/>
      <protection locked="0"/>
    </xf>
    <xf numFmtId="38" fontId="42" fillId="0" borderId="13" xfId="0" applyNumberFormat="1" applyFont="1" applyBorder="1" applyAlignment="1" applyProtection="1">
      <alignment horizontal="right" vertical="center"/>
      <protection locked="0"/>
    </xf>
    <xf numFmtId="38" fontId="42" fillId="0" borderId="15" xfId="0" applyNumberFormat="1" applyFont="1" applyBorder="1" applyAlignment="1" applyProtection="1">
      <alignment horizontal="right" vertical="center"/>
      <protection locked="0"/>
    </xf>
    <xf numFmtId="38" fontId="42" fillId="0" borderId="16" xfId="0" applyNumberFormat="1" applyFont="1" applyBorder="1" applyAlignment="1" applyProtection="1">
      <alignment horizontal="right" vertical="center"/>
      <protection locked="0"/>
    </xf>
    <xf numFmtId="38" fontId="42" fillId="0" borderId="10" xfId="0" applyNumberFormat="1" applyFont="1" applyBorder="1" applyAlignment="1" applyProtection="1">
      <alignment horizontal="right" vertical="center"/>
      <protection locked="0"/>
    </xf>
    <xf numFmtId="0" fontId="42" fillId="0" borderId="14" xfId="0" applyFont="1" applyBorder="1" applyAlignment="1" applyProtection="1">
      <alignment horizontal="center" vertical="center"/>
      <protection locked="0"/>
    </xf>
    <xf numFmtId="0" fontId="42" fillId="0" borderId="21" xfId="0" applyFont="1" applyBorder="1" applyAlignment="1" applyProtection="1">
      <alignment horizontal="center" vertical="center"/>
      <protection locked="0"/>
    </xf>
    <xf numFmtId="0" fontId="42" fillId="0" borderId="21" xfId="0" applyNumberFormat="1" applyFont="1" applyBorder="1" applyAlignment="1" applyProtection="1">
      <alignment horizontal="center" vertical="center"/>
      <protection locked="0"/>
    </xf>
    <xf numFmtId="38" fontId="42" fillId="0" borderId="13" xfId="0" applyNumberFormat="1" applyFont="1" applyBorder="1" applyAlignment="1" applyProtection="1">
      <alignment vertical="center"/>
      <protection locked="0"/>
    </xf>
    <xf numFmtId="38" fontId="42" fillId="0" borderId="15" xfId="0" applyNumberFormat="1" applyFont="1" applyBorder="1" applyAlignment="1" applyProtection="1">
      <alignment vertical="center"/>
      <protection locked="0"/>
    </xf>
    <xf numFmtId="0" fontId="42" fillId="32" borderId="122" xfId="0" applyFont="1" applyFill="1" applyBorder="1" applyAlignment="1" applyProtection="1">
      <alignment horizontal="center" vertical="center"/>
      <protection locked="0"/>
    </xf>
    <xf numFmtId="0" fontId="42" fillId="32" borderId="30" xfId="0" applyFont="1" applyFill="1" applyBorder="1" applyAlignment="1" applyProtection="1">
      <alignment horizontal="center" vertical="center"/>
      <protection locked="0"/>
    </xf>
    <xf numFmtId="0" fontId="42" fillId="32" borderId="118" xfId="0" applyFont="1" applyFill="1" applyBorder="1" applyAlignment="1" applyProtection="1">
      <alignment horizontal="center" vertical="center"/>
      <protection locked="0"/>
    </xf>
    <xf numFmtId="0" fontId="42" fillId="32" borderId="118" xfId="0" applyNumberFormat="1" applyFont="1" applyFill="1" applyBorder="1" applyAlignment="1" applyProtection="1">
      <alignment horizontal="center" vertical="center"/>
      <protection locked="0"/>
    </xf>
    <xf numFmtId="38" fontId="42" fillId="32" borderId="93" xfId="0" applyNumberFormat="1" applyFont="1" applyFill="1" applyBorder="1" applyAlignment="1" applyProtection="1">
      <alignment vertical="center"/>
      <protection locked="0"/>
    </xf>
    <xf numFmtId="38" fontId="42" fillId="32" borderId="94" xfId="0" applyNumberFormat="1" applyFont="1" applyFill="1" applyBorder="1" applyAlignment="1" applyProtection="1">
      <alignment vertical="center"/>
      <protection locked="0"/>
    </xf>
    <xf numFmtId="38" fontId="42" fillId="32" borderId="93" xfId="0" applyNumberFormat="1" applyFont="1" applyFill="1" applyBorder="1" applyAlignment="1" applyProtection="1">
      <alignment horizontal="right" vertical="center"/>
      <protection locked="0"/>
    </xf>
    <xf numFmtId="38" fontId="42" fillId="32" borderId="94" xfId="0" applyNumberFormat="1" applyFont="1" applyFill="1" applyBorder="1" applyAlignment="1" applyProtection="1">
      <alignment horizontal="right" vertical="center"/>
      <protection locked="0"/>
    </xf>
    <xf numFmtId="0" fontId="40" fillId="34" borderId="101" xfId="0" applyFont="1" applyFill="1" applyBorder="1" applyAlignment="1" applyProtection="1">
      <alignment horizontal="center" vertical="center" wrapText="1"/>
      <protection hidden="1"/>
    </xf>
    <xf numFmtId="0" fontId="40" fillId="34" borderId="0" xfId="0" applyFont="1" applyFill="1" applyBorder="1" applyAlignment="1" applyProtection="1">
      <alignment horizontal="center" vertical="center" wrapText="1"/>
      <protection hidden="1"/>
    </xf>
    <xf numFmtId="0" fontId="40" fillId="34" borderId="24" xfId="0" applyFont="1" applyFill="1" applyBorder="1" applyAlignment="1" applyProtection="1">
      <alignment horizontal="center" vertical="center" wrapText="1"/>
      <protection hidden="1"/>
    </xf>
    <xf numFmtId="0" fontId="40" fillId="34" borderId="102" xfId="0" applyFont="1" applyFill="1" applyBorder="1" applyAlignment="1" applyProtection="1">
      <alignment horizontal="center" vertical="center" wrapText="1"/>
      <protection hidden="1"/>
    </xf>
    <xf numFmtId="0" fontId="40" fillId="34" borderId="48" xfId="0" applyFont="1" applyFill="1" applyBorder="1" applyAlignment="1" applyProtection="1">
      <alignment horizontal="center" vertical="center" wrapText="1"/>
      <protection hidden="1"/>
    </xf>
    <xf numFmtId="0" fontId="40" fillId="34" borderId="35" xfId="0" applyFont="1" applyFill="1" applyBorder="1" applyAlignment="1" applyProtection="1">
      <alignment horizontal="center" vertical="center" wrapText="1"/>
      <protection hidden="1"/>
    </xf>
    <xf numFmtId="0" fontId="42" fillId="32" borderId="23" xfId="0" applyNumberFormat="1" applyFont="1" applyFill="1" applyBorder="1" applyAlignment="1" applyProtection="1">
      <alignment horizontal="center" vertical="center"/>
      <protection hidden="1"/>
    </xf>
    <xf numFmtId="0" fontId="42" fillId="32" borderId="0" xfId="0" applyNumberFormat="1" applyFont="1" applyFill="1" applyBorder="1" applyAlignment="1" applyProtection="1">
      <alignment horizontal="center" vertical="center"/>
      <protection hidden="1"/>
    </xf>
    <xf numFmtId="0" fontId="42" fillId="32" borderId="24" xfId="0" applyNumberFormat="1" applyFont="1" applyFill="1" applyBorder="1" applyAlignment="1" applyProtection="1">
      <alignment horizontal="center" vertical="center"/>
      <protection hidden="1"/>
    </xf>
    <xf numFmtId="0" fontId="42" fillId="32" borderId="22" xfId="0" applyNumberFormat="1" applyFont="1" applyFill="1" applyBorder="1" applyAlignment="1" applyProtection="1">
      <alignment horizontal="center" vertical="center"/>
      <protection hidden="1"/>
    </xf>
    <xf numFmtId="0" fontId="42" fillId="32" borderId="48" xfId="0" applyNumberFormat="1" applyFont="1" applyFill="1" applyBorder="1" applyAlignment="1" applyProtection="1">
      <alignment horizontal="center" vertical="center"/>
      <protection hidden="1"/>
    </xf>
    <xf numFmtId="0" fontId="42" fillId="32" borderId="35" xfId="0" applyNumberFormat="1" applyFont="1" applyFill="1" applyBorder="1" applyAlignment="1" applyProtection="1">
      <alignment horizontal="center" vertical="center"/>
      <protection hidden="1"/>
    </xf>
    <xf numFmtId="0" fontId="18" fillId="34" borderId="16" xfId="0" applyNumberFormat="1" applyFont="1" applyFill="1" applyBorder="1" applyAlignment="1" applyProtection="1">
      <alignment horizontal="center" vertical="center"/>
      <protection hidden="1"/>
    </xf>
    <xf numFmtId="0" fontId="18" fillId="34" borderId="10" xfId="0" applyNumberFormat="1" applyFont="1" applyFill="1" applyBorder="1" applyAlignment="1" applyProtection="1">
      <alignment horizontal="center" vertical="center"/>
      <protection hidden="1"/>
    </xf>
    <xf numFmtId="0" fontId="18" fillId="34" borderId="27" xfId="0" applyNumberFormat="1" applyFont="1" applyFill="1" applyBorder="1" applyAlignment="1" applyProtection="1">
      <alignment horizontal="center" vertical="center"/>
      <protection hidden="1"/>
    </xf>
    <xf numFmtId="38" fontId="42" fillId="32" borderId="23" xfId="0" applyNumberFormat="1" applyFont="1" applyFill="1" applyBorder="1" applyAlignment="1" applyProtection="1">
      <alignment horizontal="right" vertical="center"/>
      <protection hidden="1"/>
    </xf>
    <xf numFmtId="38" fontId="42" fillId="32" borderId="0" xfId="0" applyNumberFormat="1" applyFont="1" applyFill="1" applyBorder="1" applyAlignment="1" applyProtection="1">
      <alignment horizontal="right" vertical="center"/>
      <protection hidden="1"/>
    </xf>
    <xf numFmtId="38" fontId="42" fillId="32" borderId="22" xfId="0" applyNumberFormat="1" applyFont="1" applyFill="1" applyBorder="1" applyAlignment="1" applyProtection="1">
      <alignment horizontal="right" vertical="center"/>
      <protection hidden="1"/>
    </xf>
    <xf numFmtId="38" fontId="42" fillId="32" borderId="48" xfId="0" applyNumberFormat="1" applyFont="1" applyFill="1" applyBorder="1" applyAlignment="1" applyProtection="1">
      <alignment horizontal="right" vertical="center"/>
      <protection hidden="1"/>
    </xf>
    <xf numFmtId="38" fontId="42" fillId="32" borderId="50" xfId="0" applyNumberFormat="1" applyFont="1" applyFill="1" applyBorder="1" applyAlignment="1" applyProtection="1">
      <alignment vertical="center" shrinkToFit="1"/>
      <protection hidden="1"/>
    </xf>
    <xf numFmtId="38" fontId="42" fillId="32" borderId="191" xfId="0" applyNumberFormat="1" applyFont="1" applyFill="1" applyBorder="1" applyAlignment="1" applyProtection="1">
      <alignment vertical="center" shrinkToFit="1"/>
      <protection hidden="1"/>
    </xf>
    <xf numFmtId="0" fontId="43" fillId="34" borderId="192" xfId="0" applyFont="1" applyFill="1" applyBorder="1" applyAlignment="1" applyProtection="1">
      <alignment horizontal="center" vertical="center" wrapText="1"/>
      <protection hidden="1"/>
    </xf>
    <xf numFmtId="0" fontId="61" fillId="0" borderId="93" xfId="0" applyFont="1" applyBorder="1" applyAlignment="1" applyProtection="1">
      <alignment vertical="center" shrinkToFit="1"/>
      <protection locked="0"/>
    </xf>
    <xf numFmtId="0" fontId="61" fillId="0" borderId="94" xfId="0" applyFont="1" applyBorder="1" applyAlignment="1" applyProtection="1">
      <alignment vertical="center" shrinkToFit="1"/>
      <protection locked="0"/>
    </xf>
    <xf numFmtId="38" fontId="60" fillId="32" borderId="0" xfId="51" applyFont="1" applyFill="1" applyBorder="1" applyAlignment="1" applyProtection="1">
      <alignment vertical="center" shrinkToFit="1"/>
      <protection hidden="1"/>
    </xf>
    <xf numFmtId="38" fontId="60" fillId="32" borderId="16" xfId="51" applyFont="1" applyFill="1" applyBorder="1" applyAlignment="1" applyProtection="1">
      <alignment vertical="center" shrinkToFit="1"/>
      <protection hidden="1"/>
    </xf>
    <xf numFmtId="38" fontId="60" fillId="32" borderId="10" xfId="51" applyFont="1" applyFill="1" applyBorder="1" applyAlignment="1" applyProtection="1">
      <alignment vertical="center" shrinkToFit="1"/>
      <protection hidden="1"/>
    </xf>
    <xf numFmtId="0" fontId="43" fillId="34" borderId="192" xfId="0" applyFont="1" applyFill="1" applyBorder="1" applyAlignment="1" applyProtection="1">
      <alignment horizontal="center" vertical="center"/>
      <protection hidden="1"/>
    </xf>
    <xf numFmtId="0" fontId="18" fillId="32" borderId="115" xfId="0" applyNumberFormat="1" applyFont="1" applyFill="1" applyBorder="1" applyAlignment="1" applyProtection="1">
      <alignment horizontal="center" vertical="center"/>
      <protection hidden="1"/>
    </xf>
    <xf numFmtId="0" fontId="18" fillId="32" borderId="109" xfId="0" applyNumberFormat="1" applyFont="1" applyFill="1" applyBorder="1" applyAlignment="1" applyProtection="1">
      <alignment horizontal="center" vertical="center"/>
      <protection hidden="1"/>
    </xf>
    <xf numFmtId="38" fontId="42" fillId="32" borderId="54" xfId="0" applyNumberFormat="1" applyFont="1" applyFill="1" applyBorder="1" applyAlignment="1" applyProtection="1">
      <alignment horizontal="right" vertical="center"/>
      <protection hidden="1"/>
    </xf>
    <xf numFmtId="38" fontId="42" fillId="32" borderId="55" xfId="0" applyNumberFormat="1" applyFont="1" applyFill="1" applyBorder="1" applyAlignment="1" applyProtection="1">
      <alignment horizontal="right" vertical="center"/>
      <protection hidden="1"/>
    </xf>
    <xf numFmtId="0" fontId="39" fillId="0" borderId="196" xfId="0" applyFont="1" applyBorder="1" applyAlignment="1" applyProtection="1">
      <alignment horizontal="center" vertical="center" wrapText="1"/>
      <protection hidden="1"/>
    </xf>
    <xf numFmtId="0" fontId="39" fillId="0" borderId="197" xfId="0" applyFont="1" applyBorder="1" applyAlignment="1" applyProtection="1">
      <alignment horizontal="center" vertical="center" wrapText="1"/>
      <protection hidden="1"/>
    </xf>
    <xf numFmtId="0" fontId="39" fillId="0" borderId="198" xfId="0" applyFont="1" applyBorder="1" applyAlignment="1" applyProtection="1">
      <alignment horizontal="center" vertical="center" wrapText="1"/>
      <protection hidden="1"/>
    </xf>
    <xf numFmtId="0" fontId="39" fillId="0" borderId="199" xfId="0" applyFont="1" applyBorder="1" applyAlignment="1" applyProtection="1">
      <alignment horizontal="center" vertical="center" wrapText="1"/>
      <protection hidden="1"/>
    </xf>
    <xf numFmtId="0" fontId="39" fillId="0" borderId="200" xfId="0" applyFont="1" applyBorder="1" applyAlignment="1" applyProtection="1">
      <alignment horizontal="center" vertical="center" wrapText="1"/>
      <protection hidden="1"/>
    </xf>
    <xf numFmtId="0" fontId="39" fillId="0" borderId="201" xfId="0" applyFont="1" applyBorder="1" applyAlignment="1" applyProtection="1">
      <alignment horizontal="center" vertical="center" wrapText="1"/>
      <protection hidden="1"/>
    </xf>
    <xf numFmtId="0" fontId="18" fillId="32" borderId="202" xfId="0" applyFont="1" applyFill="1" applyBorder="1" applyAlignment="1" applyProtection="1">
      <alignment horizontal="center" vertical="center" shrinkToFit="1"/>
      <protection hidden="1"/>
    </xf>
    <xf numFmtId="0" fontId="18" fillId="32" borderId="57" xfId="0" applyFont="1" applyFill="1" applyBorder="1" applyAlignment="1" applyProtection="1">
      <alignment horizontal="center" vertical="center" shrinkToFit="1"/>
      <protection hidden="1"/>
    </xf>
    <xf numFmtId="0" fontId="18" fillId="32" borderId="81" xfId="0" applyFont="1" applyFill="1" applyBorder="1" applyAlignment="1" applyProtection="1">
      <alignment horizontal="center" vertical="center" shrinkToFit="1"/>
      <protection hidden="1"/>
    </xf>
    <xf numFmtId="38" fontId="60" fillId="32" borderId="23" xfId="51" applyFont="1" applyFill="1" applyBorder="1" applyAlignment="1" applyProtection="1">
      <alignment vertical="center" shrinkToFit="1"/>
      <protection hidden="1"/>
    </xf>
    <xf numFmtId="0" fontId="18" fillId="32" borderId="129" xfId="0" applyFont="1" applyFill="1" applyBorder="1" applyAlignment="1" applyProtection="1">
      <alignment horizontal="center" vertical="center" wrapText="1" shrinkToFit="1"/>
      <protection hidden="1"/>
    </xf>
    <xf numFmtId="0" fontId="18" fillId="32" borderId="94" xfId="0" applyFont="1" applyFill="1" applyBorder="1" applyAlignment="1" applyProtection="1">
      <alignment horizontal="center" vertical="center" shrinkToFit="1"/>
      <protection hidden="1"/>
    </xf>
    <xf numFmtId="0" fontId="18" fillId="32" borderId="30" xfId="0" applyFont="1" applyFill="1" applyBorder="1" applyAlignment="1" applyProtection="1">
      <alignment horizontal="center" vertical="center" shrinkToFit="1"/>
      <protection hidden="1"/>
    </xf>
    <xf numFmtId="0" fontId="12" fillId="34" borderId="89" xfId="0" applyFont="1" applyFill="1" applyBorder="1" applyAlignment="1" applyProtection="1">
      <alignment horizontal="center" vertical="center" wrapText="1"/>
      <protection hidden="1"/>
    </xf>
    <xf numFmtId="0" fontId="12" fillId="34" borderId="25" xfId="0" applyFont="1" applyFill="1" applyBorder="1" applyAlignment="1" applyProtection="1">
      <alignment horizontal="center" vertical="center" wrapText="1"/>
      <protection hidden="1"/>
    </xf>
    <xf numFmtId="0" fontId="12" fillId="34" borderId="78" xfId="0" applyFont="1" applyFill="1" applyBorder="1" applyAlignment="1" applyProtection="1">
      <alignment horizontal="center" vertical="center" wrapText="1"/>
      <protection hidden="1"/>
    </xf>
    <xf numFmtId="0" fontId="12" fillId="34" borderId="23" xfId="0" applyFont="1" applyFill="1" applyBorder="1" applyAlignment="1" applyProtection="1">
      <alignment horizontal="center" vertical="center" wrapText="1"/>
      <protection hidden="1"/>
    </xf>
    <xf numFmtId="0" fontId="12" fillId="34" borderId="0" xfId="0" applyFont="1" applyFill="1" applyBorder="1" applyAlignment="1" applyProtection="1">
      <alignment horizontal="center" vertical="center" wrapText="1"/>
      <protection hidden="1"/>
    </xf>
    <xf numFmtId="0" fontId="12" fillId="34" borderId="24" xfId="0" applyFont="1" applyFill="1" applyBorder="1" applyAlignment="1" applyProtection="1">
      <alignment horizontal="center" vertical="center" wrapText="1"/>
      <protection hidden="1"/>
    </xf>
    <xf numFmtId="0" fontId="12" fillId="34" borderId="91" xfId="0" applyFont="1" applyFill="1" applyBorder="1" applyAlignment="1" applyProtection="1">
      <alignment horizontal="center" vertical="center" wrapText="1"/>
      <protection hidden="1"/>
    </xf>
    <xf numFmtId="0" fontId="12" fillId="34" borderId="37" xfId="0" applyFont="1" applyFill="1" applyBorder="1" applyAlignment="1" applyProtection="1">
      <alignment horizontal="center" vertical="center" wrapText="1"/>
      <protection hidden="1"/>
    </xf>
    <xf numFmtId="0" fontId="12" fillId="34" borderId="80" xfId="0" applyFont="1" applyFill="1" applyBorder="1" applyAlignment="1" applyProtection="1">
      <alignment horizontal="center" vertical="center" wrapText="1"/>
      <protection hidden="1"/>
    </xf>
    <xf numFmtId="0" fontId="42" fillId="0" borderId="13" xfId="0" applyFont="1" applyFill="1" applyBorder="1" applyAlignment="1" applyProtection="1">
      <alignment horizontal="right" vertical="center" shrinkToFit="1"/>
      <protection/>
    </xf>
    <xf numFmtId="0" fontId="42" fillId="0" borderId="15" xfId="0" applyFont="1" applyFill="1" applyBorder="1" applyAlignment="1" applyProtection="1">
      <alignment horizontal="right" vertical="center" shrinkToFit="1"/>
      <protection/>
    </xf>
    <xf numFmtId="0" fontId="42" fillId="0" borderId="14" xfId="0" applyFont="1" applyFill="1" applyBorder="1" applyAlignment="1" applyProtection="1">
      <alignment horizontal="right" vertical="center" shrinkToFit="1"/>
      <protection/>
    </xf>
    <xf numFmtId="0" fontId="12" fillId="34" borderId="23" xfId="0" applyFont="1" applyFill="1" applyBorder="1" applyAlignment="1" applyProtection="1">
      <alignment horizontal="center" vertical="center"/>
      <protection hidden="1"/>
    </xf>
    <xf numFmtId="0" fontId="12" fillId="34" borderId="0" xfId="0" applyFont="1" applyFill="1" applyBorder="1" applyAlignment="1" applyProtection="1">
      <alignment horizontal="center" vertical="center"/>
      <protection hidden="1"/>
    </xf>
    <xf numFmtId="0" fontId="12" fillId="34" borderId="24" xfId="0" applyFont="1" applyFill="1" applyBorder="1" applyAlignment="1" applyProtection="1">
      <alignment horizontal="center" vertical="center"/>
      <protection hidden="1"/>
    </xf>
    <xf numFmtId="0" fontId="12" fillId="34" borderId="91" xfId="0" applyFont="1" applyFill="1" applyBorder="1" applyAlignment="1" applyProtection="1">
      <alignment horizontal="center" vertical="center"/>
      <protection hidden="1"/>
    </xf>
    <xf numFmtId="0" fontId="12" fillId="34" borderId="37" xfId="0" applyFont="1" applyFill="1" applyBorder="1" applyAlignment="1" applyProtection="1">
      <alignment horizontal="center" vertical="center"/>
      <protection hidden="1"/>
    </xf>
    <xf numFmtId="0" fontId="12" fillId="34" borderId="80" xfId="0" applyFont="1" applyFill="1" applyBorder="1" applyAlignment="1" applyProtection="1">
      <alignment horizontal="center" vertical="center"/>
      <protection hidden="1"/>
    </xf>
    <xf numFmtId="0" fontId="12" fillId="34" borderId="160" xfId="0" applyFont="1" applyFill="1" applyBorder="1" applyAlignment="1" applyProtection="1">
      <alignment horizontal="center" vertical="center" wrapText="1"/>
      <protection hidden="1"/>
    </xf>
    <xf numFmtId="0" fontId="12" fillId="34" borderId="25" xfId="0" applyFont="1" applyFill="1" applyBorder="1" applyAlignment="1" applyProtection="1">
      <alignment horizontal="center" vertical="center"/>
      <protection hidden="1"/>
    </xf>
    <xf numFmtId="0" fontId="12" fillId="34" borderId="78" xfId="0" applyFont="1" applyFill="1" applyBorder="1" applyAlignment="1" applyProtection="1">
      <alignment horizontal="center" vertical="center"/>
      <protection hidden="1"/>
    </xf>
    <xf numFmtId="0" fontId="12" fillId="34" borderId="161" xfId="0" applyFont="1" applyFill="1" applyBorder="1" applyAlignment="1" applyProtection="1">
      <alignment horizontal="center" vertical="center"/>
      <protection hidden="1"/>
    </xf>
    <xf numFmtId="0" fontId="12" fillId="34" borderId="162" xfId="0" applyFont="1" applyFill="1" applyBorder="1" applyAlignment="1" applyProtection="1">
      <alignment horizontal="center" vertical="center"/>
      <protection hidden="1"/>
    </xf>
    <xf numFmtId="0" fontId="12" fillId="34" borderId="163" xfId="0" applyFont="1" applyFill="1" applyBorder="1" applyAlignment="1" applyProtection="1">
      <alignment horizontal="center" vertical="center"/>
      <protection hidden="1"/>
    </xf>
    <xf numFmtId="0" fontId="12" fillId="34" borderId="164" xfId="0" applyFont="1" applyFill="1" applyBorder="1" applyAlignment="1" applyProtection="1">
      <alignment horizontal="center" vertical="center"/>
      <protection hidden="1"/>
    </xf>
    <xf numFmtId="0" fontId="12" fillId="34" borderId="165" xfId="0" applyFont="1" applyFill="1" applyBorder="1" applyAlignment="1" applyProtection="1">
      <alignment horizontal="center" vertical="center"/>
      <protection hidden="1"/>
    </xf>
    <xf numFmtId="0" fontId="12" fillId="34" borderId="203" xfId="0" applyFont="1" applyFill="1" applyBorder="1" applyAlignment="1" applyProtection="1">
      <alignment horizontal="center" vertical="center"/>
      <protection hidden="1"/>
    </xf>
    <xf numFmtId="0" fontId="12" fillId="34" borderId="166" xfId="0" applyFont="1" applyFill="1" applyBorder="1" applyAlignment="1" applyProtection="1">
      <alignment horizontal="center" vertical="center"/>
      <protection hidden="1"/>
    </xf>
    <xf numFmtId="0" fontId="12" fillId="34" borderId="204" xfId="0" applyFont="1" applyFill="1" applyBorder="1" applyAlignment="1" applyProtection="1">
      <alignment horizontal="center" vertical="center"/>
      <protection hidden="1"/>
    </xf>
    <xf numFmtId="0" fontId="12" fillId="34" borderId="167" xfId="0" applyFont="1" applyFill="1" applyBorder="1" applyAlignment="1" applyProtection="1">
      <alignment horizontal="center" vertical="center"/>
      <protection hidden="1"/>
    </xf>
    <xf numFmtId="0" fontId="12" fillId="34" borderId="205" xfId="0" applyFont="1" applyFill="1" applyBorder="1" applyAlignment="1" applyProtection="1">
      <alignment horizontal="center" vertical="center"/>
      <protection hidden="1"/>
    </xf>
    <xf numFmtId="0" fontId="12" fillId="34" borderId="168" xfId="0" applyFont="1" applyFill="1" applyBorder="1" applyAlignment="1" applyProtection="1">
      <alignment horizontal="center" vertical="center"/>
      <protection hidden="1"/>
    </xf>
    <xf numFmtId="0" fontId="23" fillId="35" borderId="0" xfId="0" applyFont="1" applyFill="1" applyAlignment="1" applyProtection="1">
      <alignment horizontal="center" vertical="center" wrapText="1"/>
      <protection hidden="1"/>
    </xf>
    <xf numFmtId="0" fontId="58" fillId="35" borderId="0" xfId="0" applyFont="1" applyFill="1" applyAlignment="1" applyProtection="1">
      <alignment horizontal="center" vertical="center" wrapText="1"/>
      <protection hidden="1"/>
    </xf>
    <xf numFmtId="0" fontId="58" fillId="35" borderId="0" xfId="0" applyFont="1" applyFill="1" applyAlignment="1" applyProtection="1">
      <alignment horizontal="center" vertical="center"/>
      <protection hidden="1"/>
    </xf>
    <xf numFmtId="0" fontId="58" fillId="35" borderId="0" xfId="0" applyFont="1" applyFill="1" applyAlignment="1" applyProtection="1">
      <alignment vertical="center"/>
      <protection hidden="1"/>
    </xf>
    <xf numFmtId="0" fontId="46" fillId="32" borderId="0" xfId="0" applyFont="1" applyFill="1" applyAlignment="1" applyProtection="1">
      <alignment horizontal="center" vertical="center"/>
      <protection locked="0"/>
    </xf>
    <xf numFmtId="0" fontId="42" fillId="32" borderId="21" xfId="0" applyFont="1" applyFill="1" applyBorder="1" applyAlignment="1" applyProtection="1">
      <alignment horizontal="center" vertical="center"/>
      <protection hidden="1"/>
    </xf>
    <xf numFmtId="0" fontId="12" fillId="34" borderId="77" xfId="0" applyFont="1" applyFill="1" applyBorder="1" applyAlignment="1" applyProtection="1">
      <alignment horizontal="center" vertical="center"/>
      <protection hidden="1"/>
    </xf>
    <xf numFmtId="0" fontId="12" fillId="34" borderId="101" xfId="0" applyFont="1" applyFill="1" applyBorder="1" applyAlignment="1" applyProtection="1">
      <alignment horizontal="center" vertical="center"/>
      <protection hidden="1"/>
    </xf>
    <xf numFmtId="0" fontId="12" fillId="34" borderId="79" xfId="0" applyFont="1" applyFill="1" applyBorder="1" applyAlignment="1" applyProtection="1">
      <alignment horizontal="center" vertical="center"/>
      <protection hidden="1"/>
    </xf>
    <xf numFmtId="0" fontId="12" fillId="34" borderId="146" xfId="0" applyFont="1" applyFill="1" applyBorder="1" applyAlignment="1" applyProtection="1">
      <alignment horizontal="center" vertical="center" wrapText="1"/>
      <protection hidden="1"/>
    </xf>
    <xf numFmtId="0" fontId="12" fillId="34" borderId="148" xfId="0" applyFont="1" applyFill="1" applyBorder="1" applyAlignment="1" applyProtection="1">
      <alignment horizontal="center" vertical="center"/>
      <protection hidden="1"/>
    </xf>
    <xf numFmtId="0" fontId="12" fillId="34" borderId="150" xfId="0" applyFont="1" applyFill="1" applyBorder="1" applyAlignment="1" applyProtection="1">
      <alignment horizontal="center" vertical="center"/>
      <protection hidden="1"/>
    </xf>
    <xf numFmtId="0" fontId="12" fillId="34" borderId="206" xfId="0" applyFont="1" applyFill="1" applyBorder="1" applyAlignment="1" applyProtection="1">
      <alignment horizontal="center" vertical="center"/>
      <protection hidden="1"/>
    </xf>
    <xf numFmtId="0" fontId="12" fillId="34" borderId="207" xfId="0" applyFont="1" applyFill="1" applyBorder="1" applyAlignment="1" applyProtection="1">
      <alignment horizontal="center" vertical="center"/>
      <protection hidden="1"/>
    </xf>
    <xf numFmtId="0" fontId="12" fillId="34" borderId="208" xfId="0" applyFont="1" applyFill="1" applyBorder="1" applyAlignment="1" applyProtection="1">
      <alignment horizontal="center" vertical="center"/>
      <protection hidden="1"/>
    </xf>
    <xf numFmtId="0" fontId="12" fillId="34" borderId="90" xfId="0" applyFont="1" applyFill="1" applyBorder="1" applyAlignment="1" applyProtection="1">
      <alignment horizontal="center" vertical="center" wrapText="1"/>
      <protection hidden="1"/>
    </xf>
    <xf numFmtId="0" fontId="12" fillId="34" borderId="115" xfId="0" applyFont="1" applyFill="1" applyBorder="1" applyAlignment="1" applyProtection="1">
      <alignment horizontal="center" vertical="center" wrapText="1"/>
      <protection hidden="1"/>
    </xf>
    <xf numFmtId="0" fontId="12" fillId="34" borderId="92" xfId="0" applyFont="1" applyFill="1" applyBorder="1" applyAlignment="1" applyProtection="1">
      <alignment horizontal="center" vertical="center" wrapText="1"/>
      <protection hidden="1"/>
    </xf>
    <xf numFmtId="0" fontId="12" fillId="34" borderId="206" xfId="0" applyFont="1" applyFill="1" applyBorder="1" applyAlignment="1" applyProtection="1">
      <alignment horizontal="center" vertical="center" wrapText="1"/>
      <protection hidden="1"/>
    </xf>
    <xf numFmtId="0" fontId="12" fillId="34" borderId="207" xfId="0" applyFont="1" applyFill="1" applyBorder="1" applyAlignment="1" applyProtection="1">
      <alignment horizontal="center" vertical="center" wrapText="1"/>
      <protection hidden="1"/>
    </xf>
    <xf numFmtId="0" fontId="12" fillId="34" borderId="208" xfId="0" applyFont="1" applyFill="1" applyBorder="1" applyAlignment="1" applyProtection="1">
      <alignment horizontal="center" vertical="center" wrapText="1"/>
      <protection hidden="1"/>
    </xf>
    <xf numFmtId="0" fontId="36" fillId="32" borderId="161" xfId="0" applyFont="1" applyFill="1" applyBorder="1" applyAlignment="1" applyProtection="1">
      <alignment horizontal="center" vertical="center"/>
      <protection locked="0"/>
    </xf>
    <xf numFmtId="0" fontId="36" fillId="32" borderId="0" xfId="0" applyFont="1" applyFill="1" applyBorder="1" applyAlignment="1" applyProtection="1">
      <alignment horizontal="center" vertical="center"/>
      <protection locked="0"/>
    </xf>
    <xf numFmtId="0" fontId="36" fillId="32" borderId="153" xfId="0" applyFont="1" applyFill="1" applyBorder="1" applyAlignment="1" applyProtection="1">
      <alignment horizontal="center" vertical="center"/>
      <protection locked="0"/>
    </xf>
    <xf numFmtId="0" fontId="36" fillId="32" borderId="114" xfId="0" applyFont="1" applyFill="1" applyBorder="1" applyAlignment="1" applyProtection="1">
      <alignment horizontal="center" vertical="center"/>
      <protection locked="0"/>
    </xf>
    <xf numFmtId="49" fontId="36" fillId="32" borderId="161" xfId="0" applyNumberFormat="1" applyFont="1" applyFill="1" applyBorder="1" applyAlignment="1" applyProtection="1">
      <alignment horizontal="center" vertical="center"/>
      <protection locked="0"/>
    </xf>
    <xf numFmtId="49" fontId="36" fillId="32" borderId="0" xfId="0" applyNumberFormat="1" applyFont="1" applyFill="1" applyBorder="1" applyAlignment="1" applyProtection="1">
      <alignment horizontal="center" vertical="center"/>
      <protection locked="0"/>
    </xf>
    <xf numFmtId="49" fontId="36" fillId="32" borderId="144" xfId="0" applyNumberFormat="1" applyFont="1" applyFill="1" applyBorder="1" applyAlignment="1" applyProtection="1">
      <alignment horizontal="center" vertical="center"/>
      <protection locked="0"/>
    </xf>
    <xf numFmtId="49" fontId="36" fillId="32" borderId="153" xfId="0" applyNumberFormat="1" applyFont="1" applyFill="1" applyBorder="1" applyAlignment="1" applyProtection="1">
      <alignment horizontal="center" vertical="center"/>
      <protection locked="0"/>
    </xf>
    <xf numFmtId="49" fontId="36" fillId="32" borderId="114" xfId="0" applyNumberFormat="1" applyFont="1" applyFill="1" applyBorder="1" applyAlignment="1" applyProtection="1">
      <alignment horizontal="center" vertical="center"/>
      <protection locked="0"/>
    </xf>
    <xf numFmtId="49" fontId="36" fillId="32" borderId="190" xfId="0" applyNumberFormat="1" applyFont="1" applyFill="1" applyBorder="1" applyAlignment="1" applyProtection="1">
      <alignment horizontal="center" vertical="center"/>
      <protection locked="0"/>
    </xf>
    <xf numFmtId="49" fontId="36" fillId="32" borderId="170" xfId="0" applyNumberFormat="1" applyFont="1" applyFill="1" applyBorder="1" applyAlignment="1" applyProtection="1">
      <alignment horizontal="center" vertical="center" shrinkToFit="1"/>
      <protection locked="0"/>
    </xf>
    <xf numFmtId="49" fontId="36" fillId="32" borderId="171" xfId="0" applyNumberFormat="1" applyFont="1" applyFill="1" applyBorder="1" applyAlignment="1" applyProtection="1">
      <alignment horizontal="center" vertical="center" shrinkToFit="1"/>
      <protection locked="0"/>
    </xf>
    <xf numFmtId="49" fontId="36" fillId="32" borderId="142" xfId="0" applyNumberFormat="1" applyFont="1" applyFill="1" applyBorder="1" applyAlignment="1" applyProtection="1">
      <alignment horizontal="center" vertical="center" shrinkToFit="1"/>
      <protection locked="0"/>
    </xf>
    <xf numFmtId="49" fontId="36" fillId="32" borderId="155" xfId="0" applyNumberFormat="1" applyFont="1" applyFill="1" applyBorder="1" applyAlignment="1" applyProtection="1">
      <alignment horizontal="center" vertical="center" shrinkToFit="1"/>
      <protection locked="0"/>
    </xf>
    <xf numFmtId="0" fontId="42" fillId="32" borderId="169" xfId="0" applyNumberFormat="1" applyFont="1" applyFill="1" applyBorder="1" applyAlignment="1" applyProtection="1">
      <alignment horizontal="center" vertical="center" shrinkToFit="1"/>
      <protection locked="0"/>
    </xf>
    <xf numFmtId="0" fontId="42" fillId="32" borderId="170" xfId="0" applyNumberFormat="1" applyFont="1" applyFill="1" applyBorder="1" applyAlignment="1" applyProtection="1">
      <alignment horizontal="center" vertical="center" shrinkToFit="1"/>
      <protection locked="0"/>
    </xf>
    <xf numFmtId="0" fontId="42" fillId="32" borderId="141" xfId="0" applyNumberFormat="1" applyFont="1" applyFill="1" applyBorder="1" applyAlignment="1" applyProtection="1">
      <alignment horizontal="center" vertical="center" shrinkToFit="1"/>
      <protection locked="0"/>
    </xf>
    <xf numFmtId="0" fontId="42" fillId="32" borderId="142" xfId="0" applyNumberFormat="1" applyFont="1" applyFill="1" applyBorder="1" applyAlignment="1" applyProtection="1">
      <alignment horizontal="center" vertical="center" shrinkToFit="1"/>
      <protection locked="0"/>
    </xf>
    <xf numFmtId="0" fontId="42" fillId="32" borderId="170" xfId="0" applyFont="1" applyFill="1" applyBorder="1" applyAlignment="1" applyProtection="1">
      <alignment horizontal="center" vertical="center" shrinkToFit="1"/>
      <protection locked="0"/>
    </xf>
    <xf numFmtId="0" fontId="42" fillId="32" borderId="171" xfId="0" applyFont="1" applyFill="1" applyBorder="1" applyAlignment="1" applyProtection="1">
      <alignment horizontal="center" vertical="center" shrinkToFit="1"/>
      <protection locked="0"/>
    </xf>
    <xf numFmtId="0" fontId="42" fillId="32" borderId="142" xfId="0" applyFont="1" applyFill="1" applyBorder="1" applyAlignment="1" applyProtection="1">
      <alignment horizontal="center" vertical="center" shrinkToFit="1"/>
      <protection locked="0"/>
    </xf>
    <xf numFmtId="0" fontId="42" fillId="32" borderId="155" xfId="0" applyFont="1" applyFill="1" applyBorder="1" applyAlignment="1" applyProtection="1">
      <alignment horizontal="center" vertical="center" shrinkToFit="1"/>
      <protection locked="0"/>
    </xf>
    <xf numFmtId="49" fontId="36" fillId="0" borderId="190" xfId="0" applyNumberFormat="1" applyFont="1" applyFill="1" applyBorder="1" applyAlignment="1" applyProtection="1">
      <alignment horizontal="center" vertical="center" shrinkToFit="1"/>
      <protection locked="0"/>
    </xf>
    <xf numFmtId="49" fontId="36" fillId="0" borderId="170" xfId="0" applyNumberFormat="1" applyFont="1" applyFill="1" applyBorder="1" applyAlignment="1" applyProtection="1">
      <alignment horizontal="center" vertical="center" shrinkToFit="1"/>
      <protection locked="0"/>
    </xf>
    <xf numFmtId="49" fontId="36" fillId="0" borderId="171" xfId="0" applyNumberFormat="1" applyFont="1" applyFill="1" applyBorder="1" applyAlignment="1" applyProtection="1">
      <alignment horizontal="center" vertical="center" shrinkToFit="1"/>
      <protection locked="0"/>
    </xf>
    <xf numFmtId="49" fontId="36" fillId="0" borderId="184" xfId="0" applyNumberFormat="1" applyFont="1" applyFill="1" applyBorder="1" applyAlignment="1" applyProtection="1">
      <alignment horizontal="center" vertical="center" shrinkToFit="1"/>
      <protection locked="0"/>
    </xf>
    <xf numFmtId="49" fontId="36" fillId="0" borderId="142" xfId="0" applyNumberFormat="1" applyFont="1" applyFill="1" applyBorder="1" applyAlignment="1" applyProtection="1">
      <alignment horizontal="center" vertical="center" shrinkToFit="1"/>
      <protection locked="0"/>
    </xf>
    <xf numFmtId="49" fontId="36" fillId="0" borderId="155" xfId="0" applyNumberFormat="1" applyFont="1" applyFill="1" applyBorder="1" applyAlignment="1" applyProtection="1">
      <alignment horizontal="center" vertical="center" shrinkToFit="1"/>
      <protection locked="0"/>
    </xf>
    <xf numFmtId="38" fontId="42" fillId="32" borderId="113" xfId="53" applyFont="1" applyFill="1" applyBorder="1" applyAlignment="1" applyProtection="1">
      <alignment vertical="center"/>
      <protection locked="0"/>
    </xf>
    <xf numFmtId="38" fontId="42" fillId="32" borderId="114" xfId="53" applyFont="1" applyFill="1" applyBorder="1" applyAlignment="1" applyProtection="1">
      <alignment vertical="center"/>
      <protection locked="0"/>
    </xf>
    <xf numFmtId="38" fontId="42" fillId="32" borderId="47" xfId="53" applyFont="1" applyFill="1" applyBorder="1" applyAlignment="1" applyProtection="1">
      <alignment vertical="center"/>
      <protection locked="0"/>
    </xf>
    <xf numFmtId="38" fontId="42" fillId="32" borderId="135" xfId="53" applyFont="1" applyFill="1" applyBorder="1" applyAlignment="1" applyProtection="1">
      <alignment vertical="center"/>
      <protection locked="0"/>
    </xf>
    <xf numFmtId="38" fontId="42" fillId="32" borderId="136" xfId="53" applyFont="1" applyFill="1" applyBorder="1" applyAlignment="1" applyProtection="1">
      <alignment vertical="center"/>
      <protection locked="0"/>
    </xf>
    <xf numFmtId="38" fontId="42" fillId="32" borderId="45" xfId="53" applyFont="1" applyFill="1" applyBorder="1" applyAlignment="1" applyProtection="1">
      <alignment vertical="center"/>
      <protection locked="0"/>
    </xf>
    <xf numFmtId="3" fontId="42" fillId="32" borderId="113" xfId="0" applyNumberFormat="1" applyFont="1" applyFill="1" applyBorder="1" applyAlignment="1" applyProtection="1">
      <alignment horizontal="center" vertical="center" shrinkToFit="1"/>
      <protection locked="0"/>
    </xf>
    <xf numFmtId="3" fontId="42" fillId="32" borderId="114" xfId="0" applyNumberFormat="1" applyFont="1" applyFill="1" applyBorder="1" applyAlignment="1" applyProtection="1">
      <alignment horizontal="center" vertical="center" shrinkToFit="1"/>
      <protection locked="0"/>
    </xf>
    <xf numFmtId="3" fontId="42" fillId="32" borderId="116" xfId="0" applyNumberFormat="1" applyFont="1" applyFill="1" applyBorder="1" applyAlignment="1" applyProtection="1">
      <alignment horizontal="center" vertical="center" shrinkToFit="1"/>
      <protection locked="0"/>
    </xf>
    <xf numFmtId="3" fontId="42" fillId="32" borderId="135" xfId="0" applyNumberFormat="1" applyFont="1" applyFill="1" applyBorder="1" applyAlignment="1" applyProtection="1">
      <alignment horizontal="center" vertical="center" shrinkToFit="1"/>
      <protection locked="0"/>
    </xf>
    <xf numFmtId="3" fontId="42" fillId="32" borderId="136" xfId="0" applyNumberFormat="1" applyFont="1" applyFill="1" applyBorder="1" applyAlignment="1" applyProtection="1">
      <alignment horizontal="center" vertical="center" shrinkToFit="1"/>
      <protection locked="0"/>
    </xf>
    <xf numFmtId="3" fontId="42" fillId="32" borderId="137" xfId="0" applyNumberFormat="1" applyFont="1" applyFill="1" applyBorder="1" applyAlignment="1" applyProtection="1">
      <alignment horizontal="center" vertical="center" shrinkToFit="1"/>
      <protection locked="0"/>
    </xf>
    <xf numFmtId="176" fontId="42" fillId="32" borderId="23" xfId="0" applyNumberFormat="1" applyFont="1" applyFill="1" applyBorder="1" applyAlignment="1" applyProtection="1">
      <alignment horizontal="center" vertical="center" shrinkToFit="1"/>
      <protection locked="0"/>
    </xf>
    <xf numFmtId="176" fontId="42" fillId="32" borderId="0" xfId="0" applyNumberFormat="1" applyFont="1" applyFill="1" applyBorder="1" applyAlignment="1" applyProtection="1">
      <alignment horizontal="center" vertical="center" shrinkToFit="1"/>
      <protection locked="0"/>
    </xf>
    <xf numFmtId="176" fontId="42" fillId="32" borderId="24" xfId="0" applyNumberFormat="1" applyFont="1" applyFill="1" applyBorder="1" applyAlignment="1" applyProtection="1">
      <alignment horizontal="center" vertical="center" shrinkToFit="1"/>
      <protection locked="0"/>
    </xf>
    <xf numFmtId="178" fontId="42" fillId="32" borderId="113" xfId="0" applyNumberFormat="1" applyFont="1" applyFill="1" applyBorder="1" applyAlignment="1" applyProtection="1">
      <alignment vertical="center" shrinkToFit="1"/>
      <protection locked="0"/>
    </xf>
    <xf numFmtId="178" fontId="42" fillId="32" borderId="114" xfId="0" applyNumberFormat="1" applyFont="1" applyFill="1" applyBorder="1" applyAlignment="1" applyProtection="1">
      <alignment vertical="center" shrinkToFit="1"/>
      <protection locked="0"/>
    </xf>
    <xf numFmtId="178" fontId="42" fillId="32" borderId="47" xfId="0" applyNumberFormat="1" applyFont="1" applyFill="1" applyBorder="1" applyAlignment="1" applyProtection="1">
      <alignment vertical="center" shrinkToFit="1"/>
      <protection locked="0"/>
    </xf>
    <xf numFmtId="178" fontId="42" fillId="32" borderId="135" xfId="0" applyNumberFormat="1" applyFont="1" applyFill="1" applyBorder="1" applyAlignment="1" applyProtection="1">
      <alignment vertical="center" shrinkToFit="1"/>
      <protection locked="0"/>
    </xf>
    <xf numFmtId="178" fontId="42" fillId="32" borderId="136" xfId="0" applyNumberFormat="1" applyFont="1" applyFill="1" applyBorder="1" applyAlignment="1" applyProtection="1">
      <alignment vertical="center" shrinkToFit="1"/>
      <protection locked="0"/>
    </xf>
    <xf numFmtId="178" fontId="42" fillId="32" borderId="45" xfId="0" applyNumberFormat="1" applyFont="1" applyFill="1" applyBorder="1" applyAlignment="1" applyProtection="1">
      <alignment vertical="center" shrinkToFit="1"/>
      <protection locked="0"/>
    </xf>
    <xf numFmtId="38" fontId="42" fillId="32" borderId="47" xfId="53" applyFont="1" applyFill="1" applyBorder="1" applyAlignment="1" applyProtection="1">
      <alignment horizontal="right" vertical="center"/>
      <protection locked="0"/>
    </xf>
    <xf numFmtId="38" fontId="42" fillId="32" borderId="135" xfId="53" applyFont="1" applyFill="1" applyBorder="1" applyAlignment="1" applyProtection="1">
      <alignment horizontal="right" vertical="center"/>
      <protection locked="0"/>
    </xf>
    <xf numFmtId="38" fontId="42" fillId="32" borderId="136" xfId="53" applyFont="1" applyFill="1" applyBorder="1" applyAlignment="1" applyProtection="1">
      <alignment horizontal="right" vertical="center"/>
      <protection locked="0"/>
    </xf>
    <xf numFmtId="38" fontId="42" fillId="32" borderId="45" xfId="53" applyFont="1" applyFill="1" applyBorder="1" applyAlignment="1" applyProtection="1">
      <alignment horizontal="right" vertical="center"/>
      <protection locked="0"/>
    </xf>
    <xf numFmtId="0" fontId="42" fillId="0" borderId="38" xfId="0" applyFont="1" applyFill="1" applyBorder="1" applyAlignment="1" applyProtection="1">
      <alignment horizontal="center" vertical="center" shrinkToFit="1"/>
      <protection locked="0"/>
    </xf>
    <xf numFmtId="0" fontId="42" fillId="0" borderId="26" xfId="0" applyFont="1" applyFill="1" applyBorder="1" applyAlignment="1" applyProtection="1">
      <alignment horizontal="center" vertical="center" shrinkToFit="1"/>
      <protection locked="0"/>
    </xf>
    <xf numFmtId="0" fontId="42" fillId="0" borderId="188" xfId="0" applyFont="1" applyFill="1" applyBorder="1" applyAlignment="1" applyProtection="1">
      <alignment horizontal="center" vertical="center" shrinkToFit="1"/>
      <protection locked="0"/>
    </xf>
    <xf numFmtId="49" fontId="36" fillId="0" borderId="142" xfId="0" applyNumberFormat="1" applyFont="1" applyBorder="1" applyAlignment="1" applyProtection="1">
      <alignment horizontal="center" vertical="center"/>
      <protection locked="0"/>
    </xf>
    <xf numFmtId="49" fontId="36" fillId="0" borderId="170" xfId="0" applyNumberFormat="1" applyFont="1" applyBorder="1" applyAlignment="1" applyProtection="1">
      <alignment horizontal="center" vertical="center"/>
      <protection locked="0"/>
    </xf>
    <xf numFmtId="176" fontId="42" fillId="32" borderId="38" xfId="0" applyNumberFormat="1" applyFont="1" applyFill="1" applyBorder="1" applyAlignment="1" applyProtection="1">
      <alignment horizontal="center" vertical="center" shrinkToFit="1"/>
      <protection locked="0"/>
    </xf>
    <xf numFmtId="176" fontId="42" fillId="32" borderId="26" xfId="0" applyNumberFormat="1" applyFont="1" applyFill="1" applyBorder="1" applyAlignment="1" applyProtection="1">
      <alignment horizontal="center" vertical="center" shrinkToFit="1"/>
      <protection locked="0"/>
    </xf>
    <xf numFmtId="176" fontId="42" fillId="32" borderId="117" xfId="0" applyNumberFormat="1" applyFont="1" applyFill="1" applyBorder="1" applyAlignment="1" applyProtection="1">
      <alignment horizontal="center" vertical="center" shrinkToFit="1"/>
      <protection locked="0"/>
    </xf>
    <xf numFmtId="178" fontId="42" fillId="0" borderId="113" xfId="0" applyNumberFormat="1" applyFont="1" applyFill="1" applyBorder="1" applyAlignment="1" applyProtection="1">
      <alignment vertical="center" shrinkToFit="1"/>
      <protection locked="0"/>
    </xf>
    <xf numFmtId="178" fontId="42" fillId="0" borderId="114" xfId="0" applyNumberFormat="1" applyFont="1" applyFill="1" applyBorder="1" applyAlignment="1" applyProtection="1">
      <alignment vertical="center" shrinkToFit="1"/>
      <protection locked="0"/>
    </xf>
    <xf numFmtId="178" fontId="42" fillId="0" borderId="47" xfId="0" applyNumberFormat="1" applyFont="1" applyFill="1" applyBorder="1" applyAlignment="1" applyProtection="1">
      <alignment vertical="center" shrinkToFit="1"/>
      <protection locked="0"/>
    </xf>
    <xf numFmtId="178" fontId="42" fillId="0" borderId="135" xfId="0" applyNumberFormat="1" applyFont="1" applyFill="1" applyBorder="1" applyAlignment="1" applyProtection="1">
      <alignment vertical="center" shrinkToFit="1"/>
      <protection locked="0"/>
    </xf>
    <xf numFmtId="178" fontId="42" fillId="0" borderId="136" xfId="0" applyNumberFormat="1" applyFont="1" applyFill="1" applyBorder="1" applyAlignment="1" applyProtection="1">
      <alignment vertical="center" shrinkToFit="1"/>
      <protection locked="0"/>
    </xf>
    <xf numFmtId="178" fontId="42" fillId="0" borderId="45" xfId="0" applyNumberFormat="1" applyFont="1" applyFill="1" applyBorder="1" applyAlignment="1" applyProtection="1">
      <alignment vertical="center" shrinkToFit="1"/>
      <protection locked="0"/>
    </xf>
    <xf numFmtId="38" fontId="42" fillId="0" borderId="135" xfId="53" applyFont="1" applyFill="1" applyBorder="1" applyAlignment="1" applyProtection="1">
      <alignment vertical="center"/>
      <protection locked="0"/>
    </xf>
    <xf numFmtId="38" fontId="42" fillId="0" borderId="136" xfId="53" applyFont="1" applyFill="1" applyBorder="1" applyAlignment="1" applyProtection="1">
      <alignment vertical="center"/>
      <protection locked="0"/>
    </xf>
    <xf numFmtId="38" fontId="42" fillId="0" borderId="45" xfId="53" applyFont="1" applyFill="1" applyBorder="1" applyAlignment="1" applyProtection="1">
      <alignment vertical="center"/>
      <protection locked="0"/>
    </xf>
    <xf numFmtId="38" fontId="42" fillId="0" borderId="152" xfId="53" applyFont="1" applyFill="1" applyBorder="1" applyAlignment="1" applyProtection="1">
      <alignment horizontal="right" vertical="center"/>
      <protection locked="0"/>
    </xf>
    <xf numFmtId="38" fontId="42" fillId="0" borderId="136" xfId="53" applyFont="1" applyFill="1" applyBorder="1" applyAlignment="1" applyProtection="1">
      <alignment horizontal="right" vertical="center"/>
      <protection locked="0"/>
    </xf>
    <xf numFmtId="38" fontId="42" fillId="0" borderId="45" xfId="53" applyFont="1" applyFill="1" applyBorder="1" applyAlignment="1" applyProtection="1">
      <alignment horizontal="right" vertical="center"/>
      <protection locked="0"/>
    </xf>
    <xf numFmtId="0" fontId="42" fillId="32" borderId="23" xfId="0" applyFont="1" applyFill="1" applyBorder="1" applyAlignment="1" applyProtection="1">
      <alignment horizontal="center" vertical="center" shrinkToFit="1"/>
      <protection locked="0"/>
    </xf>
    <xf numFmtId="0" fontId="42" fillId="32" borderId="0" xfId="0" applyFont="1" applyFill="1" applyBorder="1" applyAlignment="1" applyProtection="1">
      <alignment horizontal="center" vertical="center" shrinkToFit="1"/>
      <protection locked="0"/>
    </xf>
    <xf numFmtId="0" fontId="42" fillId="32" borderId="144" xfId="0" applyFont="1" applyFill="1" applyBorder="1" applyAlignment="1" applyProtection="1">
      <alignment horizontal="center" vertical="center" shrinkToFit="1"/>
      <protection locked="0"/>
    </xf>
    <xf numFmtId="0" fontId="42" fillId="32" borderId="113" xfId="0" applyFont="1" applyFill="1" applyBorder="1" applyAlignment="1" applyProtection="1">
      <alignment horizontal="center" vertical="center" shrinkToFit="1"/>
      <protection locked="0"/>
    </xf>
    <xf numFmtId="0" fontId="42" fillId="32" borderId="114" xfId="0" applyFont="1" applyFill="1" applyBorder="1" applyAlignment="1" applyProtection="1">
      <alignment horizontal="center" vertical="center" shrinkToFit="1"/>
      <protection locked="0"/>
    </xf>
    <xf numFmtId="0" fontId="42" fillId="32" borderId="190" xfId="0" applyFont="1" applyFill="1" applyBorder="1" applyAlignment="1" applyProtection="1">
      <alignment horizontal="center" vertical="center" shrinkToFit="1"/>
      <protection locked="0"/>
    </xf>
    <xf numFmtId="49" fontId="42" fillId="0" borderId="142" xfId="0" applyNumberFormat="1" applyFont="1" applyBorder="1" applyAlignment="1" applyProtection="1">
      <alignment horizontal="center" vertical="center"/>
      <protection locked="0"/>
    </xf>
    <xf numFmtId="38" fontId="42" fillId="0" borderId="38" xfId="53" applyFont="1" applyFill="1" applyBorder="1" applyAlignment="1" applyProtection="1">
      <alignment vertical="center"/>
      <protection locked="0"/>
    </xf>
    <xf numFmtId="38" fontId="42" fillId="0" borderId="26" xfId="53" applyFont="1" applyFill="1" applyBorder="1" applyAlignment="1" applyProtection="1">
      <alignment vertical="center"/>
      <protection locked="0"/>
    </xf>
    <xf numFmtId="38" fontId="42" fillId="0" borderId="117" xfId="53" applyFont="1" applyFill="1" applyBorder="1" applyAlignment="1" applyProtection="1">
      <alignment vertical="center"/>
      <protection locked="0"/>
    </xf>
    <xf numFmtId="3" fontId="42" fillId="0" borderId="54" xfId="0" applyNumberFormat="1" applyFont="1" applyFill="1" applyBorder="1" applyAlignment="1" applyProtection="1">
      <alignment horizontal="center" vertical="center"/>
      <protection/>
    </xf>
    <xf numFmtId="3" fontId="42" fillId="0" borderId="55" xfId="0" applyNumberFormat="1" applyFont="1" applyFill="1" applyBorder="1" applyAlignment="1" applyProtection="1">
      <alignment horizontal="center" vertical="center"/>
      <protection/>
    </xf>
    <xf numFmtId="3" fontId="42" fillId="0" borderId="44" xfId="0" applyNumberFormat="1" applyFont="1" applyFill="1" applyBorder="1" applyAlignment="1" applyProtection="1">
      <alignment horizontal="center" vertical="center"/>
      <protection/>
    </xf>
    <xf numFmtId="0" fontId="42" fillId="0" borderId="54" xfId="0" applyNumberFormat="1" applyFont="1" applyFill="1" applyBorder="1" applyAlignment="1" applyProtection="1">
      <alignment horizontal="center" vertical="center" shrinkToFit="1"/>
      <protection locked="0"/>
    </xf>
    <xf numFmtId="0" fontId="42" fillId="0" borderId="209" xfId="0" applyNumberFormat="1" applyFont="1" applyFill="1" applyBorder="1" applyAlignment="1" applyProtection="1">
      <alignment horizontal="center" vertical="center" shrinkToFit="1"/>
      <protection locked="0"/>
    </xf>
    <xf numFmtId="0" fontId="42" fillId="0" borderId="210" xfId="0" applyFont="1" applyFill="1" applyBorder="1" applyAlignment="1" applyProtection="1">
      <alignment horizontal="center" vertical="center" shrinkToFit="1"/>
      <protection locked="0"/>
    </xf>
    <xf numFmtId="0" fontId="42" fillId="0" borderId="43" xfId="0" applyFont="1" applyFill="1" applyBorder="1" applyAlignment="1" applyProtection="1">
      <alignment horizontal="center" vertical="center" shrinkToFit="1"/>
      <protection locked="0"/>
    </xf>
    <xf numFmtId="0" fontId="42" fillId="0" borderId="54" xfId="0" applyFont="1" applyFill="1" applyBorder="1" applyAlignment="1" applyProtection="1">
      <alignment horizontal="center" vertical="center" shrinkToFit="1"/>
      <protection/>
    </xf>
    <xf numFmtId="0" fontId="42" fillId="0" borderId="55" xfId="0" applyFont="1" applyFill="1" applyBorder="1" applyAlignment="1" applyProtection="1">
      <alignment horizontal="center" vertical="center" shrinkToFit="1"/>
      <protection/>
    </xf>
    <xf numFmtId="0" fontId="42" fillId="0" borderId="43" xfId="0" applyFont="1" applyFill="1" applyBorder="1" applyAlignment="1" applyProtection="1">
      <alignment horizontal="center" vertical="center" shrinkToFit="1"/>
      <protection/>
    </xf>
    <xf numFmtId="178" fontId="42" fillId="0" borderId="54" xfId="0" applyNumberFormat="1" applyFont="1" applyFill="1" applyBorder="1" applyAlignment="1" applyProtection="1">
      <alignment vertical="center" shrinkToFit="1"/>
      <protection locked="0"/>
    </xf>
    <xf numFmtId="178" fontId="42" fillId="0" borderId="55" xfId="0" applyNumberFormat="1" applyFont="1" applyFill="1" applyBorder="1" applyAlignment="1" applyProtection="1">
      <alignment vertical="center" shrinkToFit="1"/>
      <protection locked="0"/>
    </xf>
    <xf numFmtId="178" fontId="42" fillId="0" borderId="43" xfId="0" applyNumberFormat="1" applyFont="1" applyFill="1" applyBorder="1" applyAlignment="1" applyProtection="1">
      <alignment vertical="center" shrinkToFit="1"/>
      <protection locked="0"/>
    </xf>
    <xf numFmtId="38" fontId="42" fillId="0" borderId="54" xfId="53" applyFont="1" applyFill="1" applyBorder="1" applyAlignment="1" applyProtection="1">
      <alignment horizontal="center" vertical="center"/>
      <protection/>
    </xf>
    <xf numFmtId="38" fontId="42" fillId="0" borderId="55" xfId="53" applyFont="1" applyFill="1" applyBorder="1" applyAlignment="1" applyProtection="1">
      <alignment horizontal="center" vertical="center"/>
      <protection/>
    </xf>
    <xf numFmtId="38" fontId="42" fillId="0" borderId="43" xfId="53" applyFont="1" applyFill="1" applyBorder="1" applyAlignment="1" applyProtection="1">
      <alignment horizontal="center" vertical="center"/>
      <protection/>
    </xf>
    <xf numFmtId="38" fontId="42" fillId="0" borderId="54" xfId="53" applyFont="1" applyFill="1" applyBorder="1" applyAlignment="1" applyProtection="1">
      <alignment vertical="center"/>
      <protection locked="0"/>
    </xf>
    <xf numFmtId="38" fontId="42" fillId="0" borderId="55" xfId="53" applyFont="1" applyFill="1" applyBorder="1" applyAlignment="1" applyProtection="1">
      <alignment vertical="center"/>
      <protection locked="0"/>
    </xf>
    <xf numFmtId="38" fontId="42" fillId="0" borderId="43" xfId="53" applyFont="1" applyFill="1" applyBorder="1" applyAlignment="1" applyProtection="1">
      <alignment vertical="center"/>
      <protection locked="0"/>
    </xf>
    <xf numFmtId="3" fontId="42" fillId="0" borderId="38" xfId="0" applyNumberFormat="1" applyFont="1" applyFill="1" applyBorder="1" applyAlignment="1" applyProtection="1">
      <alignment horizontal="center" vertical="center" shrinkToFit="1"/>
      <protection locked="0"/>
    </xf>
    <xf numFmtId="3" fontId="42" fillId="0" borderId="26" xfId="0" applyNumberFormat="1" applyFont="1" applyFill="1" applyBorder="1" applyAlignment="1" applyProtection="1">
      <alignment horizontal="center" vertical="center" shrinkToFit="1"/>
      <protection locked="0"/>
    </xf>
    <xf numFmtId="3" fontId="42" fillId="0" borderId="39" xfId="0" applyNumberFormat="1" applyFont="1" applyFill="1" applyBorder="1" applyAlignment="1" applyProtection="1">
      <alignment horizontal="center" vertical="center" shrinkToFit="1"/>
      <protection locked="0"/>
    </xf>
    <xf numFmtId="38" fontId="42" fillId="0" borderId="211" xfId="53" applyFont="1" applyFill="1" applyBorder="1" applyAlignment="1" applyProtection="1">
      <alignment horizontal="right" vertical="center"/>
      <protection locked="0"/>
    </xf>
    <xf numFmtId="38" fontId="42" fillId="0" borderId="26" xfId="53" applyFont="1" applyFill="1" applyBorder="1" applyAlignment="1" applyProtection="1">
      <alignment horizontal="right" vertical="center"/>
      <protection locked="0"/>
    </xf>
    <xf numFmtId="38" fontId="42" fillId="0" borderId="117" xfId="53" applyFont="1" applyFill="1" applyBorder="1" applyAlignment="1" applyProtection="1">
      <alignment horizontal="right" vertical="center"/>
      <protection locked="0"/>
    </xf>
    <xf numFmtId="49" fontId="42" fillId="0" borderId="181" xfId="0" applyNumberFormat="1" applyFont="1" applyBorder="1" applyAlignment="1" applyProtection="1">
      <alignment horizontal="center" vertical="center"/>
      <protection locked="0"/>
    </xf>
    <xf numFmtId="49" fontId="42" fillId="0" borderId="181" xfId="0" applyNumberFormat="1" applyFont="1" applyFill="1" applyBorder="1" applyAlignment="1" applyProtection="1">
      <alignment horizontal="center" vertical="center" shrinkToFit="1"/>
      <protection locked="0"/>
    </xf>
    <xf numFmtId="49" fontId="42" fillId="0" borderId="189" xfId="0" applyNumberFormat="1" applyFont="1" applyFill="1" applyBorder="1" applyAlignment="1" applyProtection="1">
      <alignment horizontal="center" vertical="center" shrinkToFit="1"/>
      <protection locked="0"/>
    </xf>
    <xf numFmtId="0" fontId="42" fillId="0" borderId="212" xfId="0" applyNumberFormat="1" applyFont="1" applyFill="1" applyBorder="1" applyAlignment="1" applyProtection="1">
      <alignment horizontal="center" vertical="center" shrinkToFit="1"/>
      <protection locked="0"/>
    </xf>
    <xf numFmtId="0" fontId="42" fillId="0" borderId="181" xfId="0" applyNumberFormat="1" applyFont="1" applyFill="1" applyBorder="1" applyAlignment="1" applyProtection="1">
      <alignment horizontal="center" vertical="center" shrinkToFit="1"/>
      <protection locked="0"/>
    </xf>
    <xf numFmtId="0" fontId="42" fillId="0" borderId="189" xfId="0" applyFont="1" applyFill="1" applyBorder="1" applyAlignment="1" applyProtection="1">
      <alignment horizontal="center" vertical="center" shrinkToFit="1"/>
      <protection locked="0"/>
    </xf>
    <xf numFmtId="0" fontId="12" fillId="0" borderId="101" xfId="0" applyFont="1" applyFill="1" applyBorder="1" applyAlignment="1" applyProtection="1">
      <alignment horizontal="center" vertical="center" wrapText="1"/>
      <protection locked="0"/>
    </xf>
    <xf numFmtId="0" fontId="12" fillId="0" borderId="24" xfId="0" applyFont="1" applyFill="1" applyBorder="1" applyAlignment="1" applyProtection="1">
      <alignment horizontal="center" vertical="center" wrapText="1"/>
      <protection locked="0"/>
    </xf>
    <xf numFmtId="49" fontId="42" fillId="32" borderId="170" xfId="0" applyNumberFormat="1" applyFont="1" applyFill="1" applyBorder="1" applyAlignment="1" applyProtection="1">
      <alignment horizontal="center" vertical="center" shrinkToFit="1"/>
      <protection locked="0"/>
    </xf>
    <xf numFmtId="49" fontId="42" fillId="32" borderId="170" xfId="0" applyNumberFormat="1" applyFont="1" applyFill="1" applyBorder="1" applyAlignment="1" applyProtection="1" quotePrefix="1">
      <alignment horizontal="center" vertical="center" shrinkToFit="1"/>
      <protection locked="0"/>
    </xf>
    <xf numFmtId="49" fontId="42" fillId="32" borderId="142" xfId="0" applyNumberFormat="1" applyFont="1" applyFill="1" applyBorder="1" applyAlignment="1" applyProtection="1" quotePrefix="1">
      <alignment horizontal="center" vertical="center" shrinkToFit="1"/>
      <protection locked="0"/>
    </xf>
    <xf numFmtId="0" fontId="18" fillId="34" borderId="119" xfId="0" applyFont="1" applyFill="1" applyBorder="1" applyAlignment="1" applyProtection="1">
      <alignment horizontal="center" vertical="center" wrapText="1"/>
      <protection locked="0"/>
    </xf>
    <xf numFmtId="0" fontId="18" fillId="34" borderId="120" xfId="0" applyFont="1" applyFill="1" applyBorder="1" applyAlignment="1" applyProtection="1">
      <alignment horizontal="center" vertical="center" wrapText="1"/>
      <protection locked="0"/>
    </xf>
    <xf numFmtId="0" fontId="18" fillId="34" borderId="131" xfId="0" applyFont="1" applyFill="1" applyBorder="1" applyAlignment="1" applyProtection="1">
      <alignment horizontal="center" vertical="center" wrapText="1"/>
      <protection locked="0"/>
    </xf>
    <xf numFmtId="0" fontId="18" fillId="34" borderId="121" xfId="0" applyFont="1" applyFill="1" applyBorder="1" applyAlignment="1" applyProtection="1">
      <alignment horizontal="center" vertical="center" wrapText="1"/>
      <protection locked="0"/>
    </xf>
    <xf numFmtId="0" fontId="18" fillId="34" borderId="130" xfId="0" applyFont="1" applyFill="1" applyBorder="1" applyAlignment="1" applyProtection="1">
      <alignment horizontal="center" vertical="center"/>
      <protection locked="0"/>
    </xf>
    <xf numFmtId="0" fontId="18" fillId="34" borderId="131" xfId="0" applyFont="1" applyFill="1" applyBorder="1" applyAlignment="1" applyProtection="1">
      <alignment horizontal="center" vertical="center"/>
      <protection locked="0"/>
    </xf>
    <xf numFmtId="0" fontId="18" fillId="34" borderId="119" xfId="0" applyFont="1" applyFill="1" applyBorder="1" applyAlignment="1" applyProtection="1">
      <alignment horizontal="center" vertical="center"/>
      <protection locked="0"/>
    </xf>
    <xf numFmtId="0" fontId="18" fillId="34" borderId="120" xfId="0" applyFont="1" applyFill="1" applyBorder="1" applyAlignment="1" applyProtection="1">
      <alignment horizontal="center" vertical="center"/>
      <protection locked="0"/>
    </xf>
    <xf numFmtId="0" fontId="18" fillId="34" borderId="178" xfId="0" applyFont="1" applyFill="1" applyBorder="1" applyAlignment="1" applyProtection="1">
      <alignment horizontal="center" vertical="center"/>
      <protection locked="0"/>
    </xf>
    <xf numFmtId="0" fontId="18" fillId="34" borderId="179" xfId="0" applyFont="1" applyFill="1" applyBorder="1" applyAlignment="1" applyProtection="1">
      <alignment horizontal="center" vertical="center"/>
      <protection locked="0"/>
    </xf>
    <xf numFmtId="0" fontId="18" fillId="34" borderId="180" xfId="0" applyFont="1" applyFill="1" applyBorder="1" applyAlignment="1" applyProtection="1">
      <alignment horizontal="center" vertical="center"/>
      <protection locked="0"/>
    </xf>
    <xf numFmtId="0" fontId="42" fillId="0" borderId="141" xfId="0" applyFont="1" applyFill="1" applyBorder="1" applyAlignment="1" applyProtection="1">
      <alignment horizontal="center" vertical="center"/>
      <protection locked="0"/>
    </xf>
    <xf numFmtId="0" fontId="42" fillId="0" borderId="142" xfId="0" applyFont="1" applyFill="1" applyBorder="1" applyAlignment="1" applyProtection="1">
      <alignment horizontal="center" vertical="center"/>
      <protection locked="0"/>
    </xf>
    <xf numFmtId="179" fontId="42" fillId="0" borderId="142" xfId="53" applyNumberFormat="1" applyFont="1" applyFill="1" applyBorder="1" applyAlignment="1" applyProtection="1">
      <alignment horizontal="right" vertical="center" shrinkToFit="1"/>
      <protection locked="0"/>
    </xf>
    <xf numFmtId="179" fontId="42" fillId="0" borderId="155" xfId="53" applyNumberFormat="1" applyFont="1" applyFill="1" applyBorder="1" applyAlignment="1" applyProtection="1">
      <alignment horizontal="right" vertical="center" shrinkToFit="1"/>
      <protection locked="0"/>
    </xf>
    <xf numFmtId="179" fontId="42" fillId="32" borderId="170" xfId="53" applyNumberFormat="1" applyFont="1" applyFill="1" applyBorder="1" applyAlignment="1" applyProtection="1">
      <alignment horizontal="right" vertical="center" shrinkToFit="1"/>
      <protection locked="0"/>
    </xf>
    <xf numFmtId="179" fontId="42" fillId="32" borderId="171" xfId="53" applyNumberFormat="1" applyFont="1" applyFill="1" applyBorder="1" applyAlignment="1" applyProtection="1">
      <alignment horizontal="right" vertical="center" shrinkToFit="1"/>
      <protection locked="0"/>
    </xf>
    <xf numFmtId="38" fontId="42" fillId="32" borderId="113" xfId="53" applyFont="1" applyFill="1" applyBorder="1" applyAlignment="1" applyProtection="1">
      <alignment horizontal="right" vertical="center" shrinkToFit="1"/>
      <protection locked="0"/>
    </xf>
    <xf numFmtId="38" fontId="42" fillId="32" borderId="114" xfId="53" applyFont="1" applyFill="1" applyBorder="1" applyAlignment="1" applyProtection="1">
      <alignment horizontal="right" vertical="center" shrinkToFit="1"/>
      <protection locked="0"/>
    </xf>
    <xf numFmtId="38" fontId="42" fillId="32" borderId="47" xfId="53" applyFont="1" applyFill="1" applyBorder="1" applyAlignment="1" applyProtection="1">
      <alignment horizontal="right" vertical="center" shrinkToFit="1"/>
      <protection locked="0"/>
    </xf>
    <xf numFmtId="0" fontId="42" fillId="0" borderId="175" xfId="0" applyFont="1" applyFill="1" applyBorder="1" applyAlignment="1" applyProtection="1">
      <alignment horizontal="center" vertical="center"/>
      <protection locked="0"/>
    </xf>
    <xf numFmtId="0" fontId="42" fillId="0" borderId="176" xfId="0" applyFont="1" applyFill="1" applyBorder="1" applyAlignment="1" applyProtection="1">
      <alignment horizontal="center" vertical="center"/>
      <protection locked="0"/>
    </xf>
    <xf numFmtId="179" fontId="42" fillId="0" borderId="176" xfId="53" applyNumberFormat="1" applyFont="1" applyFill="1" applyBorder="1" applyAlignment="1" applyProtection="1">
      <alignment horizontal="right" vertical="center" shrinkToFit="1"/>
      <protection locked="0"/>
    </xf>
    <xf numFmtId="179" fontId="42" fillId="0" borderId="177" xfId="53" applyNumberFormat="1" applyFont="1" applyFill="1" applyBorder="1" applyAlignment="1" applyProtection="1">
      <alignment horizontal="right" vertical="center" shrinkToFit="1"/>
      <protection locked="0"/>
    </xf>
    <xf numFmtId="38" fontId="42" fillId="0" borderId="138" xfId="53" applyFont="1" applyFill="1" applyBorder="1" applyAlignment="1" applyProtection="1">
      <alignment horizontal="right" vertical="center" shrinkToFit="1"/>
      <protection locked="0"/>
    </xf>
    <xf numFmtId="38" fontId="42" fillId="0" borderId="13" xfId="53" applyFont="1" applyFill="1" applyBorder="1" applyAlignment="1" applyProtection="1">
      <alignment horizontal="right" vertical="center" shrinkToFit="1"/>
      <protection locked="0"/>
    </xf>
    <xf numFmtId="38" fontId="42" fillId="0" borderId="15" xfId="53" applyFont="1" applyFill="1" applyBorder="1" applyAlignment="1" applyProtection="1">
      <alignment horizontal="right" vertical="center" shrinkToFit="1"/>
      <protection locked="0"/>
    </xf>
    <xf numFmtId="38" fontId="42" fillId="0" borderId="14" xfId="53" applyFont="1" applyFill="1" applyBorder="1" applyAlignment="1" applyProtection="1">
      <alignment horizontal="right" vertical="center" shrinkToFit="1"/>
      <protection locked="0"/>
    </xf>
    <xf numFmtId="0" fontId="18" fillId="34" borderId="121" xfId="0" applyFont="1" applyFill="1" applyBorder="1" applyAlignment="1" applyProtection="1">
      <alignment horizontal="center" vertical="center"/>
      <protection/>
    </xf>
    <xf numFmtId="0" fontId="18" fillId="34" borderId="36" xfId="0" applyFont="1" applyFill="1" applyBorder="1" applyAlignment="1" applyProtection="1">
      <alignment horizontal="center" vertical="center"/>
      <protection/>
    </xf>
    <xf numFmtId="38" fontId="52" fillId="32" borderId="157" xfId="53" applyFont="1" applyFill="1" applyBorder="1" applyAlignment="1" applyProtection="1">
      <alignment horizontal="center" vertical="center" shrinkToFit="1"/>
      <protection locked="0"/>
    </xf>
    <xf numFmtId="38" fontId="52" fillId="32" borderId="158" xfId="53" applyFont="1" applyFill="1" applyBorder="1" applyAlignment="1" applyProtection="1">
      <alignment horizontal="center" vertical="center" shrinkToFit="1"/>
      <protection locked="0"/>
    </xf>
    <xf numFmtId="38" fontId="52" fillId="32" borderId="159" xfId="53" applyFont="1" applyFill="1" applyBorder="1" applyAlignment="1" applyProtection="1">
      <alignment horizontal="center" vertical="center" shrinkToFit="1"/>
      <protection locked="0"/>
    </xf>
    <xf numFmtId="0" fontId="42" fillId="0" borderId="38" xfId="0" applyFont="1" applyFill="1" applyBorder="1" applyAlignment="1" applyProtection="1">
      <alignment horizontal="left" vertical="center" shrinkToFit="1"/>
      <protection locked="0"/>
    </xf>
    <xf numFmtId="0" fontId="42" fillId="0" borderId="26" xfId="0" applyFont="1" applyFill="1" applyBorder="1" applyAlignment="1" applyProtection="1">
      <alignment horizontal="left" vertical="center" shrinkToFit="1"/>
      <protection locked="0"/>
    </xf>
    <xf numFmtId="0" fontId="42" fillId="0" borderId="117" xfId="0" applyFont="1" applyFill="1" applyBorder="1" applyAlignment="1" applyProtection="1">
      <alignment horizontal="left" vertical="center" shrinkToFit="1"/>
      <protection locked="0"/>
    </xf>
    <xf numFmtId="179" fontId="42" fillId="0" borderId="181" xfId="53" applyNumberFormat="1" applyFont="1" applyFill="1" applyBorder="1" applyAlignment="1" applyProtection="1">
      <alignment horizontal="right" vertical="center" shrinkToFit="1"/>
      <protection locked="0"/>
    </xf>
    <xf numFmtId="179" fontId="42" fillId="0" borderId="189" xfId="53" applyNumberFormat="1" applyFont="1" applyFill="1" applyBorder="1" applyAlignment="1" applyProtection="1">
      <alignment horizontal="right" vertical="center" shrinkToFit="1"/>
      <protection locked="0"/>
    </xf>
    <xf numFmtId="3" fontId="12" fillId="0" borderId="54" xfId="0" applyNumberFormat="1" applyFont="1" applyFill="1" applyBorder="1" applyAlignment="1" applyProtection="1">
      <alignment horizontal="center" vertical="center"/>
      <protection/>
    </xf>
    <xf numFmtId="3" fontId="12" fillId="0" borderId="55" xfId="0" applyNumberFormat="1" applyFont="1" applyFill="1" applyBorder="1" applyAlignment="1" applyProtection="1">
      <alignment horizontal="center" vertical="center"/>
      <protection/>
    </xf>
    <xf numFmtId="3" fontId="12" fillId="0" borderId="44" xfId="0" applyNumberFormat="1" applyFont="1" applyFill="1" applyBorder="1" applyAlignment="1" applyProtection="1">
      <alignment horizontal="center" vertical="center"/>
      <protection/>
    </xf>
    <xf numFmtId="0" fontId="52" fillId="0" borderId="101" xfId="0" applyNumberFormat="1" applyFont="1" applyFill="1" applyBorder="1" applyAlignment="1" applyProtection="1">
      <alignment horizontal="center" vertical="center" shrinkToFit="1"/>
      <protection locked="0"/>
    </xf>
    <xf numFmtId="0" fontId="52" fillId="0" borderId="0" xfId="0" applyNumberFormat="1" applyFont="1" applyFill="1" applyBorder="1" applyAlignment="1" applyProtection="1">
      <alignment horizontal="center" vertical="center" shrinkToFit="1"/>
      <protection locked="0"/>
    </xf>
    <xf numFmtId="0" fontId="52" fillId="0" borderId="24" xfId="0" applyNumberFormat="1" applyFont="1" applyFill="1" applyBorder="1" applyAlignment="1" applyProtection="1">
      <alignment horizontal="center" vertical="center" shrinkToFit="1"/>
      <protection locked="0"/>
    </xf>
    <xf numFmtId="0" fontId="52" fillId="0" borderId="102" xfId="0" applyNumberFormat="1" applyFont="1" applyFill="1" applyBorder="1" applyAlignment="1" applyProtection="1">
      <alignment horizontal="center" vertical="center" shrinkToFit="1"/>
      <protection locked="0"/>
    </xf>
    <xf numFmtId="0" fontId="52" fillId="0" borderId="48" xfId="0" applyNumberFormat="1" applyFont="1" applyFill="1" applyBorder="1" applyAlignment="1" applyProtection="1">
      <alignment horizontal="center" vertical="center" shrinkToFit="1"/>
      <protection locked="0"/>
    </xf>
    <xf numFmtId="0" fontId="52" fillId="0" borderId="35" xfId="0" applyNumberFormat="1" applyFont="1" applyFill="1" applyBorder="1" applyAlignment="1" applyProtection="1">
      <alignment horizontal="center" vertical="center" shrinkToFit="1"/>
      <protection locked="0"/>
    </xf>
    <xf numFmtId="0" fontId="36" fillId="0" borderId="113" xfId="0" applyFont="1" applyFill="1" applyBorder="1" applyAlignment="1" applyProtection="1">
      <alignment horizontal="center" vertical="center" wrapText="1"/>
      <protection/>
    </xf>
    <xf numFmtId="0" fontId="36" fillId="0" borderId="114" xfId="0" applyFont="1" applyFill="1" applyBorder="1" applyAlignment="1" applyProtection="1">
      <alignment horizontal="center" vertical="center"/>
      <protection/>
    </xf>
    <xf numFmtId="0" fontId="36" fillId="0" borderId="47" xfId="0" applyFont="1" applyFill="1" applyBorder="1" applyAlignment="1" applyProtection="1">
      <alignment horizontal="center" vertical="center"/>
      <protection/>
    </xf>
    <xf numFmtId="0" fontId="42" fillId="0" borderId="113" xfId="0" applyFont="1" applyFill="1" applyBorder="1" applyAlignment="1" applyProtection="1">
      <alignment horizontal="center" vertical="center"/>
      <protection locked="0"/>
    </xf>
    <xf numFmtId="0" fontId="42" fillId="0" borderId="114" xfId="0" applyFont="1" applyFill="1" applyBorder="1" applyAlignment="1" applyProtection="1">
      <alignment horizontal="center" vertical="center"/>
      <protection locked="0"/>
    </xf>
    <xf numFmtId="0" fontId="42" fillId="0" borderId="47" xfId="0" applyFont="1" applyFill="1" applyBorder="1" applyAlignment="1" applyProtection="1">
      <alignment horizontal="center" vertical="center"/>
      <protection locked="0"/>
    </xf>
    <xf numFmtId="0" fontId="36" fillId="0" borderId="135" xfId="0" applyFont="1" applyFill="1" applyBorder="1" applyAlignment="1" applyProtection="1">
      <alignment horizontal="center" vertical="center" wrapText="1"/>
      <protection/>
    </xf>
    <xf numFmtId="0" fontId="36" fillId="0" borderId="136" xfId="0" applyFont="1" applyFill="1" applyBorder="1" applyAlignment="1" applyProtection="1">
      <alignment horizontal="center" vertical="center"/>
      <protection/>
    </xf>
    <xf numFmtId="0" fontId="36" fillId="0" borderId="45" xfId="0" applyFont="1" applyFill="1" applyBorder="1" applyAlignment="1" applyProtection="1">
      <alignment horizontal="center" vertical="center"/>
      <protection/>
    </xf>
    <xf numFmtId="177" fontId="42" fillId="0" borderId="113" xfId="0" applyNumberFormat="1" applyFont="1" applyFill="1" applyBorder="1" applyAlignment="1" applyProtection="1">
      <alignment horizontal="right" vertical="center"/>
      <protection locked="0"/>
    </xf>
    <xf numFmtId="177" fontId="42" fillId="0" borderId="114" xfId="0" applyNumberFormat="1" applyFont="1" applyFill="1" applyBorder="1" applyAlignment="1" applyProtection="1">
      <alignment horizontal="right" vertical="center"/>
      <protection locked="0"/>
    </xf>
    <xf numFmtId="38" fontId="42" fillId="0" borderId="113" xfId="0" applyNumberFormat="1" applyFont="1" applyFill="1" applyBorder="1" applyAlignment="1" applyProtection="1">
      <alignment horizontal="right" vertical="center"/>
      <protection locked="0"/>
    </xf>
    <xf numFmtId="38" fontId="42" fillId="0" borderId="114" xfId="0" applyNumberFormat="1" applyFont="1" applyFill="1" applyBorder="1" applyAlignment="1" applyProtection="1">
      <alignment horizontal="right" vertical="center"/>
      <protection locked="0"/>
    </xf>
    <xf numFmtId="38" fontId="42" fillId="0" borderId="213" xfId="0" applyNumberFormat="1" applyFont="1" applyFill="1" applyBorder="1" applyAlignment="1" applyProtection="1">
      <alignment horizontal="right" vertical="center"/>
      <protection locked="0"/>
    </xf>
    <xf numFmtId="38" fontId="42" fillId="0" borderId="214" xfId="0" applyNumberFormat="1" applyFont="1" applyFill="1" applyBorder="1" applyAlignment="1" applyProtection="1">
      <alignment horizontal="right" vertical="center"/>
      <protection locked="0"/>
    </xf>
    <xf numFmtId="38" fontId="42" fillId="0" borderId="47" xfId="0" applyNumberFormat="1" applyFont="1" applyFill="1" applyBorder="1" applyAlignment="1" applyProtection="1">
      <alignment horizontal="right" vertical="center"/>
      <protection locked="0"/>
    </xf>
    <xf numFmtId="0" fontId="18" fillId="34" borderId="215" xfId="0" applyFont="1" applyFill="1" applyBorder="1" applyAlignment="1" applyProtection="1">
      <alignment horizontal="center" vertical="center" shrinkToFit="1"/>
      <protection/>
    </xf>
    <xf numFmtId="0" fontId="18" fillId="34" borderId="120" xfId="0" applyFont="1" applyFill="1" applyBorder="1" applyAlignment="1" applyProtection="1">
      <alignment horizontal="center" vertical="center" shrinkToFit="1"/>
      <protection/>
    </xf>
    <xf numFmtId="0" fontId="18" fillId="34" borderId="131" xfId="0" applyFont="1" applyFill="1" applyBorder="1" applyAlignment="1" applyProtection="1">
      <alignment horizontal="center" vertical="center" shrinkToFit="1"/>
      <protection/>
    </xf>
    <xf numFmtId="176" fontId="42" fillId="0" borderId="113" xfId="0" applyNumberFormat="1" applyFont="1" applyFill="1" applyBorder="1" applyAlignment="1" applyProtection="1">
      <alignment vertical="center"/>
      <protection locked="0"/>
    </xf>
    <xf numFmtId="176" fontId="42" fillId="0" borderId="114" xfId="0" applyNumberFormat="1" applyFont="1" applyFill="1" applyBorder="1" applyAlignment="1" applyProtection="1">
      <alignment vertical="center"/>
      <protection locked="0"/>
    </xf>
    <xf numFmtId="176" fontId="42" fillId="0" borderId="116" xfId="0" applyNumberFormat="1" applyFont="1" applyFill="1" applyBorder="1" applyAlignment="1" applyProtection="1">
      <alignment vertical="center"/>
      <protection locked="0"/>
    </xf>
    <xf numFmtId="0" fontId="42" fillId="0" borderId="135" xfId="0" applyFont="1" applyFill="1" applyBorder="1" applyAlignment="1" applyProtection="1">
      <alignment horizontal="center" vertical="center"/>
      <protection locked="0"/>
    </xf>
    <xf numFmtId="0" fontId="42" fillId="0" borderId="136" xfId="0" applyFont="1" applyFill="1" applyBorder="1" applyAlignment="1" applyProtection="1">
      <alignment horizontal="center" vertical="center"/>
      <protection locked="0"/>
    </xf>
    <xf numFmtId="0" fontId="42" fillId="0" borderId="45" xfId="0" applyFont="1" applyFill="1" applyBorder="1" applyAlignment="1" applyProtection="1">
      <alignment horizontal="center" vertical="center"/>
      <protection locked="0"/>
    </xf>
    <xf numFmtId="177" fontId="42" fillId="0" borderId="135" xfId="0" applyNumberFormat="1" applyFont="1" applyFill="1" applyBorder="1" applyAlignment="1" applyProtection="1">
      <alignment horizontal="right" vertical="center"/>
      <protection locked="0"/>
    </xf>
    <xf numFmtId="177" fontId="42" fillId="0" borderId="136" xfId="0" applyNumberFormat="1" applyFont="1" applyFill="1" applyBorder="1" applyAlignment="1" applyProtection="1">
      <alignment horizontal="right" vertical="center"/>
      <protection locked="0"/>
    </xf>
    <xf numFmtId="38" fontId="42" fillId="0" borderId="135" xfId="0" applyNumberFormat="1" applyFont="1" applyFill="1" applyBorder="1" applyAlignment="1" applyProtection="1">
      <alignment horizontal="right" vertical="center"/>
      <protection locked="0"/>
    </xf>
    <xf numFmtId="38" fontId="42" fillId="0" borderId="136" xfId="0" applyNumberFormat="1" applyFont="1" applyFill="1" applyBorder="1" applyAlignment="1" applyProtection="1">
      <alignment horizontal="right" vertical="center"/>
      <protection locked="0"/>
    </xf>
    <xf numFmtId="38" fontId="42" fillId="0" borderId="216" xfId="0" applyNumberFormat="1" applyFont="1" applyFill="1" applyBorder="1" applyAlignment="1" applyProtection="1">
      <alignment horizontal="right" vertical="center"/>
      <protection locked="0"/>
    </xf>
    <xf numFmtId="38" fontId="42" fillId="0" borderId="217" xfId="0" applyNumberFormat="1" applyFont="1" applyFill="1" applyBorder="1" applyAlignment="1" applyProtection="1">
      <alignment horizontal="right" vertical="center"/>
      <protection locked="0"/>
    </xf>
    <xf numFmtId="38" fontId="42" fillId="0" borderId="45" xfId="0" applyNumberFormat="1" applyFont="1" applyFill="1" applyBorder="1" applyAlignment="1" applyProtection="1">
      <alignment horizontal="right" vertical="center"/>
      <protection locked="0"/>
    </xf>
    <xf numFmtId="38" fontId="42" fillId="0" borderId="218" xfId="0" applyNumberFormat="1" applyFont="1" applyFill="1" applyBorder="1" applyAlignment="1" applyProtection="1">
      <alignment horizontal="right" vertical="center"/>
      <protection locked="0"/>
    </xf>
    <xf numFmtId="176" fontId="42" fillId="0" borderId="135" xfId="0" applyNumberFormat="1" applyFont="1" applyFill="1" applyBorder="1" applyAlignment="1" applyProtection="1">
      <alignment vertical="center"/>
      <protection locked="0"/>
    </xf>
    <xf numFmtId="176" fontId="42" fillId="0" borderId="136" xfId="0" applyNumberFormat="1" applyFont="1" applyFill="1" applyBorder="1" applyAlignment="1" applyProtection="1">
      <alignment vertical="center"/>
      <protection locked="0"/>
    </xf>
    <xf numFmtId="176" fontId="42" fillId="0" borderId="137" xfId="0" applyNumberFormat="1" applyFont="1" applyFill="1" applyBorder="1" applyAlignment="1" applyProtection="1">
      <alignment vertical="center"/>
      <protection locked="0"/>
    </xf>
    <xf numFmtId="38" fontId="42" fillId="0" borderId="48" xfId="0" applyNumberFormat="1" applyFont="1" applyFill="1" applyBorder="1" applyAlignment="1" applyProtection="1">
      <alignment horizontal="right" vertical="center" shrinkToFit="1"/>
      <protection locked="0"/>
    </xf>
    <xf numFmtId="38" fontId="42" fillId="0" borderId="35" xfId="0" applyNumberFormat="1" applyFont="1" applyFill="1" applyBorder="1" applyAlignment="1" applyProtection="1">
      <alignment horizontal="right" vertical="center" shrinkToFit="1"/>
      <protection locked="0"/>
    </xf>
    <xf numFmtId="3" fontId="42" fillId="0" borderId="22" xfId="0" applyNumberFormat="1" applyFont="1" applyFill="1" applyBorder="1" applyAlignment="1" applyProtection="1">
      <alignment horizontal="right" vertical="center" shrinkToFit="1"/>
      <protection locked="0"/>
    </xf>
    <xf numFmtId="0" fontId="42" fillId="0" borderId="48" xfId="0" applyFont="1" applyFill="1" applyBorder="1" applyAlignment="1" applyProtection="1">
      <alignment horizontal="right" vertical="center" shrinkToFit="1"/>
      <protection locked="0"/>
    </xf>
    <xf numFmtId="0" fontId="42" fillId="0" borderId="109" xfId="0" applyFont="1" applyFill="1" applyBorder="1" applyAlignment="1" applyProtection="1">
      <alignment horizontal="right" vertical="center" shrinkToFit="1"/>
      <protection locked="0"/>
    </xf>
    <xf numFmtId="0" fontId="36" fillId="34" borderId="22" xfId="0" applyFont="1" applyFill="1" applyBorder="1" applyAlignment="1" applyProtection="1">
      <alignment horizontal="center" vertical="center"/>
      <protection/>
    </xf>
    <xf numFmtId="0" fontId="36" fillId="34" borderId="48" xfId="0" applyFont="1" applyFill="1" applyBorder="1" applyAlignment="1" applyProtection="1">
      <alignment horizontal="center" vertical="center"/>
      <protection/>
    </xf>
    <xf numFmtId="0" fontId="36" fillId="34" borderId="35" xfId="0" applyFont="1" applyFill="1" applyBorder="1" applyAlignment="1" applyProtection="1">
      <alignment horizontal="center" vertical="center"/>
      <protection/>
    </xf>
    <xf numFmtId="0" fontId="42" fillId="0" borderId="22" xfId="0" applyFont="1" applyFill="1" applyBorder="1" applyAlignment="1" applyProtection="1">
      <alignment horizontal="center" vertical="center" shrinkToFit="1"/>
      <protection locked="0"/>
    </xf>
    <xf numFmtId="0" fontId="42" fillId="0" borderId="48" xfId="0" applyFont="1" applyFill="1" applyBorder="1" applyAlignment="1" applyProtection="1">
      <alignment horizontal="center" vertical="center" shrinkToFit="1"/>
      <protection locked="0"/>
    </xf>
    <xf numFmtId="0" fontId="42" fillId="0" borderId="35" xfId="0" applyFont="1" applyFill="1" applyBorder="1" applyAlignment="1" applyProtection="1">
      <alignment horizontal="center" vertical="center" shrinkToFit="1"/>
      <protection locked="0"/>
    </xf>
    <xf numFmtId="0" fontId="42" fillId="0" borderId="16" xfId="0" applyFont="1" applyFill="1" applyBorder="1" applyAlignment="1" applyProtection="1">
      <alignment horizontal="center" vertical="center" shrinkToFit="1"/>
      <protection locked="0"/>
    </xf>
    <xf numFmtId="0" fontId="42" fillId="0" borderId="27" xfId="0" applyFont="1" applyFill="1" applyBorder="1" applyAlignment="1" applyProtection="1">
      <alignment horizontal="center" vertical="center" shrinkToFit="1"/>
      <protection locked="0"/>
    </xf>
    <xf numFmtId="177" fontId="42" fillId="0" borderId="22" xfId="0" applyNumberFormat="1" applyFont="1" applyFill="1" applyBorder="1" applyAlignment="1" applyProtection="1">
      <alignment horizontal="right" vertical="center" shrinkToFit="1"/>
      <protection locked="0"/>
    </xf>
    <xf numFmtId="177" fontId="42" fillId="0" borderId="48" xfId="0" applyNumberFormat="1" applyFont="1" applyFill="1" applyBorder="1" applyAlignment="1" applyProtection="1">
      <alignment horizontal="right" vertical="center" shrinkToFit="1"/>
      <protection locked="0"/>
    </xf>
    <xf numFmtId="38" fontId="42" fillId="0" borderId="22" xfId="0" applyNumberFormat="1" applyFont="1" applyFill="1" applyBorder="1" applyAlignment="1" applyProtection="1">
      <alignment horizontal="right" vertical="center" shrinkToFit="1"/>
      <protection locked="0"/>
    </xf>
    <xf numFmtId="38" fontId="42" fillId="0" borderId="219" xfId="0" applyNumberFormat="1" applyFont="1" applyFill="1" applyBorder="1" applyAlignment="1" applyProtection="1">
      <alignment horizontal="right" vertical="center" shrinkToFit="1"/>
      <protection locked="0"/>
    </xf>
    <xf numFmtId="38" fontId="42" fillId="0" borderId="220" xfId="0" applyNumberFormat="1" applyFont="1" applyFill="1" applyBorder="1" applyAlignment="1" applyProtection="1">
      <alignment horizontal="center" vertical="center"/>
      <protection/>
    </xf>
    <xf numFmtId="38" fontId="42" fillId="0" borderId="48" xfId="0" applyNumberFormat="1" applyFont="1" applyFill="1" applyBorder="1" applyAlignment="1" applyProtection="1">
      <alignment horizontal="center" vertical="center"/>
      <protection/>
    </xf>
    <xf numFmtId="38" fontId="42" fillId="0" borderId="35" xfId="0" applyNumberFormat="1" applyFont="1" applyFill="1" applyBorder="1" applyAlignment="1" applyProtection="1">
      <alignment horizontal="center" vertical="center"/>
      <protection/>
    </xf>
    <xf numFmtId="0" fontId="36" fillId="0" borderId="221" xfId="0" applyFont="1" applyFill="1" applyBorder="1" applyAlignment="1" applyProtection="1">
      <alignment horizontal="center" vertical="center"/>
      <protection/>
    </xf>
    <xf numFmtId="0" fontId="36" fillId="0" borderId="222" xfId="0" applyFont="1" applyFill="1" applyBorder="1" applyAlignment="1" applyProtection="1">
      <alignment horizontal="center" vertical="center"/>
      <protection/>
    </xf>
    <xf numFmtId="0" fontId="36" fillId="0" borderId="46" xfId="0" applyFont="1" applyFill="1" applyBorder="1" applyAlignment="1" applyProtection="1">
      <alignment horizontal="center" vertical="center"/>
      <protection/>
    </xf>
    <xf numFmtId="0" fontId="42" fillId="0" borderId="221" xfId="0" applyFont="1" applyFill="1" applyBorder="1" applyAlignment="1" applyProtection="1">
      <alignment horizontal="center" vertical="center"/>
      <protection locked="0"/>
    </xf>
    <xf numFmtId="0" fontId="42" fillId="0" borderId="222" xfId="0" applyFont="1" applyFill="1" applyBorder="1" applyAlignment="1" applyProtection="1">
      <alignment horizontal="center" vertical="center"/>
      <protection locked="0"/>
    </xf>
    <xf numFmtId="0" fontId="42" fillId="0" borderId="46" xfId="0" applyFont="1" applyFill="1" applyBorder="1" applyAlignment="1" applyProtection="1">
      <alignment horizontal="center" vertical="center"/>
      <protection locked="0"/>
    </xf>
    <xf numFmtId="177" fontId="42" fillId="0" borderId="221" xfId="0" applyNumberFormat="1" applyFont="1" applyFill="1" applyBorder="1" applyAlignment="1" applyProtection="1">
      <alignment horizontal="right" vertical="center"/>
      <protection locked="0"/>
    </xf>
    <xf numFmtId="177" fontId="42" fillId="0" borderId="222" xfId="0" applyNumberFormat="1" applyFont="1" applyFill="1" applyBorder="1" applyAlignment="1" applyProtection="1">
      <alignment horizontal="right" vertical="center"/>
      <protection locked="0"/>
    </xf>
    <xf numFmtId="38" fontId="42" fillId="0" borderId="221" xfId="0" applyNumberFormat="1" applyFont="1" applyFill="1" applyBorder="1" applyAlignment="1" applyProtection="1">
      <alignment horizontal="right" vertical="center"/>
      <protection locked="0"/>
    </xf>
    <xf numFmtId="38" fontId="42" fillId="0" borderId="222" xfId="0" applyNumberFormat="1" applyFont="1" applyFill="1" applyBorder="1" applyAlignment="1" applyProtection="1">
      <alignment horizontal="right" vertical="center"/>
      <protection locked="0"/>
    </xf>
    <xf numFmtId="38" fontId="42" fillId="0" borderId="223" xfId="0" applyNumberFormat="1" applyFont="1" applyFill="1" applyBorder="1" applyAlignment="1" applyProtection="1">
      <alignment horizontal="right" vertical="center"/>
      <protection locked="0"/>
    </xf>
    <xf numFmtId="38" fontId="42" fillId="0" borderId="224" xfId="0" applyNumberFormat="1" applyFont="1" applyFill="1" applyBorder="1" applyAlignment="1" applyProtection="1">
      <alignment horizontal="right" vertical="center"/>
      <protection locked="0"/>
    </xf>
    <xf numFmtId="38" fontId="42" fillId="0" borderId="46" xfId="0" applyNumberFormat="1" applyFont="1" applyFill="1" applyBorder="1" applyAlignment="1" applyProtection="1">
      <alignment horizontal="right" vertical="center"/>
      <protection locked="0"/>
    </xf>
    <xf numFmtId="38" fontId="42" fillId="0" borderId="225" xfId="0" applyNumberFormat="1" applyFont="1" applyFill="1" applyBorder="1" applyAlignment="1" applyProtection="1">
      <alignment horizontal="right" vertical="center"/>
      <protection locked="0"/>
    </xf>
    <xf numFmtId="176" fontId="42" fillId="0" borderId="221" xfId="0" applyNumberFormat="1" applyFont="1" applyFill="1" applyBorder="1" applyAlignment="1" applyProtection="1">
      <alignment vertical="center"/>
      <protection locked="0"/>
    </xf>
    <xf numFmtId="176" fontId="42" fillId="0" borderId="222" xfId="0" applyNumberFormat="1" applyFont="1" applyFill="1" applyBorder="1" applyAlignment="1" applyProtection="1">
      <alignment vertical="center"/>
      <protection locked="0"/>
    </xf>
    <xf numFmtId="176" fontId="42" fillId="0" borderId="226" xfId="0" applyNumberFormat="1" applyFont="1" applyFill="1" applyBorder="1" applyAlignment="1" applyProtection="1">
      <alignment vertical="center"/>
      <protection locked="0"/>
    </xf>
    <xf numFmtId="38" fontId="42" fillId="0" borderId="54" xfId="53" applyFont="1" applyFill="1" applyBorder="1" applyAlignment="1" applyProtection="1">
      <alignment horizontal="right" vertical="center" shrinkToFit="1"/>
      <protection locked="0"/>
    </xf>
    <xf numFmtId="38" fontId="42" fillId="0" borderId="55" xfId="53" applyFont="1" applyFill="1" applyBorder="1" applyAlignment="1" applyProtection="1">
      <alignment horizontal="right" vertical="center" shrinkToFit="1"/>
      <protection locked="0"/>
    </xf>
    <xf numFmtId="38" fontId="42" fillId="0" borderId="43" xfId="53" applyFont="1" applyFill="1" applyBorder="1" applyAlignment="1" applyProtection="1">
      <alignment horizontal="right" vertical="center" shrinkToFit="1"/>
      <protection locked="0"/>
    </xf>
    <xf numFmtId="38" fontId="42" fillId="0" borderId="227" xfId="0" applyNumberFormat="1" applyFont="1" applyFill="1" applyBorder="1" applyAlignment="1" applyProtection="1">
      <alignment horizontal="right" vertical="center"/>
      <protection locked="0"/>
    </xf>
    <xf numFmtId="0" fontId="42" fillId="32" borderId="113" xfId="0" applyFont="1" applyFill="1" applyBorder="1" applyAlignment="1" applyProtection="1">
      <alignment horizontal="left" vertical="center" shrinkToFit="1"/>
      <protection locked="0"/>
    </xf>
    <xf numFmtId="0" fontId="42" fillId="32" borderId="114" xfId="0" applyFont="1" applyFill="1" applyBorder="1" applyAlignment="1" applyProtection="1">
      <alignment horizontal="left" vertical="center" shrinkToFit="1"/>
      <protection locked="0"/>
    </xf>
    <xf numFmtId="0" fontId="42" fillId="32" borderId="47" xfId="0" applyFont="1" applyFill="1" applyBorder="1" applyAlignment="1" applyProtection="1">
      <alignment horizontal="left" vertical="center" shrinkToFit="1"/>
      <protection locked="0"/>
    </xf>
    <xf numFmtId="0" fontId="42" fillId="32" borderId="169" xfId="0" applyFont="1" applyFill="1" applyBorder="1" applyAlignment="1" applyProtection="1">
      <alignment horizontal="center" vertical="center"/>
      <protection locked="0"/>
    </xf>
    <xf numFmtId="0" fontId="42" fillId="32" borderId="170" xfId="0" applyFont="1" applyFill="1" applyBorder="1" applyAlignment="1" applyProtection="1">
      <alignment horizontal="center" vertical="center"/>
      <protection locked="0"/>
    </xf>
    <xf numFmtId="0" fontId="19" fillId="32" borderId="0" xfId="0" applyFont="1" applyFill="1" applyBorder="1" applyAlignment="1" applyProtection="1">
      <alignment horizontal="center" vertical="center"/>
      <protection hidden="1"/>
    </xf>
    <xf numFmtId="0" fontId="24" fillId="32" borderId="10" xfId="0" applyFont="1" applyFill="1" applyBorder="1" applyAlignment="1" applyProtection="1">
      <alignment horizontal="center" vertical="center"/>
      <protection hidden="1"/>
    </xf>
    <xf numFmtId="0" fontId="31" fillId="32" borderId="0" xfId="0" applyFont="1" applyFill="1" applyBorder="1" applyAlignment="1" applyProtection="1">
      <alignment horizontal="center" vertical="center"/>
      <protection hidden="1"/>
    </xf>
    <xf numFmtId="0" fontId="24" fillId="0" borderId="228" xfId="0" applyFont="1" applyBorder="1" applyAlignment="1" applyProtection="1">
      <alignment horizontal="center" vertical="center" wrapText="1"/>
      <protection hidden="1"/>
    </xf>
    <xf numFmtId="0" fontId="24" fillId="0" borderId="229" xfId="0" applyFont="1" applyBorder="1" applyAlignment="1" applyProtection="1">
      <alignment horizontal="left" vertical="center"/>
      <protection hidden="1"/>
    </xf>
    <xf numFmtId="0" fontId="24" fillId="0" borderId="230" xfId="0" applyFont="1" applyBorder="1" applyAlignment="1" applyProtection="1">
      <alignment horizontal="left" vertical="center"/>
      <protection hidden="1"/>
    </xf>
    <xf numFmtId="0" fontId="24" fillId="0" borderId="231" xfId="0" applyFont="1" applyBorder="1" applyAlignment="1" applyProtection="1">
      <alignment horizontal="left" vertical="center"/>
      <protection hidden="1"/>
    </xf>
    <xf numFmtId="0" fontId="24" fillId="0" borderId="0" xfId="0" applyFont="1" applyBorder="1" applyAlignment="1" applyProtection="1">
      <alignment horizontal="center" vertical="center" wrapText="1"/>
      <protection hidden="1"/>
    </xf>
    <xf numFmtId="0" fontId="20" fillId="32" borderId="10" xfId="0" applyFont="1" applyFill="1" applyBorder="1" applyAlignment="1" applyProtection="1">
      <alignment horizontal="center" vertical="center"/>
      <protection hidden="1"/>
    </xf>
    <xf numFmtId="0" fontId="24" fillId="0" borderId="229" xfId="0" applyFont="1" applyBorder="1" applyAlignment="1" applyProtection="1">
      <alignment horizontal="left" vertical="center" wrapText="1"/>
      <protection hidden="1"/>
    </xf>
    <xf numFmtId="0" fontId="24" fillId="0" borderId="230" xfId="0" applyFont="1" applyBorder="1" applyAlignment="1" applyProtection="1">
      <alignment horizontal="left" vertical="center" wrapText="1"/>
      <protection hidden="1"/>
    </xf>
    <xf numFmtId="0" fontId="24" fillId="0" borderId="231" xfId="0" applyFont="1" applyBorder="1" applyAlignment="1" applyProtection="1">
      <alignment horizontal="left" vertical="center" wrapText="1"/>
      <protection hidden="1"/>
    </xf>
    <xf numFmtId="0" fontId="22" fillId="32" borderId="0" xfId="0" applyFont="1" applyFill="1" applyAlignment="1" applyProtection="1">
      <alignment horizontal="center" vertical="center" wrapText="1"/>
      <protection hidden="1"/>
    </xf>
    <xf numFmtId="0" fontId="17" fillId="0" borderId="0" xfId="0" applyFont="1" applyBorder="1" applyAlignment="1" applyProtection="1">
      <alignment horizontal="center" vertical="center" wrapText="1"/>
      <protection hidden="1"/>
    </xf>
    <xf numFmtId="0" fontId="17" fillId="0" borderId="232" xfId="0" applyFont="1" applyBorder="1" applyAlignment="1" applyProtection="1">
      <alignment horizontal="center" vertical="center" wrapText="1"/>
      <protection hidden="1"/>
    </xf>
    <xf numFmtId="0" fontId="24" fillId="0" borderId="229" xfId="0" applyFont="1" applyBorder="1" applyAlignment="1" applyProtection="1">
      <alignment horizontal="left" vertical="center" shrinkToFit="1"/>
      <protection hidden="1"/>
    </xf>
    <xf numFmtId="0" fontId="24" fillId="0" borderId="230" xfId="0" applyFont="1" applyBorder="1" applyAlignment="1" applyProtection="1">
      <alignment horizontal="left" vertical="center" shrinkToFit="1"/>
      <protection hidden="1"/>
    </xf>
    <xf numFmtId="0" fontId="24" fillId="0" borderId="231" xfId="0" applyFont="1" applyBorder="1" applyAlignment="1" applyProtection="1">
      <alignment horizontal="left" vertical="center" shrinkToFit="1"/>
      <protection hidden="1"/>
    </xf>
    <xf numFmtId="0" fontId="20" fillId="32" borderId="0" xfId="0" applyFont="1" applyFill="1" applyBorder="1" applyAlignment="1" applyProtection="1">
      <alignment horizontal="center" vertical="center" wrapText="1"/>
      <protection hidden="1"/>
    </xf>
    <xf numFmtId="0" fontId="20" fillId="32" borderId="0" xfId="0" applyFont="1" applyFill="1" applyBorder="1" applyAlignment="1" applyProtection="1">
      <alignment horizontal="center" vertical="center"/>
      <protection hidden="1"/>
    </xf>
    <xf numFmtId="0" fontId="24" fillId="0" borderId="21" xfId="0" applyFont="1" applyBorder="1" applyAlignment="1" applyProtection="1">
      <alignment horizontal="center" vertical="center"/>
      <protection locked="0"/>
    </xf>
    <xf numFmtId="49" fontId="24" fillId="0" borderId="21" xfId="0" applyNumberFormat="1" applyFont="1" applyBorder="1" applyAlignment="1" applyProtection="1">
      <alignment horizontal="center" vertical="center"/>
      <protection locked="0"/>
    </xf>
    <xf numFmtId="0" fontId="24" fillId="0" borderId="21" xfId="0" applyFont="1" applyBorder="1" applyAlignment="1" applyProtection="1">
      <alignment horizontal="left" vertical="center"/>
      <protection locked="0"/>
    </xf>
    <xf numFmtId="0" fontId="24" fillId="32" borderId="21" xfId="0" applyFont="1" applyFill="1" applyBorder="1" applyAlignment="1" applyProtection="1">
      <alignment horizontal="center" vertical="center"/>
      <protection hidden="1"/>
    </xf>
    <xf numFmtId="0" fontId="24" fillId="0" borderId="21" xfId="0" applyFont="1" applyBorder="1" applyAlignment="1" applyProtection="1">
      <alignment horizontal="center" vertical="center" wrapText="1"/>
      <protection hidden="1"/>
    </xf>
    <xf numFmtId="0" fontId="24" fillId="0" borderId="21" xfId="0" applyFont="1" applyBorder="1" applyAlignment="1" applyProtection="1">
      <alignment horizontal="center" vertical="center" wrapText="1"/>
      <protection locked="0"/>
    </xf>
    <xf numFmtId="0" fontId="24" fillId="32" borderId="0" xfId="0" applyFont="1" applyFill="1" applyBorder="1" applyAlignment="1" applyProtection="1">
      <alignment horizontal="left" vertical="center" wrapText="1"/>
      <protection hidden="1"/>
    </xf>
    <xf numFmtId="0" fontId="26" fillId="0" borderId="0" xfId="0" applyFont="1" applyBorder="1" applyAlignment="1" applyProtection="1">
      <alignment horizontal="left" vertical="center" wrapText="1"/>
      <protection hidden="1"/>
    </xf>
    <xf numFmtId="0" fontId="24" fillId="0" borderId="11" xfId="0" applyFont="1" applyBorder="1" applyAlignment="1" applyProtection="1">
      <alignment horizontal="center" vertical="center"/>
      <protection hidden="1"/>
    </xf>
    <xf numFmtId="0" fontId="20" fillId="32" borderId="10" xfId="0" applyFont="1" applyFill="1" applyBorder="1" applyAlignment="1" applyProtection="1">
      <alignment horizontal="left" vertical="center"/>
      <protection locked="0"/>
    </xf>
    <xf numFmtId="198" fontId="36" fillId="0" borderId="86" xfId="106" applyNumberFormat="1" applyFont="1" applyFill="1" applyBorder="1" applyAlignment="1" applyProtection="1">
      <alignment horizontal="center" vertical="center" shrinkToFit="1"/>
      <protection locked="0"/>
    </xf>
    <xf numFmtId="198" fontId="36" fillId="0" borderId="87" xfId="106" applyNumberFormat="1" applyFont="1" applyFill="1" applyBorder="1" applyAlignment="1" applyProtection="1">
      <alignment horizontal="center" vertical="center" shrinkToFit="1"/>
      <protection locked="0"/>
    </xf>
    <xf numFmtId="198" fontId="36" fillId="0" borderId="88" xfId="106" applyNumberFormat="1" applyFont="1" applyFill="1" applyBorder="1" applyAlignment="1" applyProtection="1">
      <alignment horizontal="center" vertical="center" shrinkToFit="1"/>
      <protection locked="0"/>
    </xf>
    <xf numFmtId="198" fontId="36" fillId="0" borderId="16" xfId="106" applyNumberFormat="1" applyFont="1" applyFill="1" applyBorder="1" applyAlignment="1" applyProtection="1">
      <alignment horizontal="center" vertical="center" shrinkToFit="1"/>
      <protection locked="0"/>
    </xf>
    <xf numFmtId="198" fontId="36" fillId="0" borderId="10" xfId="106" applyNumberFormat="1" applyFont="1" applyFill="1" applyBorder="1" applyAlignment="1" applyProtection="1">
      <alignment horizontal="center" vertical="center" shrinkToFit="1"/>
      <protection locked="0"/>
    </xf>
    <xf numFmtId="198" fontId="36" fillId="0" borderId="27" xfId="106" applyNumberFormat="1" applyFont="1" applyFill="1" applyBorder="1" applyAlignment="1" applyProtection="1">
      <alignment horizontal="center" vertical="center" shrinkToFit="1"/>
      <protection locked="0"/>
    </xf>
    <xf numFmtId="198" fontId="36" fillId="0" borderId="42" xfId="106" applyNumberFormat="1" applyFont="1" applyFill="1" applyBorder="1" applyAlignment="1" applyProtection="1">
      <alignment horizontal="center" vertical="center" shrinkToFit="1"/>
      <protection locked="0"/>
    </xf>
    <xf numFmtId="198" fontId="36" fillId="0" borderId="11" xfId="106" applyNumberFormat="1" applyFont="1" applyFill="1" applyBorder="1" applyAlignment="1" applyProtection="1">
      <alignment horizontal="center" vertical="center" shrinkToFit="1"/>
      <protection locked="0"/>
    </xf>
    <xf numFmtId="198" fontId="36" fillId="0" borderId="12" xfId="106" applyNumberFormat="1" applyFont="1" applyFill="1" applyBorder="1" applyAlignment="1" applyProtection="1">
      <alignment horizontal="center" vertical="center" shrinkToFit="1"/>
      <protection locked="0"/>
    </xf>
    <xf numFmtId="198" fontId="36" fillId="0" borderId="22" xfId="106" applyNumberFormat="1" applyFont="1" applyFill="1" applyBorder="1" applyAlignment="1" applyProtection="1">
      <alignment horizontal="center" vertical="center" shrinkToFit="1"/>
      <protection locked="0"/>
    </xf>
    <xf numFmtId="198" fontId="36" fillId="0" borderId="48" xfId="106" applyNumberFormat="1" applyFont="1" applyFill="1" applyBorder="1" applyAlignment="1" applyProtection="1">
      <alignment horizontal="center" vertical="center" shrinkToFit="1"/>
      <protection locked="0"/>
    </xf>
    <xf numFmtId="198" fontId="36" fillId="0" borderId="35" xfId="106" applyNumberFormat="1" applyFont="1" applyFill="1" applyBorder="1" applyAlignment="1" applyProtection="1">
      <alignment horizontal="center" vertical="center" shrinkToFit="1"/>
      <protection locked="0"/>
    </xf>
    <xf numFmtId="196" fontId="36" fillId="0" borderId="86" xfId="106" applyNumberFormat="1" applyFont="1" applyFill="1" applyBorder="1" applyAlignment="1" applyProtection="1">
      <alignment horizontal="center" vertical="center" shrinkToFit="1"/>
      <protection locked="0"/>
    </xf>
    <xf numFmtId="196" fontId="36" fillId="0" borderId="87" xfId="106" applyNumberFormat="1" applyFont="1" applyFill="1" applyBorder="1" applyAlignment="1" applyProtection="1">
      <alignment horizontal="center" vertical="center" shrinkToFit="1"/>
      <protection locked="0"/>
    </xf>
    <xf numFmtId="196" fontId="36" fillId="0" borderId="88" xfId="106" applyNumberFormat="1" applyFont="1" applyFill="1" applyBorder="1" applyAlignment="1" applyProtection="1">
      <alignment horizontal="center" vertical="center" shrinkToFit="1"/>
      <protection locked="0"/>
    </xf>
    <xf numFmtId="196" fontId="36" fillId="0" borderId="16" xfId="106" applyNumberFormat="1" applyFont="1" applyFill="1" applyBorder="1" applyAlignment="1" applyProtection="1">
      <alignment horizontal="center" vertical="center" shrinkToFit="1"/>
      <protection locked="0"/>
    </xf>
    <xf numFmtId="196" fontId="36" fillId="0" borderId="10" xfId="106" applyNumberFormat="1" applyFont="1" applyFill="1" applyBorder="1" applyAlignment="1" applyProtection="1">
      <alignment horizontal="center" vertical="center" shrinkToFit="1"/>
      <protection locked="0"/>
    </xf>
    <xf numFmtId="196" fontId="36" fillId="0" borderId="27" xfId="106" applyNumberFormat="1" applyFont="1" applyFill="1" applyBorder="1" applyAlignment="1" applyProtection="1">
      <alignment horizontal="center" vertical="center" shrinkToFit="1"/>
      <protection locked="0"/>
    </xf>
    <xf numFmtId="196" fontId="36" fillId="0" borderId="42" xfId="106" applyNumberFormat="1" applyFont="1" applyFill="1" applyBorder="1" applyAlignment="1" applyProtection="1">
      <alignment horizontal="center" vertical="center" shrinkToFit="1"/>
      <protection locked="0"/>
    </xf>
    <xf numFmtId="196" fontId="36" fillId="0" borderId="11" xfId="106" applyNumberFormat="1" applyFont="1" applyFill="1" applyBorder="1" applyAlignment="1" applyProtection="1">
      <alignment horizontal="center" vertical="center" shrinkToFit="1"/>
      <protection locked="0"/>
    </xf>
    <xf numFmtId="196" fontId="36" fillId="0" borderId="12" xfId="106" applyNumberFormat="1" applyFont="1" applyFill="1" applyBorder="1" applyAlignment="1" applyProtection="1">
      <alignment horizontal="center" vertical="center" shrinkToFit="1"/>
      <protection locked="0"/>
    </xf>
    <xf numFmtId="196" fontId="36" fillId="0" borderId="22" xfId="106" applyNumberFormat="1" applyFont="1" applyFill="1" applyBorder="1" applyAlignment="1" applyProtection="1">
      <alignment horizontal="center" vertical="center" shrinkToFit="1"/>
      <protection locked="0"/>
    </xf>
    <xf numFmtId="196" fontId="36" fillId="0" borderId="48" xfId="106" applyNumberFormat="1" applyFont="1" applyFill="1" applyBorder="1" applyAlignment="1" applyProtection="1">
      <alignment horizontal="center" vertical="center" shrinkToFit="1"/>
      <protection locked="0"/>
    </xf>
    <xf numFmtId="196" fontId="36" fillId="0" borderId="35" xfId="106" applyNumberFormat="1" applyFont="1" applyFill="1" applyBorder="1" applyAlignment="1" applyProtection="1">
      <alignment horizontal="center" vertical="center" shrinkToFit="1"/>
      <protection locked="0"/>
    </xf>
    <xf numFmtId="196" fontId="36" fillId="0" borderId="23" xfId="106" applyNumberFormat="1" applyFont="1" applyFill="1" applyBorder="1" applyAlignment="1" applyProtection="1">
      <alignment horizontal="center" vertical="center" shrinkToFit="1"/>
      <protection locked="0"/>
    </xf>
    <xf numFmtId="196" fontId="36" fillId="0" borderId="0" xfId="106" applyNumberFormat="1" applyFont="1" applyFill="1" applyBorder="1" applyAlignment="1" applyProtection="1">
      <alignment horizontal="center" vertical="center" shrinkToFit="1"/>
      <protection locked="0"/>
    </xf>
    <xf numFmtId="196" fontId="36" fillId="0" borderId="24" xfId="106" applyNumberFormat="1" applyFont="1" applyFill="1" applyBorder="1" applyAlignment="1" applyProtection="1">
      <alignment horizontal="center" vertical="center" shrinkToFit="1"/>
      <protection locked="0"/>
    </xf>
  </cellXfs>
  <cellStyles count="9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2 3" xfId="55"/>
    <cellStyle name="桁区切り 2 4" xfId="56"/>
    <cellStyle name="桁区切り 3" xfId="57"/>
    <cellStyle name="桁区切り 3 2"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2" xfId="69"/>
    <cellStyle name="標準 2 2" xfId="70"/>
    <cellStyle name="標準 2 2 2" xfId="71"/>
    <cellStyle name="標準 2 2 2 2" xfId="72"/>
    <cellStyle name="標準 2 2 2_【高性能建材】申請書式（個人・集合用）0422（記入例なし）" xfId="73"/>
    <cellStyle name="標準 2 2 3" xfId="74"/>
    <cellStyle name="標準 2 2 3 2" xfId="75"/>
    <cellStyle name="標準 2 2 3 3" xfId="76"/>
    <cellStyle name="標準 2 2 3_【建材】申請書式（個人・戸建）_0729_1" xfId="77"/>
    <cellStyle name="標準 2 2 4" xfId="78"/>
    <cellStyle name="標準 2 2_(見本)【ガラス】対象製品申請リスト_20130624" xfId="79"/>
    <cellStyle name="標準 2 3" xfId="80"/>
    <cellStyle name="標準 2 3 2" xfId="81"/>
    <cellStyle name="標準 2 3 3" xfId="82"/>
    <cellStyle name="標準 2 3_【建材】申請書式（個人・戸建）_0729_1" xfId="83"/>
    <cellStyle name="標準 2 4" xfId="84"/>
    <cellStyle name="標準 2 4 2" xfId="85"/>
    <cellStyle name="標準 2 4_【高性能建材】申請書式（個人・集合用）0422（記入例なし）" xfId="86"/>
    <cellStyle name="標準 2 5" xfId="87"/>
    <cellStyle name="標準 2 5 2" xfId="88"/>
    <cellStyle name="標準 2 5 2 2" xfId="89"/>
    <cellStyle name="標準 2 5 2 3" xfId="90"/>
    <cellStyle name="標準 2 5 2_【建材】申請書式（個人・戸建）_0729_1" xfId="91"/>
    <cellStyle name="標準 2 5_【高性能建材】申請書式（個人・集合用）0422（記入例なし）" xfId="92"/>
    <cellStyle name="標準 2_【建材】申請書式（個人・戸建）_0729_1" xfId="93"/>
    <cellStyle name="標準 3" xfId="94"/>
    <cellStyle name="標準 3 2" xfId="95"/>
    <cellStyle name="標準 3_【建材】申請書式（個人・戸建）_0729_1" xfId="96"/>
    <cellStyle name="標準 4" xfId="97"/>
    <cellStyle name="標準 4 2" xfId="98"/>
    <cellStyle name="標準 4_【建材】申請書式（個人・戸建）_0729_1" xfId="99"/>
    <cellStyle name="標準 5" xfId="100"/>
    <cellStyle name="標準 5 2" xfId="101"/>
    <cellStyle name="標準 5_【高性能建材】申請書式（個人・集合用）0422（記入例なし）" xfId="102"/>
    <cellStyle name="標準 6" xfId="103"/>
    <cellStyle name="標準 7" xfId="104"/>
    <cellStyle name="標準 8" xfId="105"/>
    <cellStyle name="標準_Sheet1" xfId="106"/>
    <cellStyle name="標準_新築・既築" xfId="107"/>
    <cellStyle name="良い" xfId="108"/>
  </cellStyles>
  <dxfs count="22">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0"/>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44"/>
  <sheetViews>
    <sheetView showGridLines="0" tabSelected="1" view="pageBreakPreview" zoomScale="70" zoomScaleNormal="70" zoomScaleSheetLayoutView="70" zoomScalePageLayoutView="0" workbookViewId="0" topLeftCell="A1">
      <selection activeCell="B13" sqref="B13"/>
    </sheetView>
  </sheetViews>
  <sheetFormatPr defaultColWidth="9.140625" defaultRowHeight="15"/>
  <cols>
    <col min="1" max="1" width="6.57421875" style="286" customWidth="1"/>
    <col min="2" max="2" width="20.140625" style="286" customWidth="1"/>
    <col min="3" max="3" width="42.28125" style="286" customWidth="1"/>
    <col min="4" max="4" width="5.57421875" style="287" bestFit="1" customWidth="1"/>
    <col min="5" max="5" width="36.7109375" style="288" customWidth="1"/>
    <col min="6" max="6" width="11.7109375" style="288" bestFit="1" customWidth="1"/>
    <col min="7" max="7" width="17.57421875" style="288" customWidth="1"/>
    <col min="8" max="8" width="9.421875" style="286" bestFit="1" customWidth="1"/>
    <col min="9" max="16384" width="9.00390625" style="286" customWidth="1"/>
  </cols>
  <sheetData>
    <row r="1" ht="14.25" customHeight="1">
      <c r="H1" s="155"/>
    </row>
    <row r="2" spans="1:8" ht="23.25" customHeight="1">
      <c r="A2" s="436" t="s">
        <v>155</v>
      </c>
      <c r="B2" s="436"/>
      <c r="C2" s="436"/>
      <c r="D2" s="436"/>
      <c r="E2" s="436"/>
      <c r="F2" s="436"/>
      <c r="G2" s="436"/>
      <c r="H2" s="289"/>
    </row>
    <row r="3" spans="1:8" ht="27.75" customHeight="1">
      <c r="A3" s="437" t="s">
        <v>156</v>
      </c>
      <c r="B3" s="437"/>
      <c r="C3" s="437"/>
      <c r="D3" s="437"/>
      <c r="E3" s="437"/>
      <c r="F3" s="437"/>
      <c r="G3" s="437"/>
      <c r="H3" s="289"/>
    </row>
    <row r="4" spans="1:8" s="291" customFormat="1" ht="12" customHeight="1" thickBot="1">
      <c r="A4" s="157"/>
      <c r="B4" s="157"/>
      <c r="C4" s="157"/>
      <c r="D4" s="157"/>
      <c r="E4" s="157"/>
      <c r="F4" s="157"/>
      <c r="G4" s="157"/>
      <c r="H4" s="290"/>
    </row>
    <row r="5" spans="2:8" ht="27.75" customHeight="1">
      <c r="B5" s="156" t="s">
        <v>157</v>
      </c>
      <c r="C5" s="438"/>
      <c r="D5" s="439"/>
      <c r="E5" s="439"/>
      <c r="F5" s="440"/>
      <c r="G5" s="157"/>
      <c r="H5" s="289"/>
    </row>
    <row r="6" spans="1:8" ht="27.75" customHeight="1">
      <c r="A6" s="157"/>
      <c r="B6" s="158" t="s">
        <v>158</v>
      </c>
      <c r="C6" s="441"/>
      <c r="D6" s="442"/>
      <c r="E6" s="442"/>
      <c r="F6" s="443"/>
      <c r="G6" s="157"/>
      <c r="H6" s="289"/>
    </row>
    <row r="7" spans="1:8" ht="27.75" customHeight="1">
      <c r="A7" s="157"/>
      <c r="B7" s="158" t="s">
        <v>159</v>
      </c>
      <c r="C7" s="441"/>
      <c r="D7" s="442"/>
      <c r="E7" s="442"/>
      <c r="F7" s="443"/>
      <c r="G7" s="157"/>
      <c r="H7" s="289"/>
    </row>
    <row r="8" spans="1:8" ht="27.75" customHeight="1" thickBot="1">
      <c r="A8" s="157"/>
      <c r="B8" s="159" t="s">
        <v>160</v>
      </c>
      <c r="C8" s="433" t="s">
        <v>366</v>
      </c>
      <c r="D8" s="434"/>
      <c r="E8" s="434"/>
      <c r="F8" s="435"/>
      <c r="G8" s="157"/>
      <c r="H8" s="289"/>
    </row>
    <row r="9" spans="1:8" ht="7.5" customHeight="1">
      <c r="A9" s="157"/>
      <c r="B9" s="160"/>
      <c r="C9" s="161"/>
      <c r="D9" s="161"/>
      <c r="E9" s="161"/>
      <c r="F9" s="161"/>
      <c r="G9" s="157"/>
      <c r="H9" s="289"/>
    </row>
    <row r="10" spans="1:8" ht="27.75" customHeight="1" thickBot="1">
      <c r="A10" s="292" t="s">
        <v>161</v>
      </c>
      <c r="B10" s="292"/>
      <c r="C10" s="293"/>
      <c r="D10" s="294"/>
      <c r="E10" s="293"/>
      <c r="F10" s="293"/>
      <c r="G10" s="293"/>
      <c r="H10" s="289"/>
    </row>
    <row r="11" spans="1:7" ht="42" customHeight="1" thickBot="1">
      <c r="A11" s="260" t="s">
        <v>162</v>
      </c>
      <c r="B11" s="270" t="s">
        <v>163</v>
      </c>
      <c r="C11" s="446" t="s">
        <v>164</v>
      </c>
      <c r="D11" s="446"/>
      <c r="E11" s="270" t="s">
        <v>165</v>
      </c>
      <c r="F11" s="270" t="s">
        <v>166</v>
      </c>
      <c r="G11" s="295" t="s">
        <v>167</v>
      </c>
    </row>
    <row r="12" spans="1:7" ht="39.75" customHeight="1" thickTop="1">
      <c r="A12" s="261">
        <v>1</v>
      </c>
      <c r="B12" s="262" t="s">
        <v>171</v>
      </c>
      <c r="C12" s="216" t="s">
        <v>188</v>
      </c>
      <c r="D12" s="263"/>
      <c r="E12" s="264" t="s">
        <v>359</v>
      </c>
      <c r="F12" s="173" t="s">
        <v>170</v>
      </c>
      <c r="G12" s="407" t="s">
        <v>387</v>
      </c>
    </row>
    <row r="13" spans="1:7" ht="39.75" customHeight="1">
      <c r="A13" s="261">
        <v>2</v>
      </c>
      <c r="B13" s="173" t="s">
        <v>172</v>
      </c>
      <c r="C13" s="162" t="s">
        <v>368</v>
      </c>
      <c r="D13" s="163"/>
      <c r="E13" s="164" t="s">
        <v>169</v>
      </c>
      <c r="F13" s="173" t="s">
        <v>170</v>
      </c>
      <c r="G13" s="407" t="s">
        <v>384</v>
      </c>
    </row>
    <row r="14" spans="1:7" ht="39.75" customHeight="1">
      <c r="A14" s="261">
        <v>3</v>
      </c>
      <c r="B14" s="173" t="s">
        <v>173</v>
      </c>
      <c r="C14" s="162" t="s">
        <v>174</v>
      </c>
      <c r="D14" s="163" t="s">
        <v>175</v>
      </c>
      <c r="E14" s="174" t="s">
        <v>169</v>
      </c>
      <c r="F14" s="173" t="s">
        <v>177</v>
      </c>
      <c r="G14" s="407" t="s">
        <v>384</v>
      </c>
    </row>
    <row r="15" spans="1:7" ht="39.75" customHeight="1">
      <c r="A15" s="261">
        <v>4</v>
      </c>
      <c r="B15" s="262" t="s">
        <v>173</v>
      </c>
      <c r="C15" s="162" t="s">
        <v>179</v>
      </c>
      <c r="D15" s="163"/>
      <c r="E15" s="164" t="s">
        <v>176</v>
      </c>
      <c r="F15" s="262" t="s">
        <v>180</v>
      </c>
      <c r="G15" s="407" t="s">
        <v>384</v>
      </c>
    </row>
    <row r="16" spans="1:7" ht="39.75" customHeight="1">
      <c r="A16" s="444">
        <v>5</v>
      </c>
      <c r="B16" s="262" t="s">
        <v>181</v>
      </c>
      <c r="C16" s="265" t="s">
        <v>369</v>
      </c>
      <c r="D16" s="263"/>
      <c r="E16" s="164" t="s">
        <v>169</v>
      </c>
      <c r="F16" s="262" t="s">
        <v>170</v>
      </c>
      <c r="G16" s="407" t="s">
        <v>384</v>
      </c>
    </row>
    <row r="17" spans="1:7" ht="39.75" customHeight="1">
      <c r="A17" s="447"/>
      <c r="B17" s="262" t="s">
        <v>182</v>
      </c>
      <c r="C17" s="162" t="s">
        <v>370</v>
      </c>
      <c r="D17" s="165"/>
      <c r="E17" s="164" t="s">
        <v>169</v>
      </c>
      <c r="F17" s="262" t="s">
        <v>170</v>
      </c>
      <c r="G17" s="407" t="s">
        <v>384</v>
      </c>
    </row>
    <row r="18" spans="1:7" ht="39.75" customHeight="1">
      <c r="A18" s="447"/>
      <c r="B18" s="262" t="s">
        <v>278</v>
      </c>
      <c r="C18" s="265" t="s">
        <v>281</v>
      </c>
      <c r="D18" s="263"/>
      <c r="E18" s="164" t="s">
        <v>169</v>
      </c>
      <c r="F18" s="262" t="s">
        <v>170</v>
      </c>
      <c r="G18" s="407" t="s">
        <v>384</v>
      </c>
    </row>
    <row r="19" spans="1:7" ht="39.75" customHeight="1">
      <c r="A19" s="447"/>
      <c r="B19" s="262" t="s">
        <v>279</v>
      </c>
      <c r="C19" s="265" t="s">
        <v>280</v>
      </c>
      <c r="D19" s="263"/>
      <c r="E19" s="164" t="s">
        <v>169</v>
      </c>
      <c r="F19" s="262" t="s">
        <v>170</v>
      </c>
      <c r="G19" s="407" t="s">
        <v>384</v>
      </c>
    </row>
    <row r="20" spans="1:7" ht="39.75" customHeight="1">
      <c r="A20" s="445"/>
      <c r="B20" s="262" t="s">
        <v>173</v>
      </c>
      <c r="C20" s="162" t="s">
        <v>189</v>
      </c>
      <c r="D20" s="165"/>
      <c r="E20" s="174" t="s">
        <v>176</v>
      </c>
      <c r="F20" s="262" t="s">
        <v>180</v>
      </c>
      <c r="G20" s="407" t="s">
        <v>384</v>
      </c>
    </row>
    <row r="21" spans="1:7" ht="39.75" customHeight="1">
      <c r="A21" s="444">
        <v>6</v>
      </c>
      <c r="B21" s="448" t="s">
        <v>173</v>
      </c>
      <c r="C21" s="162" t="s">
        <v>183</v>
      </c>
      <c r="D21" s="163"/>
      <c r="E21" s="174" t="s">
        <v>176</v>
      </c>
      <c r="F21" s="262" t="s">
        <v>180</v>
      </c>
      <c r="G21" s="407" t="s">
        <v>384</v>
      </c>
    </row>
    <row r="22" spans="1:7" ht="39.75" customHeight="1">
      <c r="A22" s="445"/>
      <c r="B22" s="449"/>
      <c r="C22" s="162" t="s">
        <v>184</v>
      </c>
      <c r="D22" s="168" t="s">
        <v>199</v>
      </c>
      <c r="E22" s="174" t="s">
        <v>176</v>
      </c>
      <c r="F22" s="262" t="s">
        <v>177</v>
      </c>
      <c r="G22" s="407" t="s">
        <v>384</v>
      </c>
    </row>
    <row r="23" spans="1:7" ht="39.75" customHeight="1">
      <c r="A23" s="261">
        <v>7</v>
      </c>
      <c r="B23" s="166" t="s">
        <v>173</v>
      </c>
      <c r="C23" s="167" t="s">
        <v>190</v>
      </c>
      <c r="D23" s="168" t="s">
        <v>350</v>
      </c>
      <c r="E23" s="164" t="s">
        <v>169</v>
      </c>
      <c r="F23" s="262" t="s">
        <v>180</v>
      </c>
      <c r="G23" s="407" t="s">
        <v>384</v>
      </c>
    </row>
    <row r="24" spans="1:7" ht="39.75" customHeight="1">
      <c r="A24" s="261">
        <v>8</v>
      </c>
      <c r="B24" s="166" t="s">
        <v>173</v>
      </c>
      <c r="C24" s="167" t="s">
        <v>185</v>
      </c>
      <c r="D24" s="168"/>
      <c r="E24" s="164" t="s">
        <v>169</v>
      </c>
      <c r="F24" s="262" t="s">
        <v>180</v>
      </c>
      <c r="G24" s="407" t="s">
        <v>384</v>
      </c>
    </row>
    <row r="25" spans="1:7" ht="39.75" customHeight="1">
      <c r="A25" s="261">
        <v>9</v>
      </c>
      <c r="B25" s="166" t="s">
        <v>173</v>
      </c>
      <c r="C25" s="169" t="s">
        <v>191</v>
      </c>
      <c r="D25" s="163" t="s">
        <v>351</v>
      </c>
      <c r="E25" s="164" t="s">
        <v>169</v>
      </c>
      <c r="F25" s="262" t="s">
        <v>177</v>
      </c>
      <c r="G25" s="407" t="s">
        <v>384</v>
      </c>
    </row>
    <row r="26" spans="1:7" ht="39.75" customHeight="1">
      <c r="A26" s="261">
        <v>10</v>
      </c>
      <c r="B26" s="166" t="s">
        <v>173</v>
      </c>
      <c r="C26" s="162" t="s">
        <v>192</v>
      </c>
      <c r="D26" s="168" t="s">
        <v>350</v>
      </c>
      <c r="E26" s="174" t="s">
        <v>200</v>
      </c>
      <c r="F26" s="262" t="s">
        <v>198</v>
      </c>
      <c r="G26" s="407" t="s">
        <v>384</v>
      </c>
    </row>
    <row r="27" spans="1:7" ht="39.75" customHeight="1">
      <c r="A27" s="261">
        <v>11</v>
      </c>
      <c r="B27" s="166" t="s">
        <v>173</v>
      </c>
      <c r="C27" s="170" t="s">
        <v>193</v>
      </c>
      <c r="D27" s="171"/>
      <c r="E27" s="164" t="s">
        <v>176</v>
      </c>
      <c r="F27" s="173" t="s">
        <v>180</v>
      </c>
      <c r="G27" s="407" t="s">
        <v>384</v>
      </c>
    </row>
    <row r="28" spans="1:7" ht="39.75" customHeight="1">
      <c r="A28" s="444">
        <v>12</v>
      </c>
      <c r="B28" s="166" t="s">
        <v>173</v>
      </c>
      <c r="C28" s="170" t="s">
        <v>194</v>
      </c>
      <c r="D28" s="171"/>
      <c r="E28" s="164" t="s">
        <v>197</v>
      </c>
      <c r="F28" s="173" t="s">
        <v>180</v>
      </c>
      <c r="G28" s="407" t="s">
        <v>384</v>
      </c>
    </row>
    <row r="29" spans="1:7" ht="39.75" customHeight="1">
      <c r="A29" s="445"/>
      <c r="B29" s="166" t="s">
        <v>173</v>
      </c>
      <c r="C29" s="170" t="s">
        <v>195</v>
      </c>
      <c r="D29" s="171"/>
      <c r="E29" s="164" t="s">
        <v>197</v>
      </c>
      <c r="F29" s="173" t="s">
        <v>180</v>
      </c>
      <c r="G29" s="407" t="s">
        <v>384</v>
      </c>
    </row>
    <row r="30" spans="1:7" ht="39.75" customHeight="1">
      <c r="A30" s="444">
        <v>13</v>
      </c>
      <c r="B30" s="173" t="s">
        <v>173</v>
      </c>
      <c r="C30" s="162" t="s">
        <v>178</v>
      </c>
      <c r="D30" s="163"/>
      <c r="E30" s="174" t="s">
        <v>176</v>
      </c>
      <c r="F30" s="173" t="s">
        <v>177</v>
      </c>
      <c r="G30" s="407" t="s">
        <v>384</v>
      </c>
    </row>
    <row r="31" spans="1:7" ht="39.75" customHeight="1">
      <c r="A31" s="447"/>
      <c r="B31" s="173" t="s">
        <v>186</v>
      </c>
      <c r="C31" s="162" t="s">
        <v>379</v>
      </c>
      <c r="D31" s="163"/>
      <c r="E31" s="174" t="s">
        <v>169</v>
      </c>
      <c r="F31" s="173" t="s">
        <v>177</v>
      </c>
      <c r="G31" s="407" t="s">
        <v>384</v>
      </c>
    </row>
    <row r="32" spans="1:7" ht="39.75" customHeight="1">
      <c r="A32" s="445"/>
      <c r="B32" s="173" t="s">
        <v>173</v>
      </c>
      <c r="C32" s="162" t="s">
        <v>382</v>
      </c>
      <c r="D32" s="163"/>
      <c r="E32" s="174" t="s">
        <v>383</v>
      </c>
      <c r="F32" s="173" t="s">
        <v>177</v>
      </c>
      <c r="G32" s="407" t="s">
        <v>384</v>
      </c>
    </row>
    <row r="33" spans="1:7" ht="39.75" customHeight="1">
      <c r="A33" s="261">
        <v>14</v>
      </c>
      <c r="B33" s="166" t="s">
        <v>343</v>
      </c>
      <c r="C33" s="170" t="s">
        <v>187</v>
      </c>
      <c r="D33" s="171"/>
      <c r="E33" s="264" t="s">
        <v>359</v>
      </c>
      <c r="F33" s="173" t="s">
        <v>180</v>
      </c>
      <c r="G33" s="407" t="s">
        <v>384</v>
      </c>
    </row>
    <row r="34" spans="1:7" ht="39.75" customHeight="1">
      <c r="A34" s="261">
        <v>15</v>
      </c>
      <c r="B34" s="166" t="s">
        <v>553</v>
      </c>
      <c r="C34" s="170" t="s">
        <v>196</v>
      </c>
      <c r="D34" s="171" t="s">
        <v>378</v>
      </c>
      <c r="E34" s="264" t="s">
        <v>169</v>
      </c>
      <c r="F34" s="173" t="s">
        <v>180</v>
      </c>
      <c r="G34" s="407" t="s">
        <v>384</v>
      </c>
    </row>
    <row r="35" spans="1:7" ht="39.75" customHeight="1" thickBot="1">
      <c r="A35" s="266">
        <v>16</v>
      </c>
      <c r="B35" s="267" t="s">
        <v>168</v>
      </c>
      <c r="C35" s="185" t="s">
        <v>156</v>
      </c>
      <c r="D35" s="268"/>
      <c r="E35" s="269" t="s">
        <v>169</v>
      </c>
      <c r="F35" s="267" t="s">
        <v>170</v>
      </c>
      <c r="G35" s="408" t="s">
        <v>384</v>
      </c>
    </row>
    <row r="36" spans="1:8" ht="94.5" customHeight="1">
      <c r="A36" s="296"/>
      <c r="B36" s="450" t="s">
        <v>381</v>
      </c>
      <c r="C36" s="450"/>
      <c r="D36" s="450"/>
      <c r="E36" s="450"/>
      <c r="F36" s="450"/>
      <c r="G36" s="450"/>
      <c r="H36" s="297"/>
    </row>
    <row r="37" spans="1:7" s="298" customFormat="1" ht="28.5" customHeight="1">
      <c r="A37" s="296"/>
      <c r="B37" s="450" t="s">
        <v>367</v>
      </c>
      <c r="C37" s="450"/>
      <c r="D37" s="450"/>
      <c r="E37" s="450"/>
      <c r="F37" s="450"/>
      <c r="G37" s="450"/>
    </row>
    <row r="38" spans="1:7" s="298" customFormat="1" ht="28.5" customHeight="1">
      <c r="A38" s="296"/>
      <c r="B38" s="450" t="s">
        <v>352</v>
      </c>
      <c r="C38" s="450"/>
      <c r="D38" s="450"/>
      <c r="E38" s="450"/>
      <c r="F38" s="450"/>
      <c r="G38" s="450"/>
    </row>
    <row r="39" spans="1:7" s="298" customFormat="1" ht="29.25" customHeight="1">
      <c r="A39" s="299"/>
      <c r="B39" s="450" t="s">
        <v>353</v>
      </c>
      <c r="C39" s="450"/>
      <c r="D39" s="450"/>
      <c r="E39" s="450"/>
      <c r="F39" s="450"/>
      <c r="G39" s="450"/>
    </row>
    <row r="40" spans="1:7" s="298" customFormat="1" ht="46.5" customHeight="1">
      <c r="A40" s="299"/>
      <c r="B40" s="450" t="s">
        <v>385</v>
      </c>
      <c r="C40" s="450"/>
      <c r="D40" s="450"/>
      <c r="E40" s="450"/>
      <c r="F40" s="450"/>
      <c r="G40" s="450"/>
    </row>
    <row r="41" spans="1:7" s="298" customFormat="1" ht="18.75">
      <c r="A41" s="300"/>
      <c r="B41" s="301"/>
      <c r="C41" s="301"/>
      <c r="D41" s="301"/>
      <c r="E41" s="301"/>
      <c r="F41" s="172"/>
      <c r="G41" s="172"/>
    </row>
    <row r="42" spans="1:7" s="298" customFormat="1" ht="18.75" customHeight="1">
      <c r="A42" s="300"/>
      <c r="B42" s="450"/>
      <c r="C42" s="451"/>
      <c r="D42" s="451"/>
      <c r="E42" s="451"/>
      <c r="F42" s="451"/>
      <c r="G42" s="451"/>
    </row>
    <row r="43" spans="1:7" s="298" customFormat="1" ht="18.75">
      <c r="A43" s="302"/>
      <c r="B43" s="302"/>
      <c r="C43" s="303"/>
      <c r="D43" s="304"/>
      <c r="E43" s="305"/>
      <c r="F43" s="305"/>
      <c r="G43" s="305"/>
    </row>
    <row r="44" spans="1:2" ht="18.75">
      <c r="A44" s="302"/>
      <c r="B44" s="302"/>
    </row>
  </sheetData>
  <sheetProtection password="D419" sheet="1"/>
  <mergeCells count="18">
    <mergeCell ref="B40:G40"/>
    <mergeCell ref="B39:G39"/>
    <mergeCell ref="B42:G42"/>
    <mergeCell ref="B36:G36"/>
    <mergeCell ref="B38:G38"/>
    <mergeCell ref="B37:G37"/>
    <mergeCell ref="A28:A29"/>
    <mergeCell ref="C11:D11"/>
    <mergeCell ref="A16:A20"/>
    <mergeCell ref="A21:A22"/>
    <mergeCell ref="B21:B22"/>
    <mergeCell ref="A30:A32"/>
    <mergeCell ref="C8:F8"/>
    <mergeCell ref="A2:G2"/>
    <mergeCell ref="A3:G3"/>
    <mergeCell ref="C5:F5"/>
    <mergeCell ref="C6:F6"/>
    <mergeCell ref="C7:F7"/>
  </mergeCells>
  <conditionalFormatting sqref="C5:F5">
    <cfRule type="expression" priority="1" dxfId="1" stopIfTrue="1">
      <formula>$C$5=""</formula>
    </cfRule>
  </conditionalFormatting>
  <printOptions horizontalCentered="1" verticalCentered="1"/>
  <pageMargins left="0.3937007874015748" right="0.3937007874015748" top="0.15748031496062992" bottom="0.15748031496062992" header="0.31496062992125984" footer="0.31496062992125984"/>
  <pageSetup cellComments="asDisplayed" fitToHeight="0" horizontalDpi="300" verticalDpi="300" orientation="portrait" paperSize="9" scale="60" r:id="rId1"/>
  <rowBreaks count="1" manualBreakCount="1">
    <brk id="42" max="6" man="1"/>
  </rowBreaks>
</worksheet>
</file>

<file path=xl/worksheets/sheet10.xml><?xml version="1.0" encoding="utf-8"?>
<worksheet xmlns="http://schemas.openxmlformats.org/spreadsheetml/2006/main" xmlns:r="http://schemas.openxmlformats.org/officeDocument/2006/relationships">
  <dimension ref="A1:AY55"/>
  <sheetViews>
    <sheetView showGridLines="0" view="pageBreakPreview" zoomScale="70" zoomScaleNormal="55" zoomScaleSheetLayoutView="70" zoomScalePageLayoutView="0" workbookViewId="0" topLeftCell="A1">
      <selection activeCell="A1" sqref="A1"/>
    </sheetView>
  </sheetViews>
  <sheetFormatPr defaultColWidth="9.140625" defaultRowHeight="15"/>
  <cols>
    <col min="1" max="4" width="3.57421875" style="341" customWidth="1"/>
    <col min="5" max="6" width="4.421875" style="341" customWidth="1"/>
    <col min="7" max="48" width="3.57421875" style="341" customWidth="1"/>
    <col min="49" max="50" width="9.00390625" style="341" customWidth="1"/>
    <col min="51" max="51" width="6.7109375" style="341" customWidth="1"/>
    <col min="52" max="16384" width="9.00390625" style="341" customWidth="1"/>
  </cols>
  <sheetData>
    <row r="1" spans="16:48" ht="27" customHeight="1">
      <c r="P1" s="342"/>
      <c r="Q1" s="342"/>
      <c r="R1" s="342"/>
      <c r="S1" s="343"/>
      <c r="T1" s="343"/>
      <c r="U1" s="343"/>
      <c r="V1" s="343"/>
      <c r="W1" s="343"/>
      <c r="X1" s="343"/>
      <c r="Y1" s="343"/>
      <c r="Z1" s="343"/>
      <c r="AA1" s="343"/>
      <c r="AV1" s="328">
        <f>IF(OR('様式第1　交付申請書（集合全体）'!$BC$15&lt;&gt;"",'様式第1　交付申請書（集合全体）'!$AI$73&lt;&gt;""),'様式第1　交付申請書（集合全体）'!$Q$57&amp;"_"&amp;RIGHT(TRIM('様式第1　交付申請書（集合全体）'!$M$73&amp;'様式第1　交付申請書（集合全体）'!$X$73&amp;'様式第1　交付申請書（集合全体）'!$AI$73),4),"")</f>
      </c>
    </row>
    <row r="2" spans="1:48" ht="30" customHeight="1">
      <c r="A2" s="946" t="s">
        <v>440</v>
      </c>
      <c r="B2" s="946"/>
      <c r="C2" s="946"/>
      <c r="D2" s="946"/>
      <c r="E2" s="947"/>
      <c r="F2" s="947"/>
      <c r="G2" s="948"/>
      <c r="H2" s="948"/>
      <c r="I2" s="948"/>
      <c r="J2" s="948"/>
      <c r="K2" s="948"/>
      <c r="L2" s="948"/>
      <c r="M2" s="948"/>
      <c r="N2" s="948"/>
      <c r="O2" s="948"/>
      <c r="P2" s="948"/>
      <c r="Q2" s="948"/>
      <c r="R2" s="948"/>
      <c r="S2" s="948"/>
      <c r="T2" s="948"/>
      <c r="U2" s="948"/>
      <c r="V2" s="948"/>
      <c r="W2" s="948"/>
      <c r="X2" s="948"/>
      <c r="Y2" s="948"/>
      <c r="Z2" s="948"/>
      <c r="AA2" s="948"/>
      <c r="AB2" s="948"/>
      <c r="AC2" s="948"/>
      <c r="AD2" s="948"/>
      <c r="AE2" s="948"/>
      <c r="AF2" s="948"/>
      <c r="AG2" s="948"/>
      <c r="AH2" s="948"/>
      <c r="AI2" s="948"/>
      <c r="AJ2" s="948"/>
      <c r="AK2" s="948"/>
      <c r="AL2" s="948"/>
      <c r="AM2" s="948"/>
      <c r="AN2" s="948"/>
      <c r="AO2" s="948"/>
      <c r="AP2" s="948"/>
      <c r="AQ2" s="948"/>
      <c r="AR2" s="948"/>
      <c r="AS2" s="948"/>
      <c r="AT2" s="948"/>
      <c r="AU2" s="948"/>
      <c r="AV2" s="948"/>
    </row>
    <row r="3" spans="1:48" s="344" customFormat="1" ht="25.5" customHeight="1">
      <c r="A3" s="197"/>
      <c r="B3" s="197"/>
      <c r="C3" s="197"/>
      <c r="K3" s="197"/>
      <c r="L3" s="197"/>
      <c r="M3" s="197"/>
      <c r="N3" s="197"/>
      <c r="O3" s="197"/>
      <c r="P3" s="197"/>
      <c r="Q3" s="197"/>
      <c r="R3" s="197"/>
      <c r="S3" s="197"/>
      <c r="T3" s="197"/>
      <c r="U3" s="960" t="s">
        <v>506</v>
      </c>
      <c r="V3" s="960"/>
      <c r="W3" s="960"/>
      <c r="X3" s="960"/>
      <c r="Y3" s="960"/>
      <c r="Z3" s="960"/>
      <c r="AA3" s="960"/>
      <c r="AB3" s="960"/>
      <c r="AC3" s="197"/>
      <c r="AD3" s="197"/>
      <c r="AE3" s="197"/>
      <c r="AF3" s="197"/>
      <c r="AG3" s="197"/>
      <c r="AH3" s="197"/>
      <c r="AI3" s="197"/>
      <c r="AJ3" s="197"/>
      <c r="AK3" s="197"/>
      <c r="AL3" s="197"/>
      <c r="AM3" s="197"/>
      <c r="AN3" s="197"/>
      <c r="AO3" s="197"/>
      <c r="AP3" s="197"/>
      <c r="AQ3" s="197"/>
      <c r="AR3" s="197"/>
      <c r="AS3" s="197"/>
      <c r="AT3" s="197"/>
      <c r="AU3" s="197"/>
      <c r="AV3" s="197"/>
    </row>
    <row r="4" spans="1:48" ht="13.5" customHeight="1">
      <c r="A4" s="198"/>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98"/>
    </row>
    <row r="5" spans="1:48" ht="21">
      <c r="A5" s="309" t="s">
        <v>442</v>
      </c>
      <c r="B5" s="198"/>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row>
    <row r="6" spans="1:48" ht="21" customHeight="1">
      <c r="A6" s="63" t="s">
        <v>443</v>
      </c>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row>
    <row r="7" spans="1:48" ht="14.25" customHeight="1">
      <c r="A7" s="345"/>
      <c r="B7" s="199"/>
      <c r="C7" s="199"/>
      <c r="D7" s="199"/>
      <c r="E7" s="200"/>
      <c r="F7" s="200"/>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row>
    <row r="8" spans="1:48" ht="19.5" customHeight="1" thickBot="1">
      <c r="A8" s="202" t="s">
        <v>444</v>
      </c>
      <c r="B8" s="199"/>
      <c r="C8" s="199"/>
      <c r="D8" s="199"/>
      <c r="E8" s="200"/>
      <c r="F8" s="200"/>
      <c r="G8" s="201"/>
      <c r="H8" s="201"/>
      <c r="I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row>
    <row r="9" spans="1:48" ht="38.25" customHeight="1" thickBot="1">
      <c r="A9" s="1128" t="s">
        <v>445</v>
      </c>
      <c r="B9" s="1129"/>
      <c r="C9" s="1129"/>
      <c r="D9" s="1129"/>
      <c r="E9" s="1129"/>
      <c r="F9" s="1018" t="s">
        <v>489</v>
      </c>
      <c r="G9" s="1019"/>
      <c r="H9" s="1019"/>
      <c r="I9" s="1019"/>
      <c r="J9" s="1019"/>
      <c r="K9" s="1020"/>
      <c r="L9" s="310"/>
      <c r="M9" s="310"/>
      <c r="N9" s="310"/>
      <c r="O9" s="311"/>
      <c r="P9" s="311"/>
      <c r="Q9" s="344"/>
      <c r="R9" s="344"/>
      <c r="S9" s="344"/>
      <c r="T9" s="344"/>
      <c r="U9" s="344"/>
      <c r="V9" s="344"/>
      <c r="W9" s="344"/>
      <c r="X9" s="344"/>
      <c r="Y9" s="344"/>
      <c r="Z9" s="344"/>
      <c r="AA9" s="344"/>
      <c r="AB9" s="344"/>
      <c r="AC9" s="344"/>
      <c r="AD9" s="344"/>
      <c r="AE9" s="344"/>
      <c r="AF9" s="344"/>
      <c r="AG9" s="344"/>
      <c r="AH9" s="203"/>
      <c r="AI9" s="344"/>
      <c r="AJ9" s="344"/>
      <c r="AK9" s="344"/>
      <c r="AL9" s="344"/>
      <c r="AM9" s="344"/>
      <c r="AN9" s="344"/>
      <c r="AO9" s="344"/>
      <c r="AP9" s="344"/>
      <c r="AQ9" s="201"/>
      <c r="AR9" s="201"/>
      <c r="AS9" s="201"/>
      <c r="AT9" s="201"/>
      <c r="AU9" s="201"/>
      <c r="AV9" s="201"/>
    </row>
    <row r="10" spans="1:48" ht="23.25" customHeight="1">
      <c r="A10" s="346"/>
      <c r="B10" s="346"/>
      <c r="C10" s="346"/>
      <c r="D10" s="346"/>
      <c r="E10" s="346"/>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203"/>
      <c r="AI10" s="344"/>
      <c r="AJ10" s="344"/>
      <c r="AK10" s="344"/>
      <c r="AL10" s="344"/>
      <c r="AM10" s="344"/>
      <c r="AN10" s="344"/>
      <c r="AO10" s="344"/>
      <c r="AP10" s="344"/>
      <c r="AQ10" s="201"/>
      <c r="AR10" s="201"/>
      <c r="AS10" s="201"/>
      <c r="AT10" s="201"/>
      <c r="AU10" s="201"/>
      <c r="AV10" s="203" t="s">
        <v>446</v>
      </c>
    </row>
    <row r="11" spans="1:48" ht="18.75" customHeight="1" thickBot="1">
      <c r="A11" s="204" t="s">
        <v>447</v>
      </c>
      <c r="B11" s="205"/>
      <c r="C11" s="205"/>
      <c r="D11" s="205"/>
      <c r="E11" s="206"/>
      <c r="F11" s="206"/>
      <c r="G11" s="344"/>
      <c r="H11" s="344"/>
      <c r="I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12" t="s">
        <v>448</v>
      </c>
    </row>
    <row r="12" spans="1:48" ht="18.75" customHeight="1">
      <c r="A12" s="961" t="s">
        <v>449</v>
      </c>
      <c r="B12" s="962"/>
      <c r="C12" s="967" t="s">
        <v>450</v>
      </c>
      <c r="D12" s="968"/>
      <c r="E12" s="973" t="s">
        <v>451</v>
      </c>
      <c r="F12" s="974"/>
      <c r="G12" s="979" t="s">
        <v>296</v>
      </c>
      <c r="H12" s="979"/>
      <c r="I12" s="979"/>
      <c r="J12" s="979"/>
      <c r="K12" s="979"/>
      <c r="L12" s="1034" t="s">
        <v>452</v>
      </c>
      <c r="M12" s="1034"/>
      <c r="N12" s="1034"/>
      <c r="O12" s="1034"/>
      <c r="P12" s="1034"/>
      <c r="Q12" s="1034"/>
      <c r="R12" s="1034" t="s">
        <v>453</v>
      </c>
      <c r="S12" s="1034"/>
      <c r="T12" s="1034"/>
      <c r="U12" s="1034"/>
      <c r="V12" s="1034"/>
      <c r="W12" s="1034"/>
      <c r="X12" s="1034"/>
      <c r="Y12" s="1037"/>
      <c r="Z12" s="1040" t="s">
        <v>454</v>
      </c>
      <c r="AA12" s="1034"/>
      <c r="AB12" s="1034" t="s">
        <v>455</v>
      </c>
      <c r="AC12" s="1037"/>
      <c r="AD12" s="1021" t="s">
        <v>456</v>
      </c>
      <c r="AE12" s="1022"/>
      <c r="AF12" s="1022"/>
      <c r="AG12" s="962"/>
      <c r="AH12" s="1027" t="s">
        <v>457</v>
      </c>
      <c r="AI12" s="1028"/>
      <c r="AJ12" s="1028"/>
      <c r="AK12" s="1028"/>
      <c r="AL12" s="1029"/>
      <c r="AM12" s="967" t="s">
        <v>458</v>
      </c>
      <c r="AN12" s="1030"/>
      <c r="AO12" s="1031"/>
      <c r="AP12" s="967" t="s">
        <v>459</v>
      </c>
      <c r="AQ12" s="1030"/>
      <c r="AR12" s="1030"/>
      <c r="AS12" s="1031"/>
      <c r="AT12" s="967" t="s">
        <v>460</v>
      </c>
      <c r="AU12" s="1030"/>
      <c r="AV12" s="1043"/>
    </row>
    <row r="13" spans="1:48" ht="18.75" customHeight="1">
      <c r="A13" s="963"/>
      <c r="B13" s="964"/>
      <c r="C13" s="969"/>
      <c r="D13" s="970"/>
      <c r="E13" s="975"/>
      <c r="F13" s="976"/>
      <c r="G13" s="980"/>
      <c r="H13" s="980"/>
      <c r="I13" s="980"/>
      <c r="J13" s="980"/>
      <c r="K13" s="980"/>
      <c r="L13" s="1035"/>
      <c r="M13" s="1035"/>
      <c r="N13" s="1035"/>
      <c r="O13" s="1035"/>
      <c r="P13" s="1035"/>
      <c r="Q13" s="1035"/>
      <c r="R13" s="1035"/>
      <c r="S13" s="1035"/>
      <c r="T13" s="1035"/>
      <c r="U13" s="1035"/>
      <c r="V13" s="1035"/>
      <c r="W13" s="1035"/>
      <c r="X13" s="1035"/>
      <c r="Y13" s="1038"/>
      <c r="Z13" s="1041"/>
      <c r="AA13" s="1035"/>
      <c r="AB13" s="1035"/>
      <c r="AC13" s="1038"/>
      <c r="AD13" s="1023"/>
      <c r="AE13" s="1024"/>
      <c r="AF13" s="1024"/>
      <c r="AG13" s="964"/>
      <c r="AH13" s="1048" t="s">
        <v>461</v>
      </c>
      <c r="AI13" s="1048"/>
      <c r="AJ13" s="347" t="s">
        <v>512</v>
      </c>
      <c r="AK13" s="1048" t="s">
        <v>462</v>
      </c>
      <c r="AL13" s="1048"/>
      <c r="AM13" s="1032"/>
      <c r="AN13" s="1024"/>
      <c r="AO13" s="964"/>
      <c r="AP13" s="969"/>
      <c r="AQ13" s="1044"/>
      <c r="AR13" s="1044"/>
      <c r="AS13" s="1056"/>
      <c r="AT13" s="969"/>
      <c r="AU13" s="1044"/>
      <c r="AV13" s="1045"/>
    </row>
    <row r="14" spans="1:48" ht="22.5" customHeight="1" thickBot="1">
      <c r="A14" s="965"/>
      <c r="B14" s="966"/>
      <c r="C14" s="971"/>
      <c r="D14" s="972"/>
      <c r="E14" s="977"/>
      <c r="F14" s="978"/>
      <c r="G14" s="981"/>
      <c r="H14" s="981"/>
      <c r="I14" s="981"/>
      <c r="J14" s="981"/>
      <c r="K14" s="981"/>
      <c r="L14" s="1036"/>
      <c r="M14" s="1036"/>
      <c r="N14" s="1036"/>
      <c r="O14" s="1036"/>
      <c r="P14" s="1036"/>
      <c r="Q14" s="1036"/>
      <c r="R14" s="1036"/>
      <c r="S14" s="1036"/>
      <c r="T14" s="1036"/>
      <c r="U14" s="1036"/>
      <c r="V14" s="1036"/>
      <c r="W14" s="1036"/>
      <c r="X14" s="1036"/>
      <c r="Y14" s="1039"/>
      <c r="Z14" s="1042"/>
      <c r="AA14" s="1036"/>
      <c r="AB14" s="1036"/>
      <c r="AC14" s="1039"/>
      <c r="AD14" s="1025"/>
      <c r="AE14" s="1026"/>
      <c r="AF14" s="1026"/>
      <c r="AG14" s="966"/>
      <c r="AH14" s="348" t="s">
        <v>513</v>
      </c>
      <c r="AI14" s="1049" t="s">
        <v>463</v>
      </c>
      <c r="AJ14" s="1049"/>
      <c r="AK14" s="1049"/>
      <c r="AL14" s="348" t="s">
        <v>514</v>
      </c>
      <c r="AM14" s="1033"/>
      <c r="AN14" s="1026"/>
      <c r="AO14" s="966"/>
      <c r="AP14" s="971"/>
      <c r="AQ14" s="1046"/>
      <c r="AR14" s="1046"/>
      <c r="AS14" s="1057"/>
      <c r="AT14" s="971"/>
      <c r="AU14" s="1046"/>
      <c r="AV14" s="1047"/>
    </row>
    <row r="15" spans="1:48" s="349" customFormat="1" ht="22.5" customHeight="1" thickTop="1">
      <c r="A15" s="1050" t="s">
        <v>515</v>
      </c>
      <c r="B15" s="1051"/>
      <c r="C15" s="1052"/>
      <c r="D15" s="992"/>
      <c r="E15" s="1053"/>
      <c r="F15" s="1054"/>
      <c r="G15" s="1055"/>
      <c r="H15" s="1055"/>
      <c r="I15" s="1055"/>
      <c r="J15" s="1055"/>
      <c r="K15" s="1055"/>
      <c r="L15" s="1055"/>
      <c r="M15" s="1055"/>
      <c r="N15" s="1055"/>
      <c r="O15" s="1055"/>
      <c r="P15" s="1055"/>
      <c r="Q15" s="1055"/>
      <c r="R15" s="1058"/>
      <c r="S15" s="1058"/>
      <c r="T15" s="1058"/>
      <c r="U15" s="1058"/>
      <c r="V15" s="1058"/>
      <c r="W15" s="1058"/>
      <c r="X15" s="1058"/>
      <c r="Y15" s="1059"/>
      <c r="Z15" s="1062"/>
      <c r="AA15" s="1063"/>
      <c r="AB15" s="1064"/>
      <c r="AC15" s="1065"/>
      <c r="AD15" s="1066"/>
      <c r="AE15" s="1067"/>
      <c r="AF15" s="1067"/>
      <c r="AG15" s="1068"/>
      <c r="AH15" s="1070"/>
      <c r="AI15" s="1071"/>
      <c r="AJ15" s="207" t="s">
        <v>512</v>
      </c>
      <c r="AK15" s="1071"/>
      <c r="AL15" s="1072"/>
      <c r="AM15" s="954">
        <f>ROUND(Z15*AI16,2)</f>
        <v>0</v>
      </c>
      <c r="AN15" s="955"/>
      <c r="AO15" s="956"/>
      <c r="AP15" s="934">
        <f>ROUNDDOWN(Z15*AD15,0)</f>
        <v>0</v>
      </c>
      <c r="AQ15" s="935"/>
      <c r="AR15" s="935"/>
      <c r="AS15" s="936"/>
      <c r="AT15" s="1073"/>
      <c r="AU15" s="1074"/>
      <c r="AV15" s="1075"/>
    </row>
    <row r="16" spans="1:48" s="350" customFormat="1" ht="22.5" customHeight="1">
      <c r="A16" s="1050"/>
      <c r="B16" s="1051"/>
      <c r="C16" s="949"/>
      <c r="D16" s="950"/>
      <c r="E16" s="951"/>
      <c r="F16" s="952"/>
      <c r="G16" s="953"/>
      <c r="H16" s="953"/>
      <c r="I16" s="953"/>
      <c r="J16" s="953"/>
      <c r="K16" s="953"/>
      <c r="L16" s="953"/>
      <c r="M16" s="953"/>
      <c r="N16" s="953"/>
      <c r="O16" s="953"/>
      <c r="P16" s="953"/>
      <c r="Q16" s="953"/>
      <c r="R16" s="1060"/>
      <c r="S16" s="1060"/>
      <c r="T16" s="1060"/>
      <c r="U16" s="1060"/>
      <c r="V16" s="1060"/>
      <c r="W16" s="1060"/>
      <c r="X16" s="1060"/>
      <c r="Y16" s="1061"/>
      <c r="Z16" s="1016"/>
      <c r="AA16" s="1017"/>
      <c r="AB16" s="1004"/>
      <c r="AC16" s="1005"/>
      <c r="AD16" s="1069"/>
      <c r="AE16" s="1009"/>
      <c r="AF16" s="1009"/>
      <c r="AG16" s="1010"/>
      <c r="AH16" s="208" t="s">
        <v>516</v>
      </c>
      <c r="AI16" s="1015">
        <f>ROUND(AH15*AK15/1000000,2)</f>
        <v>0</v>
      </c>
      <c r="AJ16" s="1015"/>
      <c r="AK16" s="1015"/>
      <c r="AL16" s="209" t="s">
        <v>514</v>
      </c>
      <c r="AM16" s="957"/>
      <c r="AN16" s="958"/>
      <c r="AO16" s="959"/>
      <c r="AP16" s="937"/>
      <c r="AQ16" s="938"/>
      <c r="AR16" s="938"/>
      <c r="AS16" s="939"/>
      <c r="AT16" s="940"/>
      <c r="AU16" s="941"/>
      <c r="AV16" s="942"/>
    </row>
    <row r="17" spans="1:48" s="350" customFormat="1" ht="22.5" customHeight="1">
      <c r="A17" s="1050"/>
      <c r="B17" s="1051"/>
      <c r="C17" s="949"/>
      <c r="D17" s="950"/>
      <c r="E17" s="951"/>
      <c r="F17" s="952"/>
      <c r="G17" s="953"/>
      <c r="H17" s="953"/>
      <c r="I17" s="953"/>
      <c r="J17" s="953"/>
      <c r="K17" s="953"/>
      <c r="L17" s="953"/>
      <c r="M17" s="953"/>
      <c r="N17" s="953"/>
      <c r="O17" s="953"/>
      <c r="P17" s="953"/>
      <c r="Q17" s="953"/>
      <c r="R17" s="1060"/>
      <c r="S17" s="1060"/>
      <c r="T17" s="1060"/>
      <c r="U17" s="1060"/>
      <c r="V17" s="1060"/>
      <c r="W17" s="1060"/>
      <c r="X17" s="1060"/>
      <c r="Y17" s="1061"/>
      <c r="Z17" s="1016"/>
      <c r="AA17" s="1017"/>
      <c r="AB17" s="1004"/>
      <c r="AC17" s="1005"/>
      <c r="AD17" s="1008"/>
      <c r="AE17" s="1009"/>
      <c r="AF17" s="1009"/>
      <c r="AG17" s="1010"/>
      <c r="AH17" s="1011"/>
      <c r="AI17" s="1006"/>
      <c r="AJ17" s="239" t="s">
        <v>512</v>
      </c>
      <c r="AK17" s="1006"/>
      <c r="AL17" s="1007"/>
      <c r="AM17" s="954">
        <f>ROUND(Z17*AI18,2)</f>
        <v>0</v>
      </c>
      <c r="AN17" s="955"/>
      <c r="AO17" s="956"/>
      <c r="AP17" s="934">
        <f>ROUNDDOWN(Z17*AD17,0)</f>
        <v>0</v>
      </c>
      <c r="AQ17" s="935"/>
      <c r="AR17" s="935"/>
      <c r="AS17" s="936"/>
      <c r="AT17" s="940"/>
      <c r="AU17" s="941"/>
      <c r="AV17" s="942"/>
    </row>
    <row r="18" spans="1:48" s="350" customFormat="1" ht="22.5" customHeight="1">
      <c r="A18" s="1050"/>
      <c r="B18" s="1051"/>
      <c r="C18" s="949"/>
      <c r="D18" s="950"/>
      <c r="E18" s="951"/>
      <c r="F18" s="952"/>
      <c r="G18" s="953"/>
      <c r="H18" s="953"/>
      <c r="I18" s="953"/>
      <c r="J18" s="953"/>
      <c r="K18" s="953"/>
      <c r="L18" s="953"/>
      <c r="M18" s="953"/>
      <c r="N18" s="953"/>
      <c r="O18" s="953"/>
      <c r="P18" s="953"/>
      <c r="Q18" s="953"/>
      <c r="R18" s="1060"/>
      <c r="S18" s="1060"/>
      <c r="T18" s="1060"/>
      <c r="U18" s="1060"/>
      <c r="V18" s="1060"/>
      <c r="W18" s="1060"/>
      <c r="X18" s="1060"/>
      <c r="Y18" s="1061"/>
      <c r="Z18" s="1016"/>
      <c r="AA18" s="1017"/>
      <c r="AB18" s="1004"/>
      <c r="AC18" s="1005"/>
      <c r="AD18" s="1008"/>
      <c r="AE18" s="1009"/>
      <c r="AF18" s="1009"/>
      <c r="AG18" s="1010"/>
      <c r="AH18" s="208" t="s">
        <v>516</v>
      </c>
      <c r="AI18" s="1015">
        <f>ROUND(AH17*AK17/1000000,2)</f>
        <v>0</v>
      </c>
      <c r="AJ18" s="1015"/>
      <c r="AK18" s="1015"/>
      <c r="AL18" s="209" t="s">
        <v>514</v>
      </c>
      <c r="AM18" s="957"/>
      <c r="AN18" s="958"/>
      <c r="AO18" s="959"/>
      <c r="AP18" s="937"/>
      <c r="AQ18" s="938"/>
      <c r="AR18" s="938"/>
      <c r="AS18" s="939"/>
      <c r="AT18" s="940"/>
      <c r="AU18" s="941"/>
      <c r="AV18" s="942"/>
    </row>
    <row r="19" spans="1:48" s="350" customFormat="1" ht="22.5" customHeight="1">
      <c r="A19" s="1050"/>
      <c r="B19" s="1051"/>
      <c r="C19" s="949"/>
      <c r="D19" s="950"/>
      <c r="E19" s="951"/>
      <c r="F19" s="952"/>
      <c r="G19" s="953"/>
      <c r="H19" s="953"/>
      <c r="I19" s="953"/>
      <c r="J19" s="953"/>
      <c r="K19" s="953"/>
      <c r="L19" s="953"/>
      <c r="M19" s="953"/>
      <c r="N19" s="953"/>
      <c r="O19" s="953"/>
      <c r="P19" s="953"/>
      <c r="Q19" s="953"/>
      <c r="R19" s="1060"/>
      <c r="S19" s="1060"/>
      <c r="T19" s="1060"/>
      <c r="U19" s="1060"/>
      <c r="V19" s="1060"/>
      <c r="W19" s="1060"/>
      <c r="X19" s="1060"/>
      <c r="Y19" s="1061"/>
      <c r="Z19" s="1016"/>
      <c r="AA19" s="1017"/>
      <c r="AB19" s="1004"/>
      <c r="AC19" s="1005"/>
      <c r="AD19" s="1008"/>
      <c r="AE19" s="1009"/>
      <c r="AF19" s="1009"/>
      <c r="AG19" s="1010"/>
      <c r="AH19" s="1011"/>
      <c r="AI19" s="1006"/>
      <c r="AJ19" s="239" t="s">
        <v>512</v>
      </c>
      <c r="AK19" s="1006"/>
      <c r="AL19" s="1007"/>
      <c r="AM19" s="954">
        <f>ROUND(Z19*AI20,2)</f>
        <v>0</v>
      </c>
      <c r="AN19" s="955"/>
      <c r="AO19" s="956"/>
      <c r="AP19" s="934">
        <f>ROUNDDOWN(Z19*AD19,0)</f>
        <v>0</v>
      </c>
      <c r="AQ19" s="935"/>
      <c r="AR19" s="935"/>
      <c r="AS19" s="936"/>
      <c r="AT19" s="940"/>
      <c r="AU19" s="941"/>
      <c r="AV19" s="942"/>
    </row>
    <row r="20" spans="1:48" s="350" customFormat="1" ht="22.5" customHeight="1">
      <c r="A20" s="1050"/>
      <c r="B20" s="1051"/>
      <c r="C20" s="949"/>
      <c r="D20" s="950"/>
      <c r="E20" s="951"/>
      <c r="F20" s="952"/>
      <c r="G20" s="953"/>
      <c r="H20" s="953"/>
      <c r="I20" s="953"/>
      <c r="J20" s="953"/>
      <c r="K20" s="953"/>
      <c r="L20" s="953"/>
      <c r="M20" s="953"/>
      <c r="N20" s="953"/>
      <c r="O20" s="953"/>
      <c r="P20" s="953"/>
      <c r="Q20" s="953"/>
      <c r="R20" s="1060"/>
      <c r="S20" s="1060"/>
      <c r="T20" s="1060"/>
      <c r="U20" s="1060"/>
      <c r="V20" s="1060"/>
      <c r="W20" s="1060"/>
      <c r="X20" s="1060"/>
      <c r="Y20" s="1061"/>
      <c r="Z20" s="1016"/>
      <c r="AA20" s="1017"/>
      <c r="AB20" s="1004"/>
      <c r="AC20" s="1005"/>
      <c r="AD20" s="1008"/>
      <c r="AE20" s="1009"/>
      <c r="AF20" s="1009"/>
      <c r="AG20" s="1010"/>
      <c r="AH20" s="208" t="s">
        <v>516</v>
      </c>
      <c r="AI20" s="1015">
        <f>ROUND(AH19*AK19/1000000,2)</f>
        <v>0</v>
      </c>
      <c r="AJ20" s="1015"/>
      <c r="AK20" s="1015"/>
      <c r="AL20" s="209" t="s">
        <v>514</v>
      </c>
      <c r="AM20" s="957"/>
      <c r="AN20" s="958"/>
      <c r="AO20" s="959"/>
      <c r="AP20" s="937"/>
      <c r="AQ20" s="938"/>
      <c r="AR20" s="938"/>
      <c r="AS20" s="939"/>
      <c r="AT20" s="940"/>
      <c r="AU20" s="941"/>
      <c r="AV20" s="942"/>
    </row>
    <row r="21" spans="1:48" s="350" customFormat="1" ht="22.5" customHeight="1">
      <c r="A21" s="1050"/>
      <c r="B21" s="1051"/>
      <c r="C21" s="949"/>
      <c r="D21" s="950"/>
      <c r="E21" s="951"/>
      <c r="F21" s="952"/>
      <c r="G21" s="953"/>
      <c r="H21" s="953"/>
      <c r="I21" s="953"/>
      <c r="J21" s="953"/>
      <c r="K21" s="953"/>
      <c r="L21" s="953"/>
      <c r="M21" s="953"/>
      <c r="N21" s="953"/>
      <c r="O21" s="953"/>
      <c r="P21" s="953"/>
      <c r="Q21" s="953"/>
      <c r="R21" s="1060"/>
      <c r="S21" s="1060"/>
      <c r="T21" s="1060"/>
      <c r="U21" s="1060"/>
      <c r="V21" s="1060"/>
      <c r="W21" s="1060"/>
      <c r="X21" s="1060"/>
      <c r="Y21" s="1061"/>
      <c r="Z21" s="1016"/>
      <c r="AA21" s="1017"/>
      <c r="AB21" s="1004"/>
      <c r="AC21" s="1005"/>
      <c r="AD21" s="1008"/>
      <c r="AE21" s="1009"/>
      <c r="AF21" s="1009"/>
      <c r="AG21" s="1010"/>
      <c r="AH21" s="1011"/>
      <c r="AI21" s="1006"/>
      <c r="AJ21" s="239" t="s">
        <v>512</v>
      </c>
      <c r="AK21" s="1006"/>
      <c r="AL21" s="1007"/>
      <c r="AM21" s="954">
        <f>ROUND(Z21*AI22,2)</f>
        <v>0</v>
      </c>
      <c r="AN21" s="955"/>
      <c r="AO21" s="956"/>
      <c r="AP21" s="934">
        <f>ROUNDDOWN(Z21*AD21,0)</f>
        <v>0</v>
      </c>
      <c r="AQ21" s="935"/>
      <c r="AR21" s="935"/>
      <c r="AS21" s="936"/>
      <c r="AT21" s="940"/>
      <c r="AU21" s="941"/>
      <c r="AV21" s="942"/>
    </row>
    <row r="22" spans="1:48" s="350" customFormat="1" ht="22.5" customHeight="1">
      <c r="A22" s="1050"/>
      <c r="B22" s="1051"/>
      <c r="C22" s="949"/>
      <c r="D22" s="950"/>
      <c r="E22" s="951"/>
      <c r="F22" s="952"/>
      <c r="G22" s="953"/>
      <c r="H22" s="953"/>
      <c r="I22" s="953"/>
      <c r="J22" s="953"/>
      <c r="K22" s="953"/>
      <c r="L22" s="953"/>
      <c r="M22" s="953"/>
      <c r="N22" s="953"/>
      <c r="O22" s="953"/>
      <c r="P22" s="953"/>
      <c r="Q22" s="953"/>
      <c r="R22" s="1060"/>
      <c r="S22" s="1060"/>
      <c r="T22" s="1060"/>
      <c r="U22" s="1060"/>
      <c r="V22" s="1060"/>
      <c r="W22" s="1060"/>
      <c r="X22" s="1060"/>
      <c r="Y22" s="1061"/>
      <c r="Z22" s="1016"/>
      <c r="AA22" s="1017"/>
      <c r="AB22" s="1004"/>
      <c r="AC22" s="1005"/>
      <c r="AD22" s="1008"/>
      <c r="AE22" s="1009"/>
      <c r="AF22" s="1009"/>
      <c r="AG22" s="1010"/>
      <c r="AH22" s="208" t="s">
        <v>516</v>
      </c>
      <c r="AI22" s="1015">
        <f>ROUND(AH21*AK21/1000000,2)</f>
        <v>0</v>
      </c>
      <c r="AJ22" s="1015"/>
      <c r="AK22" s="1015"/>
      <c r="AL22" s="209" t="s">
        <v>514</v>
      </c>
      <c r="AM22" s="957"/>
      <c r="AN22" s="958"/>
      <c r="AO22" s="959"/>
      <c r="AP22" s="937"/>
      <c r="AQ22" s="938"/>
      <c r="AR22" s="938"/>
      <c r="AS22" s="939"/>
      <c r="AT22" s="940"/>
      <c r="AU22" s="941"/>
      <c r="AV22" s="942"/>
    </row>
    <row r="23" spans="1:48" s="350" customFormat="1" ht="22.5" customHeight="1">
      <c r="A23" s="1050"/>
      <c r="B23" s="1051"/>
      <c r="C23" s="949"/>
      <c r="D23" s="950"/>
      <c r="E23" s="951"/>
      <c r="F23" s="952"/>
      <c r="G23" s="953"/>
      <c r="H23" s="953"/>
      <c r="I23" s="953"/>
      <c r="J23" s="953"/>
      <c r="K23" s="953"/>
      <c r="L23" s="953"/>
      <c r="M23" s="953"/>
      <c r="N23" s="953"/>
      <c r="O23" s="953"/>
      <c r="P23" s="953"/>
      <c r="Q23" s="953"/>
      <c r="R23" s="1060"/>
      <c r="S23" s="1060"/>
      <c r="T23" s="1060"/>
      <c r="U23" s="1060"/>
      <c r="V23" s="1060"/>
      <c r="W23" s="1060"/>
      <c r="X23" s="1060"/>
      <c r="Y23" s="1061"/>
      <c r="Z23" s="1016"/>
      <c r="AA23" s="1017"/>
      <c r="AB23" s="1004"/>
      <c r="AC23" s="1005"/>
      <c r="AD23" s="1008"/>
      <c r="AE23" s="1009"/>
      <c r="AF23" s="1009"/>
      <c r="AG23" s="1010"/>
      <c r="AH23" s="1011"/>
      <c r="AI23" s="1006"/>
      <c r="AJ23" s="239" t="s">
        <v>512</v>
      </c>
      <c r="AK23" s="1006"/>
      <c r="AL23" s="1007"/>
      <c r="AM23" s="954">
        <f>ROUND(Z23*AI24,2)</f>
        <v>0</v>
      </c>
      <c r="AN23" s="955"/>
      <c r="AO23" s="956"/>
      <c r="AP23" s="934">
        <f>ROUNDDOWN(Z23*AD23,0)</f>
        <v>0</v>
      </c>
      <c r="AQ23" s="935"/>
      <c r="AR23" s="935"/>
      <c r="AS23" s="936"/>
      <c r="AT23" s="940"/>
      <c r="AU23" s="941"/>
      <c r="AV23" s="942"/>
    </row>
    <row r="24" spans="1:48" s="350" customFormat="1" ht="22.5" customHeight="1">
      <c r="A24" s="1050"/>
      <c r="B24" s="1051"/>
      <c r="C24" s="949"/>
      <c r="D24" s="950"/>
      <c r="E24" s="951"/>
      <c r="F24" s="952"/>
      <c r="G24" s="953"/>
      <c r="H24" s="953"/>
      <c r="I24" s="953"/>
      <c r="J24" s="953"/>
      <c r="K24" s="953"/>
      <c r="L24" s="953"/>
      <c r="M24" s="953"/>
      <c r="N24" s="953"/>
      <c r="O24" s="953"/>
      <c r="P24" s="953"/>
      <c r="Q24" s="953"/>
      <c r="R24" s="1060"/>
      <c r="S24" s="1060"/>
      <c r="T24" s="1060"/>
      <c r="U24" s="1060"/>
      <c r="V24" s="1060"/>
      <c r="W24" s="1060"/>
      <c r="X24" s="1060"/>
      <c r="Y24" s="1061"/>
      <c r="Z24" s="1016"/>
      <c r="AA24" s="1017"/>
      <c r="AB24" s="1004"/>
      <c r="AC24" s="1005"/>
      <c r="AD24" s="1008"/>
      <c r="AE24" s="1009"/>
      <c r="AF24" s="1009"/>
      <c r="AG24" s="1010"/>
      <c r="AH24" s="208" t="s">
        <v>516</v>
      </c>
      <c r="AI24" s="1015">
        <f>ROUND(AH23*AK23/1000000,2)</f>
        <v>0</v>
      </c>
      <c r="AJ24" s="1015"/>
      <c r="AK24" s="1015"/>
      <c r="AL24" s="209" t="s">
        <v>514</v>
      </c>
      <c r="AM24" s="957"/>
      <c r="AN24" s="958"/>
      <c r="AO24" s="959"/>
      <c r="AP24" s="937"/>
      <c r="AQ24" s="938"/>
      <c r="AR24" s="938"/>
      <c r="AS24" s="939"/>
      <c r="AT24" s="940"/>
      <c r="AU24" s="941"/>
      <c r="AV24" s="942"/>
    </row>
    <row r="25" spans="1:48" s="350" customFormat="1" ht="22.5" customHeight="1">
      <c r="A25" s="1050"/>
      <c r="B25" s="1051"/>
      <c r="C25" s="949"/>
      <c r="D25" s="950"/>
      <c r="E25" s="951"/>
      <c r="F25" s="952"/>
      <c r="G25" s="953"/>
      <c r="H25" s="953"/>
      <c r="I25" s="953"/>
      <c r="J25" s="953"/>
      <c r="K25" s="953"/>
      <c r="L25" s="953"/>
      <c r="M25" s="953"/>
      <c r="N25" s="953"/>
      <c r="O25" s="953"/>
      <c r="P25" s="953"/>
      <c r="Q25" s="953"/>
      <c r="R25" s="1060"/>
      <c r="S25" s="1060"/>
      <c r="T25" s="1060"/>
      <c r="U25" s="1060"/>
      <c r="V25" s="1060"/>
      <c r="W25" s="1060"/>
      <c r="X25" s="1060"/>
      <c r="Y25" s="1061"/>
      <c r="Z25" s="1016"/>
      <c r="AA25" s="1017"/>
      <c r="AB25" s="1004"/>
      <c r="AC25" s="1005"/>
      <c r="AD25" s="1008"/>
      <c r="AE25" s="1009"/>
      <c r="AF25" s="1009"/>
      <c r="AG25" s="1010"/>
      <c r="AH25" s="1011"/>
      <c r="AI25" s="1006"/>
      <c r="AJ25" s="239" t="s">
        <v>512</v>
      </c>
      <c r="AK25" s="1006"/>
      <c r="AL25" s="1007"/>
      <c r="AM25" s="954">
        <f>ROUND(Z25*AI26,2)</f>
        <v>0</v>
      </c>
      <c r="AN25" s="955"/>
      <c r="AO25" s="956"/>
      <c r="AP25" s="934">
        <f>ROUNDDOWN(Z25*AD25,0)</f>
        <v>0</v>
      </c>
      <c r="AQ25" s="935"/>
      <c r="AR25" s="935"/>
      <c r="AS25" s="936"/>
      <c r="AT25" s="940"/>
      <c r="AU25" s="941"/>
      <c r="AV25" s="942"/>
    </row>
    <row r="26" spans="1:48" s="350" customFormat="1" ht="22.5" customHeight="1">
      <c r="A26" s="1050"/>
      <c r="B26" s="1051"/>
      <c r="C26" s="949"/>
      <c r="D26" s="950"/>
      <c r="E26" s="951"/>
      <c r="F26" s="952"/>
      <c r="G26" s="953"/>
      <c r="H26" s="953"/>
      <c r="I26" s="953"/>
      <c r="J26" s="953"/>
      <c r="K26" s="953"/>
      <c r="L26" s="953"/>
      <c r="M26" s="953"/>
      <c r="N26" s="953"/>
      <c r="O26" s="953"/>
      <c r="P26" s="953"/>
      <c r="Q26" s="953"/>
      <c r="R26" s="1060"/>
      <c r="S26" s="1060"/>
      <c r="T26" s="1060"/>
      <c r="U26" s="1060"/>
      <c r="V26" s="1060"/>
      <c r="W26" s="1060"/>
      <c r="X26" s="1060"/>
      <c r="Y26" s="1061"/>
      <c r="Z26" s="1016"/>
      <c r="AA26" s="1017"/>
      <c r="AB26" s="1004"/>
      <c r="AC26" s="1005"/>
      <c r="AD26" s="1008"/>
      <c r="AE26" s="1009"/>
      <c r="AF26" s="1009"/>
      <c r="AG26" s="1010"/>
      <c r="AH26" s="208" t="s">
        <v>516</v>
      </c>
      <c r="AI26" s="1015">
        <f>ROUND(AH25*AK25/1000000,2)</f>
        <v>0</v>
      </c>
      <c r="AJ26" s="1015"/>
      <c r="AK26" s="1015"/>
      <c r="AL26" s="209" t="s">
        <v>514</v>
      </c>
      <c r="AM26" s="957"/>
      <c r="AN26" s="958"/>
      <c r="AO26" s="959"/>
      <c r="AP26" s="937"/>
      <c r="AQ26" s="938"/>
      <c r="AR26" s="938"/>
      <c r="AS26" s="939"/>
      <c r="AT26" s="940"/>
      <c r="AU26" s="941"/>
      <c r="AV26" s="942"/>
    </row>
    <row r="27" spans="1:48" s="350" customFormat="1" ht="22.5" customHeight="1">
      <c r="A27" s="1050"/>
      <c r="B27" s="1051"/>
      <c r="C27" s="949"/>
      <c r="D27" s="950"/>
      <c r="E27" s="951"/>
      <c r="F27" s="952"/>
      <c r="G27" s="953"/>
      <c r="H27" s="953"/>
      <c r="I27" s="953"/>
      <c r="J27" s="953"/>
      <c r="K27" s="953"/>
      <c r="L27" s="953"/>
      <c r="M27" s="953"/>
      <c r="N27" s="953"/>
      <c r="O27" s="953"/>
      <c r="P27" s="953"/>
      <c r="Q27" s="953"/>
      <c r="R27" s="1060"/>
      <c r="S27" s="1060"/>
      <c r="T27" s="1060"/>
      <c r="U27" s="1060"/>
      <c r="V27" s="1060"/>
      <c r="W27" s="1060"/>
      <c r="X27" s="1060"/>
      <c r="Y27" s="1061"/>
      <c r="Z27" s="1016"/>
      <c r="AA27" s="1017"/>
      <c r="AB27" s="1004"/>
      <c r="AC27" s="1005"/>
      <c r="AD27" s="1008"/>
      <c r="AE27" s="1009"/>
      <c r="AF27" s="1009"/>
      <c r="AG27" s="1010"/>
      <c r="AH27" s="1011"/>
      <c r="AI27" s="1006"/>
      <c r="AJ27" s="239" t="s">
        <v>512</v>
      </c>
      <c r="AK27" s="1006"/>
      <c r="AL27" s="1007"/>
      <c r="AM27" s="954">
        <f>ROUND(Z27*AI28,2)</f>
        <v>0</v>
      </c>
      <c r="AN27" s="955"/>
      <c r="AO27" s="956"/>
      <c r="AP27" s="934">
        <f>ROUNDDOWN(Z27*AD27,0)</f>
        <v>0</v>
      </c>
      <c r="AQ27" s="935"/>
      <c r="AR27" s="935"/>
      <c r="AS27" s="936"/>
      <c r="AT27" s="940"/>
      <c r="AU27" s="941"/>
      <c r="AV27" s="942"/>
    </row>
    <row r="28" spans="1:48" s="350" customFormat="1" ht="22.5" customHeight="1">
      <c r="A28" s="1050"/>
      <c r="B28" s="1051"/>
      <c r="C28" s="949"/>
      <c r="D28" s="950"/>
      <c r="E28" s="951"/>
      <c r="F28" s="952"/>
      <c r="G28" s="953"/>
      <c r="H28" s="953"/>
      <c r="I28" s="953"/>
      <c r="J28" s="953"/>
      <c r="K28" s="953"/>
      <c r="L28" s="953"/>
      <c r="M28" s="953"/>
      <c r="N28" s="953"/>
      <c r="O28" s="953"/>
      <c r="P28" s="953"/>
      <c r="Q28" s="953"/>
      <c r="R28" s="1060"/>
      <c r="S28" s="1060"/>
      <c r="T28" s="1060"/>
      <c r="U28" s="1060"/>
      <c r="V28" s="1060"/>
      <c r="W28" s="1060"/>
      <c r="X28" s="1060"/>
      <c r="Y28" s="1061"/>
      <c r="Z28" s="1016"/>
      <c r="AA28" s="1017"/>
      <c r="AB28" s="1004"/>
      <c r="AC28" s="1005"/>
      <c r="AD28" s="1008"/>
      <c r="AE28" s="1009"/>
      <c r="AF28" s="1009"/>
      <c r="AG28" s="1010"/>
      <c r="AH28" s="208" t="s">
        <v>516</v>
      </c>
      <c r="AI28" s="1015">
        <f>ROUND(AH27*AK27/1000000,2)</f>
        <v>0</v>
      </c>
      <c r="AJ28" s="1015"/>
      <c r="AK28" s="1015"/>
      <c r="AL28" s="209" t="s">
        <v>514</v>
      </c>
      <c r="AM28" s="957"/>
      <c r="AN28" s="958"/>
      <c r="AO28" s="959"/>
      <c r="AP28" s="937"/>
      <c r="AQ28" s="938"/>
      <c r="AR28" s="938"/>
      <c r="AS28" s="939"/>
      <c r="AT28" s="940"/>
      <c r="AU28" s="941"/>
      <c r="AV28" s="942"/>
    </row>
    <row r="29" spans="1:48" s="350" customFormat="1" ht="22.5" customHeight="1">
      <c r="A29" s="1050"/>
      <c r="B29" s="1051"/>
      <c r="C29" s="949"/>
      <c r="D29" s="950"/>
      <c r="E29" s="951"/>
      <c r="F29" s="952"/>
      <c r="G29" s="953"/>
      <c r="H29" s="953"/>
      <c r="I29" s="953"/>
      <c r="J29" s="953"/>
      <c r="K29" s="953"/>
      <c r="L29" s="953"/>
      <c r="M29" s="953"/>
      <c r="N29" s="953"/>
      <c r="O29" s="953"/>
      <c r="P29" s="953"/>
      <c r="Q29" s="953"/>
      <c r="R29" s="1060"/>
      <c r="S29" s="1060"/>
      <c r="T29" s="1060"/>
      <c r="U29" s="1060"/>
      <c r="V29" s="1060"/>
      <c r="W29" s="1060"/>
      <c r="X29" s="1060"/>
      <c r="Y29" s="1061"/>
      <c r="Z29" s="1016"/>
      <c r="AA29" s="1017"/>
      <c r="AB29" s="1004"/>
      <c r="AC29" s="1005"/>
      <c r="AD29" s="1008"/>
      <c r="AE29" s="1009"/>
      <c r="AF29" s="1009"/>
      <c r="AG29" s="1010"/>
      <c r="AH29" s="1011"/>
      <c r="AI29" s="1006"/>
      <c r="AJ29" s="239" t="s">
        <v>512</v>
      </c>
      <c r="AK29" s="1006"/>
      <c r="AL29" s="1007"/>
      <c r="AM29" s="954">
        <f>ROUND(Z29*AI30,2)</f>
        <v>0</v>
      </c>
      <c r="AN29" s="955"/>
      <c r="AO29" s="956"/>
      <c r="AP29" s="934">
        <f>ROUNDDOWN(Z29*AD29,0)</f>
        <v>0</v>
      </c>
      <c r="AQ29" s="935"/>
      <c r="AR29" s="935"/>
      <c r="AS29" s="936"/>
      <c r="AT29" s="940"/>
      <c r="AU29" s="941"/>
      <c r="AV29" s="942"/>
    </row>
    <row r="30" spans="1:48" s="350" customFormat="1" ht="22.5" customHeight="1">
      <c r="A30" s="1050"/>
      <c r="B30" s="1051"/>
      <c r="C30" s="949"/>
      <c r="D30" s="950"/>
      <c r="E30" s="951"/>
      <c r="F30" s="952"/>
      <c r="G30" s="953"/>
      <c r="H30" s="953"/>
      <c r="I30" s="953"/>
      <c r="J30" s="953"/>
      <c r="K30" s="953"/>
      <c r="L30" s="953"/>
      <c r="M30" s="953"/>
      <c r="N30" s="953"/>
      <c r="O30" s="953"/>
      <c r="P30" s="953"/>
      <c r="Q30" s="953"/>
      <c r="R30" s="1060"/>
      <c r="S30" s="1060"/>
      <c r="T30" s="1060"/>
      <c r="U30" s="1060"/>
      <c r="V30" s="1060"/>
      <c r="W30" s="1060"/>
      <c r="X30" s="1060"/>
      <c r="Y30" s="1061"/>
      <c r="Z30" s="1016"/>
      <c r="AA30" s="1017"/>
      <c r="AB30" s="1004"/>
      <c r="AC30" s="1005"/>
      <c r="AD30" s="1008"/>
      <c r="AE30" s="1009"/>
      <c r="AF30" s="1009"/>
      <c r="AG30" s="1010"/>
      <c r="AH30" s="208" t="s">
        <v>516</v>
      </c>
      <c r="AI30" s="1015">
        <f>ROUND(AH29*AK29/1000000,2)</f>
        <v>0</v>
      </c>
      <c r="AJ30" s="1015"/>
      <c r="AK30" s="1015"/>
      <c r="AL30" s="209" t="s">
        <v>514</v>
      </c>
      <c r="AM30" s="957"/>
      <c r="AN30" s="958"/>
      <c r="AO30" s="959"/>
      <c r="AP30" s="937"/>
      <c r="AQ30" s="938"/>
      <c r="AR30" s="938"/>
      <c r="AS30" s="939"/>
      <c r="AT30" s="940"/>
      <c r="AU30" s="941"/>
      <c r="AV30" s="942"/>
    </row>
    <row r="31" spans="1:48" s="350" customFormat="1" ht="22.5" customHeight="1">
      <c r="A31" s="1050"/>
      <c r="B31" s="1051"/>
      <c r="C31" s="949"/>
      <c r="D31" s="950"/>
      <c r="E31" s="951"/>
      <c r="F31" s="952"/>
      <c r="G31" s="953"/>
      <c r="H31" s="953"/>
      <c r="I31" s="953"/>
      <c r="J31" s="953"/>
      <c r="K31" s="953"/>
      <c r="L31" s="953"/>
      <c r="M31" s="953"/>
      <c r="N31" s="953"/>
      <c r="O31" s="953"/>
      <c r="P31" s="953"/>
      <c r="Q31" s="953"/>
      <c r="R31" s="1060"/>
      <c r="S31" s="1060"/>
      <c r="T31" s="1060"/>
      <c r="U31" s="1060"/>
      <c r="V31" s="1060"/>
      <c r="W31" s="1060"/>
      <c r="X31" s="1060"/>
      <c r="Y31" s="1061"/>
      <c r="Z31" s="1016"/>
      <c r="AA31" s="1017"/>
      <c r="AB31" s="1004"/>
      <c r="AC31" s="1005"/>
      <c r="AD31" s="1008"/>
      <c r="AE31" s="1009"/>
      <c r="AF31" s="1009"/>
      <c r="AG31" s="1010"/>
      <c r="AH31" s="1011"/>
      <c r="AI31" s="1006"/>
      <c r="AJ31" s="239" t="s">
        <v>512</v>
      </c>
      <c r="AK31" s="1006"/>
      <c r="AL31" s="1007"/>
      <c r="AM31" s="954">
        <f>ROUND(Z31*AI32,2)</f>
        <v>0</v>
      </c>
      <c r="AN31" s="955"/>
      <c r="AO31" s="956"/>
      <c r="AP31" s="934">
        <f>ROUNDDOWN(Z31*AD31,0)</f>
        <v>0</v>
      </c>
      <c r="AQ31" s="935"/>
      <c r="AR31" s="935"/>
      <c r="AS31" s="936"/>
      <c r="AT31" s="940"/>
      <c r="AU31" s="941"/>
      <c r="AV31" s="942"/>
    </row>
    <row r="32" spans="1:48" s="350" customFormat="1" ht="22.5" customHeight="1">
      <c r="A32" s="1050"/>
      <c r="B32" s="1051"/>
      <c r="C32" s="949"/>
      <c r="D32" s="950"/>
      <c r="E32" s="951"/>
      <c r="F32" s="952"/>
      <c r="G32" s="953"/>
      <c r="H32" s="953"/>
      <c r="I32" s="953"/>
      <c r="J32" s="953"/>
      <c r="K32" s="953"/>
      <c r="L32" s="953"/>
      <c r="M32" s="953"/>
      <c r="N32" s="953"/>
      <c r="O32" s="953"/>
      <c r="P32" s="953"/>
      <c r="Q32" s="953"/>
      <c r="R32" s="1060"/>
      <c r="S32" s="1060"/>
      <c r="T32" s="1060"/>
      <c r="U32" s="1060"/>
      <c r="V32" s="1060"/>
      <c r="W32" s="1060"/>
      <c r="X32" s="1060"/>
      <c r="Y32" s="1061"/>
      <c r="Z32" s="1016"/>
      <c r="AA32" s="1017"/>
      <c r="AB32" s="1004"/>
      <c r="AC32" s="1005"/>
      <c r="AD32" s="1008"/>
      <c r="AE32" s="1009"/>
      <c r="AF32" s="1009"/>
      <c r="AG32" s="1010"/>
      <c r="AH32" s="208" t="s">
        <v>516</v>
      </c>
      <c r="AI32" s="1015">
        <f>ROUND(AH31*AK31/1000000,2)</f>
        <v>0</v>
      </c>
      <c r="AJ32" s="1015"/>
      <c r="AK32" s="1015"/>
      <c r="AL32" s="209" t="s">
        <v>514</v>
      </c>
      <c r="AM32" s="957"/>
      <c r="AN32" s="958"/>
      <c r="AO32" s="959"/>
      <c r="AP32" s="937"/>
      <c r="AQ32" s="938"/>
      <c r="AR32" s="938"/>
      <c r="AS32" s="939"/>
      <c r="AT32" s="940"/>
      <c r="AU32" s="941"/>
      <c r="AV32" s="942"/>
    </row>
    <row r="33" spans="1:48" s="350" customFormat="1" ht="22.5" customHeight="1">
      <c r="A33" s="1050"/>
      <c r="B33" s="1051"/>
      <c r="C33" s="949"/>
      <c r="D33" s="950"/>
      <c r="E33" s="951"/>
      <c r="F33" s="952"/>
      <c r="G33" s="953"/>
      <c r="H33" s="953"/>
      <c r="I33" s="953"/>
      <c r="J33" s="953"/>
      <c r="K33" s="953"/>
      <c r="L33" s="953"/>
      <c r="M33" s="953"/>
      <c r="N33" s="953"/>
      <c r="O33" s="953"/>
      <c r="P33" s="953"/>
      <c r="Q33" s="953"/>
      <c r="R33" s="1060"/>
      <c r="S33" s="1060"/>
      <c r="T33" s="1060"/>
      <c r="U33" s="1060"/>
      <c r="V33" s="1060"/>
      <c r="W33" s="1060"/>
      <c r="X33" s="1060"/>
      <c r="Y33" s="1061"/>
      <c r="Z33" s="1016"/>
      <c r="AA33" s="1017"/>
      <c r="AB33" s="1004"/>
      <c r="AC33" s="1005"/>
      <c r="AD33" s="1008"/>
      <c r="AE33" s="1009"/>
      <c r="AF33" s="1009"/>
      <c r="AG33" s="1010"/>
      <c r="AH33" s="1011"/>
      <c r="AI33" s="1006"/>
      <c r="AJ33" s="239" t="s">
        <v>512</v>
      </c>
      <c r="AK33" s="1006"/>
      <c r="AL33" s="1007"/>
      <c r="AM33" s="954">
        <f>ROUND(Z33*AI34,2)</f>
        <v>0</v>
      </c>
      <c r="AN33" s="955"/>
      <c r="AO33" s="956"/>
      <c r="AP33" s="934">
        <f>ROUNDDOWN(Z33*AD33,0)</f>
        <v>0</v>
      </c>
      <c r="AQ33" s="935"/>
      <c r="AR33" s="935"/>
      <c r="AS33" s="936"/>
      <c r="AT33" s="940"/>
      <c r="AU33" s="941"/>
      <c r="AV33" s="942"/>
    </row>
    <row r="34" spans="1:48" s="350" customFormat="1" ht="24.75" customHeight="1">
      <c r="A34" s="1050"/>
      <c r="B34" s="1051"/>
      <c r="C34" s="1100"/>
      <c r="D34" s="1094"/>
      <c r="E34" s="1101"/>
      <c r="F34" s="1102"/>
      <c r="G34" s="1103"/>
      <c r="H34" s="1103"/>
      <c r="I34" s="1103"/>
      <c r="J34" s="1103"/>
      <c r="K34" s="1103"/>
      <c r="L34" s="1103"/>
      <c r="M34" s="1103"/>
      <c r="N34" s="1103"/>
      <c r="O34" s="1103"/>
      <c r="P34" s="1103"/>
      <c r="Q34" s="1103"/>
      <c r="R34" s="1104"/>
      <c r="S34" s="1104"/>
      <c r="T34" s="1104"/>
      <c r="U34" s="1104"/>
      <c r="V34" s="1104"/>
      <c r="W34" s="1104"/>
      <c r="X34" s="1104"/>
      <c r="Y34" s="1105"/>
      <c r="Z34" s="1106"/>
      <c r="AA34" s="1107"/>
      <c r="AB34" s="1108"/>
      <c r="AC34" s="1109"/>
      <c r="AD34" s="1110"/>
      <c r="AE34" s="1111"/>
      <c r="AF34" s="1111"/>
      <c r="AG34" s="1112"/>
      <c r="AH34" s="240" t="s">
        <v>516</v>
      </c>
      <c r="AI34" s="1015">
        <f>ROUND(AH33*AK33/1000000,2)</f>
        <v>0</v>
      </c>
      <c r="AJ34" s="1015"/>
      <c r="AK34" s="1015"/>
      <c r="AL34" s="241" t="s">
        <v>514</v>
      </c>
      <c r="AM34" s="957"/>
      <c r="AN34" s="958"/>
      <c r="AO34" s="959"/>
      <c r="AP34" s="937"/>
      <c r="AQ34" s="938"/>
      <c r="AR34" s="938"/>
      <c r="AS34" s="939"/>
      <c r="AT34" s="943"/>
      <c r="AU34" s="944"/>
      <c r="AV34" s="945"/>
    </row>
    <row r="35" spans="1:48" s="350" customFormat="1" ht="37.5" customHeight="1" thickBot="1">
      <c r="A35" s="996" t="s">
        <v>464</v>
      </c>
      <c r="B35" s="1119"/>
      <c r="C35" s="1119"/>
      <c r="D35" s="1119"/>
      <c r="E35" s="1119"/>
      <c r="F35" s="1119"/>
      <c r="G35" s="1119"/>
      <c r="H35" s="1119"/>
      <c r="I35" s="1119"/>
      <c r="J35" s="1119"/>
      <c r="K35" s="1119"/>
      <c r="L35" s="1119"/>
      <c r="M35" s="1119"/>
      <c r="N35" s="1119"/>
      <c r="O35" s="1119"/>
      <c r="P35" s="1119"/>
      <c r="Q35" s="1119"/>
      <c r="R35" s="1119"/>
      <c r="S35" s="1119"/>
      <c r="T35" s="1119"/>
      <c r="U35" s="1119"/>
      <c r="V35" s="1119"/>
      <c r="W35" s="1119"/>
      <c r="X35" s="1119"/>
      <c r="Y35" s="1119"/>
      <c r="Z35" s="1119"/>
      <c r="AA35" s="1119"/>
      <c r="AB35" s="1119"/>
      <c r="AC35" s="1119"/>
      <c r="AD35" s="1119"/>
      <c r="AE35" s="1119"/>
      <c r="AF35" s="1119"/>
      <c r="AG35" s="1119"/>
      <c r="AH35" s="1119"/>
      <c r="AI35" s="1119"/>
      <c r="AJ35" s="1119"/>
      <c r="AK35" s="1119"/>
      <c r="AL35" s="1119"/>
      <c r="AM35" s="1119"/>
      <c r="AN35" s="1119"/>
      <c r="AO35" s="1120"/>
      <c r="AP35" s="1130">
        <f>ROUNDDOWN(SUM(AP15:AS34),0)</f>
        <v>0</v>
      </c>
      <c r="AQ35" s="1131"/>
      <c r="AR35" s="1131"/>
      <c r="AS35" s="1131"/>
      <c r="AT35" s="1131"/>
      <c r="AU35" s="1131"/>
      <c r="AV35" s="1132"/>
    </row>
    <row r="36" spans="1:48" s="353" customFormat="1" ht="15.75" customHeight="1" thickBot="1">
      <c r="A36" s="319"/>
      <c r="B36" s="319"/>
      <c r="C36" s="319"/>
      <c r="D36" s="319"/>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c r="AI36" s="319"/>
      <c r="AJ36" s="319"/>
      <c r="AK36" s="319"/>
      <c r="AL36" s="319"/>
      <c r="AM36" s="319"/>
      <c r="AN36" s="319"/>
      <c r="AO36" s="319"/>
      <c r="AP36" s="351"/>
      <c r="AQ36" s="351"/>
      <c r="AR36" s="351"/>
      <c r="AS36" s="351"/>
      <c r="AT36" s="352"/>
      <c r="AU36" s="352"/>
      <c r="AV36" s="352"/>
    </row>
    <row r="37" spans="1:48" ht="36.75" customHeight="1" thickBot="1">
      <c r="A37" s="1121" t="s">
        <v>449</v>
      </c>
      <c r="B37" s="1014"/>
      <c r="C37" s="1099" t="s">
        <v>465</v>
      </c>
      <c r="D37" s="1013"/>
      <c r="E37" s="1013"/>
      <c r="F37" s="1013"/>
      <c r="G37" s="1013"/>
      <c r="H37" s="1013"/>
      <c r="I37" s="1013"/>
      <c r="J37" s="1013"/>
      <c r="K37" s="1013"/>
      <c r="L37" s="1013"/>
      <c r="M37" s="1013"/>
      <c r="N37" s="1013"/>
      <c r="O37" s="1013"/>
      <c r="P37" s="1013"/>
      <c r="Q37" s="1013"/>
      <c r="R37" s="1013"/>
      <c r="S37" s="1013"/>
      <c r="T37" s="1013"/>
      <c r="U37" s="1013"/>
      <c r="V37" s="1013"/>
      <c r="W37" s="1013"/>
      <c r="X37" s="1013"/>
      <c r="Y37" s="1013"/>
      <c r="Z37" s="1013"/>
      <c r="AA37" s="1013"/>
      <c r="AB37" s="1013"/>
      <c r="AC37" s="1014"/>
      <c r="AD37" s="1122" t="s">
        <v>466</v>
      </c>
      <c r="AE37" s="1123"/>
      <c r="AF37" s="1123"/>
      <c r="AG37" s="1124"/>
      <c r="AH37" s="1099" t="s">
        <v>467</v>
      </c>
      <c r="AI37" s="1013"/>
      <c r="AJ37" s="1013"/>
      <c r="AK37" s="1013"/>
      <c r="AL37" s="1012" t="s">
        <v>455</v>
      </c>
      <c r="AM37" s="1013"/>
      <c r="AN37" s="1013"/>
      <c r="AO37" s="1014"/>
      <c r="AP37" s="930" t="s">
        <v>468</v>
      </c>
      <c r="AQ37" s="931"/>
      <c r="AR37" s="931"/>
      <c r="AS37" s="932"/>
      <c r="AT37" s="930" t="s">
        <v>460</v>
      </c>
      <c r="AU37" s="931"/>
      <c r="AV37" s="933"/>
    </row>
    <row r="38" spans="1:48" s="350" customFormat="1" ht="30" customHeight="1" thickTop="1">
      <c r="A38" s="1050" t="s">
        <v>469</v>
      </c>
      <c r="B38" s="1051"/>
      <c r="C38" s="1113"/>
      <c r="D38" s="1114"/>
      <c r="E38" s="1114"/>
      <c r="F38" s="1114"/>
      <c r="G38" s="1114"/>
      <c r="H38" s="1114"/>
      <c r="I38" s="1114"/>
      <c r="J38" s="1114"/>
      <c r="K38" s="1114"/>
      <c r="L38" s="1114"/>
      <c r="M38" s="1114"/>
      <c r="N38" s="1114"/>
      <c r="O38" s="1114"/>
      <c r="P38" s="1114"/>
      <c r="Q38" s="1114"/>
      <c r="R38" s="1114"/>
      <c r="S38" s="1114"/>
      <c r="T38" s="1114"/>
      <c r="U38" s="1114"/>
      <c r="V38" s="1114"/>
      <c r="W38" s="1114"/>
      <c r="X38" s="1114"/>
      <c r="Y38" s="1114"/>
      <c r="Z38" s="1114"/>
      <c r="AA38" s="1114"/>
      <c r="AB38" s="1114"/>
      <c r="AC38" s="1115"/>
      <c r="AD38" s="1116"/>
      <c r="AE38" s="1117"/>
      <c r="AF38" s="1117"/>
      <c r="AG38" s="1118"/>
      <c r="AH38" s="1052"/>
      <c r="AI38" s="991"/>
      <c r="AJ38" s="991"/>
      <c r="AK38" s="991"/>
      <c r="AL38" s="990"/>
      <c r="AM38" s="991"/>
      <c r="AN38" s="991"/>
      <c r="AO38" s="992"/>
      <c r="AP38" s="982">
        <f aca="true" t="shared" si="0" ref="AP38:AP46">ROUNDDOWN(AH38*AD38,0)</f>
        <v>0</v>
      </c>
      <c r="AQ38" s="983"/>
      <c r="AR38" s="983"/>
      <c r="AS38" s="984"/>
      <c r="AT38" s="993"/>
      <c r="AU38" s="994"/>
      <c r="AV38" s="995"/>
    </row>
    <row r="39" spans="1:48" s="350" customFormat="1" ht="30" customHeight="1">
      <c r="A39" s="1050"/>
      <c r="B39" s="1051"/>
      <c r="C39" s="998"/>
      <c r="D39" s="999"/>
      <c r="E39" s="999"/>
      <c r="F39" s="999"/>
      <c r="G39" s="999"/>
      <c r="H39" s="999"/>
      <c r="I39" s="999"/>
      <c r="J39" s="999"/>
      <c r="K39" s="999"/>
      <c r="L39" s="999"/>
      <c r="M39" s="999"/>
      <c r="N39" s="999"/>
      <c r="O39" s="999"/>
      <c r="P39" s="999"/>
      <c r="Q39" s="999"/>
      <c r="R39" s="999"/>
      <c r="S39" s="999"/>
      <c r="T39" s="999"/>
      <c r="U39" s="999"/>
      <c r="V39" s="999"/>
      <c r="W39" s="999"/>
      <c r="X39" s="999"/>
      <c r="Y39" s="999"/>
      <c r="Z39" s="999"/>
      <c r="AA39" s="999"/>
      <c r="AB39" s="999"/>
      <c r="AC39" s="1000"/>
      <c r="AD39" s="1001"/>
      <c r="AE39" s="1002"/>
      <c r="AF39" s="1002"/>
      <c r="AG39" s="1003"/>
      <c r="AH39" s="949"/>
      <c r="AI39" s="989"/>
      <c r="AJ39" s="989"/>
      <c r="AK39" s="989"/>
      <c r="AL39" s="988"/>
      <c r="AM39" s="989"/>
      <c r="AN39" s="989"/>
      <c r="AO39" s="950"/>
      <c r="AP39" s="985">
        <f t="shared" si="0"/>
        <v>0</v>
      </c>
      <c r="AQ39" s="986"/>
      <c r="AR39" s="986"/>
      <c r="AS39" s="987"/>
      <c r="AT39" s="927"/>
      <c r="AU39" s="928"/>
      <c r="AV39" s="929"/>
    </row>
    <row r="40" spans="1:48" s="350" customFormat="1" ht="30" customHeight="1">
      <c r="A40" s="1050"/>
      <c r="B40" s="1051"/>
      <c r="C40" s="998"/>
      <c r="D40" s="999"/>
      <c r="E40" s="999"/>
      <c r="F40" s="999"/>
      <c r="G40" s="999"/>
      <c r="H40" s="999"/>
      <c r="I40" s="999"/>
      <c r="J40" s="999"/>
      <c r="K40" s="999"/>
      <c r="L40" s="999"/>
      <c r="M40" s="999"/>
      <c r="N40" s="999"/>
      <c r="O40" s="999"/>
      <c r="P40" s="999"/>
      <c r="Q40" s="999"/>
      <c r="R40" s="999"/>
      <c r="S40" s="999"/>
      <c r="T40" s="999"/>
      <c r="U40" s="999"/>
      <c r="V40" s="999"/>
      <c r="W40" s="999"/>
      <c r="X40" s="999"/>
      <c r="Y40" s="999"/>
      <c r="Z40" s="999"/>
      <c r="AA40" s="999"/>
      <c r="AB40" s="999"/>
      <c r="AC40" s="1000"/>
      <c r="AD40" s="1001"/>
      <c r="AE40" s="1002"/>
      <c r="AF40" s="1002"/>
      <c r="AG40" s="1003"/>
      <c r="AH40" s="949"/>
      <c r="AI40" s="989"/>
      <c r="AJ40" s="989"/>
      <c r="AK40" s="989"/>
      <c r="AL40" s="988"/>
      <c r="AM40" s="989"/>
      <c r="AN40" s="989"/>
      <c r="AO40" s="950"/>
      <c r="AP40" s="985">
        <f t="shared" si="0"/>
        <v>0</v>
      </c>
      <c r="AQ40" s="986"/>
      <c r="AR40" s="986"/>
      <c r="AS40" s="987"/>
      <c r="AT40" s="927"/>
      <c r="AU40" s="928"/>
      <c r="AV40" s="929"/>
    </row>
    <row r="41" spans="1:48" s="350" customFormat="1" ht="30" customHeight="1">
      <c r="A41" s="1050"/>
      <c r="B41" s="1051"/>
      <c r="C41" s="998"/>
      <c r="D41" s="999"/>
      <c r="E41" s="999"/>
      <c r="F41" s="999"/>
      <c r="G41" s="999"/>
      <c r="H41" s="999"/>
      <c r="I41" s="999"/>
      <c r="J41" s="999"/>
      <c r="K41" s="999"/>
      <c r="L41" s="999"/>
      <c r="M41" s="999"/>
      <c r="N41" s="999"/>
      <c r="O41" s="999"/>
      <c r="P41" s="999"/>
      <c r="Q41" s="999"/>
      <c r="R41" s="999"/>
      <c r="S41" s="999"/>
      <c r="T41" s="999"/>
      <c r="U41" s="999"/>
      <c r="V41" s="999"/>
      <c r="W41" s="999"/>
      <c r="X41" s="999"/>
      <c r="Y41" s="999"/>
      <c r="Z41" s="999"/>
      <c r="AA41" s="999"/>
      <c r="AB41" s="999"/>
      <c r="AC41" s="1000"/>
      <c r="AD41" s="1001"/>
      <c r="AE41" s="1002"/>
      <c r="AF41" s="1002"/>
      <c r="AG41" s="1003"/>
      <c r="AH41" s="949"/>
      <c r="AI41" s="989"/>
      <c r="AJ41" s="989"/>
      <c r="AK41" s="989"/>
      <c r="AL41" s="988"/>
      <c r="AM41" s="989"/>
      <c r="AN41" s="989"/>
      <c r="AO41" s="950"/>
      <c r="AP41" s="985">
        <f t="shared" si="0"/>
        <v>0</v>
      </c>
      <c r="AQ41" s="986"/>
      <c r="AR41" s="986"/>
      <c r="AS41" s="987"/>
      <c r="AT41" s="927"/>
      <c r="AU41" s="928"/>
      <c r="AV41" s="929"/>
    </row>
    <row r="42" spans="1:48" s="350" customFormat="1" ht="30" customHeight="1">
      <c r="A42" s="1050"/>
      <c r="B42" s="1051"/>
      <c r="C42" s="998"/>
      <c r="D42" s="999"/>
      <c r="E42" s="999"/>
      <c r="F42" s="999"/>
      <c r="G42" s="999"/>
      <c r="H42" s="999"/>
      <c r="I42" s="999"/>
      <c r="J42" s="999"/>
      <c r="K42" s="999"/>
      <c r="L42" s="999"/>
      <c r="M42" s="999"/>
      <c r="N42" s="999"/>
      <c r="O42" s="999"/>
      <c r="P42" s="999"/>
      <c r="Q42" s="999"/>
      <c r="R42" s="999"/>
      <c r="S42" s="999"/>
      <c r="T42" s="999"/>
      <c r="U42" s="999"/>
      <c r="V42" s="999"/>
      <c r="W42" s="999"/>
      <c r="X42" s="999"/>
      <c r="Y42" s="999"/>
      <c r="Z42" s="999"/>
      <c r="AA42" s="999"/>
      <c r="AB42" s="999"/>
      <c r="AC42" s="1000"/>
      <c r="AD42" s="1001"/>
      <c r="AE42" s="1002"/>
      <c r="AF42" s="1002"/>
      <c r="AG42" s="1003"/>
      <c r="AH42" s="949"/>
      <c r="AI42" s="989"/>
      <c r="AJ42" s="989"/>
      <c r="AK42" s="989"/>
      <c r="AL42" s="988"/>
      <c r="AM42" s="989"/>
      <c r="AN42" s="989"/>
      <c r="AO42" s="950"/>
      <c r="AP42" s="985">
        <f t="shared" si="0"/>
        <v>0</v>
      </c>
      <c r="AQ42" s="986"/>
      <c r="AR42" s="986"/>
      <c r="AS42" s="987"/>
      <c r="AT42" s="927"/>
      <c r="AU42" s="928"/>
      <c r="AV42" s="929"/>
    </row>
    <row r="43" spans="1:48" s="350" customFormat="1" ht="30" customHeight="1">
      <c r="A43" s="1050"/>
      <c r="B43" s="1051"/>
      <c r="C43" s="998"/>
      <c r="D43" s="999"/>
      <c r="E43" s="999"/>
      <c r="F43" s="999"/>
      <c r="G43" s="999"/>
      <c r="H43" s="999"/>
      <c r="I43" s="999"/>
      <c r="J43" s="999"/>
      <c r="K43" s="999"/>
      <c r="L43" s="999"/>
      <c r="M43" s="999"/>
      <c r="N43" s="999"/>
      <c r="O43" s="999"/>
      <c r="P43" s="999"/>
      <c r="Q43" s="999"/>
      <c r="R43" s="999"/>
      <c r="S43" s="999"/>
      <c r="T43" s="999"/>
      <c r="U43" s="999"/>
      <c r="V43" s="999"/>
      <c r="W43" s="999"/>
      <c r="X43" s="999"/>
      <c r="Y43" s="999"/>
      <c r="Z43" s="999"/>
      <c r="AA43" s="999"/>
      <c r="AB43" s="999"/>
      <c r="AC43" s="1000"/>
      <c r="AD43" s="1001"/>
      <c r="AE43" s="1002"/>
      <c r="AF43" s="1002"/>
      <c r="AG43" s="1003"/>
      <c r="AH43" s="949"/>
      <c r="AI43" s="989"/>
      <c r="AJ43" s="989"/>
      <c r="AK43" s="989"/>
      <c r="AL43" s="988"/>
      <c r="AM43" s="989"/>
      <c r="AN43" s="989"/>
      <c r="AO43" s="950"/>
      <c r="AP43" s="985">
        <f t="shared" si="0"/>
        <v>0</v>
      </c>
      <c r="AQ43" s="986"/>
      <c r="AR43" s="986"/>
      <c r="AS43" s="987"/>
      <c r="AT43" s="927"/>
      <c r="AU43" s="928"/>
      <c r="AV43" s="929"/>
    </row>
    <row r="44" spans="1:50" s="350" customFormat="1" ht="30" customHeight="1">
      <c r="A44" s="1050"/>
      <c r="B44" s="1051"/>
      <c r="C44" s="998"/>
      <c r="D44" s="999"/>
      <c r="E44" s="999"/>
      <c r="F44" s="999"/>
      <c r="G44" s="999"/>
      <c r="H44" s="999"/>
      <c r="I44" s="999"/>
      <c r="J44" s="999"/>
      <c r="K44" s="999"/>
      <c r="L44" s="999"/>
      <c r="M44" s="999"/>
      <c r="N44" s="999"/>
      <c r="O44" s="999"/>
      <c r="P44" s="999"/>
      <c r="Q44" s="999"/>
      <c r="R44" s="999"/>
      <c r="S44" s="999"/>
      <c r="T44" s="999"/>
      <c r="U44" s="999"/>
      <c r="V44" s="999"/>
      <c r="W44" s="999"/>
      <c r="X44" s="999"/>
      <c r="Y44" s="999"/>
      <c r="Z44" s="999"/>
      <c r="AA44" s="999"/>
      <c r="AB44" s="999"/>
      <c r="AC44" s="1000"/>
      <c r="AD44" s="1001"/>
      <c r="AE44" s="1002"/>
      <c r="AF44" s="1002"/>
      <c r="AG44" s="1003"/>
      <c r="AH44" s="949"/>
      <c r="AI44" s="989"/>
      <c r="AJ44" s="989"/>
      <c r="AK44" s="989"/>
      <c r="AL44" s="988"/>
      <c r="AM44" s="989"/>
      <c r="AN44" s="989"/>
      <c r="AO44" s="950"/>
      <c r="AP44" s="985">
        <f t="shared" si="0"/>
        <v>0</v>
      </c>
      <c r="AQ44" s="986"/>
      <c r="AR44" s="986"/>
      <c r="AS44" s="987"/>
      <c r="AT44" s="927"/>
      <c r="AU44" s="928"/>
      <c r="AV44" s="929"/>
      <c r="AX44" s="354"/>
    </row>
    <row r="45" spans="1:50" s="350" customFormat="1" ht="30" customHeight="1">
      <c r="A45" s="1050"/>
      <c r="B45" s="1051"/>
      <c r="C45" s="998"/>
      <c r="D45" s="999"/>
      <c r="E45" s="999"/>
      <c r="F45" s="999"/>
      <c r="G45" s="999"/>
      <c r="H45" s="999"/>
      <c r="I45" s="999"/>
      <c r="J45" s="999"/>
      <c r="K45" s="999"/>
      <c r="L45" s="999"/>
      <c r="M45" s="999"/>
      <c r="N45" s="999"/>
      <c r="O45" s="999"/>
      <c r="P45" s="999"/>
      <c r="Q45" s="999"/>
      <c r="R45" s="999"/>
      <c r="S45" s="999"/>
      <c r="T45" s="999"/>
      <c r="U45" s="999"/>
      <c r="V45" s="999"/>
      <c r="W45" s="999"/>
      <c r="X45" s="999"/>
      <c r="Y45" s="999"/>
      <c r="Z45" s="999"/>
      <c r="AA45" s="999"/>
      <c r="AB45" s="999"/>
      <c r="AC45" s="1000"/>
      <c r="AD45" s="1001"/>
      <c r="AE45" s="1002"/>
      <c r="AF45" s="1002"/>
      <c r="AG45" s="1003"/>
      <c r="AH45" s="949"/>
      <c r="AI45" s="989"/>
      <c r="AJ45" s="989"/>
      <c r="AK45" s="989"/>
      <c r="AL45" s="988"/>
      <c r="AM45" s="989"/>
      <c r="AN45" s="989"/>
      <c r="AO45" s="950"/>
      <c r="AP45" s="985">
        <f t="shared" si="0"/>
        <v>0</v>
      </c>
      <c r="AQ45" s="986"/>
      <c r="AR45" s="986"/>
      <c r="AS45" s="987"/>
      <c r="AT45" s="927"/>
      <c r="AU45" s="928"/>
      <c r="AV45" s="929"/>
      <c r="AX45" s="354"/>
    </row>
    <row r="46" spans="1:50" s="350" customFormat="1" ht="30" customHeight="1">
      <c r="A46" s="1097"/>
      <c r="B46" s="1098"/>
      <c r="C46" s="1136"/>
      <c r="D46" s="1137"/>
      <c r="E46" s="1137"/>
      <c r="F46" s="1137"/>
      <c r="G46" s="1137"/>
      <c r="H46" s="1137"/>
      <c r="I46" s="1137"/>
      <c r="J46" s="1137"/>
      <c r="K46" s="1137"/>
      <c r="L46" s="1137"/>
      <c r="M46" s="1137"/>
      <c r="N46" s="1137"/>
      <c r="O46" s="1137"/>
      <c r="P46" s="1137"/>
      <c r="Q46" s="1137"/>
      <c r="R46" s="1137"/>
      <c r="S46" s="1137"/>
      <c r="T46" s="1137"/>
      <c r="U46" s="1137"/>
      <c r="V46" s="1137"/>
      <c r="W46" s="1137"/>
      <c r="X46" s="1137"/>
      <c r="Y46" s="1137"/>
      <c r="Z46" s="1137"/>
      <c r="AA46" s="1137"/>
      <c r="AB46" s="1137"/>
      <c r="AC46" s="1138"/>
      <c r="AD46" s="1139"/>
      <c r="AE46" s="1140"/>
      <c r="AF46" s="1140"/>
      <c r="AG46" s="1141"/>
      <c r="AH46" s="1100"/>
      <c r="AI46" s="1093"/>
      <c r="AJ46" s="1093"/>
      <c r="AK46" s="1093"/>
      <c r="AL46" s="1092"/>
      <c r="AM46" s="1093"/>
      <c r="AN46" s="1093"/>
      <c r="AO46" s="1094"/>
      <c r="AP46" s="985">
        <f t="shared" si="0"/>
        <v>0</v>
      </c>
      <c r="AQ46" s="986"/>
      <c r="AR46" s="986"/>
      <c r="AS46" s="987"/>
      <c r="AT46" s="1088"/>
      <c r="AU46" s="1089"/>
      <c r="AV46" s="1090"/>
      <c r="AX46" s="354"/>
    </row>
    <row r="47" spans="1:50" s="350" customFormat="1" ht="38.25" customHeight="1" thickBot="1">
      <c r="A47" s="996" t="s">
        <v>470</v>
      </c>
      <c r="B47" s="997"/>
      <c r="C47" s="997"/>
      <c r="D47" s="997"/>
      <c r="E47" s="997"/>
      <c r="F47" s="997"/>
      <c r="G47" s="997"/>
      <c r="H47" s="997"/>
      <c r="I47" s="997"/>
      <c r="J47" s="997"/>
      <c r="K47" s="997"/>
      <c r="L47" s="997"/>
      <c r="M47" s="997"/>
      <c r="N47" s="997"/>
      <c r="O47" s="997"/>
      <c r="P47" s="997"/>
      <c r="Q47" s="997"/>
      <c r="R47" s="997"/>
      <c r="S47" s="997"/>
      <c r="T47" s="997"/>
      <c r="U47" s="997"/>
      <c r="V47" s="997"/>
      <c r="W47" s="997"/>
      <c r="X47" s="997"/>
      <c r="Y47" s="997"/>
      <c r="Z47" s="997"/>
      <c r="AA47" s="997"/>
      <c r="AB47" s="997"/>
      <c r="AC47" s="997"/>
      <c r="AD47" s="997"/>
      <c r="AE47" s="997"/>
      <c r="AF47" s="997"/>
      <c r="AG47" s="997"/>
      <c r="AH47" s="997"/>
      <c r="AI47" s="997"/>
      <c r="AJ47" s="997"/>
      <c r="AK47" s="997"/>
      <c r="AL47" s="997"/>
      <c r="AM47" s="997"/>
      <c r="AN47" s="997"/>
      <c r="AO47" s="997"/>
      <c r="AP47" s="1142">
        <f>ROUNDDOWN(SUM(AP38:AS46),0)</f>
        <v>0</v>
      </c>
      <c r="AQ47" s="1143"/>
      <c r="AR47" s="1143"/>
      <c r="AS47" s="1143"/>
      <c r="AT47" s="1143"/>
      <c r="AU47" s="1143"/>
      <c r="AV47" s="1144"/>
      <c r="AX47" s="354"/>
    </row>
    <row r="48" spans="1:50" s="353" customFormat="1" ht="16.5" customHeight="1" thickBot="1">
      <c r="A48" s="319"/>
      <c r="B48" s="319"/>
      <c r="C48" s="319"/>
      <c r="D48" s="319"/>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19"/>
      <c r="AE48" s="319"/>
      <c r="AF48" s="319"/>
      <c r="AG48" s="319"/>
      <c r="AH48" s="319"/>
      <c r="AI48" s="319"/>
      <c r="AJ48" s="319"/>
      <c r="AK48" s="319"/>
      <c r="AL48" s="319"/>
      <c r="AM48" s="319"/>
      <c r="AN48" s="319"/>
      <c r="AO48" s="319"/>
      <c r="AP48" s="355"/>
      <c r="AQ48" s="355"/>
      <c r="AR48" s="355"/>
      <c r="AS48" s="355"/>
      <c r="AT48" s="355"/>
      <c r="AU48" s="355"/>
      <c r="AV48" s="355"/>
      <c r="AX48" s="356"/>
    </row>
    <row r="49" spans="1:50" ht="37.5" customHeight="1" thickBot="1">
      <c r="A49" s="1095" t="s">
        <v>471</v>
      </c>
      <c r="B49" s="1096"/>
      <c r="C49" s="1096"/>
      <c r="D49" s="1096"/>
      <c r="E49" s="1096"/>
      <c r="F49" s="1096"/>
      <c r="G49" s="1096"/>
      <c r="H49" s="1096"/>
      <c r="I49" s="1096"/>
      <c r="J49" s="1096"/>
      <c r="K49" s="1096"/>
      <c r="L49" s="1096"/>
      <c r="M49" s="1096"/>
      <c r="N49" s="1096"/>
      <c r="O49" s="1096"/>
      <c r="P49" s="1096"/>
      <c r="Q49" s="1096"/>
      <c r="R49" s="1096"/>
      <c r="S49" s="1096"/>
      <c r="T49" s="1096"/>
      <c r="U49" s="1096"/>
      <c r="V49" s="1096"/>
      <c r="W49" s="1096"/>
      <c r="X49" s="1096"/>
      <c r="Y49" s="1096"/>
      <c r="Z49" s="1096"/>
      <c r="AA49" s="1096"/>
      <c r="AB49" s="1096"/>
      <c r="AC49" s="1096"/>
      <c r="AD49" s="1096"/>
      <c r="AE49" s="1096"/>
      <c r="AF49" s="1096"/>
      <c r="AG49" s="1096"/>
      <c r="AH49" s="1096"/>
      <c r="AI49" s="1096"/>
      <c r="AJ49" s="1096"/>
      <c r="AK49" s="1096"/>
      <c r="AL49" s="1096"/>
      <c r="AM49" s="1096"/>
      <c r="AN49" s="1096"/>
      <c r="AO49" s="1096"/>
      <c r="AP49" s="1125">
        <f>AP35+AP47</f>
        <v>0</v>
      </c>
      <c r="AQ49" s="1126"/>
      <c r="AR49" s="1126"/>
      <c r="AS49" s="1126"/>
      <c r="AT49" s="1126"/>
      <c r="AU49" s="1126"/>
      <c r="AV49" s="1127"/>
      <c r="AX49" s="226"/>
    </row>
    <row r="50" spans="1:50" ht="21.75" customHeight="1">
      <c r="A50" s="1091" t="s">
        <v>472</v>
      </c>
      <c r="B50" s="1091"/>
      <c r="C50" s="1091"/>
      <c r="D50" s="1091"/>
      <c r="E50" s="1091"/>
      <c r="F50" s="1091"/>
      <c r="G50" s="1091"/>
      <c r="H50" s="1091"/>
      <c r="I50" s="1091"/>
      <c r="J50" s="1091"/>
      <c r="K50" s="1091"/>
      <c r="L50" s="1091"/>
      <c r="M50" s="1091"/>
      <c r="N50" s="1091"/>
      <c r="O50" s="1091"/>
      <c r="P50" s="1091"/>
      <c r="Q50" s="1091"/>
      <c r="R50" s="1091"/>
      <c r="S50" s="1091"/>
      <c r="T50" s="1091"/>
      <c r="U50" s="1091"/>
      <c r="V50" s="1091"/>
      <c r="W50" s="1091"/>
      <c r="X50" s="1091"/>
      <c r="Y50" s="1091"/>
      <c r="Z50" s="1091"/>
      <c r="AA50" s="1091"/>
      <c r="AB50" s="1091"/>
      <c r="AC50" s="1091"/>
      <c r="AD50" s="1091"/>
      <c r="AE50" s="1091"/>
      <c r="AF50" s="1091"/>
      <c r="AG50" s="1091"/>
      <c r="AH50" s="1091"/>
      <c r="AI50" s="1091"/>
      <c r="AJ50" s="1091"/>
      <c r="AK50" s="1091"/>
      <c r="AL50" s="1091"/>
      <c r="AM50" s="1091"/>
      <c r="AN50" s="1091"/>
      <c r="AO50" s="1091"/>
      <c r="AP50" s="1091"/>
      <c r="AQ50" s="1091"/>
      <c r="AR50" s="1091"/>
      <c r="AS50" s="1091"/>
      <c r="AT50" s="357"/>
      <c r="AU50" s="357"/>
      <c r="AV50" s="357"/>
      <c r="AX50" s="226"/>
    </row>
    <row r="51" spans="1:51" ht="27" customHeight="1" thickBot="1">
      <c r="A51" s="204" t="s">
        <v>473</v>
      </c>
      <c r="B51" s="346"/>
      <c r="C51" s="346"/>
      <c r="D51" s="346"/>
      <c r="E51" s="346"/>
      <c r="F51" s="346"/>
      <c r="G51" s="346"/>
      <c r="H51" s="346"/>
      <c r="I51" s="346"/>
      <c r="J51" s="346"/>
      <c r="K51" s="346"/>
      <c r="L51" s="346"/>
      <c r="M51" s="346"/>
      <c r="N51" s="346"/>
      <c r="O51" s="346"/>
      <c r="P51" s="346"/>
      <c r="Q51" s="346"/>
      <c r="R51" s="346"/>
      <c r="S51" s="346"/>
      <c r="T51" s="346"/>
      <c r="U51" s="346"/>
      <c r="V51" s="346"/>
      <c r="W51" s="346"/>
      <c r="X51" s="346"/>
      <c r="Y51" s="346"/>
      <c r="Z51" s="346"/>
      <c r="AA51" s="346"/>
      <c r="AB51" s="346"/>
      <c r="AC51" s="346"/>
      <c r="AD51" s="346"/>
      <c r="AE51" s="346"/>
      <c r="AF51" s="346"/>
      <c r="AG51" s="346"/>
      <c r="AH51" s="346"/>
      <c r="AJ51" s="346"/>
      <c r="AK51" s="346"/>
      <c r="AL51" s="346"/>
      <c r="AM51" s="346"/>
      <c r="AN51" s="346"/>
      <c r="AO51" s="346"/>
      <c r="AP51" s="358"/>
      <c r="AQ51" s="358"/>
      <c r="AR51" s="358"/>
      <c r="AS51" s="358"/>
      <c r="AT51" s="352"/>
      <c r="AU51" s="352"/>
      <c r="AV51" s="352"/>
      <c r="AW51" s="313"/>
      <c r="AY51" s="226"/>
    </row>
    <row r="52" spans="1:51" ht="30" customHeight="1">
      <c r="A52" s="1084" t="s">
        <v>474</v>
      </c>
      <c r="B52" s="1085"/>
      <c r="C52" s="1085"/>
      <c r="D52" s="1085"/>
      <c r="E52" s="1085"/>
      <c r="F52" s="1085"/>
      <c r="G52" s="1085"/>
      <c r="H52" s="1085"/>
      <c r="I52" s="1079" t="s">
        <v>475</v>
      </c>
      <c r="J52" s="1085" t="s">
        <v>476</v>
      </c>
      <c r="K52" s="1085"/>
      <c r="L52" s="1085"/>
      <c r="M52" s="1085"/>
      <c r="N52" s="1085"/>
      <c r="O52" s="1085"/>
      <c r="P52" s="1085"/>
      <c r="Q52" s="1085"/>
      <c r="R52" s="1079" t="s">
        <v>477</v>
      </c>
      <c r="S52" s="1085" t="s">
        <v>478</v>
      </c>
      <c r="T52" s="1085"/>
      <c r="U52" s="1085"/>
      <c r="V52" s="1085"/>
      <c r="W52" s="1085"/>
      <c r="X52" s="1085"/>
      <c r="Y52" s="1085"/>
      <c r="Z52" s="1086"/>
      <c r="AA52" s="151"/>
      <c r="AB52" s="151"/>
      <c r="AC52" s="151"/>
      <c r="AD52" s="223"/>
      <c r="AE52" s="223"/>
      <c r="AF52" s="223"/>
      <c r="AG52" s="223"/>
      <c r="AH52" s="313"/>
      <c r="AI52" s="313"/>
      <c r="AJ52" s="313"/>
      <c r="AK52" s="313"/>
      <c r="AL52" s="313"/>
      <c r="AM52" s="313"/>
      <c r="AN52" s="313"/>
      <c r="AO52" s="313"/>
      <c r="AP52" s="313"/>
      <c r="AQ52" s="313"/>
      <c r="AR52" s="313"/>
      <c r="AS52" s="313"/>
      <c r="AT52" s="313"/>
      <c r="AU52" s="313"/>
      <c r="AV52" s="313"/>
      <c r="AW52" s="210"/>
      <c r="AY52" s="226"/>
    </row>
    <row r="53" spans="1:50" s="344" customFormat="1" ht="54.75" customHeight="1" thickBot="1">
      <c r="A53" s="1076">
        <f>SUM(AM15:AO34)</f>
        <v>0</v>
      </c>
      <c r="B53" s="1077"/>
      <c r="C53" s="1077"/>
      <c r="D53" s="1077"/>
      <c r="E53" s="1077"/>
      <c r="F53" s="1077"/>
      <c r="G53" s="1078"/>
      <c r="H53" s="359" t="s">
        <v>479</v>
      </c>
      <c r="I53" s="862"/>
      <c r="J53" s="1082">
        <v>93000</v>
      </c>
      <c r="K53" s="1082"/>
      <c r="L53" s="1082"/>
      <c r="M53" s="1082"/>
      <c r="N53" s="1082"/>
      <c r="O53" s="1082"/>
      <c r="P53" s="1083"/>
      <c r="Q53" s="359" t="s">
        <v>480</v>
      </c>
      <c r="R53" s="862"/>
      <c r="S53" s="1080">
        <f>ROUNDDOWN(A53*J53,0)</f>
        <v>0</v>
      </c>
      <c r="T53" s="1080"/>
      <c r="U53" s="1080"/>
      <c r="V53" s="1080"/>
      <c r="W53" s="1080"/>
      <c r="X53" s="1080"/>
      <c r="Y53" s="1081"/>
      <c r="Z53" s="360" t="s">
        <v>480</v>
      </c>
      <c r="AA53" s="1087" t="s">
        <v>481</v>
      </c>
      <c r="AB53" s="1087"/>
      <c r="AC53" s="1087"/>
      <c r="AD53" s="1087"/>
      <c r="AE53" s="1087"/>
      <c r="AF53" s="1087"/>
      <c r="AG53" s="1087"/>
      <c r="AH53" s="1087"/>
      <c r="AI53" s="1087"/>
      <c r="AJ53" s="1087"/>
      <c r="AK53" s="1087"/>
      <c r="AL53" s="1087"/>
      <c r="AM53" s="1087"/>
      <c r="AN53" s="1087"/>
      <c r="AO53" s="1087"/>
      <c r="AP53" s="1087"/>
      <c r="AQ53" s="1087"/>
      <c r="AR53" s="1087"/>
      <c r="AS53" s="1087"/>
      <c r="AT53" s="1087"/>
      <c r="AU53" s="1087"/>
      <c r="AV53" s="1087"/>
      <c r="AX53" s="356"/>
    </row>
    <row r="54" spans="1:48" ht="16.5" customHeight="1">
      <c r="A54" s="223"/>
      <c r="B54" s="223"/>
      <c r="C54" s="223"/>
      <c r="D54" s="223"/>
      <c r="E54" s="223"/>
      <c r="F54" s="223"/>
      <c r="G54" s="223"/>
      <c r="H54" s="223"/>
      <c r="I54" s="223"/>
      <c r="J54" s="223"/>
      <c r="K54" s="223"/>
      <c r="L54" s="223"/>
      <c r="M54" s="223"/>
      <c r="N54" s="211"/>
      <c r="O54" s="223"/>
      <c r="P54" s="223"/>
      <c r="Q54" s="223"/>
      <c r="R54" s="223"/>
      <c r="S54" s="223"/>
      <c r="T54" s="361"/>
      <c r="U54" s="361"/>
      <c r="V54" s="361"/>
      <c r="W54" s="361"/>
      <c r="X54" s="362"/>
      <c r="Y54" s="362"/>
      <c r="Z54" s="362"/>
      <c r="AA54" s="314"/>
      <c r="AB54" s="344"/>
      <c r="AC54" s="361"/>
      <c r="AD54" s="361"/>
      <c r="AE54" s="361"/>
      <c r="AF54" s="361"/>
      <c r="AG54" s="361"/>
      <c r="AH54" s="361"/>
      <c r="AI54" s="362"/>
      <c r="AJ54" s="362"/>
      <c r="AK54" s="362"/>
      <c r="AL54" s="362"/>
      <c r="AM54" s="362"/>
      <c r="AN54" s="362"/>
      <c r="AO54" s="361"/>
      <c r="AP54" s="362"/>
      <c r="AQ54" s="362"/>
      <c r="AR54" s="362"/>
      <c r="AS54" s="362"/>
      <c r="AT54" s="361"/>
      <c r="AU54" s="361"/>
      <c r="AV54" s="361"/>
    </row>
    <row r="55" spans="1:50" ht="16.5" customHeight="1">
      <c r="A55" s="280" t="s">
        <v>482</v>
      </c>
      <c r="B55" s="356"/>
      <c r="C55" s="356"/>
      <c r="D55" s="356"/>
      <c r="E55" s="346"/>
      <c r="F55" s="346"/>
      <c r="G55" s="346"/>
      <c r="H55" s="346"/>
      <c r="I55" s="346"/>
      <c r="J55" s="346"/>
      <c r="K55" s="346"/>
      <c r="L55" s="346"/>
      <c r="M55" s="346"/>
      <c r="N55" s="346"/>
      <c r="O55" s="346"/>
      <c r="P55" s="346"/>
      <c r="Q55" s="346"/>
      <c r="R55" s="346"/>
      <c r="S55" s="346"/>
      <c r="T55" s="346"/>
      <c r="U55" s="346"/>
      <c r="V55" s="346"/>
      <c r="W55" s="346"/>
      <c r="X55" s="346"/>
      <c r="Y55" s="346"/>
      <c r="Z55" s="346"/>
      <c r="AA55" s="346"/>
      <c r="AB55" s="346"/>
      <c r="AC55" s="346"/>
      <c r="AD55" s="346"/>
      <c r="AE55" s="346"/>
      <c r="AF55" s="346"/>
      <c r="AG55" s="346"/>
      <c r="AH55" s="346"/>
      <c r="AI55" s="346"/>
      <c r="AJ55" s="346"/>
      <c r="AK55" s="346"/>
      <c r="AL55" s="346"/>
      <c r="AM55" s="346"/>
      <c r="AN55" s="346"/>
      <c r="AO55" s="346"/>
      <c r="AP55" s="353"/>
      <c r="AQ55" s="353"/>
      <c r="AR55" s="353"/>
      <c r="AS55" s="353"/>
      <c r="AT55" s="353"/>
      <c r="AU55" s="353"/>
      <c r="AV55" s="353"/>
      <c r="AX55" s="226"/>
    </row>
  </sheetData>
  <sheetProtection password="D419" sheet="1" formatRows="0" insertRows="0" deleteRows="0"/>
  <mergeCells count="239">
    <mergeCell ref="AT37:AV37"/>
    <mergeCell ref="AP23:AS24"/>
    <mergeCell ref="AT25:AV26"/>
    <mergeCell ref="AT27:AV28"/>
    <mergeCell ref="AT29:AV30"/>
    <mergeCell ref="AT31:AV32"/>
    <mergeCell ref="AT33:AV34"/>
    <mergeCell ref="AP33:AS34"/>
    <mergeCell ref="AP37:AS37"/>
    <mergeCell ref="AT39:AV39"/>
    <mergeCell ref="AL40:AO40"/>
    <mergeCell ref="A2:AV2"/>
    <mergeCell ref="C19:D20"/>
    <mergeCell ref="E19:F20"/>
    <mergeCell ref="G19:K20"/>
    <mergeCell ref="AM19:AO20"/>
    <mergeCell ref="U3:AB3"/>
    <mergeCell ref="A12:B14"/>
    <mergeCell ref="C12:D14"/>
    <mergeCell ref="AL41:AO41"/>
    <mergeCell ref="AL42:AO42"/>
    <mergeCell ref="AL44:AO44"/>
    <mergeCell ref="AT40:AV40"/>
    <mergeCell ref="AP38:AS38"/>
    <mergeCell ref="AP39:AS39"/>
    <mergeCell ref="AP40:AS40"/>
    <mergeCell ref="AL39:AO39"/>
    <mergeCell ref="AL38:AO38"/>
    <mergeCell ref="AT38:AV38"/>
    <mergeCell ref="AT42:AV42"/>
    <mergeCell ref="AT43:AV43"/>
    <mergeCell ref="AT44:AV44"/>
    <mergeCell ref="AT45:AV45"/>
    <mergeCell ref="AP43:AS43"/>
    <mergeCell ref="AT41:AV41"/>
    <mergeCell ref="AP45:AS45"/>
    <mergeCell ref="AP44:AS44"/>
    <mergeCell ref="AP41:AS41"/>
    <mergeCell ref="AP42:AS42"/>
    <mergeCell ref="AH39:AK39"/>
    <mergeCell ref="AH43:AK43"/>
    <mergeCell ref="C40:AC40"/>
    <mergeCell ref="AD40:AG40"/>
    <mergeCell ref="AH40:AK40"/>
    <mergeCell ref="C41:AC41"/>
    <mergeCell ref="AB21:AC22"/>
    <mergeCell ref="AK19:AL19"/>
    <mergeCell ref="AK15:AL15"/>
    <mergeCell ref="AD21:AG22"/>
    <mergeCell ref="AH21:AI21"/>
    <mergeCell ref="AK17:AL17"/>
    <mergeCell ref="AI16:AK16"/>
    <mergeCell ref="F9:K9"/>
    <mergeCell ref="AD12:AG14"/>
    <mergeCell ref="AH12:AL12"/>
    <mergeCell ref="AM12:AO14"/>
    <mergeCell ref="L12:Q14"/>
    <mergeCell ref="Z12:AA14"/>
    <mergeCell ref="AB12:AC14"/>
    <mergeCell ref="R12:Y14"/>
    <mergeCell ref="G12:K14"/>
    <mergeCell ref="E12:F14"/>
    <mergeCell ref="AP12:AS14"/>
    <mergeCell ref="AT12:AV14"/>
    <mergeCell ref="AH13:AI13"/>
    <mergeCell ref="AK13:AL13"/>
    <mergeCell ref="AI14:AK14"/>
    <mergeCell ref="AM21:AO22"/>
    <mergeCell ref="AI22:AK22"/>
    <mergeCell ref="AM15:AO16"/>
    <mergeCell ref="AP15:AS16"/>
    <mergeCell ref="AT15:AV16"/>
    <mergeCell ref="C21:D22"/>
    <mergeCell ref="E21:F22"/>
    <mergeCell ref="C17:D18"/>
    <mergeCell ref="E17:F18"/>
    <mergeCell ref="G17:K18"/>
    <mergeCell ref="C23:D24"/>
    <mergeCell ref="L15:Q16"/>
    <mergeCell ref="R15:Y16"/>
    <mergeCell ref="L19:Q20"/>
    <mergeCell ref="R19:Y20"/>
    <mergeCell ref="L17:Q18"/>
    <mergeCell ref="R17:Y18"/>
    <mergeCell ref="Z15:AA16"/>
    <mergeCell ref="AB15:AC16"/>
    <mergeCell ref="AD15:AG16"/>
    <mergeCell ref="AH15:AI15"/>
    <mergeCell ref="AT17:AV18"/>
    <mergeCell ref="AI18:AK18"/>
    <mergeCell ref="Z17:AA18"/>
    <mergeCell ref="AB17:AC18"/>
    <mergeCell ref="AD17:AG18"/>
    <mergeCell ref="AH17:AI17"/>
    <mergeCell ref="AB19:AC20"/>
    <mergeCell ref="AD19:AG20"/>
    <mergeCell ref="AH19:AI19"/>
    <mergeCell ref="AM17:AO18"/>
    <mergeCell ref="AP17:AS18"/>
    <mergeCell ref="AP19:AS20"/>
    <mergeCell ref="AT19:AV20"/>
    <mergeCell ref="AI20:AK20"/>
    <mergeCell ref="G21:K22"/>
    <mergeCell ref="L21:Q22"/>
    <mergeCell ref="R21:Y22"/>
    <mergeCell ref="Z21:AA22"/>
    <mergeCell ref="AK21:AL21"/>
    <mergeCell ref="AP21:AS22"/>
    <mergeCell ref="AT21:AV22"/>
    <mergeCell ref="Z19:AA20"/>
    <mergeCell ref="AK23:AL23"/>
    <mergeCell ref="AT23:AV24"/>
    <mergeCell ref="AI24:AK24"/>
    <mergeCell ref="AM23:AO24"/>
    <mergeCell ref="E23:F24"/>
    <mergeCell ref="G23:K24"/>
    <mergeCell ref="L23:Q24"/>
    <mergeCell ref="R23:Y24"/>
    <mergeCell ref="AD23:AG24"/>
    <mergeCell ref="AH23:AI23"/>
    <mergeCell ref="C25:D26"/>
    <mergeCell ref="E25:F26"/>
    <mergeCell ref="G25:K26"/>
    <mergeCell ref="L25:Q26"/>
    <mergeCell ref="Z23:AA24"/>
    <mergeCell ref="AB23:AC24"/>
    <mergeCell ref="AH25:AI25"/>
    <mergeCell ref="AK25:AL25"/>
    <mergeCell ref="AM25:AO26"/>
    <mergeCell ref="AP25:AS26"/>
    <mergeCell ref="AI26:AK26"/>
    <mergeCell ref="R25:Y26"/>
    <mergeCell ref="Z25:AA26"/>
    <mergeCell ref="AB25:AC26"/>
    <mergeCell ref="AD25:AG26"/>
    <mergeCell ref="AM27:AO28"/>
    <mergeCell ref="AP27:AS28"/>
    <mergeCell ref="AI28:AK28"/>
    <mergeCell ref="R27:Y28"/>
    <mergeCell ref="Z27:AA28"/>
    <mergeCell ref="AB27:AC28"/>
    <mergeCell ref="AD27:AG28"/>
    <mergeCell ref="L29:Q30"/>
    <mergeCell ref="AH27:AI27"/>
    <mergeCell ref="AK27:AL27"/>
    <mergeCell ref="C27:D28"/>
    <mergeCell ref="E27:F28"/>
    <mergeCell ref="G27:K28"/>
    <mergeCell ref="L27:Q28"/>
    <mergeCell ref="AH29:AI29"/>
    <mergeCell ref="AK29:AL29"/>
    <mergeCell ref="AM29:AO30"/>
    <mergeCell ref="AP29:AS30"/>
    <mergeCell ref="AI30:AK30"/>
    <mergeCell ref="R29:Y30"/>
    <mergeCell ref="Z29:AA30"/>
    <mergeCell ref="AB29:AC30"/>
    <mergeCell ref="AD29:AG30"/>
    <mergeCell ref="AK31:AL31"/>
    <mergeCell ref="AM31:AO32"/>
    <mergeCell ref="AP31:AS32"/>
    <mergeCell ref="AI32:AK32"/>
    <mergeCell ref="R31:Y32"/>
    <mergeCell ref="Z31:AA32"/>
    <mergeCell ref="AB31:AC32"/>
    <mergeCell ref="AD31:AG32"/>
    <mergeCell ref="S53:Y53"/>
    <mergeCell ref="J53:P53"/>
    <mergeCell ref="A52:H52"/>
    <mergeCell ref="AH31:AI31"/>
    <mergeCell ref="C31:D32"/>
    <mergeCell ref="E31:F32"/>
    <mergeCell ref="G31:K32"/>
    <mergeCell ref="L31:Q32"/>
    <mergeCell ref="AD41:AG41"/>
    <mergeCell ref="AH41:AK41"/>
    <mergeCell ref="AA53:AV53"/>
    <mergeCell ref="AT46:AV46"/>
    <mergeCell ref="A50:AS50"/>
    <mergeCell ref="AP46:AS46"/>
    <mergeCell ref="AL46:AO46"/>
    <mergeCell ref="A49:AO49"/>
    <mergeCell ref="A38:B46"/>
    <mergeCell ref="A53:G53"/>
    <mergeCell ref="I52:I53"/>
    <mergeCell ref="R52:R53"/>
    <mergeCell ref="AH33:AI33"/>
    <mergeCell ref="Z33:AA34"/>
    <mergeCell ref="AI34:AK34"/>
    <mergeCell ref="J52:Q52"/>
    <mergeCell ref="S52:Z52"/>
    <mergeCell ref="AH45:AK45"/>
    <mergeCell ref="AK33:AL33"/>
    <mergeCell ref="C38:AC38"/>
    <mergeCell ref="AL43:AO43"/>
    <mergeCell ref="C39:AC39"/>
    <mergeCell ref="A15:B34"/>
    <mergeCell ref="C15:D16"/>
    <mergeCell ref="E15:F16"/>
    <mergeCell ref="G15:K16"/>
    <mergeCell ref="C33:D34"/>
    <mergeCell ref="E33:F34"/>
    <mergeCell ref="G33:K34"/>
    <mergeCell ref="C29:D30"/>
    <mergeCell ref="E29:F30"/>
    <mergeCell ref="G29:K30"/>
    <mergeCell ref="AH38:AK38"/>
    <mergeCell ref="A35:AO35"/>
    <mergeCell ref="A37:B37"/>
    <mergeCell ref="C37:AC37"/>
    <mergeCell ref="AD37:AG37"/>
    <mergeCell ref="AH37:AK37"/>
    <mergeCell ref="AL37:AO37"/>
    <mergeCell ref="AM33:AO34"/>
    <mergeCell ref="A9:E9"/>
    <mergeCell ref="AP35:AV35"/>
    <mergeCell ref="AP47:AV47"/>
    <mergeCell ref="C45:AC45"/>
    <mergeCell ref="AD45:AG45"/>
    <mergeCell ref="C42:AC42"/>
    <mergeCell ref="AD42:AG42"/>
    <mergeCell ref="AH42:AK42"/>
    <mergeCell ref="AB33:AC34"/>
    <mergeCell ref="AP49:AV49"/>
    <mergeCell ref="AH46:AK46"/>
    <mergeCell ref="C44:AC44"/>
    <mergeCell ref="AD44:AG44"/>
    <mergeCell ref="AH44:AK44"/>
    <mergeCell ref="A47:AO47"/>
    <mergeCell ref="AL45:AO45"/>
    <mergeCell ref="AD33:AG34"/>
    <mergeCell ref="C46:AC46"/>
    <mergeCell ref="AD46:AG46"/>
    <mergeCell ref="C43:AC43"/>
    <mergeCell ref="AD43:AG43"/>
    <mergeCell ref="AD38:AG38"/>
    <mergeCell ref="L33:Q34"/>
    <mergeCell ref="R33:Y34"/>
    <mergeCell ref="AD39:AG39"/>
  </mergeCells>
  <dataValidations count="2">
    <dataValidation allowBlank="1" showInputMessage="1" showErrorMessage="1" imeMode="disabled" sqref="AP35:AP36 AD38:AH46 AP38:AP49 Z15:AA34 AQ36:AS36 AQ38:AS46 AD15:AS34"/>
    <dataValidation type="textLength" operator="equal" allowBlank="1" showInputMessage="1" showErrorMessage="1" errorTitle="文字数エラー" error="SII製品型番の8文字で登録してください。" imeMode="disabled" sqref="G15:K34">
      <formula1>8</formula1>
    </dataValidation>
  </dataValidations>
  <printOptions horizontalCentered="1"/>
  <pageMargins left="0.2755905511811024" right="0.2755905511811024" top="0.7086614173228347" bottom="0.4330708661417323" header="0.3937007874015748" footer="0.31496062992125984"/>
  <pageSetup horizontalDpi="600" verticalDpi="600" orientation="portrait" paperSize="9" scale="57" r:id="rId1"/>
  <headerFooter alignWithMargins="0">
    <oddHeader>&amp;R&amp;13【集合住宅全体】
定型様式３
</oddHeader>
  </headerFooter>
</worksheet>
</file>

<file path=xl/worksheets/sheet11.xml><?xml version="1.0" encoding="utf-8"?>
<worksheet xmlns="http://schemas.openxmlformats.org/spreadsheetml/2006/main" xmlns:r="http://schemas.openxmlformats.org/officeDocument/2006/relationships">
  <dimension ref="A1:AY53"/>
  <sheetViews>
    <sheetView showGridLines="0" view="pageBreakPreview" zoomScale="70" zoomScaleNormal="55" zoomScaleSheetLayoutView="70" zoomScalePageLayoutView="0" workbookViewId="0" topLeftCell="A1">
      <selection activeCell="AH11" sqref="AH11:AI11"/>
    </sheetView>
  </sheetViews>
  <sheetFormatPr defaultColWidth="9.140625" defaultRowHeight="15"/>
  <cols>
    <col min="1" max="4" width="3.57421875" style="341" customWidth="1"/>
    <col min="5" max="6" width="4.421875" style="341" customWidth="1"/>
    <col min="7" max="48" width="3.57421875" style="341" customWidth="1"/>
    <col min="49" max="50" width="9.00390625" style="341" customWidth="1"/>
    <col min="51" max="51" width="6.7109375" style="341" customWidth="1"/>
    <col min="52" max="16384" width="9.00390625" style="341" customWidth="1"/>
  </cols>
  <sheetData>
    <row r="1" spans="16:48" ht="27" customHeight="1">
      <c r="P1" s="342"/>
      <c r="Q1" s="342"/>
      <c r="R1" s="342"/>
      <c r="S1" s="343"/>
      <c r="T1" s="343"/>
      <c r="U1" s="343"/>
      <c r="V1" s="343"/>
      <c r="W1" s="343"/>
      <c r="X1" s="343"/>
      <c r="Y1" s="343"/>
      <c r="Z1" s="343"/>
      <c r="AA1" s="343"/>
      <c r="AV1" s="328">
        <f>IF(OR('様式第1　交付申請書（集合全体）'!$BC$15&lt;&gt;"",'様式第1　交付申請書（集合全体）'!$AI$73&lt;&gt;""),'様式第1　交付申請書（集合全体）'!$Q$57&amp;"_"&amp;RIGHT(TRIM('様式第1　交付申請書（集合全体）'!$M$73&amp;'様式第1　交付申請書（集合全体）'!$X$73&amp;'様式第1　交付申請書（集合全体）'!$AI$73),4),"")</f>
      </c>
    </row>
    <row r="2" spans="1:48" ht="30" customHeight="1">
      <c r="A2" s="946" t="s">
        <v>440</v>
      </c>
      <c r="B2" s="946"/>
      <c r="C2" s="946"/>
      <c r="D2" s="946"/>
      <c r="E2" s="947"/>
      <c r="F2" s="947"/>
      <c r="G2" s="948"/>
      <c r="H2" s="948"/>
      <c r="I2" s="948"/>
      <c r="J2" s="948"/>
      <c r="K2" s="948"/>
      <c r="L2" s="948"/>
      <c r="M2" s="948"/>
      <c r="N2" s="948"/>
      <c r="O2" s="948"/>
      <c r="P2" s="948"/>
      <c r="Q2" s="948"/>
      <c r="R2" s="948"/>
      <c r="S2" s="948"/>
      <c r="T2" s="948"/>
      <c r="U2" s="948"/>
      <c r="V2" s="948"/>
      <c r="W2" s="948"/>
      <c r="X2" s="948"/>
      <c r="Y2" s="948"/>
      <c r="Z2" s="948"/>
      <c r="AA2" s="948"/>
      <c r="AB2" s="948"/>
      <c r="AC2" s="948"/>
      <c r="AD2" s="948"/>
      <c r="AE2" s="948"/>
      <c r="AF2" s="948"/>
      <c r="AG2" s="948"/>
      <c r="AH2" s="948"/>
      <c r="AI2" s="948"/>
      <c r="AJ2" s="948"/>
      <c r="AK2" s="948"/>
      <c r="AL2" s="948"/>
      <c r="AM2" s="948"/>
      <c r="AN2" s="948"/>
      <c r="AO2" s="948"/>
      <c r="AP2" s="948"/>
      <c r="AQ2" s="948"/>
      <c r="AR2" s="948"/>
      <c r="AS2" s="948"/>
      <c r="AT2" s="948"/>
      <c r="AU2" s="948"/>
      <c r="AV2" s="948"/>
    </row>
    <row r="3" spans="1:48" s="344" customFormat="1" ht="25.5" customHeight="1">
      <c r="A3" s="197"/>
      <c r="B3" s="197"/>
      <c r="C3" s="197"/>
      <c r="K3" s="197"/>
      <c r="L3" s="197"/>
      <c r="M3" s="197"/>
      <c r="N3" s="197"/>
      <c r="O3" s="197"/>
      <c r="P3" s="197"/>
      <c r="Q3" s="197"/>
      <c r="R3" s="197"/>
      <c r="S3" s="197"/>
      <c r="T3" s="197"/>
      <c r="U3" s="960" t="s">
        <v>517</v>
      </c>
      <c r="V3" s="960"/>
      <c r="W3" s="960"/>
      <c r="X3" s="960"/>
      <c r="Y3" s="960"/>
      <c r="Z3" s="960"/>
      <c r="AA3" s="960"/>
      <c r="AB3" s="960"/>
      <c r="AC3" s="197"/>
      <c r="AD3" s="197"/>
      <c r="AE3" s="197"/>
      <c r="AF3" s="197"/>
      <c r="AG3" s="197"/>
      <c r="AH3" s="197"/>
      <c r="AI3" s="197"/>
      <c r="AJ3" s="197"/>
      <c r="AK3" s="197"/>
      <c r="AL3" s="197"/>
      <c r="AM3" s="197"/>
      <c r="AN3" s="197"/>
      <c r="AO3" s="197"/>
      <c r="AP3" s="197"/>
      <c r="AQ3" s="197"/>
      <c r="AR3" s="197"/>
      <c r="AS3" s="197"/>
      <c r="AT3" s="197"/>
      <c r="AU3" s="197"/>
      <c r="AV3" s="197"/>
    </row>
    <row r="4" spans="1:48" ht="13.5" customHeight="1">
      <c r="A4" s="198"/>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98"/>
    </row>
    <row r="5" spans="1:48" ht="21">
      <c r="A5" s="309" t="s">
        <v>442</v>
      </c>
      <c r="B5" s="198"/>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row>
    <row r="6" spans="1:48" ht="21" customHeight="1">
      <c r="A6" s="63" t="s">
        <v>518</v>
      </c>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row>
    <row r="7" spans="1:48" ht="14.25" customHeight="1">
      <c r="A7" s="345"/>
      <c r="B7" s="199"/>
      <c r="C7" s="199"/>
      <c r="D7" s="199"/>
      <c r="E7" s="200"/>
      <c r="F7" s="200"/>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row>
    <row r="8" spans="1:48" ht="15" customHeight="1">
      <c r="A8" s="346"/>
      <c r="B8" s="346"/>
      <c r="C8" s="346"/>
      <c r="D8" s="346"/>
      <c r="E8" s="346"/>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203"/>
      <c r="AI8" s="344"/>
      <c r="AJ8" s="344"/>
      <c r="AK8" s="344"/>
      <c r="AL8" s="344"/>
      <c r="AM8" s="344"/>
      <c r="AN8" s="344"/>
      <c r="AO8" s="344"/>
      <c r="AP8" s="344"/>
      <c r="AQ8" s="201"/>
      <c r="AR8" s="201"/>
      <c r="AS8" s="201"/>
      <c r="AT8" s="201"/>
      <c r="AU8" s="201"/>
      <c r="AV8" s="203" t="s">
        <v>446</v>
      </c>
    </row>
    <row r="9" spans="1:48" ht="18.75" customHeight="1" thickBot="1">
      <c r="A9" s="204" t="s">
        <v>447</v>
      </c>
      <c r="B9" s="205"/>
      <c r="C9" s="205"/>
      <c r="D9" s="205"/>
      <c r="E9" s="206"/>
      <c r="F9" s="206"/>
      <c r="G9" s="344"/>
      <c r="H9" s="344"/>
      <c r="I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12" t="s">
        <v>448</v>
      </c>
    </row>
    <row r="10" spans="1:48" ht="18.75" customHeight="1">
      <c r="A10" s="961" t="s">
        <v>449</v>
      </c>
      <c r="B10" s="962"/>
      <c r="C10" s="967" t="s">
        <v>450</v>
      </c>
      <c r="D10" s="968"/>
      <c r="E10" s="973" t="s">
        <v>451</v>
      </c>
      <c r="F10" s="974"/>
      <c r="G10" s="979" t="s">
        <v>296</v>
      </c>
      <c r="H10" s="979"/>
      <c r="I10" s="979"/>
      <c r="J10" s="979"/>
      <c r="K10" s="979"/>
      <c r="L10" s="1034" t="s">
        <v>452</v>
      </c>
      <c r="M10" s="1034"/>
      <c r="N10" s="1034"/>
      <c r="O10" s="1034"/>
      <c r="P10" s="1034"/>
      <c r="Q10" s="1034"/>
      <c r="R10" s="1034" t="s">
        <v>453</v>
      </c>
      <c r="S10" s="1034"/>
      <c r="T10" s="1034"/>
      <c r="U10" s="1034"/>
      <c r="V10" s="1034"/>
      <c r="W10" s="1034"/>
      <c r="X10" s="1034"/>
      <c r="Y10" s="1037"/>
      <c r="Z10" s="1040" t="s">
        <v>454</v>
      </c>
      <c r="AA10" s="1034"/>
      <c r="AB10" s="1034" t="s">
        <v>455</v>
      </c>
      <c r="AC10" s="1037"/>
      <c r="AD10" s="1021" t="s">
        <v>456</v>
      </c>
      <c r="AE10" s="1022"/>
      <c r="AF10" s="1022"/>
      <c r="AG10" s="962"/>
      <c r="AH10" s="1027" t="s">
        <v>554</v>
      </c>
      <c r="AI10" s="1028"/>
      <c r="AJ10" s="1028"/>
      <c r="AK10" s="1028"/>
      <c r="AL10" s="1029"/>
      <c r="AM10" s="967" t="s">
        <v>458</v>
      </c>
      <c r="AN10" s="1030"/>
      <c r="AO10" s="1031"/>
      <c r="AP10" s="967" t="s">
        <v>459</v>
      </c>
      <c r="AQ10" s="1030"/>
      <c r="AR10" s="1030"/>
      <c r="AS10" s="1031"/>
      <c r="AT10" s="967" t="s">
        <v>460</v>
      </c>
      <c r="AU10" s="1030"/>
      <c r="AV10" s="1043"/>
    </row>
    <row r="11" spans="1:48" ht="18.75" customHeight="1">
      <c r="A11" s="963"/>
      <c r="B11" s="964"/>
      <c r="C11" s="969"/>
      <c r="D11" s="970"/>
      <c r="E11" s="975"/>
      <c r="F11" s="976"/>
      <c r="G11" s="980"/>
      <c r="H11" s="980"/>
      <c r="I11" s="980"/>
      <c r="J11" s="980"/>
      <c r="K11" s="980"/>
      <c r="L11" s="1035"/>
      <c r="M11" s="1035"/>
      <c r="N11" s="1035"/>
      <c r="O11" s="1035"/>
      <c r="P11" s="1035"/>
      <c r="Q11" s="1035"/>
      <c r="R11" s="1035"/>
      <c r="S11" s="1035"/>
      <c r="T11" s="1035"/>
      <c r="U11" s="1035"/>
      <c r="V11" s="1035"/>
      <c r="W11" s="1035"/>
      <c r="X11" s="1035"/>
      <c r="Y11" s="1038"/>
      <c r="Z11" s="1041"/>
      <c r="AA11" s="1035"/>
      <c r="AB11" s="1035"/>
      <c r="AC11" s="1038"/>
      <c r="AD11" s="1023"/>
      <c r="AE11" s="1024"/>
      <c r="AF11" s="1024"/>
      <c r="AG11" s="964"/>
      <c r="AH11" s="1048" t="s">
        <v>461</v>
      </c>
      <c r="AI11" s="1048"/>
      <c r="AJ11" s="347" t="s">
        <v>519</v>
      </c>
      <c r="AK11" s="1048" t="s">
        <v>462</v>
      </c>
      <c r="AL11" s="1048"/>
      <c r="AM11" s="1032"/>
      <c r="AN11" s="1024"/>
      <c r="AO11" s="964"/>
      <c r="AP11" s="969"/>
      <c r="AQ11" s="1044"/>
      <c r="AR11" s="1044"/>
      <c r="AS11" s="1056"/>
      <c r="AT11" s="969"/>
      <c r="AU11" s="1044"/>
      <c r="AV11" s="1045"/>
    </row>
    <row r="12" spans="1:48" ht="22.5" customHeight="1" thickBot="1">
      <c r="A12" s="965"/>
      <c r="B12" s="966"/>
      <c r="C12" s="971"/>
      <c r="D12" s="972"/>
      <c r="E12" s="977"/>
      <c r="F12" s="978"/>
      <c r="G12" s="981"/>
      <c r="H12" s="981"/>
      <c r="I12" s="981"/>
      <c r="J12" s="981"/>
      <c r="K12" s="981"/>
      <c r="L12" s="1036"/>
      <c r="M12" s="1036"/>
      <c r="N12" s="1036"/>
      <c r="O12" s="1036"/>
      <c r="P12" s="1036"/>
      <c r="Q12" s="1036"/>
      <c r="R12" s="1036"/>
      <c r="S12" s="1036"/>
      <c r="T12" s="1036"/>
      <c r="U12" s="1036"/>
      <c r="V12" s="1036"/>
      <c r="W12" s="1036"/>
      <c r="X12" s="1036"/>
      <c r="Y12" s="1039"/>
      <c r="Z12" s="1042"/>
      <c r="AA12" s="1036"/>
      <c r="AB12" s="1036"/>
      <c r="AC12" s="1039"/>
      <c r="AD12" s="1025"/>
      <c r="AE12" s="1026"/>
      <c r="AF12" s="1026"/>
      <c r="AG12" s="966"/>
      <c r="AH12" s="348" t="s">
        <v>520</v>
      </c>
      <c r="AI12" s="1049" t="s">
        <v>463</v>
      </c>
      <c r="AJ12" s="1049"/>
      <c r="AK12" s="1049"/>
      <c r="AL12" s="348" t="s">
        <v>521</v>
      </c>
      <c r="AM12" s="1033"/>
      <c r="AN12" s="1026"/>
      <c r="AO12" s="966"/>
      <c r="AP12" s="971"/>
      <c r="AQ12" s="1046"/>
      <c r="AR12" s="1046"/>
      <c r="AS12" s="1057"/>
      <c r="AT12" s="971"/>
      <c r="AU12" s="1046"/>
      <c r="AV12" s="1047"/>
    </row>
    <row r="13" spans="1:48" s="349" customFormat="1" ht="22.5" customHeight="1" thickTop="1">
      <c r="A13" s="1050" t="s">
        <v>522</v>
      </c>
      <c r="B13" s="1051"/>
      <c r="C13" s="1052"/>
      <c r="D13" s="992"/>
      <c r="E13" s="1053"/>
      <c r="F13" s="1054"/>
      <c r="G13" s="1055"/>
      <c r="H13" s="1055"/>
      <c r="I13" s="1055"/>
      <c r="J13" s="1055"/>
      <c r="K13" s="1055"/>
      <c r="L13" s="1055"/>
      <c r="M13" s="1055"/>
      <c r="N13" s="1055"/>
      <c r="O13" s="1055"/>
      <c r="P13" s="1055"/>
      <c r="Q13" s="1055"/>
      <c r="R13" s="1058"/>
      <c r="S13" s="1058"/>
      <c r="T13" s="1058"/>
      <c r="U13" s="1058"/>
      <c r="V13" s="1058"/>
      <c r="W13" s="1058"/>
      <c r="X13" s="1058"/>
      <c r="Y13" s="1059"/>
      <c r="Z13" s="1062"/>
      <c r="AA13" s="1063"/>
      <c r="AB13" s="1064"/>
      <c r="AC13" s="1065"/>
      <c r="AD13" s="1066"/>
      <c r="AE13" s="1067"/>
      <c r="AF13" s="1067"/>
      <c r="AG13" s="1068"/>
      <c r="AH13" s="1070"/>
      <c r="AI13" s="1071"/>
      <c r="AJ13" s="207" t="s">
        <v>519</v>
      </c>
      <c r="AK13" s="1071"/>
      <c r="AL13" s="1072"/>
      <c r="AM13" s="954">
        <f>ROUND(Z13*AI14,2)</f>
        <v>0</v>
      </c>
      <c r="AN13" s="955"/>
      <c r="AO13" s="956"/>
      <c r="AP13" s="934">
        <f>ROUNDDOWN(Z13*AD13,0)</f>
        <v>0</v>
      </c>
      <c r="AQ13" s="935"/>
      <c r="AR13" s="935"/>
      <c r="AS13" s="936"/>
      <c r="AT13" s="1073"/>
      <c r="AU13" s="1074"/>
      <c r="AV13" s="1075"/>
    </row>
    <row r="14" spans="1:48" s="350" customFormat="1" ht="22.5" customHeight="1">
      <c r="A14" s="1050"/>
      <c r="B14" s="1051"/>
      <c r="C14" s="949"/>
      <c r="D14" s="950"/>
      <c r="E14" s="951"/>
      <c r="F14" s="952"/>
      <c r="G14" s="953"/>
      <c r="H14" s="953"/>
      <c r="I14" s="953"/>
      <c r="J14" s="953"/>
      <c r="K14" s="953"/>
      <c r="L14" s="953"/>
      <c r="M14" s="953"/>
      <c r="N14" s="953"/>
      <c r="O14" s="953"/>
      <c r="P14" s="953"/>
      <c r="Q14" s="953"/>
      <c r="R14" s="1060"/>
      <c r="S14" s="1060"/>
      <c r="T14" s="1060"/>
      <c r="U14" s="1060"/>
      <c r="V14" s="1060"/>
      <c r="W14" s="1060"/>
      <c r="X14" s="1060"/>
      <c r="Y14" s="1061"/>
      <c r="Z14" s="1016"/>
      <c r="AA14" s="1017"/>
      <c r="AB14" s="1004"/>
      <c r="AC14" s="1005"/>
      <c r="AD14" s="1069"/>
      <c r="AE14" s="1009"/>
      <c r="AF14" s="1009"/>
      <c r="AG14" s="1010"/>
      <c r="AH14" s="208" t="s">
        <v>523</v>
      </c>
      <c r="AI14" s="1015">
        <f>ROUND(AH13*AK13/1000000,2)</f>
        <v>0</v>
      </c>
      <c r="AJ14" s="1015"/>
      <c r="AK14" s="1015"/>
      <c r="AL14" s="209" t="s">
        <v>521</v>
      </c>
      <c r="AM14" s="957"/>
      <c r="AN14" s="958"/>
      <c r="AO14" s="959"/>
      <c r="AP14" s="937"/>
      <c r="AQ14" s="938"/>
      <c r="AR14" s="938"/>
      <c r="AS14" s="939"/>
      <c r="AT14" s="940"/>
      <c r="AU14" s="941"/>
      <c r="AV14" s="942"/>
    </row>
    <row r="15" spans="1:48" s="350" customFormat="1" ht="22.5" customHeight="1">
      <c r="A15" s="1050"/>
      <c r="B15" s="1051"/>
      <c r="C15" s="949"/>
      <c r="D15" s="950"/>
      <c r="E15" s="951"/>
      <c r="F15" s="952"/>
      <c r="G15" s="953"/>
      <c r="H15" s="953"/>
      <c r="I15" s="953"/>
      <c r="J15" s="953"/>
      <c r="K15" s="953"/>
      <c r="L15" s="953"/>
      <c r="M15" s="953"/>
      <c r="N15" s="953"/>
      <c r="O15" s="953"/>
      <c r="P15" s="953"/>
      <c r="Q15" s="953"/>
      <c r="R15" s="1060"/>
      <c r="S15" s="1060"/>
      <c r="T15" s="1060"/>
      <c r="U15" s="1060"/>
      <c r="V15" s="1060"/>
      <c r="W15" s="1060"/>
      <c r="X15" s="1060"/>
      <c r="Y15" s="1061"/>
      <c r="Z15" s="1016"/>
      <c r="AA15" s="1017"/>
      <c r="AB15" s="1004"/>
      <c r="AC15" s="1005"/>
      <c r="AD15" s="1008"/>
      <c r="AE15" s="1009"/>
      <c r="AF15" s="1009"/>
      <c r="AG15" s="1010"/>
      <c r="AH15" s="1011"/>
      <c r="AI15" s="1006"/>
      <c r="AJ15" s="239" t="s">
        <v>519</v>
      </c>
      <c r="AK15" s="1006"/>
      <c r="AL15" s="1007"/>
      <c r="AM15" s="954">
        <f>ROUND(Z15*AI16,2)</f>
        <v>0</v>
      </c>
      <c r="AN15" s="955"/>
      <c r="AO15" s="956"/>
      <c r="AP15" s="934">
        <f>ROUNDDOWN(Z15*AD15,0)</f>
        <v>0</v>
      </c>
      <c r="AQ15" s="935"/>
      <c r="AR15" s="935"/>
      <c r="AS15" s="936"/>
      <c r="AT15" s="940"/>
      <c r="AU15" s="941"/>
      <c r="AV15" s="942"/>
    </row>
    <row r="16" spans="1:48" s="350" customFormat="1" ht="22.5" customHeight="1">
      <c r="A16" s="1050"/>
      <c r="B16" s="1051"/>
      <c r="C16" s="949"/>
      <c r="D16" s="950"/>
      <c r="E16" s="951"/>
      <c r="F16" s="952"/>
      <c r="G16" s="953"/>
      <c r="H16" s="953"/>
      <c r="I16" s="953"/>
      <c r="J16" s="953"/>
      <c r="K16" s="953"/>
      <c r="L16" s="953"/>
      <c r="M16" s="953"/>
      <c r="N16" s="953"/>
      <c r="O16" s="953"/>
      <c r="P16" s="953"/>
      <c r="Q16" s="953"/>
      <c r="R16" s="1060"/>
      <c r="S16" s="1060"/>
      <c r="T16" s="1060"/>
      <c r="U16" s="1060"/>
      <c r="V16" s="1060"/>
      <c r="W16" s="1060"/>
      <c r="X16" s="1060"/>
      <c r="Y16" s="1061"/>
      <c r="Z16" s="1016"/>
      <c r="AA16" s="1017"/>
      <c r="AB16" s="1004"/>
      <c r="AC16" s="1005"/>
      <c r="AD16" s="1008"/>
      <c r="AE16" s="1009"/>
      <c r="AF16" s="1009"/>
      <c r="AG16" s="1010"/>
      <c r="AH16" s="208" t="s">
        <v>523</v>
      </c>
      <c r="AI16" s="1015">
        <f>ROUND(AH15*AK15/1000000,2)</f>
        <v>0</v>
      </c>
      <c r="AJ16" s="1015"/>
      <c r="AK16" s="1015"/>
      <c r="AL16" s="209" t="s">
        <v>521</v>
      </c>
      <c r="AM16" s="957"/>
      <c r="AN16" s="958"/>
      <c r="AO16" s="959"/>
      <c r="AP16" s="937"/>
      <c r="AQ16" s="938"/>
      <c r="AR16" s="938"/>
      <c r="AS16" s="939"/>
      <c r="AT16" s="940"/>
      <c r="AU16" s="941"/>
      <c r="AV16" s="942"/>
    </row>
    <row r="17" spans="1:48" s="350" customFormat="1" ht="22.5" customHeight="1">
      <c r="A17" s="1050"/>
      <c r="B17" s="1051"/>
      <c r="C17" s="949"/>
      <c r="D17" s="950"/>
      <c r="E17" s="951"/>
      <c r="F17" s="952"/>
      <c r="G17" s="953"/>
      <c r="H17" s="953"/>
      <c r="I17" s="953"/>
      <c r="J17" s="953"/>
      <c r="K17" s="953"/>
      <c r="L17" s="953"/>
      <c r="M17" s="953"/>
      <c r="N17" s="953"/>
      <c r="O17" s="953"/>
      <c r="P17" s="953"/>
      <c r="Q17" s="953"/>
      <c r="R17" s="1060"/>
      <c r="S17" s="1060"/>
      <c r="T17" s="1060"/>
      <c r="U17" s="1060"/>
      <c r="V17" s="1060"/>
      <c r="W17" s="1060"/>
      <c r="X17" s="1060"/>
      <c r="Y17" s="1061"/>
      <c r="Z17" s="1016"/>
      <c r="AA17" s="1017"/>
      <c r="AB17" s="1004"/>
      <c r="AC17" s="1005"/>
      <c r="AD17" s="1008"/>
      <c r="AE17" s="1009"/>
      <c r="AF17" s="1009"/>
      <c r="AG17" s="1010"/>
      <c r="AH17" s="1011"/>
      <c r="AI17" s="1006"/>
      <c r="AJ17" s="239" t="s">
        <v>519</v>
      </c>
      <c r="AK17" s="1006"/>
      <c r="AL17" s="1007"/>
      <c r="AM17" s="954">
        <f>ROUND(Z17*AI18,2)</f>
        <v>0</v>
      </c>
      <c r="AN17" s="955"/>
      <c r="AO17" s="956"/>
      <c r="AP17" s="934">
        <f>ROUNDDOWN(Z17*AD17,0)</f>
        <v>0</v>
      </c>
      <c r="AQ17" s="935"/>
      <c r="AR17" s="935"/>
      <c r="AS17" s="936"/>
      <c r="AT17" s="940"/>
      <c r="AU17" s="941"/>
      <c r="AV17" s="942"/>
    </row>
    <row r="18" spans="1:48" s="350" customFormat="1" ht="22.5" customHeight="1">
      <c r="A18" s="1050"/>
      <c r="B18" s="1051"/>
      <c r="C18" s="949"/>
      <c r="D18" s="950"/>
      <c r="E18" s="951"/>
      <c r="F18" s="952"/>
      <c r="G18" s="953"/>
      <c r="H18" s="953"/>
      <c r="I18" s="953"/>
      <c r="J18" s="953"/>
      <c r="K18" s="953"/>
      <c r="L18" s="953"/>
      <c r="M18" s="953"/>
      <c r="N18" s="953"/>
      <c r="O18" s="953"/>
      <c r="P18" s="953"/>
      <c r="Q18" s="953"/>
      <c r="R18" s="1060"/>
      <c r="S18" s="1060"/>
      <c r="T18" s="1060"/>
      <c r="U18" s="1060"/>
      <c r="V18" s="1060"/>
      <c r="W18" s="1060"/>
      <c r="X18" s="1060"/>
      <c r="Y18" s="1061"/>
      <c r="Z18" s="1016"/>
      <c r="AA18" s="1017"/>
      <c r="AB18" s="1004"/>
      <c r="AC18" s="1005"/>
      <c r="AD18" s="1008"/>
      <c r="AE18" s="1009"/>
      <c r="AF18" s="1009"/>
      <c r="AG18" s="1010"/>
      <c r="AH18" s="208" t="s">
        <v>523</v>
      </c>
      <c r="AI18" s="1015">
        <f>ROUND(AH17*AK17/1000000,2)</f>
        <v>0</v>
      </c>
      <c r="AJ18" s="1015"/>
      <c r="AK18" s="1015"/>
      <c r="AL18" s="209" t="s">
        <v>521</v>
      </c>
      <c r="AM18" s="957"/>
      <c r="AN18" s="958"/>
      <c r="AO18" s="959"/>
      <c r="AP18" s="937"/>
      <c r="AQ18" s="938"/>
      <c r="AR18" s="938"/>
      <c r="AS18" s="939"/>
      <c r="AT18" s="940"/>
      <c r="AU18" s="941"/>
      <c r="AV18" s="942"/>
    </row>
    <row r="19" spans="1:48" s="350" customFormat="1" ht="22.5" customHeight="1">
      <c r="A19" s="1050"/>
      <c r="B19" s="1051"/>
      <c r="C19" s="949"/>
      <c r="D19" s="950"/>
      <c r="E19" s="951"/>
      <c r="F19" s="952"/>
      <c r="G19" s="953"/>
      <c r="H19" s="953"/>
      <c r="I19" s="953"/>
      <c r="J19" s="953"/>
      <c r="K19" s="953"/>
      <c r="L19" s="953"/>
      <c r="M19" s="953"/>
      <c r="N19" s="953"/>
      <c r="O19" s="953"/>
      <c r="P19" s="953"/>
      <c r="Q19" s="953"/>
      <c r="R19" s="1060"/>
      <c r="S19" s="1060"/>
      <c r="T19" s="1060"/>
      <c r="U19" s="1060"/>
      <c r="V19" s="1060"/>
      <c r="W19" s="1060"/>
      <c r="X19" s="1060"/>
      <c r="Y19" s="1061"/>
      <c r="Z19" s="1016"/>
      <c r="AA19" s="1017"/>
      <c r="AB19" s="1004"/>
      <c r="AC19" s="1005"/>
      <c r="AD19" s="1008"/>
      <c r="AE19" s="1009"/>
      <c r="AF19" s="1009"/>
      <c r="AG19" s="1010"/>
      <c r="AH19" s="1011"/>
      <c r="AI19" s="1006"/>
      <c r="AJ19" s="239" t="s">
        <v>519</v>
      </c>
      <c r="AK19" s="1006"/>
      <c r="AL19" s="1007"/>
      <c r="AM19" s="954">
        <f>ROUND(Z19*AI20,2)</f>
        <v>0</v>
      </c>
      <c r="AN19" s="955"/>
      <c r="AO19" s="956"/>
      <c r="AP19" s="934">
        <f>ROUNDDOWN(Z19*AD19,0)</f>
        <v>0</v>
      </c>
      <c r="AQ19" s="935"/>
      <c r="AR19" s="935"/>
      <c r="AS19" s="936"/>
      <c r="AT19" s="940"/>
      <c r="AU19" s="941"/>
      <c r="AV19" s="942"/>
    </row>
    <row r="20" spans="1:48" s="350" customFormat="1" ht="22.5" customHeight="1">
      <c r="A20" s="1050"/>
      <c r="B20" s="1051"/>
      <c r="C20" s="949"/>
      <c r="D20" s="950"/>
      <c r="E20" s="951"/>
      <c r="F20" s="952"/>
      <c r="G20" s="953"/>
      <c r="H20" s="953"/>
      <c r="I20" s="953"/>
      <c r="J20" s="953"/>
      <c r="K20" s="953"/>
      <c r="L20" s="953"/>
      <c r="M20" s="953"/>
      <c r="N20" s="953"/>
      <c r="O20" s="953"/>
      <c r="P20" s="953"/>
      <c r="Q20" s="953"/>
      <c r="R20" s="1060"/>
      <c r="S20" s="1060"/>
      <c r="T20" s="1060"/>
      <c r="U20" s="1060"/>
      <c r="V20" s="1060"/>
      <c r="W20" s="1060"/>
      <c r="X20" s="1060"/>
      <c r="Y20" s="1061"/>
      <c r="Z20" s="1016"/>
      <c r="AA20" s="1017"/>
      <c r="AB20" s="1004"/>
      <c r="AC20" s="1005"/>
      <c r="AD20" s="1008"/>
      <c r="AE20" s="1009"/>
      <c r="AF20" s="1009"/>
      <c r="AG20" s="1010"/>
      <c r="AH20" s="208" t="s">
        <v>523</v>
      </c>
      <c r="AI20" s="1015">
        <f>ROUND(AH19*AK19/1000000,2)</f>
        <v>0</v>
      </c>
      <c r="AJ20" s="1015"/>
      <c r="AK20" s="1015"/>
      <c r="AL20" s="209" t="s">
        <v>521</v>
      </c>
      <c r="AM20" s="957"/>
      <c r="AN20" s="958"/>
      <c r="AO20" s="959"/>
      <c r="AP20" s="937"/>
      <c r="AQ20" s="938"/>
      <c r="AR20" s="938"/>
      <c r="AS20" s="939"/>
      <c r="AT20" s="940"/>
      <c r="AU20" s="941"/>
      <c r="AV20" s="942"/>
    </row>
    <row r="21" spans="1:48" s="350" customFormat="1" ht="22.5" customHeight="1">
      <c r="A21" s="1050"/>
      <c r="B21" s="1051"/>
      <c r="C21" s="949"/>
      <c r="D21" s="950"/>
      <c r="E21" s="951"/>
      <c r="F21" s="952"/>
      <c r="G21" s="953"/>
      <c r="H21" s="953"/>
      <c r="I21" s="953"/>
      <c r="J21" s="953"/>
      <c r="K21" s="953"/>
      <c r="L21" s="953"/>
      <c r="M21" s="953"/>
      <c r="N21" s="953"/>
      <c r="O21" s="953"/>
      <c r="P21" s="953"/>
      <c r="Q21" s="953"/>
      <c r="R21" s="1060"/>
      <c r="S21" s="1060"/>
      <c r="T21" s="1060"/>
      <c r="U21" s="1060"/>
      <c r="V21" s="1060"/>
      <c r="W21" s="1060"/>
      <c r="X21" s="1060"/>
      <c r="Y21" s="1061"/>
      <c r="Z21" s="1016"/>
      <c r="AA21" s="1017"/>
      <c r="AB21" s="1004"/>
      <c r="AC21" s="1005"/>
      <c r="AD21" s="1008"/>
      <c r="AE21" s="1009"/>
      <c r="AF21" s="1009"/>
      <c r="AG21" s="1010"/>
      <c r="AH21" s="1011"/>
      <c r="AI21" s="1006"/>
      <c r="AJ21" s="239" t="s">
        <v>519</v>
      </c>
      <c r="AK21" s="1006"/>
      <c r="AL21" s="1007"/>
      <c r="AM21" s="954">
        <f>ROUND(Z21*AI22,2)</f>
        <v>0</v>
      </c>
      <c r="AN21" s="955"/>
      <c r="AO21" s="956"/>
      <c r="AP21" s="934">
        <f>ROUNDDOWN(Z21*AD21,0)</f>
        <v>0</v>
      </c>
      <c r="AQ21" s="935"/>
      <c r="AR21" s="935"/>
      <c r="AS21" s="936"/>
      <c r="AT21" s="940"/>
      <c r="AU21" s="941"/>
      <c r="AV21" s="942"/>
    </row>
    <row r="22" spans="1:48" s="350" customFormat="1" ht="22.5" customHeight="1">
      <c r="A22" s="1050"/>
      <c r="B22" s="1051"/>
      <c r="C22" s="949"/>
      <c r="D22" s="950"/>
      <c r="E22" s="951"/>
      <c r="F22" s="952"/>
      <c r="G22" s="953"/>
      <c r="H22" s="953"/>
      <c r="I22" s="953"/>
      <c r="J22" s="953"/>
      <c r="K22" s="953"/>
      <c r="L22" s="953"/>
      <c r="M22" s="953"/>
      <c r="N22" s="953"/>
      <c r="O22" s="953"/>
      <c r="P22" s="953"/>
      <c r="Q22" s="953"/>
      <c r="R22" s="1060"/>
      <c r="S22" s="1060"/>
      <c r="T22" s="1060"/>
      <c r="U22" s="1060"/>
      <c r="V22" s="1060"/>
      <c r="W22" s="1060"/>
      <c r="X22" s="1060"/>
      <c r="Y22" s="1061"/>
      <c r="Z22" s="1016"/>
      <c r="AA22" s="1017"/>
      <c r="AB22" s="1004"/>
      <c r="AC22" s="1005"/>
      <c r="AD22" s="1008"/>
      <c r="AE22" s="1009"/>
      <c r="AF22" s="1009"/>
      <c r="AG22" s="1010"/>
      <c r="AH22" s="208" t="s">
        <v>523</v>
      </c>
      <c r="AI22" s="1015">
        <f>ROUND(AH21*AK21/1000000,2)</f>
        <v>0</v>
      </c>
      <c r="AJ22" s="1015"/>
      <c r="AK22" s="1015"/>
      <c r="AL22" s="209" t="s">
        <v>521</v>
      </c>
      <c r="AM22" s="957"/>
      <c r="AN22" s="958"/>
      <c r="AO22" s="959"/>
      <c r="AP22" s="937"/>
      <c r="AQ22" s="938"/>
      <c r="AR22" s="938"/>
      <c r="AS22" s="939"/>
      <c r="AT22" s="940"/>
      <c r="AU22" s="941"/>
      <c r="AV22" s="942"/>
    </row>
    <row r="23" spans="1:48" s="350" customFormat="1" ht="22.5" customHeight="1">
      <c r="A23" s="1050"/>
      <c r="B23" s="1051"/>
      <c r="C23" s="949"/>
      <c r="D23" s="950"/>
      <c r="E23" s="951"/>
      <c r="F23" s="952"/>
      <c r="G23" s="953"/>
      <c r="H23" s="953"/>
      <c r="I23" s="953"/>
      <c r="J23" s="953"/>
      <c r="K23" s="953"/>
      <c r="L23" s="953"/>
      <c r="M23" s="953"/>
      <c r="N23" s="953"/>
      <c r="O23" s="953"/>
      <c r="P23" s="953"/>
      <c r="Q23" s="953"/>
      <c r="R23" s="1060"/>
      <c r="S23" s="1060"/>
      <c r="T23" s="1060"/>
      <c r="U23" s="1060"/>
      <c r="V23" s="1060"/>
      <c r="W23" s="1060"/>
      <c r="X23" s="1060"/>
      <c r="Y23" s="1061"/>
      <c r="Z23" s="1016"/>
      <c r="AA23" s="1017"/>
      <c r="AB23" s="1004"/>
      <c r="AC23" s="1005"/>
      <c r="AD23" s="1008"/>
      <c r="AE23" s="1009"/>
      <c r="AF23" s="1009"/>
      <c r="AG23" s="1010"/>
      <c r="AH23" s="1011"/>
      <c r="AI23" s="1006"/>
      <c r="AJ23" s="239" t="s">
        <v>519</v>
      </c>
      <c r="AK23" s="1006"/>
      <c r="AL23" s="1007"/>
      <c r="AM23" s="954">
        <f>ROUND(Z23*AI24,2)</f>
        <v>0</v>
      </c>
      <c r="AN23" s="955"/>
      <c r="AO23" s="956"/>
      <c r="AP23" s="934">
        <f>ROUNDDOWN(Z23*AD23,0)</f>
        <v>0</v>
      </c>
      <c r="AQ23" s="935"/>
      <c r="AR23" s="935"/>
      <c r="AS23" s="936"/>
      <c r="AT23" s="940"/>
      <c r="AU23" s="941"/>
      <c r="AV23" s="942"/>
    </row>
    <row r="24" spans="1:48" s="350" customFormat="1" ht="22.5" customHeight="1">
      <c r="A24" s="1050"/>
      <c r="B24" s="1051"/>
      <c r="C24" s="949"/>
      <c r="D24" s="950"/>
      <c r="E24" s="951"/>
      <c r="F24" s="952"/>
      <c r="G24" s="953"/>
      <c r="H24" s="953"/>
      <c r="I24" s="953"/>
      <c r="J24" s="953"/>
      <c r="K24" s="953"/>
      <c r="L24" s="953"/>
      <c r="M24" s="953"/>
      <c r="N24" s="953"/>
      <c r="O24" s="953"/>
      <c r="P24" s="953"/>
      <c r="Q24" s="953"/>
      <c r="R24" s="1060"/>
      <c r="S24" s="1060"/>
      <c r="T24" s="1060"/>
      <c r="U24" s="1060"/>
      <c r="V24" s="1060"/>
      <c r="W24" s="1060"/>
      <c r="X24" s="1060"/>
      <c r="Y24" s="1061"/>
      <c r="Z24" s="1016"/>
      <c r="AA24" s="1017"/>
      <c r="AB24" s="1004"/>
      <c r="AC24" s="1005"/>
      <c r="AD24" s="1008"/>
      <c r="AE24" s="1009"/>
      <c r="AF24" s="1009"/>
      <c r="AG24" s="1010"/>
      <c r="AH24" s="208" t="s">
        <v>523</v>
      </c>
      <c r="AI24" s="1015">
        <f>ROUND(AH23*AK23/1000000,2)</f>
        <v>0</v>
      </c>
      <c r="AJ24" s="1015"/>
      <c r="AK24" s="1015"/>
      <c r="AL24" s="209" t="s">
        <v>521</v>
      </c>
      <c r="AM24" s="957"/>
      <c r="AN24" s="958"/>
      <c r="AO24" s="959"/>
      <c r="AP24" s="937"/>
      <c r="AQ24" s="938"/>
      <c r="AR24" s="938"/>
      <c r="AS24" s="939"/>
      <c r="AT24" s="940"/>
      <c r="AU24" s="941"/>
      <c r="AV24" s="942"/>
    </row>
    <row r="25" spans="1:48" s="350" customFormat="1" ht="22.5" customHeight="1">
      <c r="A25" s="1050"/>
      <c r="B25" s="1051"/>
      <c r="C25" s="949"/>
      <c r="D25" s="950"/>
      <c r="E25" s="951"/>
      <c r="F25" s="952"/>
      <c r="G25" s="953"/>
      <c r="H25" s="953"/>
      <c r="I25" s="953"/>
      <c r="J25" s="953"/>
      <c r="K25" s="953"/>
      <c r="L25" s="953"/>
      <c r="M25" s="953"/>
      <c r="N25" s="953"/>
      <c r="O25" s="953"/>
      <c r="P25" s="953"/>
      <c r="Q25" s="953"/>
      <c r="R25" s="1060"/>
      <c r="S25" s="1060"/>
      <c r="T25" s="1060"/>
      <c r="U25" s="1060"/>
      <c r="V25" s="1060"/>
      <c r="W25" s="1060"/>
      <c r="X25" s="1060"/>
      <c r="Y25" s="1061"/>
      <c r="Z25" s="1016"/>
      <c r="AA25" s="1017"/>
      <c r="AB25" s="1004"/>
      <c r="AC25" s="1005"/>
      <c r="AD25" s="1008"/>
      <c r="AE25" s="1009"/>
      <c r="AF25" s="1009"/>
      <c r="AG25" s="1010"/>
      <c r="AH25" s="1011"/>
      <c r="AI25" s="1006"/>
      <c r="AJ25" s="239" t="s">
        <v>519</v>
      </c>
      <c r="AK25" s="1006"/>
      <c r="AL25" s="1007"/>
      <c r="AM25" s="954">
        <f>ROUND(Z25*AI26,2)</f>
        <v>0</v>
      </c>
      <c r="AN25" s="955"/>
      <c r="AO25" s="956"/>
      <c r="AP25" s="934">
        <f>ROUNDDOWN(Z25*AD25,0)</f>
        <v>0</v>
      </c>
      <c r="AQ25" s="935"/>
      <c r="AR25" s="935"/>
      <c r="AS25" s="936"/>
      <c r="AT25" s="940"/>
      <c r="AU25" s="941"/>
      <c r="AV25" s="942"/>
    </row>
    <row r="26" spans="1:48" s="350" customFormat="1" ht="22.5" customHeight="1">
      <c r="A26" s="1050"/>
      <c r="B26" s="1051"/>
      <c r="C26" s="949"/>
      <c r="D26" s="950"/>
      <c r="E26" s="951"/>
      <c r="F26" s="952"/>
      <c r="G26" s="953"/>
      <c r="H26" s="953"/>
      <c r="I26" s="953"/>
      <c r="J26" s="953"/>
      <c r="K26" s="953"/>
      <c r="L26" s="953"/>
      <c r="M26" s="953"/>
      <c r="N26" s="953"/>
      <c r="O26" s="953"/>
      <c r="P26" s="953"/>
      <c r="Q26" s="953"/>
      <c r="R26" s="1060"/>
      <c r="S26" s="1060"/>
      <c r="T26" s="1060"/>
      <c r="U26" s="1060"/>
      <c r="V26" s="1060"/>
      <c r="W26" s="1060"/>
      <c r="X26" s="1060"/>
      <c r="Y26" s="1061"/>
      <c r="Z26" s="1016"/>
      <c r="AA26" s="1017"/>
      <c r="AB26" s="1004"/>
      <c r="AC26" s="1005"/>
      <c r="AD26" s="1008"/>
      <c r="AE26" s="1009"/>
      <c r="AF26" s="1009"/>
      <c r="AG26" s="1010"/>
      <c r="AH26" s="208" t="s">
        <v>523</v>
      </c>
      <c r="AI26" s="1015">
        <f>ROUND(AH25*AK25/1000000,2)</f>
        <v>0</v>
      </c>
      <c r="AJ26" s="1015"/>
      <c r="AK26" s="1015"/>
      <c r="AL26" s="209" t="s">
        <v>521</v>
      </c>
      <c r="AM26" s="957"/>
      <c r="AN26" s="958"/>
      <c r="AO26" s="959"/>
      <c r="AP26" s="937"/>
      <c r="AQ26" s="938"/>
      <c r="AR26" s="938"/>
      <c r="AS26" s="939"/>
      <c r="AT26" s="940"/>
      <c r="AU26" s="941"/>
      <c r="AV26" s="942"/>
    </row>
    <row r="27" spans="1:48" s="350" customFormat="1" ht="22.5" customHeight="1">
      <c r="A27" s="1050"/>
      <c r="B27" s="1051"/>
      <c r="C27" s="949"/>
      <c r="D27" s="950"/>
      <c r="E27" s="951"/>
      <c r="F27" s="952"/>
      <c r="G27" s="953"/>
      <c r="H27" s="953"/>
      <c r="I27" s="953"/>
      <c r="J27" s="953"/>
      <c r="K27" s="953"/>
      <c r="L27" s="953"/>
      <c r="M27" s="953"/>
      <c r="N27" s="953"/>
      <c r="O27" s="953"/>
      <c r="P27" s="953"/>
      <c r="Q27" s="953"/>
      <c r="R27" s="1060"/>
      <c r="S27" s="1060"/>
      <c r="T27" s="1060"/>
      <c r="U27" s="1060"/>
      <c r="V27" s="1060"/>
      <c r="W27" s="1060"/>
      <c r="X27" s="1060"/>
      <c r="Y27" s="1061"/>
      <c r="Z27" s="1016"/>
      <c r="AA27" s="1017"/>
      <c r="AB27" s="1004"/>
      <c r="AC27" s="1005"/>
      <c r="AD27" s="1008"/>
      <c r="AE27" s="1009"/>
      <c r="AF27" s="1009"/>
      <c r="AG27" s="1010"/>
      <c r="AH27" s="1011"/>
      <c r="AI27" s="1006"/>
      <c r="AJ27" s="239" t="s">
        <v>519</v>
      </c>
      <c r="AK27" s="1006"/>
      <c r="AL27" s="1007"/>
      <c r="AM27" s="954">
        <f>ROUND(Z27*AI28,2)</f>
        <v>0</v>
      </c>
      <c r="AN27" s="955"/>
      <c r="AO27" s="956"/>
      <c r="AP27" s="934">
        <f>ROUNDDOWN(Z27*AD27,0)</f>
        <v>0</v>
      </c>
      <c r="AQ27" s="935"/>
      <c r="AR27" s="935"/>
      <c r="AS27" s="936"/>
      <c r="AT27" s="940"/>
      <c r="AU27" s="941"/>
      <c r="AV27" s="942"/>
    </row>
    <row r="28" spans="1:48" s="350" customFormat="1" ht="22.5" customHeight="1">
      <c r="A28" s="1050"/>
      <c r="B28" s="1051"/>
      <c r="C28" s="949"/>
      <c r="D28" s="950"/>
      <c r="E28" s="951"/>
      <c r="F28" s="952"/>
      <c r="G28" s="953"/>
      <c r="H28" s="953"/>
      <c r="I28" s="953"/>
      <c r="J28" s="953"/>
      <c r="K28" s="953"/>
      <c r="L28" s="953"/>
      <c r="M28" s="953"/>
      <c r="N28" s="953"/>
      <c r="O28" s="953"/>
      <c r="P28" s="953"/>
      <c r="Q28" s="953"/>
      <c r="R28" s="1060"/>
      <c r="S28" s="1060"/>
      <c r="T28" s="1060"/>
      <c r="U28" s="1060"/>
      <c r="V28" s="1060"/>
      <c r="W28" s="1060"/>
      <c r="X28" s="1060"/>
      <c r="Y28" s="1061"/>
      <c r="Z28" s="1016"/>
      <c r="AA28" s="1017"/>
      <c r="AB28" s="1004"/>
      <c r="AC28" s="1005"/>
      <c r="AD28" s="1008"/>
      <c r="AE28" s="1009"/>
      <c r="AF28" s="1009"/>
      <c r="AG28" s="1010"/>
      <c r="AH28" s="208" t="s">
        <v>523</v>
      </c>
      <c r="AI28" s="1015">
        <f>ROUND(AH27*AK27/1000000,2)</f>
        <v>0</v>
      </c>
      <c r="AJ28" s="1015"/>
      <c r="AK28" s="1015"/>
      <c r="AL28" s="209" t="s">
        <v>521</v>
      </c>
      <c r="AM28" s="957"/>
      <c r="AN28" s="958"/>
      <c r="AO28" s="959"/>
      <c r="AP28" s="937"/>
      <c r="AQ28" s="938"/>
      <c r="AR28" s="938"/>
      <c r="AS28" s="939"/>
      <c r="AT28" s="940"/>
      <c r="AU28" s="941"/>
      <c r="AV28" s="942"/>
    </row>
    <row r="29" spans="1:48" s="350" customFormat="1" ht="22.5" customHeight="1">
      <c r="A29" s="1050"/>
      <c r="B29" s="1051"/>
      <c r="C29" s="949"/>
      <c r="D29" s="950"/>
      <c r="E29" s="951"/>
      <c r="F29" s="952"/>
      <c r="G29" s="953"/>
      <c r="H29" s="953"/>
      <c r="I29" s="953"/>
      <c r="J29" s="953"/>
      <c r="K29" s="953"/>
      <c r="L29" s="953"/>
      <c r="M29" s="953"/>
      <c r="N29" s="953"/>
      <c r="O29" s="953"/>
      <c r="P29" s="953"/>
      <c r="Q29" s="953"/>
      <c r="R29" s="1060"/>
      <c r="S29" s="1060"/>
      <c r="T29" s="1060"/>
      <c r="U29" s="1060"/>
      <c r="V29" s="1060"/>
      <c r="W29" s="1060"/>
      <c r="X29" s="1060"/>
      <c r="Y29" s="1061"/>
      <c r="Z29" s="1016"/>
      <c r="AA29" s="1017"/>
      <c r="AB29" s="1004"/>
      <c r="AC29" s="1005"/>
      <c r="AD29" s="1008"/>
      <c r="AE29" s="1009"/>
      <c r="AF29" s="1009"/>
      <c r="AG29" s="1010"/>
      <c r="AH29" s="1011"/>
      <c r="AI29" s="1006"/>
      <c r="AJ29" s="239" t="s">
        <v>519</v>
      </c>
      <c r="AK29" s="1006"/>
      <c r="AL29" s="1007"/>
      <c r="AM29" s="954">
        <f>ROUND(Z29*AI30,2)</f>
        <v>0</v>
      </c>
      <c r="AN29" s="955"/>
      <c r="AO29" s="956"/>
      <c r="AP29" s="934">
        <f>ROUNDDOWN(Z29*AD29,0)</f>
        <v>0</v>
      </c>
      <c r="AQ29" s="935"/>
      <c r="AR29" s="935"/>
      <c r="AS29" s="936"/>
      <c r="AT29" s="940"/>
      <c r="AU29" s="941"/>
      <c r="AV29" s="942"/>
    </row>
    <row r="30" spans="1:48" s="350" customFormat="1" ht="22.5" customHeight="1">
      <c r="A30" s="1050"/>
      <c r="B30" s="1051"/>
      <c r="C30" s="949"/>
      <c r="D30" s="950"/>
      <c r="E30" s="951"/>
      <c r="F30" s="952"/>
      <c r="G30" s="953"/>
      <c r="H30" s="953"/>
      <c r="I30" s="953"/>
      <c r="J30" s="953"/>
      <c r="K30" s="953"/>
      <c r="L30" s="953"/>
      <c r="M30" s="953"/>
      <c r="N30" s="953"/>
      <c r="O30" s="953"/>
      <c r="P30" s="953"/>
      <c r="Q30" s="953"/>
      <c r="R30" s="1060"/>
      <c r="S30" s="1060"/>
      <c r="T30" s="1060"/>
      <c r="U30" s="1060"/>
      <c r="V30" s="1060"/>
      <c r="W30" s="1060"/>
      <c r="X30" s="1060"/>
      <c r="Y30" s="1061"/>
      <c r="Z30" s="1016"/>
      <c r="AA30" s="1017"/>
      <c r="AB30" s="1004"/>
      <c r="AC30" s="1005"/>
      <c r="AD30" s="1008"/>
      <c r="AE30" s="1009"/>
      <c r="AF30" s="1009"/>
      <c r="AG30" s="1010"/>
      <c r="AH30" s="208" t="s">
        <v>523</v>
      </c>
      <c r="AI30" s="1015">
        <f>ROUND(AH29*AK29/1000000,2)</f>
        <v>0</v>
      </c>
      <c r="AJ30" s="1015"/>
      <c r="AK30" s="1015"/>
      <c r="AL30" s="209" t="s">
        <v>521</v>
      </c>
      <c r="AM30" s="957"/>
      <c r="AN30" s="958"/>
      <c r="AO30" s="959"/>
      <c r="AP30" s="937"/>
      <c r="AQ30" s="938"/>
      <c r="AR30" s="938"/>
      <c r="AS30" s="939"/>
      <c r="AT30" s="940"/>
      <c r="AU30" s="941"/>
      <c r="AV30" s="942"/>
    </row>
    <row r="31" spans="1:48" s="350" customFormat="1" ht="22.5" customHeight="1">
      <c r="A31" s="1050"/>
      <c r="B31" s="1051"/>
      <c r="C31" s="949"/>
      <c r="D31" s="950"/>
      <c r="E31" s="951"/>
      <c r="F31" s="952"/>
      <c r="G31" s="953"/>
      <c r="H31" s="953"/>
      <c r="I31" s="953"/>
      <c r="J31" s="953"/>
      <c r="K31" s="953"/>
      <c r="L31" s="953"/>
      <c r="M31" s="953"/>
      <c r="N31" s="953"/>
      <c r="O31" s="953"/>
      <c r="P31" s="953"/>
      <c r="Q31" s="953"/>
      <c r="R31" s="1060"/>
      <c r="S31" s="1060"/>
      <c r="T31" s="1060"/>
      <c r="U31" s="1060"/>
      <c r="V31" s="1060"/>
      <c r="W31" s="1060"/>
      <c r="X31" s="1060"/>
      <c r="Y31" s="1061"/>
      <c r="Z31" s="1016"/>
      <c r="AA31" s="1017"/>
      <c r="AB31" s="1004"/>
      <c r="AC31" s="1005"/>
      <c r="AD31" s="1008"/>
      <c r="AE31" s="1009"/>
      <c r="AF31" s="1009"/>
      <c r="AG31" s="1010"/>
      <c r="AH31" s="1011"/>
      <c r="AI31" s="1006"/>
      <c r="AJ31" s="239" t="s">
        <v>519</v>
      </c>
      <c r="AK31" s="1006"/>
      <c r="AL31" s="1007"/>
      <c r="AM31" s="954">
        <f>ROUND(Z31*AI32,2)</f>
        <v>0</v>
      </c>
      <c r="AN31" s="955"/>
      <c r="AO31" s="956"/>
      <c r="AP31" s="934">
        <f>ROUNDDOWN(Z31*AD31,0)</f>
        <v>0</v>
      </c>
      <c r="AQ31" s="935"/>
      <c r="AR31" s="935"/>
      <c r="AS31" s="936"/>
      <c r="AT31" s="940"/>
      <c r="AU31" s="941"/>
      <c r="AV31" s="942"/>
    </row>
    <row r="32" spans="1:48" s="350" customFormat="1" ht="24.75" customHeight="1">
      <c r="A32" s="1050"/>
      <c r="B32" s="1051"/>
      <c r="C32" s="1100"/>
      <c r="D32" s="1094"/>
      <c r="E32" s="1101"/>
      <c r="F32" s="1102"/>
      <c r="G32" s="1103"/>
      <c r="H32" s="1103"/>
      <c r="I32" s="1103"/>
      <c r="J32" s="1103"/>
      <c r="K32" s="1103"/>
      <c r="L32" s="1103"/>
      <c r="M32" s="1103"/>
      <c r="N32" s="1103"/>
      <c r="O32" s="1103"/>
      <c r="P32" s="1103"/>
      <c r="Q32" s="1103"/>
      <c r="R32" s="1104"/>
      <c r="S32" s="1104"/>
      <c r="T32" s="1104"/>
      <c r="U32" s="1104"/>
      <c r="V32" s="1104"/>
      <c r="W32" s="1104"/>
      <c r="X32" s="1104"/>
      <c r="Y32" s="1105"/>
      <c r="Z32" s="1106"/>
      <c r="AA32" s="1107"/>
      <c r="AB32" s="1108"/>
      <c r="AC32" s="1109"/>
      <c r="AD32" s="1110"/>
      <c r="AE32" s="1111"/>
      <c r="AF32" s="1111"/>
      <c r="AG32" s="1112"/>
      <c r="AH32" s="240" t="s">
        <v>523</v>
      </c>
      <c r="AI32" s="1015">
        <f>ROUND(AH31*AK31/1000000,2)</f>
        <v>0</v>
      </c>
      <c r="AJ32" s="1015"/>
      <c r="AK32" s="1015"/>
      <c r="AL32" s="241" t="s">
        <v>521</v>
      </c>
      <c r="AM32" s="957"/>
      <c r="AN32" s="958"/>
      <c r="AO32" s="959"/>
      <c r="AP32" s="937"/>
      <c r="AQ32" s="938"/>
      <c r="AR32" s="938"/>
      <c r="AS32" s="939"/>
      <c r="AT32" s="943"/>
      <c r="AU32" s="944"/>
      <c r="AV32" s="945"/>
    </row>
    <row r="33" spans="1:48" s="350" customFormat="1" ht="37.5" customHeight="1" thickBot="1">
      <c r="A33" s="996" t="s">
        <v>464</v>
      </c>
      <c r="B33" s="1119"/>
      <c r="C33" s="1119"/>
      <c r="D33" s="1119"/>
      <c r="E33" s="1119"/>
      <c r="F33" s="1119"/>
      <c r="G33" s="1119"/>
      <c r="H33" s="1119"/>
      <c r="I33" s="1119"/>
      <c r="J33" s="1119"/>
      <c r="K33" s="1119"/>
      <c r="L33" s="1119"/>
      <c r="M33" s="1119"/>
      <c r="N33" s="1119"/>
      <c r="O33" s="1119"/>
      <c r="P33" s="1119"/>
      <c r="Q33" s="1119"/>
      <c r="R33" s="1119"/>
      <c r="S33" s="1119"/>
      <c r="T33" s="1119"/>
      <c r="U33" s="1119"/>
      <c r="V33" s="1119"/>
      <c r="W33" s="1119"/>
      <c r="X33" s="1119"/>
      <c r="Y33" s="1119"/>
      <c r="Z33" s="1119"/>
      <c r="AA33" s="1119"/>
      <c r="AB33" s="1119"/>
      <c r="AC33" s="1119"/>
      <c r="AD33" s="1119"/>
      <c r="AE33" s="1119"/>
      <c r="AF33" s="1119"/>
      <c r="AG33" s="1119"/>
      <c r="AH33" s="1119"/>
      <c r="AI33" s="1119"/>
      <c r="AJ33" s="1119"/>
      <c r="AK33" s="1119"/>
      <c r="AL33" s="1119"/>
      <c r="AM33" s="1119"/>
      <c r="AN33" s="1119"/>
      <c r="AO33" s="1120"/>
      <c r="AP33" s="1130">
        <f>ROUNDDOWN(SUM(AP13:AS32),0)</f>
        <v>0</v>
      </c>
      <c r="AQ33" s="1131"/>
      <c r="AR33" s="1131"/>
      <c r="AS33" s="1131"/>
      <c r="AT33" s="1131"/>
      <c r="AU33" s="1131"/>
      <c r="AV33" s="1132"/>
    </row>
    <row r="34" spans="1:48" s="353" customFormat="1" ht="15.75" customHeight="1" thickBot="1">
      <c r="A34" s="319"/>
      <c r="B34" s="319"/>
      <c r="C34" s="319"/>
      <c r="D34" s="319"/>
      <c r="E34" s="319"/>
      <c r="F34" s="319"/>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19"/>
      <c r="AG34" s="319"/>
      <c r="AH34" s="319"/>
      <c r="AI34" s="319"/>
      <c r="AJ34" s="319"/>
      <c r="AK34" s="319"/>
      <c r="AL34" s="319"/>
      <c r="AM34" s="319"/>
      <c r="AN34" s="319"/>
      <c r="AO34" s="319"/>
      <c r="AP34" s="351"/>
      <c r="AQ34" s="351"/>
      <c r="AR34" s="351"/>
      <c r="AS34" s="351"/>
      <c r="AT34" s="352"/>
      <c r="AU34" s="352"/>
      <c r="AV34" s="352"/>
    </row>
    <row r="35" spans="1:48" ht="36.75" customHeight="1" thickBot="1">
      <c r="A35" s="1121" t="s">
        <v>449</v>
      </c>
      <c r="B35" s="1014"/>
      <c r="C35" s="1099" t="s">
        <v>465</v>
      </c>
      <c r="D35" s="1013"/>
      <c r="E35" s="1013"/>
      <c r="F35" s="1013"/>
      <c r="G35" s="1013"/>
      <c r="H35" s="1013"/>
      <c r="I35" s="1013"/>
      <c r="J35" s="1013"/>
      <c r="K35" s="1013"/>
      <c r="L35" s="1013"/>
      <c r="M35" s="1013"/>
      <c r="N35" s="1013"/>
      <c r="O35" s="1013"/>
      <c r="P35" s="1013"/>
      <c r="Q35" s="1013"/>
      <c r="R35" s="1013"/>
      <c r="S35" s="1013"/>
      <c r="T35" s="1013"/>
      <c r="U35" s="1013"/>
      <c r="V35" s="1013"/>
      <c r="W35" s="1013"/>
      <c r="X35" s="1013"/>
      <c r="Y35" s="1013"/>
      <c r="Z35" s="1013"/>
      <c r="AA35" s="1013"/>
      <c r="AB35" s="1013"/>
      <c r="AC35" s="1014"/>
      <c r="AD35" s="1122" t="s">
        <v>466</v>
      </c>
      <c r="AE35" s="1123"/>
      <c r="AF35" s="1123"/>
      <c r="AG35" s="1124"/>
      <c r="AH35" s="1099" t="s">
        <v>467</v>
      </c>
      <c r="AI35" s="1013"/>
      <c r="AJ35" s="1013"/>
      <c r="AK35" s="1013"/>
      <c r="AL35" s="1012" t="s">
        <v>455</v>
      </c>
      <c r="AM35" s="1013"/>
      <c r="AN35" s="1013"/>
      <c r="AO35" s="1014"/>
      <c r="AP35" s="930" t="s">
        <v>468</v>
      </c>
      <c r="AQ35" s="931"/>
      <c r="AR35" s="931"/>
      <c r="AS35" s="932"/>
      <c r="AT35" s="930" t="s">
        <v>460</v>
      </c>
      <c r="AU35" s="931"/>
      <c r="AV35" s="933"/>
    </row>
    <row r="36" spans="1:48" s="350" customFormat="1" ht="30" customHeight="1" thickTop="1">
      <c r="A36" s="1050" t="s">
        <v>469</v>
      </c>
      <c r="B36" s="1051"/>
      <c r="C36" s="1113"/>
      <c r="D36" s="1114"/>
      <c r="E36" s="1114"/>
      <c r="F36" s="1114"/>
      <c r="G36" s="1114"/>
      <c r="H36" s="1114"/>
      <c r="I36" s="1114"/>
      <c r="J36" s="1114"/>
      <c r="K36" s="1114"/>
      <c r="L36" s="1114"/>
      <c r="M36" s="1114"/>
      <c r="N36" s="1114"/>
      <c r="O36" s="1114"/>
      <c r="P36" s="1114"/>
      <c r="Q36" s="1114"/>
      <c r="R36" s="1114"/>
      <c r="S36" s="1114"/>
      <c r="T36" s="1114"/>
      <c r="U36" s="1114"/>
      <c r="V36" s="1114"/>
      <c r="W36" s="1114"/>
      <c r="X36" s="1114"/>
      <c r="Y36" s="1114"/>
      <c r="Z36" s="1114"/>
      <c r="AA36" s="1114"/>
      <c r="AB36" s="1114"/>
      <c r="AC36" s="1115"/>
      <c r="AD36" s="1116"/>
      <c r="AE36" s="1117"/>
      <c r="AF36" s="1117"/>
      <c r="AG36" s="1118"/>
      <c r="AH36" s="1052"/>
      <c r="AI36" s="991"/>
      <c r="AJ36" s="991"/>
      <c r="AK36" s="991"/>
      <c r="AL36" s="990"/>
      <c r="AM36" s="991"/>
      <c r="AN36" s="991"/>
      <c r="AO36" s="992"/>
      <c r="AP36" s="982">
        <f aca="true" t="shared" si="0" ref="AP36:AP44">ROUNDDOWN(AH36*AD36,0)</f>
        <v>0</v>
      </c>
      <c r="AQ36" s="983"/>
      <c r="AR36" s="983"/>
      <c r="AS36" s="984"/>
      <c r="AT36" s="993"/>
      <c r="AU36" s="994"/>
      <c r="AV36" s="995"/>
    </row>
    <row r="37" spans="1:48" s="350" customFormat="1" ht="30" customHeight="1">
      <c r="A37" s="1050"/>
      <c r="B37" s="1051"/>
      <c r="C37" s="998"/>
      <c r="D37" s="999"/>
      <c r="E37" s="999"/>
      <c r="F37" s="999"/>
      <c r="G37" s="999"/>
      <c r="H37" s="999"/>
      <c r="I37" s="999"/>
      <c r="J37" s="999"/>
      <c r="K37" s="999"/>
      <c r="L37" s="999"/>
      <c r="M37" s="999"/>
      <c r="N37" s="999"/>
      <c r="O37" s="999"/>
      <c r="P37" s="999"/>
      <c r="Q37" s="999"/>
      <c r="R37" s="999"/>
      <c r="S37" s="999"/>
      <c r="T37" s="999"/>
      <c r="U37" s="999"/>
      <c r="V37" s="999"/>
      <c r="W37" s="999"/>
      <c r="X37" s="999"/>
      <c r="Y37" s="999"/>
      <c r="Z37" s="999"/>
      <c r="AA37" s="999"/>
      <c r="AB37" s="999"/>
      <c r="AC37" s="1000"/>
      <c r="AD37" s="1001"/>
      <c r="AE37" s="1002"/>
      <c r="AF37" s="1002"/>
      <c r="AG37" s="1003"/>
      <c r="AH37" s="949"/>
      <c r="AI37" s="989"/>
      <c r="AJ37" s="989"/>
      <c r="AK37" s="989"/>
      <c r="AL37" s="988"/>
      <c r="AM37" s="989"/>
      <c r="AN37" s="989"/>
      <c r="AO37" s="950"/>
      <c r="AP37" s="985">
        <f t="shared" si="0"/>
        <v>0</v>
      </c>
      <c r="AQ37" s="986"/>
      <c r="AR37" s="986"/>
      <c r="AS37" s="987"/>
      <c r="AT37" s="927"/>
      <c r="AU37" s="928"/>
      <c r="AV37" s="929"/>
    </row>
    <row r="38" spans="1:48" s="350" customFormat="1" ht="30" customHeight="1">
      <c r="A38" s="1050"/>
      <c r="B38" s="1051"/>
      <c r="C38" s="998"/>
      <c r="D38" s="999"/>
      <c r="E38" s="999"/>
      <c r="F38" s="999"/>
      <c r="G38" s="999"/>
      <c r="H38" s="999"/>
      <c r="I38" s="999"/>
      <c r="J38" s="999"/>
      <c r="K38" s="999"/>
      <c r="L38" s="999"/>
      <c r="M38" s="999"/>
      <c r="N38" s="999"/>
      <c r="O38" s="999"/>
      <c r="P38" s="999"/>
      <c r="Q38" s="999"/>
      <c r="R38" s="999"/>
      <c r="S38" s="999"/>
      <c r="T38" s="999"/>
      <c r="U38" s="999"/>
      <c r="V38" s="999"/>
      <c r="W38" s="999"/>
      <c r="X38" s="999"/>
      <c r="Y38" s="999"/>
      <c r="Z38" s="999"/>
      <c r="AA38" s="999"/>
      <c r="AB38" s="999"/>
      <c r="AC38" s="1000"/>
      <c r="AD38" s="1001"/>
      <c r="AE38" s="1002"/>
      <c r="AF38" s="1002"/>
      <c r="AG38" s="1003"/>
      <c r="AH38" s="949"/>
      <c r="AI38" s="989"/>
      <c r="AJ38" s="989"/>
      <c r="AK38" s="989"/>
      <c r="AL38" s="988"/>
      <c r="AM38" s="989"/>
      <c r="AN38" s="989"/>
      <c r="AO38" s="950"/>
      <c r="AP38" s="985">
        <f t="shared" si="0"/>
        <v>0</v>
      </c>
      <c r="AQ38" s="986"/>
      <c r="AR38" s="986"/>
      <c r="AS38" s="987"/>
      <c r="AT38" s="927"/>
      <c r="AU38" s="928"/>
      <c r="AV38" s="929"/>
    </row>
    <row r="39" spans="1:48" s="350" customFormat="1" ht="30" customHeight="1">
      <c r="A39" s="1050"/>
      <c r="B39" s="1051"/>
      <c r="C39" s="998"/>
      <c r="D39" s="999"/>
      <c r="E39" s="999"/>
      <c r="F39" s="999"/>
      <c r="G39" s="999"/>
      <c r="H39" s="999"/>
      <c r="I39" s="999"/>
      <c r="J39" s="999"/>
      <c r="K39" s="999"/>
      <c r="L39" s="999"/>
      <c r="M39" s="999"/>
      <c r="N39" s="999"/>
      <c r="O39" s="999"/>
      <c r="P39" s="999"/>
      <c r="Q39" s="999"/>
      <c r="R39" s="999"/>
      <c r="S39" s="999"/>
      <c r="T39" s="999"/>
      <c r="U39" s="999"/>
      <c r="V39" s="999"/>
      <c r="W39" s="999"/>
      <c r="X39" s="999"/>
      <c r="Y39" s="999"/>
      <c r="Z39" s="999"/>
      <c r="AA39" s="999"/>
      <c r="AB39" s="999"/>
      <c r="AC39" s="1000"/>
      <c r="AD39" s="1001"/>
      <c r="AE39" s="1002"/>
      <c r="AF39" s="1002"/>
      <c r="AG39" s="1003"/>
      <c r="AH39" s="949"/>
      <c r="AI39" s="989"/>
      <c r="AJ39" s="989"/>
      <c r="AK39" s="989"/>
      <c r="AL39" s="988"/>
      <c r="AM39" s="989"/>
      <c r="AN39" s="989"/>
      <c r="AO39" s="950"/>
      <c r="AP39" s="985">
        <f t="shared" si="0"/>
        <v>0</v>
      </c>
      <c r="AQ39" s="986"/>
      <c r="AR39" s="986"/>
      <c r="AS39" s="987"/>
      <c r="AT39" s="927"/>
      <c r="AU39" s="928"/>
      <c r="AV39" s="929"/>
    </row>
    <row r="40" spans="1:48" s="350" customFormat="1" ht="30" customHeight="1">
      <c r="A40" s="1050"/>
      <c r="B40" s="1051"/>
      <c r="C40" s="998"/>
      <c r="D40" s="999"/>
      <c r="E40" s="999"/>
      <c r="F40" s="999"/>
      <c r="G40" s="999"/>
      <c r="H40" s="999"/>
      <c r="I40" s="999"/>
      <c r="J40" s="999"/>
      <c r="K40" s="999"/>
      <c r="L40" s="999"/>
      <c r="M40" s="999"/>
      <c r="N40" s="999"/>
      <c r="O40" s="999"/>
      <c r="P40" s="999"/>
      <c r="Q40" s="999"/>
      <c r="R40" s="999"/>
      <c r="S40" s="999"/>
      <c r="T40" s="999"/>
      <c r="U40" s="999"/>
      <c r="V40" s="999"/>
      <c r="W40" s="999"/>
      <c r="X40" s="999"/>
      <c r="Y40" s="999"/>
      <c r="Z40" s="999"/>
      <c r="AA40" s="999"/>
      <c r="AB40" s="999"/>
      <c r="AC40" s="1000"/>
      <c r="AD40" s="1001"/>
      <c r="AE40" s="1002"/>
      <c r="AF40" s="1002"/>
      <c r="AG40" s="1003"/>
      <c r="AH40" s="949"/>
      <c r="AI40" s="989"/>
      <c r="AJ40" s="989"/>
      <c r="AK40" s="989"/>
      <c r="AL40" s="988"/>
      <c r="AM40" s="989"/>
      <c r="AN40" s="989"/>
      <c r="AO40" s="950"/>
      <c r="AP40" s="985">
        <f t="shared" si="0"/>
        <v>0</v>
      </c>
      <c r="AQ40" s="986"/>
      <c r="AR40" s="986"/>
      <c r="AS40" s="987"/>
      <c r="AT40" s="927"/>
      <c r="AU40" s="928"/>
      <c r="AV40" s="929"/>
    </row>
    <row r="41" spans="1:48" s="350" customFormat="1" ht="30" customHeight="1">
      <c r="A41" s="1050"/>
      <c r="B41" s="1051"/>
      <c r="C41" s="998"/>
      <c r="D41" s="999"/>
      <c r="E41" s="999"/>
      <c r="F41" s="999"/>
      <c r="G41" s="999"/>
      <c r="H41" s="999"/>
      <c r="I41" s="999"/>
      <c r="J41" s="999"/>
      <c r="K41" s="999"/>
      <c r="L41" s="999"/>
      <c r="M41" s="999"/>
      <c r="N41" s="999"/>
      <c r="O41" s="999"/>
      <c r="P41" s="999"/>
      <c r="Q41" s="999"/>
      <c r="R41" s="999"/>
      <c r="S41" s="999"/>
      <c r="T41" s="999"/>
      <c r="U41" s="999"/>
      <c r="V41" s="999"/>
      <c r="W41" s="999"/>
      <c r="X41" s="999"/>
      <c r="Y41" s="999"/>
      <c r="Z41" s="999"/>
      <c r="AA41" s="999"/>
      <c r="AB41" s="999"/>
      <c r="AC41" s="1000"/>
      <c r="AD41" s="1001"/>
      <c r="AE41" s="1002"/>
      <c r="AF41" s="1002"/>
      <c r="AG41" s="1003"/>
      <c r="AH41" s="949"/>
      <c r="AI41" s="989"/>
      <c r="AJ41" s="989"/>
      <c r="AK41" s="989"/>
      <c r="AL41" s="988"/>
      <c r="AM41" s="989"/>
      <c r="AN41" s="989"/>
      <c r="AO41" s="950"/>
      <c r="AP41" s="985">
        <f t="shared" si="0"/>
        <v>0</v>
      </c>
      <c r="AQ41" s="986"/>
      <c r="AR41" s="986"/>
      <c r="AS41" s="987"/>
      <c r="AT41" s="927"/>
      <c r="AU41" s="928"/>
      <c r="AV41" s="929"/>
    </row>
    <row r="42" spans="1:50" s="350" customFormat="1" ht="30" customHeight="1">
      <c r="A42" s="1050"/>
      <c r="B42" s="1051"/>
      <c r="C42" s="998"/>
      <c r="D42" s="999"/>
      <c r="E42" s="999"/>
      <c r="F42" s="999"/>
      <c r="G42" s="999"/>
      <c r="H42" s="999"/>
      <c r="I42" s="999"/>
      <c r="J42" s="999"/>
      <c r="K42" s="999"/>
      <c r="L42" s="999"/>
      <c r="M42" s="999"/>
      <c r="N42" s="999"/>
      <c r="O42" s="999"/>
      <c r="P42" s="999"/>
      <c r="Q42" s="999"/>
      <c r="R42" s="999"/>
      <c r="S42" s="999"/>
      <c r="T42" s="999"/>
      <c r="U42" s="999"/>
      <c r="V42" s="999"/>
      <c r="W42" s="999"/>
      <c r="X42" s="999"/>
      <c r="Y42" s="999"/>
      <c r="Z42" s="999"/>
      <c r="AA42" s="999"/>
      <c r="AB42" s="999"/>
      <c r="AC42" s="1000"/>
      <c r="AD42" s="1001"/>
      <c r="AE42" s="1002"/>
      <c r="AF42" s="1002"/>
      <c r="AG42" s="1003"/>
      <c r="AH42" s="949"/>
      <c r="AI42" s="989"/>
      <c r="AJ42" s="989"/>
      <c r="AK42" s="989"/>
      <c r="AL42" s="988"/>
      <c r="AM42" s="989"/>
      <c r="AN42" s="989"/>
      <c r="AO42" s="950"/>
      <c r="AP42" s="985">
        <f t="shared" si="0"/>
        <v>0</v>
      </c>
      <c r="AQ42" s="986"/>
      <c r="AR42" s="986"/>
      <c r="AS42" s="987"/>
      <c r="AT42" s="927"/>
      <c r="AU42" s="928"/>
      <c r="AV42" s="929"/>
      <c r="AX42" s="354"/>
    </row>
    <row r="43" spans="1:50" s="350" customFormat="1" ht="30" customHeight="1">
      <c r="A43" s="1050"/>
      <c r="B43" s="1051"/>
      <c r="C43" s="998"/>
      <c r="D43" s="999"/>
      <c r="E43" s="999"/>
      <c r="F43" s="999"/>
      <c r="G43" s="999"/>
      <c r="H43" s="999"/>
      <c r="I43" s="999"/>
      <c r="J43" s="999"/>
      <c r="K43" s="999"/>
      <c r="L43" s="999"/>
      <c r="M43" s="999"/>
      <c r="N43" s="999"/>
      <c r="O43" s="999"/>
      <c r="P43" s="999"/>
      <c r="Q43" s="999"/>
      <c r="R43" s="999"/>
      <c r="S43" s="999"/>
      <c r="T43" s="999"/>
      <c r="U43" s="999"/>
      <c r="V43" s="999"/>
      <c r="W43" s="999"/>
      <c r="X43" s="999"/>
      <c r="Y43" s="999"/>
      <c r="Z43" s="999"/>
      <c r="AA43" s="999"/>
      <c r="AB43" s="999"/>
      <c r="AC43" s="1000"/>
      <c r="AD43" s="1001"/>
      <c r="AE43" s="1002"/>
      <c r="AF43" s="1002"/>
      <c r="AG43" s="1003"/>
      <c r="AH43" s="949"/>
      <c r="AI43" s="989"/>
      <c r="AJ43" s="989"/>
      <c r="AK43" s="989"/>
      <c r="AL43" s="988"/>
      <c r="AM43" s="989"/>
      <c r="AN43" s="989"/>
      <c r="AO43" s="950"/>
      <c r="AP43" s="985">
        <f t="shared" si="0"/>
        <v>0</v>
      </c>
      <c r="AQ43" s="986"/>
      <c r="AR43" s="986"/>
      <c r="AS43" s="987"/>
      <c r="AT43" s="927"/>
      <c r="AU43" s="928"/>
      <c r="AV43" s="929"/>
      <c r="AX43" s="354"/>
    </row>
    <row r="44" spans="1:50" s="350" customFormat="1" ht="30" customHeight="1">
      <c r="A44" s="1097"/>
      <c r="B44" s="1098"/>
      <c r="C44" s="1136"/>
      <c r="D44" s="1137"/>
      <c r="E44" s="1137"/>
      <c r="F44" s="1137"/>
      <c r="G44" s="1137"/>
      <c r="H44" s="1137"/>
      <c r="I44" s="1137"/>
      <c r="J44" s="1137"/>
      <c r="K44" s="1137"/>
      <c r="L44" s="1137"/>
      <c r="M44" s="1137"/>
      <c r="N44" s="1137"/>
      <c r="O44" s="1137"/>
      <c r="P44" s="1137"/>
      <c r="Q44" s="1137"/>
      <c r="R44" s="1137"/>
      <c r="S44" s="1137"/>
      <c r="T44" s="1137"/>
      <c r="U44" s="1137"/>
      <c r="V44" s="1137"/>
      <c r="W44" s="1137"/>
      <c r="X44" s="1137"/>
      <c r="Y44" s="1137"/>
      <c r="Z44" s="1137"/>
      <c r="AA44" s="1137"/>
      <c r="AB44" s="1137"/>
      <c r="AC44" s="1138"/>
      <c r="AD44" s="1139"/>
      <c r="AE44" s="1140"/>
      <c r="AF44" s="1140"/>
      <c r="AG44" s="1141"/>
      <c r="AH44" s="1100"/>
      <c r="AI44" s="1093"/>
      <c r="AJ44" s="1093"/>
      <c r="AK44" s="1093"/>
      <c r="AL44" s="1092"/>
      <c r="AM44" s="1093"/>
      <c r="AN44" s="1093"/>
      <c r="AO44" s="1094"/>
      <c r="AP44" s="985">
        <f t="shared" si="0"/>
        <v>0</v>
      </c>
      <c r="AQ44" s="986"/>
      <c r="AR44" s="986"/>
      <c r="AS44" s="987"/>
      <c r="AT44" s="1088"/>
      <c r="AU44" s="1089"/>
      <c r="AV44" s="1090"/>
      <c r="AX44" s="354"/>
    </row>
    <row r="45" spans="1:50" s="350" customFormat="1" ht="38.25" customHeight="1" thickBot="1">
      <c r="A45" s="996" t="s">
        <v>470</v>
      </c>
      <c r="B45" s="997"/>
      <c r="C45" s="997"/>
      <c r="D45" s="997"/>
      <c r="E45" s="997"/>
      <c r="F45" s="997"/>
      <c r="G45" s="997"/>
      <c r="H45" s="997"/>
      <c r="I45" s="997"/>
      <c r="J45" s="997"/>
      <c r="K45" s="997"/>
      <c r="L45" s="997"/>
      <c r="M45" s="997"/>
      <c r="N45" s="997"/>
      <c r="O45" s="997"/>
      <c r="P45" s="997"/>
      <c r="Q45" s="997"/>
      <c r="R45" s="997"/>
      <c r="S45" s="997"/>
      <c r="T45" s="997"/>
      <c r="U45" s="997"/>
      <c r="V45" s="997"/>
      <c r="W45" s="997"/>
      <c r="X45" s="997"/>
      <c r="Y45" s="997"/>
      <c r="Z45" s="997"/>
      <c r="AA45" s="997"/>
      <c r="AB45" s="997"/>
      <c r="AC45" s="997"/>
      <c r="AD45" s="997"/>
      <c r="AE45" s="997"/>
      <c r="AF45" s="997"/>
      <c r="AG45" s="997"/>
      <c r="AH45" s="997"/>
      <c r="AI45" s="997"/>
      <c r="AJ45" s="997"/>
      <c r="AK45" s="997"/>
      <c r="AL45" s="997"/>
      <c r="AM45" s="997"/>
      <c r="AN45" s="997"/>
      <c r="AO45" s="997"/>
      <c r="AP45" s="1142">
        <f>ROUNDDOWN(SUM(AP36:AS44),0)</f>
        <v>0</v>
      </c>
      <c r="AQ45" s="1143"/>
      <c r="AR45" s="1143"/>
      <c r="AS45" s="1143"/>
      <c r="AT45" s="1143"/>
      <c r="AU45" s="1143"/>
      <c r="AV45" s="1144"/>
      <c r="AX45" s="354"/>
    </row>
    <row r="46" spans="1:50" s="353" customFormat="1" ht="16.5" customHeight="1" thickBot="1">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55"/>
      <c r="AQ46" s="355"/>
      <c r="AR46" s="355"/>
      <c r="AS46" s="355"/>
      <c r="AT46" s="355"/>
      <c r="AU46" s="355"/>
      <c r="AV46" s="355"/>
      <c r="AX46" s="356"/>
    </row>
    <row r="47" spans="1:50" ht="37.5" customHeight="1" thickBot="1">
      <c r="A47" s="1095" t="s">
        <v>471</v>
      </c>
      <c r="B47" s="1096"/>
      <c r="C47" s="1096"/>
      <c r="D47" s="1096"/>
      <c r="E47" s="1096"/>
      <c r="F47" s="1096"/>
      <c r="G47" s="1096"/>
      <c r="H47" s="1096"/>
      <c r="I47" s="1096"/>
      <c r="J47" s="1096"/>
      <c r="K47" s="1096"/>
      <c r="L47" s="1096"/>
      <c r="M47" s="1096"/>
      <c r="N47" s="1096"/>
      <c r="O47" s="1096"/>
      <c r="P47" s="1096"/>
      <c r="Q47" s="1096"/>
      <c r="R47" s="1096"/>
      <c r="S47" s="1096"/>
      <c r="T47" s="1096"/>
      <c r="U47" s="1096"/>
      <c r="V47" s="1096"/>
      <c r="W47" s="1096"/>
      <c r="X47" s="1096"/>
      <c r="Y47" s="1096"/>
      <c r="Z47" s="1096"/>
      <c r="AA47" s="1096"/>
      <c r="AB47" s="1096"/>
      <c r="AC47" s="1096"/>
      <c r="AD47" s="1096"/>
      <c r="AE47" s="1096"/>
      <c r="AF47" s="1096"/>
      <c r="AG47" s="1096"/>
      <c r="AH47" s="1096"/>
      <c r="AI47" s="1096"/>
      <c r="AJ47" s="1096"/>
      <c r="AK47" s="1096"/>
      <c r="AL47" s="1096"/>
      <c r="AM47" s="1096"/>
      <c r="AN47" s="1096"/>
      <c r="AO47" s="1096"/>
      <c r="AP47" s="1125">
        <f>AP33+AP45</f>
        <v>0</v>
      </c>
      <c r="AQ47" s="1126"/>
      <c r="AR47" s="1126"/>
      <c r="AS47" s="1126"/>
      <c r="AT47" s="1126"/>
      <c r="AU47" s="1126"/>
      <c r="AV47" s="1127"/>
      <c r="AX47" s="226"/>
    </row>
    <row r="48" spans="1:50" ht="21.75" customHeight="1">
      <c r="A48" s="1091" t="s">
        <v>472</v>
      </c>
      <c r="B48" s="1091"/>
      <c r="C48" s="1091"/>
      <c r="D48" s="1091"/>
      <c r="E48" s="1091"/>
      <c r="F48" s="1091"/>
      <c r="G48" s="1091"/>
      <c r="H48" s="1091"/>
      <c r="I48" s="1091"/>
      <c r="J48" s="1091"/>
      <c r="K48" s="1091"/>
      <c r="L48" s="1091"/>
      <c r="M48" s="1091"/>
      <c r="N48" s="1091"/>
      <c r="O48" s="1091"/>
      <c r="P48" s="1091"/>
      <c r="Q48" s="1091"/>
      <c r="R48" s="1091"/>
      <c r="S48" s="1091"/>
      <c r="T48" s="1091"/>
      <c r="U48" s="1091"/>
      <c r="V48" s="1091"/>
      <c r="W48" s="1091"/>
      <c r="X48" s="1091"/>
      <c r="Y48" s="1091"/>
      <c r="Z48" s="1091"/>
      <c r="AA48" s="1091"/>
      <c r="AB48" s="1091"/>
      <c r="AC48" s="1091"/>
      <c r="AD48" s="1091"/>
      <c r="AE48" s="1091"/>
      <c r="AF48" s="1091"/>
      <c r="AG48" s="1091"/>
      <c r="AH48" s="1091"/>
      <c r="AI48" s="1091"/>
      <c r="AJ48" s="1091"/>
      <c r="AK48" s="1091"/>
      <c r="AL48" s="1091"/>
      <c r="AM48" s="1091"/>
      <c r="AN48" s="1091"/>
      <c r="AO48" s="1091"/>
      <c r="AP48" s="1091"/>
      <c r="AQ48" s="1091"/>
      <c r="AR48" s="1091"/>
      <c r="AS48" s="1091"/>
      <c r="AT48" s="357"/>
      <c r="AU48" s="357"/>
      <c r="AV48" s="357"/>
      <c r="AX48" s="226"/>
    </row>
    <row r="49" spans="1:51" ht="27" customHeight="1" thickBot="1">
      <c r="A49" s="204" t="s">
        <v>473</v>
      </c>
      <c r="B49" s="346"/>
      <c r="C49" s="346"/>
      <c r="D49" s="346"/>
      <c r="E49" s="346"/>
      <c r="F49" s="346"/>
      <c r="G49" s="346"/>
      <c r="H49" s="346"/>
      <c r="I49" s="346"/>
      <c r="J49" s="346"/>
      <c r="K49" s="346"/>
      <c r="L49" s="346"/>
      <c r="M49" s="346"/>
      <c r="N49" s="346"/>
      <c r="O49" s="346"/>
      <c r="P49" s="346"/>
      <c r="Q49" s="346"/>
      <c r="R49" s="346"/>
      <c r="S49" s="346"/>
      <c r="T49" s="346"/>
      <c r="U49" s="346"/>
      <c r="V49" s="346"/>
      <c r="W49" s="346"/>
      <c r="X49" s="346"/>
      <c r="Y49" s="346"/>
      <c r="Z49" s="346"/>
      <c r="AA49" s="346"/>
      <c r="AB49" s="346"/>
      <c r="AC49" s="346"/>
      <c r="AD49" s="346"/>
      <c r="AE49" s="346"/>
      <c r="AF49" s="346"/>
      <c r="AG49" s="346"/>
      <c r="AH49" s="346"/>
      <c r="AJ49" s="346"/>
      <c r="AK49" s="346"/>
      <c r="AL49" s="346"/>
      <c r="AM49" s="346"/>
      <c r="AN49" s="346"/>
      <c r="AO49" s="346"/>
      <c r="AP49" s="358"/>
      <c r="AQ49" s="358"/>
      <c r="AR49" s="358"/>
      <c r="AS49" s="358"/>
      <c r="AT49" s="352"/>
      <c r="AU49" s="352"/>
      <c r="AV49" s="352"/>
      <c r="AW49" s="313"/>
      <c r="AY49" s="226"/>
    </row>
    <row r="50" spans="1:51" ht="30" customHeight="1">
      <c r="A50" s="1084" t="s">
        <v>474</v>
      </c>
      <c r="B50" s="1085"/>
      <c r="C50" s="1085"/>
      <c r="D50" s="1085"/>
      <c r="E50" s="1085"/>
      <c r="F50" s="1085"/>
      <c r="G50" s="1085"/>
      <c r="H50" s="1085"/>
      <c r="I50" s="1079" t="s">
        <v>475</v>
      </c>
      <c r="J50" s="1085" t="s">
        <v>476</v>
      </c>
      <c r="K50" s="1085"/>
      <c r="L50" s="1085"/>
      <c r="M50" s="1085"/>
      <c r="N50" s="1085"/>
      <c r="O50" s="1085"/>
      <c r="P50" s="1085"/>
      <c r="Q50" s="1085"/>
      <c r="R50" s="1079" t="s">
        <v>477</v>
      </c>
      <c r="S50" s="1085" t="s">
        <v>478</v>
      </c>
      <c r="T50" s="1085"/>
      <c r="U50" s="1085"/>
      <c r="V50" s="1085"/>
      <c r="W50" s="1085"/>
      <c r="X50" s="1085"/>
      <c r="Y50" s="1085"/>
      <c r="Z50" s="1086"/>
      <c r="AA50" s="151"/>
      <c r="AB50" s="151"/>
      <c r="AC50" s="151"/>
      <c r="AD50" s="223"/>
      <c r="AE50" s="223"/>
      <c r="AF50" s="223"/>
      <c r="AG50" s="223"/>
      <c r="AH50" s="313"/>
      <c r="AI50" s="313"/>
      <c r="AJ50" s="313"/>
      <c r="AK50" s="313"/>
      <c r="AL50" s="313"/>
      <c r="AM50" s="313"/>
      <c r="AN50" s="313"/>
      <c r="AO50" s="313"/>
      <c r="AP50" s="313"/>
      <c r="AQ50" s="313"/>
      <c r="AR50" s="313"/>
      <c r="AS50" s="313"/>
      <c r="AT50" s="313"/>
      <c r="AU50" s="313"/>
      <c r="AV50" s="313"/>
      <c r="AW50" s="210"/>
      <c r="AY50" s="226"/>
    </row>
    <row r="51" spans="1:50" s="344" customFormat="1" ht="54.75" customHeight="1" thickBot="1">
      <c r="A51" s="1076">
        <f>SUM(AM13:AO32)</f>
        <v>0</v>
      </c>
      <c r="B51" s="1077"/>
      <c r="C51" s="1077"/>
      <c r="D51" s="1077"/>
      <c r="E51" s="1077"/>
      <c r="F51" s="1077"/>
      <c r="G51" s="1078"/>
      <c r="H51" s="359" t="s">
        <v>479</v>
      </c>
      <c r="I51" s="862"/>
      <c r="J51" s="1082">
        <v>38000</v>
      </c>
      <c r="K51" s="1082"/>
      <c r="L51" s="1082"/>
      <c r="M51" s="1082"/>
      <c r="N51" s="1082"/>
      <c r="O51" s="1082"/>
      <c r="P51" s="1083"/>
      <c r="Q51" s="359" t="s">
        <v>480</v>
      </c>
      <c r="R51" s="862"/>
      <c r="S51" s="1080">
        <f>ROUNDDOWN(A51*J51,0)</f>
        <v>0</v>
      </c>
      <c r="T51" s="1080"/>
      <c r="U51" s="1080"/>
      <c r="V51" s="1080"/>
      <c r="W51" s="1080"/>
      <c r="X51" s="1080"/>
      <c r="Y51" s="1081"/>
      <c r="Z51" s="360" t="s">
        <v>480</v>
      </c>
      <c r="AA51" s="1087" t="s">
        <v>481</v>
      </c>
      <c r="AB51" s="1087"/>
      <c r="AC51" s="1087"/>
      <c r="AD51" s="1087"/>
      <c r="AE51" s="1087"/>
      <c r="AF51" s="1087"/>
      <c r="AG51" s="1087"/>
      <c r="AH51" s="1087"/>
      <c r="AI51" s="1087"/>
      <c r="AJ51" s="1087"/>
      <c r="AK51" s="1087"/>
      <c r="AL51" s="1087"/>
      <c r="AM51" s="1087"/>
      <c r="AN51" s="1087"/>
      <c r="AO51" s="1087"/>
      <c r="AP51" s="1087"/>
      <c r="AQ51" s="1087"/>
      <c r="AR51" s="1087"/>
      <c r="AS51" s="1087"/>
      <c r="AT51" s="1087"/>
      <c r="AU51" s="1087"/>
      <c r="AV51" s="1087"/>
      <c r="AX51" s="356"/>
    </row>
    <row r="52" spans="1:48" ht="16.5" customHeight="1">
      <c r="A52" s="223"/>
      <c r="B52" s="223"/>
      <c r="C52" s="223"/>
      <c r="D52" s="223"/>
      <c r="E52" s="223"/>
      <c r="F52" s="223"/>
      <c r="G52" s="223"/>
      <c r="H52" s="223"/>
      <c r="I52" s="223"/>
      <c r="J52" s="223"/>
      <c r="K52" s="223"/>
      <c r="L52" s="223"/>
      <c r="M52" s="223"/>
      <c r="N52" s="211"/>
      <c r="O52" s="223"/>
      <c r="P52" s="223"/>
      <c r="Q52" s="223"/>
      <c r="R52" s="223"/>
      <c r="S52" s="223"/>
      <c r="T52" s="361"/>
      <c r="U52" s="361"/>
      <c r="V52" s="361"/>
      <c r="W52" s="361"/>
      <c r="X52" s="362"/>
      <c r="Y52" s="362"/>
      <c r="Z52" s="362"/>
      <c r="AA52" s="314"/>
      <c r="AB52" s="344"/>
      <c r="AC52" s="361"/>
      <c r="AD52" s="361"/>
      <c r="AE52" s="361"/>
      <c r="AF52" s="361"/>
      <c r="AG52" s="361"/>
      <c r="AH52" s="361"/>
      <c r="AI52" s="362"/>
      <c r="AJ52" s="362"/>
      <c r="AK52" s="362"/>
      <c r="AL52" s="362"/>
      <c r="AM52" s="362"/>
      <c r="AN52" s="362"/>
      <c r="AO52" s="361"/>
      <c r="AP52" s="362"/>
      <c r="AQ52" s="362"/>
      <c r="AR52" s="362"/>
      <c r="AS52" s="362"/>
      <c r="AT52" s="361"/>
      <c r="AU52" s="361"/>
      <c r="AV52" s="361"/>
    </row>
    <row r="53" spans="1:50" ht="16.5" customHeight="1">
      <c r="A53" s="280" t="s">
        <v>482</v>
      </c>
      <c r="B53" s="356"/>
      <c r="C53" s="356"/>
      <c r="D53" s="356"/>
      <c r="E53" s="346"/>
      <c r="F53" s="346"/>
      <c r="G53" s="346"/>
      <c r="H53" s="346"/>
      <c r="I53" s="346"/>
      <c r="J53" s="346"/>
      <c r="K53" s="346"/>
      <c r="L53" s="346"/>
      <c r="M53" s="346"/>
      <c r="N53" s="346"/>
      <c r="O53" s="346"/>
      <c r="P53" s="346"/>
      <c r="Q53" s="346"/>
      <c r="R53" s="346"/>
      <c r="S53" s="346"/>
      <c r="T53" s="346"/>
      <c r="U53" s="346"/>
      <c r="V53" s="346"/>
      <c r="W53" s="346"/>
      <c r="X53" s="346"/>
      <c r="Y53" s="346"/>
      <c r="Z53" s="346"/>
      <c r="AA53" s="346"/>
      <c r="AB53" s="346"/>
      <c r="AC53" s="346"/>
      <c r="AD53" s="346"/>
      <c r="AE53" s="346"/>
      <c r="AF53" s="346"/>
      <c r="AG53" s="346"/>
      <c r="AH53" s="346"/>
      <c r="AI53" s="346"/>
      <c r="AJ53" s="346"/>
      <c r="AK53" s="346"/>
      <c r="AL53" s="346"/>
      <c r="AM53" s="346"/>
      <c r="AN53" s="346"/>
      <c r="AO53" s="346"/>
      <c r="AP53" s="353"/>
      <c r="AQ53" s="353"/>
      <c r="AR53" s="353"/>
      <c r="AS53" s="353"/>
      <c r="AT53" s="353"/>
      <c r="AU53" s="353"/>
      <c r="AV53" s="353"/>
      <c r="AX53" s="226"/>
    </row>
  </sheetData>
  <sheetProtection password="D419" sheet="1" formatRows="0" insertRows="0" deleteRows="0"/>
  <mergeCells count="237">
    <mergeCell ref="A2:AV2"/>
    <mergeCell ref="U3:AB3"/>
    <mergeCell ref="A10:B12"/>
    <mergeCell ref="C10:D12"/>
    <mergeCell ref="E10:F12"/>
    <mergeCell ref="G10:K12"/>
    <mergeCell ref="L10:Q12"/>
    <mergeCell ref="R10:Y12"/>
    <mergeCell ref="Z10:AA12"/>
    <mergeCell ref="AB10:AC12"/>
    <mergeCell ref="E13:F14"/>
    <mergeCell ref="G13:K14"/>
    <mergeCell ref="AT10:AV12"/>
    <mergeCell ref="AH11:AI11"/>
    <mergeCell ref="AK11:AL11"/>
    <mergeCell ref="AI12:AK12"/>
    <mergeCell ref="AD10:AG12"/>
    <mergeCell ref="AH10:AL10"/>
    <mergeCell ref="AM10:AO12"/>
    <mergeCell ref="AP10:AS12"/>
    <mergeCell ref="L13:Q14"/>
    <mergeCell ref="R13:Y14"/>
    <mergeCell ref="C17:D18"/>
    <mergeCell ref="E17:F18"/>
    <mergeCell ref="G17:K18"/>
    <mergeCell ref="L17:Q18"/>
    <mergeCell ref="C15:D16"/>
    <mergeCell ref="E15:F16"/>
    <mergeCell ref="G15:K16"/>
    <mergeCell ref="L15:Q16"/>
    <mergeCell ref="AK13:AL13"/>
    <mergeCell ref="AM13:AO14"/>
    <mergeCell ref="AP13:AS14"/>
    <mergeCell ref="AT13:AV14"/>
    <mergeCell ref="AI14:AK14"/>
    <mergeCell ref="Z13:AA14"/>
    <mergeCell ref="AB13:AC14"/>
    <mergeCell ref="AD13:AG14"/>
    <mergeCell ref="AH13:AI13"/>
    <mergeCell ref="AH15:AI15"/>
    <mergeCell ref="AK15:AL15"/>
    <mergeCell ref="AM15:AO16"/>
    <mergeCell ref="AP15:AS16"/>
    <mergeCell ref="R15:Y16"/>
    <mergeCell ref="Z15:AA16"/>
    <mergeCell ref="AB15:AC16"/>
    <mergeCell ref="AD15:AG16"/>
    <mergeCell ref="AB19:AC20"/>
    <mergeCell ref="AD19:AG20"/>
    <mergeCell ref="AT15:AV16"/>
    <mergeCell ref="AI16:AK16"/>
    <mergeCell ref="R17:Y18"/>
    <mergeCell ref="Z17:AA18"/>
    <mergeCell ref="AB17:AC18"/>
    <mergeCell ref="AD17:AG18"/>
    <mergeCell ref="AH17:AI17"/>
    <mergeCell ref="AK17:AL17"/>
    <mergeCell ref="C19:D20"/>
    <mergeCell ref="E19:F20"/>
    <mergeCell ref="G19:K20"/>
    <mergeCell ref="L19:Q20"/>
    <mergeCell ref="R19:Y20"/>
    <mergeCell ref="Z19:AA20"/>
    <mergeCell ref="AH19:AI19"/>
    <mergeCell ref="AK19:AL19"/>
    <mergeCell ref="AM19:AO20"/>
    <mergeCell ref="AP19:AS20"/>
    <mergeCell ref="AT17:AV18"/>
    <mergeCell ref="AI18:AK18"/>
    <mergeCell ref="AM17:AO18"/>
    <mergeCell ref="AP17:AS18"/>
    <mergeCell ref="AT19:AV20"/>
    <mergeCell ref="AI20:AK20"/>
    <mergeCell ref="C21:D22"/>
    <mergeCell ref="E21:F22"/>
    <mergeCell ref="G21:K22"/>
    <mergeCell ref="L21:Q22"/>
    <mergeCell ref="R21:Y22"/>
    <mergeCell ref="Z21:AA22"/>
    <mergeCell ref="AB21:AC22"/>
    <mergeCell ref="AD21:AG22"/>
    <mergeCell ref="AB23:AC24"/>
    <mergeCell ref="AD23:AG24"/>
    <mergeCell ref="AH21:AI21"/>
    <mergeCell ref="AK21:AL21"/>
    <mergeCell ref="C23:D24"/>
    <mergeCell ref="E23:F24"/>
    <mergeCell ref="G23:K24"/>
    <mergeCell ref="L23:Q24"/>
    <mergeCell ref="R23:Y24"/>
    <mergeCell ref="Z23:AA24"/>
    <mergeCell ref="AT21:AV22"/>
    <mergeCell ref="AI22:AK22"/>
    <mergeCell ref="AT23:AV24"/>
    <mergeCell ref="AI24:AK24"/>
    <mergeCell ref="AM21:AO22"/>
    <mergeCell ref="AP21:AS22"/>
    <mergeCell ref="AH23:AI23"/>
    <mergeCell ref="AK23:AL23"/>
    <mergeCell ref="R25:Y26"/>
    <mergeCell ref="Z25:AA26"/>
    <mergeCell ref="AB25:AC26"/>
    <mergeCell ref="AD25:AG26"/>
    <mergeCell ref="AM23:AO24"/>
    <mergeCell ref="AP23:AS24"/>
    <mergeCell ref="C27:D28"/>
    <mergeCell ref="E27:F28"/>
    <mergeCell ref="G27:K28"/>
    <mergeCell ref="L27:Q28"/>
    <mergeCell ref="AH25:AI25"/>
    <mergeCell ref="AK25:AL25"/>
    <mergeCell ref="C25:D26"/>
    <mergeCell ref="E25:F26"/>
    <mergeCell ref="G25:K26"/>
    <mergeCell ref="L25:Q26"/>
    <mergeCell ref="AT25:AV26"/>
    <mergeCell ref="AI26:AK26"/>
    <mergeCell ref="AM29:AO30"/>
    <mergeCell ref="AP29:AS30"/>
    <mergeCell ref="AT27:AV28"/>
    <mergeCell ref="AI28:AK28"/>
    <mergeCell ref="AM25:AO26"/>
    <mergeCell ref="AP25:AS26"/>
    <mergeCell ref="AH27:AI27"/>
    <mergeCell ref="AK27:AL27"/>
    <mergeCell ref="AM27:AO28"/>
    <mergeCell ref="AP27:AS28"/>
    <mergeCell ref="R27:Y28"/>
    <mergeCell ref="Z27:AA28"/>
    <mergeCell ref="AH29:AI29"/>
    <mergeCell ref="AK29:AL29"/>
    <mergeCell ref="AB29:AC30"/>
    <mergeCell ref="AD29:AG30"/>
    <mergeCell ref="AB27:AC28"/>
    <mergeCell ref="AD27:AG28"/>
    <mergeCell ref="R31:Y32"/>
    <mergeCell ref="Z31:AA32"/>
    <mergeCell ref="AB31:AC32"/>
    <mergeCell ref="AD31:AG32"/>
    <mergeCell ref="C29:D30"/>
    <mergeCell ref="E29:F30"/>
    <mergeCell ref="G29:K30"/>
    <mergeCell ref="L29:Q30"/>
    <mergeCell ref="R29:Y30"/>
    <mergeCell ref="Z29:AA30"/>
    <mergeCell ref="AM31:AO32"/>
    <mergeCell ref="AP31:AS32"/>
    <mergeCell ref="A13:B32"/>
    <mergeCell ref="C13:D14"/>
    <mergeCell ref="AT29:AV30"/>
    <mergeCell ref="AI30:AK30"/>
    <mergeCell ref="C31:D32"/>
    <mergeCell ref="E31:F32"/>
    <mergeCell ref="G31:K32"/>
    <mergeCell ref="L31:Q32"/>
    <mergeCell ref="A35:B35"/>
    <mergeCell ref="C35:AC35"/>
    <mergeCell ref="AD35:AG35"/>
    <mergeCell ref="AH35:AK35"/>
    <mergeCell ref="AT31:AV32"/>
    <mergeCell ref="AI32:AK32"/>
    <mergeCell ref="A33:AO33"/>
    <mergeCell ref="AP33:AV33"/>
    <mergeCell ref="AH31:AI31"/>
    <mergeCell ref="AK31:AL31"/>
    <mergeCell ref="AP37:AS37"/>
    <mergeCell ref="AT37:AV37"/>
    <mergeCell ref="AP38:AS38"/>
    <mergeCell ref="AT38:AV38"/>
    <mergeCell ref="AL35:AO35"/>
    <mergeCell ref="AP35:AS35"/>
    <mergeCell ref="AT35:AV35"/>
    <mergeCell ref="AL36:AO36"/>
    <mergeCell ref="AP36:AS36"/>
    <mergeCell ref="AT36:AV36"/>
    <mergeCell ref="AH39:AK39"/>
    <mergeCell ref="AL39:AO39"/>
    <mergeCell ref="C37:AC37"/>
    <mergeCell ref="AD37:AG37"/>
    <mergeCell ref="AH37:AK37"/>
    <mergeCell ref="AL37:AO37"/>
    <mergeCell ref="AD38:AG38"/>
    <mergeCell ref="AH38:AK38"/>
    <mergeCell ref="AL38:AO38"/>
    <mergeCell ref="C38:AC38"/>
    <mergeCell ref="AP39:AS39"/>
    <mergeCell ref="AT39:AV39"/>
    <mergeCell ref="C40:AC40"/>
    <mergeCell ref="AD40:AG40"/>
    <mergeCell ref="AH40:AK40"/>
    <mergeCell ref="AL40:AO40"/>
    <mergeCell ref="AP40:AS40"/>
    <mergeCell ref="AT40:AV40"/>
    <mergeCell ref="C39:AC39"/>
    <mergeCell ref="AD39:AG39"/>
    <mergeCell ref="C42:AC42"/>
    <mergeCell ref="AD42:AG42"/>
    <mergeCell ref="AH42:AK42"/>
    <mergeCell ref="AL42:AO42"/>
    <mergeCell ref="C41:AC41"/>
    <mergeCell ref="AD41:AG41"/>
    <mergeCell ref="AH41:AK41"/>
    <mergeCell ref="AL41:AO41"/>
    <mergeCell ref="AP41:AS41"/>
    <mergeCell ref="AT41:AV41"/>
    <mergeCell ref="AP42:AS42"/>
    <mergeCell ref="AT42:AV42"/>
    <mergeCell ref="AP43:AS43"/>
    <mergeCell ref="AT43:AV43"/>
    <mergeCell ref="C43:AC43"/>
    <mergeCell ref="AD43:AG43"/>
    <mergeCell ref="C44:AC44"/>
    <mergeCell ref="AD44:AG44"/>
    <mergeCell ref="AH44:AK44"/>
    <mergeCell ref="AL44:AO44"/>
    <mergeCell ref="AH43:AK43"/>
    <mergeCell ref="AL43:AO43"/>
    <mergeCell ref="A45:AO45"/>
    <mergeCell ref="AP45:AV45"/>
    <mergeCell ref="A47:AO47"/>
    <mergeCell ref="AP47:AV47"/>
    <mergeCell ref="AP44:AS44"/>
    <mergeCell ref="AT44:AV44"/>
    <mergeCell ref="A36:B44"/>
    <mergeCell ref="C36:AC36"/>
    <mergeCell ref="AD36:AG36"/>
    <mergeCell ref="AH36:AK36"/>
    <mergeCell ref="A48:AS48"/>
    <mergeCell ref="A50:H50"/>
    <mergeCell ref="I50:I51"/>
    <mergeCell ref="J50:Q50"/>
    <mergeCell ref="R50:R51"/>
    <mergeCell ref="S50:Z50"/>
    <mergeCell ref="A51:G51"/>
    <mergeCell ref="J51:P51"/>
    <mergeCell ref="S51:Y51"/>
    <mergeCell ref="AA51:AV51"/>
  </mergeCells>
  <dataValidations count="2">
    <dataValidation allowBlank="1" showInputMessage="1" showErrorMessage="1" imeMode="disabled" sqref="AP33:AP34 AD36:AH44 AP36:AP47 Z13:AA32 AQ34:AS34 AQ36:AS44 AD13:AS32"/>
    <dataValidation type="textLength" operator="equal" allowBlank="1" showInputMessage="1" showErrorMessage="1" errorTitle="文字数エラー" error="SII製品型番の7文字で登録してください。" imeMode="disabled" sqref="G13:K32">
      <formula1>7</formula1>
    </dataValidation>
  </dataValidations>
  <printOptions horizontalCentered="1"/>
  <pageMargins left="0.2755905511811024" right="0.2755905511811024" top="0.7086614173228347" bottom="0.4330708661417323" header="0.3937007874015748" footer="0.31496062992125984"/>
  <pageSetup horizontalDpi="600" verticalDpi="600" orientation="portrait" paperSize="9" scale="57" r:id="rId1"/>
  <headerFooter alignWithMargins="0">
    <oddHeader>&amp;R&amp;13【集合住宅全体】
定型様式３
</oddHeader>
  </headerFooter>
</worksheet>
</file>

<file path=xl/worksheets/sheet12.xml><?xml version="1.0" encoding="utf-8"?>
<worksheet xmlns="http://schemas.openxmlformats.org/spreadsheetml/2006/main" xmlns:r="http://schemas.openxmlformats.org/officeDocument/2006/relationships">
  <dimension ref="A1:AQ45"/>
  <sheetViews>
    <sheetView showGridLines="0" view="pageBreakPreview" zoomScale="70" zoomScaleNormal="70" zoomScaleSheetLayoutView="70" zoomScalePageLayoutView="0" workbookViewId="0" topLeftCell="A1">
      <selection activeCell="A1" sqref="A1"/>
    </sheetView>
  </sheetViews>
  <sheetFormatPr defaultColWidth="9.140625" defaultRowHeight="15"/>
  <cols>
    <col min="1" max="2" width="3.57421875" style="350" customWidth="1"/>
    <col min="3" max="4" width="4.421875" style="350" customWidth="1"/>
    <col min="5" max="41" width="3.57421875" style="350" customWidth="1"/>
    <col min="42" max="43" width="9.00390625" style="350" customWidth="1"/>
    <col min="44" max="44" width="6.7109375" style="350" customWidth="1"/>
    <col min="45" max="16384" width="9.00390625" style="350" customWidth="1"/>
  </cols>
  <sheetData>
    <row r="1" spans="1:41" s="341" customFormat="1" ht="18" customHeight="1">
      <c r="A1" s="63"/>
      <c r="B1" s="63"/>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0"/>
      <c r="AM1" s="340"/>
      <c r="AN1" s="340"/>
      <c r="AO1" s="328">
        <f>IF(OR('様式第1　交付申請書（集合全体）'!$BC$15&lt;&gt;"",'様式第1　交付申請書（集合全体）'!$AI$73&lt;&gt;""),'様式第1　交付申請書（集合全体）'!$Q$57&amp;"_"&amp;RIGHT(TRIM('様式第1　交付申請書（集合全体）'!$M$73&amp;'様式第1　交付申請書（集合全体）'!$X$73&amp;'様式第1　交付申請書（集合全体）'!$AI$73),4),"")</f>
      </c>
    </row>
    <row r="2" spans="1:41" s="341" customFormat="1" ht="30" customHeight="1">
      <c r="A2" s="946" t="s">
        <v>524</v>
      </c>
      <c r="B2" s="946"/>
      <c r="C2" s="947"/>
      <c r="D2" s="947"/>
      <c r="E2" s="948"/>
      <c r="F2" s="948"/>
      <c r="G2" s="948"/>
      <c r="H2" s="948"/>
      <c r="I2" s="948"/>
      <c r="J2" s="948"/>
      <c r="K2" s="948"/>
      <c r="L2" s="948"/>
      <c r="M2" s="948"/>
      <c r="N2" s="948"/>
      <c r="O2" s="948"/>
      <c r="P2" s="948"/>
      <c r="Q2" s="948"/>
      <c r="R2" s="948"/>
      <c r="S2" s="948"/>
      <c r="T2" s="948"/>
      <c r="U2" s="948"/>
      <c r="V2" s="948"/>
      <c r="W2" s="948"/>
      <c r="X2" s="948"/>
      <c r="Y2" s="948"/>
      <c r="Z2" s="948"/>
      <c r="AA2" s="948"/>
      <c r="AB2" s="948"/>
      <c r="AC2" s="948"/>
      <c r="AD2" s="948"/>
      <c r="AE2" s="948"/>
      <c r="AF2" s="948"/>
      <c r="AG2" s="948"/>
      <c r="AH2" s="948"/>
      <c r="AI2" s="948"/>
      <c r="AJ2" s="948"/>
      <c r="AK2" s="948"/>
      <c r="AL2" s="948"/>
      <c r="AM2" s="948"/>
      <c r="AN2" s="948"/>
      <c r="AO2" s="948"/>
    </row>
    <row r="3" spans="1:41" s="341" customFormat="1" ht="14.25" customHeight="1">
      <c r="A3" s="199"/>
      <c r="B3" s="199"/>
      <c r="C3" s="200"/>
      <c r="D3" s="200"/>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row>
    <row r="4" spans="1:41" s="341" customFormat="1" ht="14.25" customHeight="1">
      <c r="A4" s="309" t="s">
        <v>442</v>
      </c>
      <c r="B4" s="366"/>
      <c r="C4" s="367"/>
      <c r="D4" s="367"/>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row>
    <row r="5" spans="1:41" s="341" customFormat="1" ht="14.25" customHeight="1">
      <c r="A5" s="63" t="s">
        <v>518</v>
      </c>
      <c r="B5" s="366"/>
      <c r="C5" s="367"/>
      <c r="D5" s="367"/>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44"/>
      <c r="AL5" s="344"/>
      <c r="AM5" s="344"/>
      <c r="AN5" s="344"/>
      <c r="AO5" s="344"/>
    </row>
    <row r="6" spans="1:41" s="341" customFormat="1" ht="14.25" customHeight="1">
      <c r="A6" s="368"/>
      <c r="B6" s="368"/>
      <c r="C6" s="369"/>
      <c r="D6" s="369"/>
      <c r="E6" s="368"/>
      <c r="F6" s="368"/>
      <c r="G6" s="368"/>
      <c r="H6" s="368"/>
      <c r="I6" s="368"/>
      <c r="J6" s="368"/>
      <c r="K6" s="368"/>
      <c r="L6" s="344"/>
      <c r="M6" s="344"/>
      <c r="N6" s="368"/>
      <c r="O6" s="368"/>
      <c r="P6" s="368"/>
      <c r="Q6" s="368"/>
      <c r="R6" s="344"/>
      <c r="S6" s="344"/>
      <c r="T6" s="344"/>
      <c r="U6" s="344"/>
      <c r="V6" s="344"/>
      <c r="W6" s="344"/>
      <c r="X6" s="344"/>
      <c r="Y6" s="344"/>
      <c r="Z6" s="344"/>
      <c r="AA6" s="344"/>
      <c r="AB6" s="344"/>
      <c r="AC6" s="344"/>
      <c r="AD6" s="344"/>
      <c r="AE6" s="344"/>
      <c r="AF6" s="344"/>
      <c r="AG6" s="344"/>
      <c r="AH6" s="344"/>
      <c r="AI6" s="344"/>
      <c r="AJ6" s="344"/>
      <c r="AK6" s="344"/>
      <c r="AL6" s="344"/>
      <c r="AM6" s="344"/>
      <c r="AN6" s="344"/>
      <c r="AO6" s="203" t="s">
        <v>446</v>
      </c>
    </row>
    <row r="7" spans="1:41" ht="23.25" customHeight="1" thickBot="1">
      <c r="A7" s="370" t="s">
        <v>525</v>
      </c>
      <c r="B7" s="370"/>
      <c r="C7" s="371"/>
      <c r="D7" s="371"/>
      <c r="E7" s="372"/>
      <c r="F7" s="372"/>
      <c r="G7" s="372"/>
      <c r="H7" s="372"/>
      <c r="I7" s="372"/>
      <c r="J7" s="373"/>
      <c r="K7" s="373"/>
      <c r="L7" s="373"/>
      <c r="M7" s="373"/>
      <c r="N7" s="373"/>
      <c r="O7" s="373"/>
      <c r="P7" s="373"/>
      <c r="Q7" s="373"/>
      <c r="R7" s="373"/>
      <c r="S7" s="373"/>
      <c r="T7" s="373"/>
      <c r="U7" s="373"/>
      <c r="V7" s="373"/>
      <c r="W7" s="373"/>
      <c r="X7" s="373"/>
      <c r="Y7" s="372"/>
      <c r="Z7" s="372"/>
      <c r="AA7" s="372"/>
      <c r="AB7" s="372"/>
      <c r="AC7" s="372"/>
      <c r="AD7" s="372"/>
      <c r="AE7" s="372"/>
      <c r="AF7" s="372"/>
      <c r="AG7" s="372"/>
      <c r="AH7" s="372"/>
      <c r="AI7" s="372"/>
      <c r="AJ7" s="372"/>
      <c r="AK7" s="372"/>
      <c r="AL7" s="372"/>
      <c r="AM7" s="372"/>
      <c r="AN7" s="372"/>
      <c r="AO7" s="312" t="s">
        <v>526</v>
      </c>
    </row>
    <row r="8" spans="1:41" ht="37.5" customHeight="1" thickBot="1">
      <c r="A8" s="1209" t="s">
        <v>449</v>
      </c>
      <c r="B8" s="1210"/>
      <c r="C8" s="1207" t="s">
        <v>527</v>
      </c>
      <c r="D8" s="1208"/>
      <c r="E8" s="1206" t="s">
        <v>450</v>
      </c>
      <c r="F8" s="1195"/>
      <c r="G8" s="1206" t="s">
        <v>296</v>
      </c>
      <c r="H8" s="1195"/>
      <c r="I8" s="1195"/>
      <c r="J8" s="1195"/>
      <c r="K8" s="1195" t="s">
        <v>452</v>
      </c>
      <c r="L8" s="1195"/>
      <c r="M8" s="1195"/>
      <c r="N8" s="1195"/>
      <c r="O8" s="1195"/>
      <c r="P8" s="1150" t="s">
        <v>453</v>
      </c>
      <c r="Q8" s="1165"/>
      <c r="R8" s="1165"/>
      <c r="S8" s="1165"/>
      <c r="T8" s="1165"/>
      <c r="U8" s="1151"/>
      <c r="V8" s="1166" t="s">
        <v>528</v>
      </c>
      <c r="W8" s="1165"/>
      <c r="X8" s="1165"/>
      <c r="Y8" s="1165"/>
      <c r="Z8" s="1165"/>
      <c r="AA8" s="1150" t="s">
        <v>467</v>
      </c>
      <c r="AB8" s="1151"/>
      <c r="AC8" s="1150" t="s">
        <v>455</v>
      </c>
      <c r="AD8" s="1151"/>
      <c r="AE8" s="1151" t="s">
        <v>466</v>
      </c>
      <c r="AF8" s="1195"/>
      <c r="AG8" s="1195"/>
      <c r="AH8" s="1196"/>
      <c r="AI8" s="1186" t="s">
        <v>468</v>
      </c>
      <c r="AJ8" s="1166"/>
      <c r="AK8" s="1166"/>
      <c r="AL8" s="1191"/>
      <c r="AM8" s="1186" t="s">
        <v>460</v>
      </c>
      <c r="AN8" s="1166"/>
      <c r="AO8" s="1187"/>
    </row>
    <row r="9" spans="1:41" ht="30" customHeight="1" thickTop="1">
      <c r="A9" s="1050" t="s">
        <v>529</v>
      </c>
      <c r="B9" s="1051"/>
      <c r="C9" s="1053"/>
      <c r="D9" s="1058"/>
      <c r="E9" s="1058"/>
      <c r="F9" s="1058"/>
      <c r="G9" s="1058"/>
      <c r="H9" s="1058"/>
      <c r="I9" s="1058"/>
      <c r="J9" s="1058"/>
      <c r="K9" s="1055"/>
      <c r="L9" s="1055"/>
      <c r="M9" s="1055"/>
      <c r="N9" s="1055"/>
      <c r="O9" s="1055"/>
      <c r="P9" s="1167"/>
      <c r="Q9" s="1168"/>
      <c r="R9" s="1168"/>
      <c r="S9" s="1168"/>
      <c r="T9" s="1168"/>
      <c r="U9" s="1169"/>
      <c r="V9" s="1167"/>
      <c r="W9" s="1168"/>
      <c r="X9" s="1168"/>
      <c r="Y9" s="1168"/>
      <c r="Z9" s="1168"/>
      <c r="AA9" s="1152"/>
      <c r="AB9" s="1152"/>
      <c r="AC9" s="1152"/>
      <c r="AD9" s="1152"/>
      <c r="AE9" s="1200"/>
      <c r="AF9" s="1201"/>
      <c r="AG9" s="1201"/>
      <c r="AH9" s="1202"/>
      <c r="AI9" s="1158">
        <f aca="true" t="shared" si="0" ref="AI9:AI22">ROUNDDOWN(AA9*AE9,0)</f>
        <v>0</v>
      </c>
      <c r="AJ9" s="1159"/>
      <c r="AK9" s="1159"/>
      <c r="AL9" s="1160"/>
      <c r="AM9" s="1073"/>
      <c r="AN9" s="1074"/>
      <c r="AO9" s="1075"/>
    </row>
    <row r="10" spans="1:41" ht="30" customHeight="1">
      <c r="A10" s="1050"/>
      <c r="B10" s="1051"/>
      <c r="C10" s="1203"/>
      <c r="D10" s="1060"/>
      <c r="E10" s="1060"/>
      <c r="F10" s="1060"/>
      <c r="G10" s="1060"/>
      <c r="H10" s="1060"/>
      <c r="I10" s="1060"/>
      <c r="J10" s="1060"/>
      <c r="K10" s="953"/>
      <c r="L10" s="953"/>
      <c r="M10" s="953"/>
      <c r="N10" s="953"/>
      <c r="O10" s="953"/>
      <c r="P10" s="1153"/>
      <c r="Q10" s="1154"/>
      <c r="R10" s="1154"/>
      <c r="S10" s="1154"/>
      <c r="T10" s="1154"/>
      <c r="U10" s="1164"/>
      <c r="V10" s="1153"/>
      <c r="W10" s="1154"/>
      <c r="X10" s="1154"/>
      <c r="Y10" s="1154"/>
      <c r="Z10" s="1154"/>
      <c r="AA10" s="1004"/>
      <c r="AB10" s="1004"/>
      <c r="AC10" s="1004"/>
      <c r="AD10" s="1004"/>
      <c r="AE10" s="1155"/>
      <c r="AF10" s="1156"/>
      <c r="AG10" s="1156"/>
      <c r="AH10" s="1157"/>
      <c r="AI10" s="1161">
        <f t="shared" si="0"/>
        <v>0</v>
      </c>
      <c r="AJ10" s="1162"/>
      <c r="AK10" s="1162"/>
      <c r="AL10" s="1163"/>
      <c r="AM10" s="1073"/>
      <c r="AN10" s="1074"/>
      <c r="AO10" s="1075"/>
    </row>
    <row r="11" spans="1:41" ht="30" customHeight="1">
      <c r="A11" s="1050"/>
      <c r="B11" s="1051"/>
      <c r="C11" s="1203"/>
      <c r="D11" s="1060"/>
      <c r="E11" s="1060"/>
      <c r="F11" s="1060"/>
      <c r="G11" s="1060"/>
      <c r="H11" s="1060"/>
      <c r="I11" s="1060"/>
      <c r="J11" s="1060"/>
      <c r="K11" s="953"/>
      <c r="L11" s="953"/>
      <c r="M11" s="953"/>
      <c r="N11" s="953"/>
      <c r="O11" s="953"/>
      <c r="P11" s="1153"/>
      <c r="Q11" s="1154"/>
      <c r="R11" s="1154"/>
      <c r="S11" s="1154"/>
      <c r="T11" s="1154"/>
      <c r="U11" s="1164"/>
      <c r="V11" s="1153"/>
      <c r="W11" s="1154"/>
      <c r="X11" s="1154"/>
      <c r="Y11" s="1154"/>
      <c r="Z11" s="1154"/>
      <c r="AA11" s="1004"/>
      <c r="AB11" s="1004"/>
      <c r="AC11" s="1004"/>
      <c r="AD11" s="1004"/>
      <c r="AE11" s="1155"/>
      <c r="AF11" s="1156"/>
      <c r="AG11" s="1156"/>
      <c r="AH11" s="1157"/>
      <c r="AI11" s="1161">
        <f t="shared" si="0"/>
        <v>0</v>
      </c>
      <c r="AJ11" s="1162"/>
      <c r="AK11" s="1162"/>
      <c r="AL11" s="1163"/>
      <c r="AM11" s="1073"/>
      <c r="AN11" s="1074"/>
      <c r="AO11" s="1075"/>
    </row>
    <row r="12" spans="1:41" ht="30" customHeight="1">
      <c r="A12" s="1050"/>
      <c r="B12" s="1051"/>
      <c r="C12" s="1203"/>
      <c r="D12" s="1060"/>
      <c r="E12" s="1060"/>
      <c r="F12" s="1060"/>
      <c r="G12" s="1060"/>
      <c r="H12" s="1060"/>
      <c r="I12" s="1060"/>
      <c r="J12" s="1060"/>
      <c r="K12" s="953"/>
      <c r="L12" s="953"/>
      <c r="M12" s="953"/>
      <c r="N12" s="953"/>
      <c r="O12" s="953"/>
      <c r="P12" s="1153"/>
      <c r="Q12" s="1154"/>
      <c r="R12" s="1154"/>
      <c r="S12" s="1154"/>
      <c r="T12" s="1154"/>
      <c r="U12" s="1164"/>
      <c r="V12" s="1153"/>
      <c r="W12" s="1154"/>
      <c r="X12" s="1154"/>
      <c r="Y12" s="1154"/>
      <c r="Z12" s="1154"/>
      <c r="AA12" s="1004"/>
      <c r="AB12" s="1004"/>
      <c r="AC12" s="1149"/>
      <c r="AD12" s="1149"/>
      <c r="AE12" s="1155"/>
      <c r="AF12" s="1156"/>
      <c r="AG12" s="1156"/>
      <c r="AH12" s="1157"/>
      <c r="AI12" s="1161">
        <f t="shared" si="0"/>
        <v>0</v>
      </c>
      <c r="AJ12" s="1162"/>
      <c r="AK12" s="1162"/>
      <c r="AL12" s="1163"/>
      <c r="AM12" s="1073"/>
      <c r="AN12" s="1074"/>
      <c r="AO12" s="1075"/>
    </row>
    <row r="13" spans="1:41" ht="30" customHeight="1">
      <c r="A13" s="1050"/>
      <c r="B13" s="1051"/>
      <c r="C13" s="1203"/>
      <c r="D13" s="1060"/>
      <c r="E13" s="1060"/>
      <c r="F13" s="1060"/>
      <c r="G13" s="1060"/>
      <c r="H13" s="1060"/>
      <c r="I13" s="1060"/>
      <c r="J13" s="1060"/>
      <c r="K13" s="953"/>
      <c r="L13" s="953"/>
      <c r="M13" s="953"/>
      <c r="N13" s="953"/>
      <c r="O13" s="953"/>
      <c r="P13" s="1153"/>
      <c r="Q13" s="1154"/>
      <c r="R13" s="1154"/>
      <c r="S13" s="1154"/>
      <c r="T13" s="1154"/>
      <c r="U13" s="1164"/>
      <c r="V13" s="1153"/>
      <c r="W13" s="1154"/>
      <c r="X13" s="1154"/>
      <c r="Y13" s="1154"/>
      <c r="Z13" s="1154"/>
      <c r="AA13" s="1004"/>
      <c r="AB13" s="1004"/>
      <c r="AC13" s="1004"/>
      <c r="AD13" s="1004"/>
      <c r="AE13" s="1155"/>
      <c r="AF13" s="1156"/>
      <c r="AG13" s="1156"/>
      <c r="AH13" s="1157"/>
      <c r="AI13" s="1161">
        <f t="shared" si="0"/>
        <v>0</v>
      </c>
      <c r="AJ13" s="1162"/>
      <c r="AK13" s="1162"/>
      <c r="AL13" s="1163"/>
      <c r="AM13" s="1073"/>
      <c r="AN13" s="1074"/>
      <c r="AO13" s="1075"/>
    </row>
    <row r="14" spans="1:41" ht="30" customHeight="1">
      <c r="A14" s="1050"/>
      <c r="B14" s="1051"/>
      <c r="C14" s="1203"/>
      <c r="D14" s="1060"/>
      <c r="E14" s="1060"/>
      <c r="F14" s="1060"/>
      <c r="G14" s="1060"/>
      <c r="H14" s="1060"/>
      <c r="I14" s="1060"/>
      <c r="J14" s="1060"/>
      <c r="K14" s="953"/>
      <c r="L14" s="953"/>
      <c r="M14" s="953"/>
      <c r="N14" s="953"/>
      <c r="O14" s="953"/>
      <c r="P14" s="1153"/>
      <c r="Q14" s="1154"/>
      <c r="R14" s="1154"/>
      <c r="S14" s="1154"/>
      <c r="T14" s="1154"/>
      <c r="U14" s="1164"/>
      <c r="V14" s="1153"/>
      <c r="W14" s="1154"/>
      <c r="X14" s="1154"/>
      <c r="Y14" s="1154"/>
      <c r="Z14" s="1154"/>
      <c r="AA14" s="1004"/>
      <c r="AB14" s="1004"/>
      <c r="AC14" s="1004"/>
      <c r="AD14" s="1004"/>
      <c r="AE14" s="1155"/>
      <c r="AF14" s="1156"/>
      <c r="AG14" s="1156"/>
      <c r="AH14" s="1157"/>
      <c r="AI14" s="1161">
        <f t="shared" si="0"/>
        <v>0</v>
      </c>
      <c r="AJ14" s="1162"/>
      <c r="AK14" s="1162"/>
      <c r="AL14" s="1163"/>
      <c r="AM14" s="1073"/>
      <c r="AN14" s="1074"/>
      <c r="AO14" s="1075"/>
    </row>
    <row r="15" spans="1:41" ht="30" customHeight="1">
      <c r="A15" s="1050"/>
      <c r="B15" s="1051"/>
      <c r="C15" s="1203"/>
      <c r="D15" s="1060"/>
      <c r="E15" s="1060"/>
      <c r="F15" s="1060"/>
      <c r="G15" s="1060"/>
      <c r="H15" s="1060"/>
      <c r="I15" s="1060"/>
      <c r="J15" s="1060"/>
      <c r="K15" s="953"/>
      <c r="L15" s="953"/>
      <c r="M15" s="953"/>
      <c r="N15" s="953"/>
      <c r="O15" s="953"/>
      <c r="P15" s="1153"/>
      <c r="Q15" s="1154"/>
      <c r="R15" s="1154"/>
      <c r="S15" s="1154"/>
      <c r="T15" s="1154"/>
      <c r="U15" s="1164"/>
      <c r="V15" s="1153"/>
      <c r="W15" s="1154"/>
      <c r="X15" s="1154"/>
      <c r="Y15" s="1154"/>
      <c r="Z15" s="1154"/>
      <c r="AA15" s="1004"/>
      <c r="AB15" s="1004"/>
      <c r="AC15" s="1004"/>
      <c r="AD15" s="1004"/>
      <c r="AE15" s="1155"/>
      <c r="AF15" s="1156"/>
      <c r="AG15" s="1156"/>
      <c r="AH15" s="1157"/>
      <c r="AI15" s="1161">
        <f t="shared" si="0"/>
        <v>0</v>
      </c>
      <c r="AJ15" s="1162"/>
      <c r="AK15" s="1162"/>
      <c r="AL15" s="1163"/>
      <c r="AM15" s="1073"/>
      <c r="AN15" s="1074"/>
      <c r="AO15" s="1075"/>
    </row>
    <row r="16" spans="1:41" ht="30" customHeight="1">
      <c r="A16" s="1050"/>
      <c r="B16" s="1051"/>
      <c r="C16" s="1203"/>
      <c r="D16" s="1060"/>
      <c r="E16" s="1060"/>
      <c r="F16" s="1060"/>
      <c r="G16" s="1060"/>
      <c r="H16" s="1060"/>
      <c r="I16" s="1060"/>
      <c r="J16" s="1060"/>
      <c r="K16" s="953"/>
      <c r="L16" s="953"/>
      <c r="M16" s="953"/>
      <c r="N16" s="953"/>
      <c r="O16" s="953"/>
      <c r="P16" s="1153"/>
      <c r="Q16" s="1154"/>
      <c r="R16" s="1154"/>
      <c r="S16" s="1154"/>
      <c r="T16" s="1154"/>
      <c r="U16" s="1164"/>
      <c r="V16" s="1153"/>
      <c r="W16" s="1154"/>
      <c r="X16" s="1154"/>
      <c r="Y16" s="1154"/>
      <c r="Z16" s="1154"/>
      <c r="AA16" s="1004"/>
      <c r="AB16" s="1004"/>
      <c r="AC16" s="1004"/>
      <c r="AD16" s="1004"/>
      <c r="AE16" s="1155"/>
      <c r="AF16" s="1156"/>
      <c r="AG16" s="1156"/>
      <c r="AH16" s="1157"/>
      <c r="AI16" s="1161">
        <f t="shared" si="0"/>
        <v>0</v>
      </c>
      <c r="AJ16" s="1162"/>
      <c r="AK16" s="1162"/>
      <c r="AL16" s="1163"/>
      <c r="AM16" s="1073"/>
      <c r="AN16" s="1074"/>
      <c r="AO16" s="1075"/>
    </row>
    <row r="17" spans="1:41" ht="30" customHeight="1">
      <c r="A17" s="1050"/>
      <c r="B17" s="1051"/>
      <c r="C17" s="1203"/>
      <c r="D17" s="1060"/>
      <c r="E17" s="1060"/>
      <c r="F17" s="1060"/>
      <c r="G17" s="1060"/>
      <c r="H17" s="1060"/>
      <c r="I17" s="1060"/>
      <c r="J17" s="1060"/>
      <c r="K17" s="953"/>
      <c r="L17" s="953"/>
      <c r="M17" s="953"/>
      <c r="N17" s="953"/>
      <c r="O17" s="953"/>
      <c r="P17" s="1153"/>
      <c r="Q17" s="1154"/>
      <c r="R17" s="1154"/>
      <c r="S17" s="1154"/>
      <c r="T17" s="1154"/>
      <c r="U17" s="1164"/>
      <c r="V17" s="1153"/>
      <c r="W17" s="1154"/>
      <c r="X17" s="1154"/>
      <c r="Y17" s="1154"/>
      <c r="Z17" s="1154"/>
      <c r="AA17" s="1004"/>
      <c r="AB17" s="1004"/>
      <c r="AC17" s="1004"/>
      <c r="AD17" s="1004"/>
      <c r="AE17" s="1155"/>
      <c r="AF17" s="1156"/>
      <c r="AG17" s="1156"/>
      <c r="AH17" s="1157"/>
      <c r="AI17" s="1161">
        <f t="shared" si="0"/>
        <v>0</v>
      </c>
      <c r="AJ17" s="1162"/>
      <c r="AK17" s="1162"/>
      <c r="AL17" s="1163"/>
      <c r="AM17" s="1073"/>
      <c r="AN17" s="1074"/>
      <c r="AO17" s="1075"/>
    </row>
    <row r="18" spans="1:41" ht="30" customHeight="1">
      <c r="A18" s="1050"/>
      <c r="B18" s="1051"/>
      <c r="C18" s="1203"/>
      <c r="D18" s="1060"/>
      <c r="E18" s="1060"/>
      <c r="F18" s="1060"/>
      <c r="G18" s="1060"/>
      <c r="H18" s="1060"/>
      <c r="I18" s="1060"/>
      <c r="J18" s="1060"/>
      <c r="K18" s="953"/>
      <c r="L18" s="953"/>
      <c r="M18" s="953"/>
      <c r="N18" s="953"/>
      <c r="O18" s="953"/>
      <c r="P18" s="1153"/>
      <c r="Q18" s="1154"/>
      <c r="R18" s="1154"/>
      <c r="S18" s="1154"/>
      <c r="T18" s="1154"/>
      <c r="U18" s="1164"/>
      <c r="V18" s="1153"/>
      <c r="W18" s="1154"/>
      <c r="X18" s="1154"/>
      <c r="Y18" s="1154"/>
      <c r="Z18" s="1154"/>
      <c r="AA18" s="1004"/>
      <c r="AB18" s="1004"/>
      <c r="AC18" s="1004"/>
      <c r="AD18" s="1004"/>
      <c r="AE18" s="1155"/>
      <c r="AF18" s="1156"/>
      <c r="AG18" s="1156"/>
      <c r="AH18" s="1157"/>
      <c r="AI18" s="1161">
        <f t="shared" si="0"/>
        <v>0</v>
      </c>
      <c r="AJ18" s="1162"/>
      <c r="AK18" s="1162"/>
      <c r="AL18" s="1163"/>
      <c r="AM18" s="1073"/>
      <c r="AN18" s="1074"/>
      <c r="AO18" s="1075"/>
    </row>
    <row r="19" spans="1:41" ht="30" customHeight="1">
      <c r="A19" s="1050"/>
      <c r="B19" s="1051"/>
      <c r="C19" s="1203"/>
      <c r="D19" s="1060"/>
      <c r="E19" s="1060"/>
      <c r="F19" s="1060"/>
      <c r="G19" s="1060"/>
      <c r="H19" s="1060"/>
      <c r="I19" s="1060"/>
      <c r="J19" s="1060"/>
      <c r="K19" s="953"/>
      <c r="L19" s="953"/>
      <c r="M19" s="953"/>
      <c r="N19" s="953"/>
      <c r="O19" s="953"/>
      <c r="P19" s="1153"/>
      <c r="Q19" s="1154"/>
      <c r="R19" s="1154"/>
      <c r="S19" s="1154"/>
      <c r="T19" s="1154"/>
      <c r="U19" s="1164"/>
      <c r="V19" s="1153"/>
      <c r="W19" s="1154"/>
      <c r="X19" s="1154"/>
      <c r="Y19" s="1154"/>
      <c r="Z19" s="1154"/>
      <c r="AA19" s="1004"/>
      <c r="AB19" s="1004"/>
      <c r="AC19" s="1004"/>
      <c r="AD19" s="1004"/>
      <c r="AE19" s="1155"/>
      <c r="AF19" s="1156"/>
      <c r="AG19" s="1156"/>
      <c r="AH19" s="1157"/>
      <c r="AI19" s="1161">
        <f t="shared" si="0"/>
        <v>0</v>
      </c>
      <c r="AJ19" s="1162"/>
      <c r="AK19" s="1162"/>
      <c r="AL19" s="1163"/>
      <c r="AM19" s="1073"/>
      <c r="AN19" s="1074"/>
      <c r="AO19" s="1075"/>
    </row>
    <row r="20" spans="1:41" ht="30" customHeight="1">
      <c r="A20" s="1050"/>
      <c r="B20" s="1051"/>
      <c r="C20" s="1203"/>
      <c r="D20" s="1060"/>
      <c r="E20" s="1060"/>
      <c r="F20" s="1060"/>
      <c r="G20" s="1060"/>
      <c r="H20" s="1060"/>
      <c r="I20" s="1060"/>
      <c r="J20" s="1060"/>
      <c r="K20" s="953"/>
      <c r="L20" s="953"/>
      <c r="M20" s="953"/>
      <c r="N20" s="953"/>
      <c r="O20" s="953"/>
      <c r="P20" s="1153"/>
      <c r="Q20" s="1154"/>
      <c r="R20" s="1154"/>
      <c r="S20" s="1154"/>
      <c r="T20" s="1154"/>
      <c r="U20" s="1164"/>
      <c r="V20" s="1153"/>
      <c r="W20" s="1154"/>
      <c r="X20" s="1154"/>
      <c r="Y20" s="1154"/>
      <c r="Z20" s="1154"/>
      <c r="AA20" s="1004"/>
      <c r="AB20" s="1004"/>
      <c r="AC20" s="1004"/>
      <c r="AD20" s="1004"/>
      <c r="AE20" s="1155"/>
      <c r="AF20" s="1156"/>
      <c r="AG20" s="1156"/>
      <c r="AH20" s="1157"/>
      <c r="AI20" s="1161">
        <f t="shared" si="0"/>
        <v>0</v>
      </c>
      <c r="AJ20" s="1162"/>
      <c r="AK20" s="1162"/>
      <c r="AL20" s="1163"/>
      <c r="AM20" s="1073"/>
      <c r="AN20" s="1074"/>
      <c r="AO20" s="1075"/>
    </row>
    <row r="21" spans="1:41" ht="30" customHeight="1">
      <c r="A21" s="1050"/>
      <c r="B21" s="1051"/>
      <c r="C21" s="1203"/>
      <c r="D21" s="1060"/>
      <c r="E21" s="1060"/>
      <c r="F21" s="1060"/>
      <c r="G21" s="1060"/>
      <c r="H21" s="1060"/>
      <c r="I21" s="1060"/>
      <c r="J21" s="1060"/>
      <c r="K21" s="953"/>
      <c r="L21" s="953"/>
      <c r="M21" s="953"/>
      <c r="N21" s="953"/>
      <c r="O21" s="953"/>
      <c r="P21" s="1153"/>
      <c r="Q21" s="1154"/>
      <c r="R21" s="1154"/>
      <c r="S21" s="1154"/>
      <c r="T21" s="1154"/>
      <c r="U21" s="1164"/>
      <c r="V21" s="1153"/>
      <c r="W21" s="1154"/>
      <c r="X21" s="1154"/>
      <c r="Y21" s="1154"/>
      <c r="Z21" s="1154"/>
      <c r="AA21" s="1004"/>
      <c r="AB21" s="1004"/>
      <c r="AC21" s="1004"/>
      <c r="AD21" s="1004"/>
      <c r="AE21" s="1188"/>
      <c r="AF21" s="1189"/>
      <c r="AG21" s="1189"/>
      <c r="AH21" s="1190"/>
      <c r="AI21" s="1161">
        <f t="shared" si="0"/>
        <v>0</v>
      </c>
      <c r="AJ21" s="1162"/>
      <c r="AK21" s="1162"/>
      <c r="AL21" s="1163"/>
      <c r="AM21" s="1073"/>
      <c r="AN21" s="1074"/>
      <c r="AO21" s="1075"/>
    </row>
    <row r="22" spans="1:41" ht="30" customHeight="1">
      <c r="A22" s="1097"/>
      <c r="B22" s="1098"/>
      <c r="C22" s="1204"/>
      <c r="D22" s="1104"/>
      <c r="E22" s="1104"/>
      <c r="F22" s="1104"/>
      <c r="G22" s="1104"/>
      <c r="H22" s="1104"/>
      <c r="I22" s="1104"/>
      <c r="J22" s="1104"/>
      <c r="K22" s="1103"/>
      <c r="L22" s="1103"/>
      <c r="M22" s="1103"/>
      <c r="N22" s="1103"/>
      <c r="O22" s="1103"/>
      <c r="P22" s="1198"/>
      <c r="Q22" s="1199"/>
      <c r="R22" s="1199"/>
      <c r="S22" s="1199"/>
      <c r="T22" s="1199"/>
      <c r="U22" s="1205"/>
      <c r="V22" s="1198"/>
      <c r="W22" s="1199"/>
      <c r="X22" s="1199"/>
      <c r="Y22" s="1199"/>
      <c r="Z22" s="1199"/>
      <c r="AA22" s="1108"/>
      <c r="AB22" s="1108"/>
      <c r="AC22" s="1108"/>
      <c r="AD22" s="1108"/>
      <c r="AE22" s="1197"/>
      <c r="AF22" s="1174"/>
      <c r="AG22" s="1174"/>
      <c r="AH22" s="1175"/>
      <c r="AI22" s="1192">
        <f t="shared" si="0"/>
        <v>0</v>
      </c>
      <c r="AJ22" s="1193"/>
      <c r="AK22" s="1193"/>
      <c r="AL22" s="1194"/>
      <c r="AM22" s="1180"/>
      <c r="AN22" s="1181"/>
      <c r="AO22" s="1182"/>
    </row>
    <row r="23" spans="1:41" ht="30" customHeight="1" thickBot="1">
      <c r="A23" s="996" t="s">
        <v>464</v>
      </c>
      <c r="B23" s="997"/>
      <c r="C23" s="997"/>
      <c r="D23" s="997"/>
      <c r="E23" s="997"/>
      <c r="F23" s="997"/>
      <c r="G23" s="997"/>
      <c r="H23" s="997"/>
      <c r="I23" s="997"/>
      <c r="J23" s="997"/>
      <c r="K23" s="997"/>
      <c r="L23" s="997"/>
      <c r="M23" s="997"/>
      <c r="N23" s="997"/>
      <c r="O23" s="997"/>
      <c r="P23" s="997"/>
      <c r="Q23" s="997"/>
      <c r="R23" s="997"/>
      <c r="S23" s="997"/>
      <c r="T23" s="997"/>
      <c r="U23" s="997"/>
      <c r="V23" s="997"/>
      <c r="W23" s="997"/>
      <c r="X23" s="997"/>
      <c r="Y23" s="997"/>
      <c r="Z23" s="997"/>
      <c r="AA23" s="997"/>
      <c r="AB23" s="997"/>
      <c r="AC23" s="997"/>
      <c r="AD23" s="997"/>
      <c r="AE23" s="997"/>
      <c r="AF23" s="997"/>
      <c r="AG23" s="997"/>
      <c r="AH23" s="1170"/>
      <c r="AI23" s="1214">
        <f>SUM(AI9:AL22)</f>
        <v>0</v>
      </c>
      <c r="AJ23" s="1215"/>
      <c r="AK23" s="1215"/>
      <c r="AL23" s="1215"/>
      <c r="AM23" s="1215"/>
      <c r="AN23" s="1215"/>
      <c r="AO23" s="1216"/>
    </row>
    <row r="24" spans="1:41" ht="16.5" customHeight="1" thickBot="1">
      <c r="A24" s="374"/>
      <c r="B24" s="374"/>
      <c r="C24" s="374"/>
      <c r="D24" s="374"/>
      <c r="E24" s="374"/>
      <c r="F24" s="374"/>
      <c r="G24" s="374"/>
      <c r="H24" s="374"/>
      <c r="I24" s="374"/>
      <c r="J24" s="374"/>
      <c r="K24" s="374"/>
      <c r="L24" s="374"/>
      <c r="M24" s="374"/>
      <c r="N24" s="374"/>
      <c r="O24" s="374"/>
      <c r="P24" s="374"/>
      <c r="Q24" s="374"/>
      <c r="R24" s="374"/>
      <c r="S24" s="374"/>
      <c r="T24" s="374"/>
      <c r="U24" s="374"/>
      <c r="V24" s="374"/>
      <c r="W24" s="374"/>
      <c r="X24" s="374"/>
      <c r="Y24" s="374"/>
      <c r="Z24" s="374"/>
      <c r="AA24" s="374"/>
      <c r="AB24" s="374"/>
      <c r="AC24" s="374"/>
      <c r="AD24" s="374"/>
      <c r="AE24" s="374"/>
      <c r="AF24" s="374"/>
      <c r="AG24" s="374"/>
      <c r="AH24" s="374"/>
      <c r="AI24" s="411"/>
      <c r="AJ24" s="411"/>
      <c r="AK24" s="411"/>
      <c r="AL24" s="411"/>
      <c r="AM24" s="375"/>
      <c r="AN24" s="375"/>
      <c r="AO24" s="375"/>
    </row>
    <row r="25" spans="1:41" ht="37.5" customHeight="1" thickBot="1">
      <c r="A25" s="1209" t="s">
        <v>449</v>
      </c>
      <c r="B25" s="1210"/>
      <c r="C25" s="1217" t="s">
        <v>465</v>
      </c>
      <c r="D25" s="1165"/>
      <c r="E25" s="1165"/>
      <c r="F25" s="1165"/>
      <c r="G25" s="1165"/>
      <c r="H25" s="1165"/>
      <c r="I25" s="1165"/>
      <c r="J25" s="1165"/>
      <c r="K25" s="1165"/>
      <c r="L25" s="1165"/>
      <c r="M25" s="1165"/>
      <c r="N25" s="1165"/>
      <c r="O25" s="1165"/>
      <c r="P25" s="1165"/>
      <c r="Q25" s="1165"/>
      <c r="R25" s="1165"/>
      <c r="S25" s="1165"/>
      <c r="T25" s="1165"/>
      <c r="U25" s="1165"/>
      <c r="V25" s="1165"/>
      <c r="W25" s="1165"/>
      <c r="X25" s="1165"/>
      <c r="Y25" s="1165"/>
      <c r="Z25" s="1210"/>
      <c r="AA25" s="1165" t="s">
        <v>467</v>
      </c>
      <c r="AB25" s="1151"/>
      <c r="AC25" s="1150" t="s">
        <v>455</v>
      </c>
      <c r="AD25" s="1151"/>
      <c r="AE25" s="1195" t="s">
        <v>466</v>
      </c>
      <c r="AF25" s="1195"/>
      <c r="AG25" s="1195"/>
      <c r="AH25" s="1196"/>
      <c r="AI25" s="1186" t="s">
        <v>468</v>
      </c>
      <c r="AJ25" s="1166"/>
      <c r="AK25" s="1166"/>
      <c r="AL25" s="1191"/>
      <c r="AM25" s="1186" t="s">
        <v>460</v>
      </c>
      <c r="AN25" s="1166"/>
      <c r="AO25" s="1187"/>
    </row>
    <row r="26" spans="1:41" ht="30" customHeight="1" thickTop="1">
      <c r="A26" s="1050" t="s">
        <v>469</v>
      </c>
      <c r="B26" s="1051"/>
      <c r="C26" s="1146"/>
      <c r="D26" s="1147"/>
      <c r="E26" s="1147"/>
      <c r="F26" s="1147"/>
      <c r="G26" s="1147"/>
      <c r="H26" s="1147"/>
      <c r="I26" s="1147"/>
      <c r="J26" s="1147"/>
      <c r="K26" s="1147"/>
      <c r="L26" s="1147"/>
      <c r="M26" s="1147"/>
      <c r="N26" s="1147"/>
      <c r="O26" s="1147"/>
      <c r="P26" s="1147"/>
      <c r="Q26" s="1147"/>
      <c r="R26" s="1147"/>
      <c r="S26" s="1147"/>
      <c r="T26" s="1147"/>
      <c r="U26" s="1147"/>
      <c r="V26" s="1147"/>
      <c r="W26" s="1147"/>
      <c r="X26" s="1147"/>
      <c r="Y26" s="1147"/>
      <c r="Z26" s="1148"/>
      <c r="AA26" s="1218"/>
      <c r="AB26" s="1064"/>
      <c r="AC26" s="1152"/>
      <c r="AD26" s="1152"/>
      <c r="AE26" s="1201"/>
      <c r="AF26" s="1201"/>
      <c r="AG26" s="1201"/>
      <c r="AH26" s="1202"/>
      <c r="AI26" s="1161">
        <f>ROUNDDOWN(AA26*AE26,0)</f>
        <v>0</v>
      </c>
      <c r="AJ26" s="1162"/>
      <c r="AK26" s="1162"/>
      <c r="AL26" s="1163"/>
      <c r="AM26" s="1073"/>
      <c r="AN26" s="1074"/>
      <c r="AO26" s="1075"/>
    </row>
    <row r="27" spans="1:41" ht="30" customHeight="1">
      <c r="A27" s="1050"/>
      <c r="B27" s="1051"/>
      <c r="C27" s="998"/>
      <c r="D27" s="999"/>
      <c r="E27" s="999"/>
      <c r="F27" s="999"/>
      <c r="G27" s="999"/>
      <c r="H27" s="999"/>
      <c r="I27" s="999"/>
      <c r="J27" s="999"/>
      <c r="K27" s="999"/>
      <c r="L27" s="999"/>
      <c r="M27" s="999"/>
      <c r="N27" s="999"/>
      <c r="O27" s="999"/>
      <c r="P27" s="999"/>
      <c r="Q27" s="999"/>
      <c r="R27" s="999"/>
      <c r="S27" s="999"/>
      <c r="T27" s="999"/>
      <c r="U27" s="999"/>
      <c r="V27" s="999"/>
      <c r="W27" s="999"/>
      <c r="X27" s="999"/>
      <c r="Y27" s="999"/>
      <c r="Z27" s="1000"/>
      <c r="AA27" s="1171"/>
      <c r="AB27" s="1004"/>
      <c r="AC27" s="1004"/>
      <c r="AD27" s="1004"/>
      <c r="AE27" s="1156"/>
      <c r="AF27" s="1156"/>
      <c r="AG27" s="1156"/>
      <c r="AH27" s="1157"/>
      <c r="AI27" s="1183">
        <f>ROUNDDOWN(AA27*AE27,0)</f>
        <v>0</v>
      </c>
      <c r="AJ27" s="1184"/>
      <c r="AK27" s="1184"/>
      <c r="AL27" s="1185"/>
      <c r="AM27" s="940"/>
      <c r="AN27" s="941"/>
      <c r="AO27" s="942"/>
    </row>
    <row r="28" spans="1:41" ht="30" customHeight="1">
      <c r="A28" s="1050"/>
      <c r="B28" s="1051"/>
      <c r="C28" s="998"/>
      <c r="D28" s="999"/>
      <c r="E28" s="999"/>
      <c r="F28" s="999"/>
      <c r="G28" s="999"/>
      <c r="H28" s="999"/>
      <c r="I28" s="999"/>
      <c r="J28" s="999"/>
      <c r="K28" s="999"/>
      <c r="L28" s="999"/>
      <c r="M28" s="999"/>
      <c r="N28" s="999"/>
      <c r="O28" s="999"/>
      <c r="P28" s="999"/>
      <c r="Q28" s="999"/>
      <c r="R28" s="999"/>
      <c r="S28" s="999"/>
      <c r="T28" s="999"/>
      <c r="U28" s="999"/>
      <c r="V28" s="999"/>
      <c r="W28" s="999"/>
      <c r="X28" s="999"/>
      <c r="Y28" s="999"/>
      <c r="Z28" s="1000"/>
      <c r="AA28" s="1171"/>
      <c r="AB28" s="1004"/>
      <c r="AC28" s="1004"/>
      <c r="AD28" s="1004"/>
      <c r="AE28" s="1156"/>
      <c r="AF28" s="1156"/>
      <c r="AG28" s="1156"/>
      <c r="AH28" s="1157"/>
      <c r="AI28" s="1183">
        <f aca="true" t="shared" si="1" ref="AI28:AI38">ROUNDDOWN(AA28*AE28,0)</f>
        <v>0</v>
      </c>
      <c r="AJ28" s="1184"/>
      <c r="AK28" s="1184"/>
      <c r="AL28" s="1185"/>
      <c r="AM28" s="940"/>
      <c r="AN28" s="941"/>
      <c r="AO28" s="942"/>
    </row>
    <row r="29" spans="1:41" ht="30" customHeight="1">
      <c r="A29" s="1050"/>
      <c r="B29" s="1051"/>
      <c r="C29" s="998"/>
      <c r="D29" s="999"/>
      <c r="E29" s="999"/>
      <c r="F29" s="999"/>
      <c r="G29" s="999"/>
      <c r="H29" s="999"/>
      <c r="I29" s="999"/>
      <c r="J29" s="999"/>
      <c r="K29" s="999"/>
      <c r="L29" s="999"/>
      <c r="M29" s="999"/>
      <c r="N29" s="999"/>
      <c r="O29" s="999"/>
      <c r="P29" s="999"/>
      <c r="Q29" s="999"/>
      <c r="R29" s="999"/>
      <c r="S29" s="999"/>
      <c r="T29" s="999"/>
      <c r="U29" s="999"/>
      <c r="V29" s="999"/>
      <c r="W29" s="999"/>
      <c r="X29" s="999"/>
      <c r="Y29" s="999"/>
      <c r="Z29" s="1000"/>
      <c r="AA29" s="1171"/>
      <c r="AB29" s="1004"/>
      <c r="AC29" s="1149"/>
      <c r="AD29" s="1149"/>
      <c r="AE29" s="1156"/>
      <c r="AF29" s="1156"/>
      <c r="AG29" s="1156"/>
      <c r="AH29" s="1157"/>
      <c r="AI29" s="1183">
        <f t="shared" si="1"/>
        <v>0</v>
      </c>
      <c r="AJ29" s="1184"/>
      <c r="AK29" s="1184"/>
      <c r="AL29" s="1185"/>
      <c r="AM29" s="940"/>
      <c r="AN29" s="941"/>
      <c r="AO29" s="942"/>
    </row>
    <row r="30" spans="1:41" ht="30" customHeight="1">
      <c r="A30" s="1050"/>
      <c r="B30" s="1051"/>
      <c r="C30" s="998"/>
      <c r="D30" s="999"/>
      <c r="E30" s="999"/>
      <c r="F30" s="999"/>
      <c r="G30" s="999"/>
      <c r="H30" s="999"/>
      <c r="I30" s="999"/>
      <c r="J30" s="999"/>
      <c r="K30" s="999"/>
      <c r="L30" s="999"/>
      <c r="M30" s="999"/>
      <c r="N30" s="999"/>
      <c r="O30" s="999"/>
      <c r="P30" s="999"/>
      <c r="Q30" s="999"/>
      <c r="R30" s="999"/>
      <c r="S30" s="999"/>
      <c r="T30" s="999"/>
      <c r="U30" s="999"/>
      <c r="V30" s="999"/>
      <c r="W30" s="999"/>
      <c r="X30" s="999"/>
      <c r="Y30" s="999"/>
      <c r="Z30" s="1000"/>
      <c r="AA30" s="1171"/>
      <c r="AB30" s="1004"/>
      <c r="AC30" s="1004"/>
      <c r="AD30" s="1004"/>
      <c r="AE30" s="1156"/>
      <c r="AF30" s="1156"/>
      <c r="AG30" s="1156"/>
      <c r="AH30" s="1157"/>
      <c r="AI30" s="1183">
        <f t="shared" si="1"/>
        <v>0</v>
      </c>
      <c r="AJ30" s="1184"/>
      <c r="AK30" s="1184"/>
      <c r="AL30" s="1185"/>
      <c r="AM30" s="940"/>
      <c r="AN30" s="941"/>
      <c r="AO30" s="942"/>
    </row>
    <row r="31" spans="1:41" ht="30" customHeight="1">
      <c r="A31" s="1050"/>
      <c r="B31" s="1051"/>
      <c r="C31" s="998"/>
      <c r="D31" s="999"/>
      <c r="E31" s="999"/>
      <c r="F31" s="999"/>
      <c r="G31" s="999"/>
      <c r="H31" s="999"/>
      <c r="I31" s="999"/>
      <c r="J31" s="999"/>
      <c r="K31" s="999"/>
      <c r="L31" s="999"/>
      <c r="M31" s="999"/>
      <c r="N31" s="999"/>
      <c r="O31" s="999"/>
      <c r="P31" s="999"/>
      <c r="Q31" s="999"/>
      <c r="R31" s="999"/>
      <c r="S31" s="999"/>
      <c r="T31" s="999"/>
      <c r="U31" s="999"/>
      <c r="V31" s="999"/>
      <c r="W31" s="999"/>
      <c r="X31" s="999"/>
      <c r="Y31" s="999"/>
      <c r="Z31" s="1000"/>
      <c r="AA31" s="1171"/>
      <c r="AB31" s="1004"/>
      <c r="AC31" s="1004"/>
      <c r="AD31" s="1004"/>
      <c r="AE31" s="1156"/>
      <c r="AF31" s="1156"/>
      <c r="AG31" s="1156"/>
      <c r="AH31" s="1157"/>
      <c r="AI31" s="1183">
        <f t="shared" si="1"/>
        <v>0</v>
      </c>
      <c r="AJ31" s="1184"/>
      <c r="AK31" s="1184"/>
      <c r="AL31" s="1185"/>
      <c r="AM31" s="940"/>
      <c r="AN31" s="941"/>
      <c r="AO31" s="942"/>
    </row>
    <row r="32" spans="1:41" ht="30" customHeight="1">
      <c r="A32" s="1050"/>
      <c r="B32" s="1051"/>
      <c r="C32" s="998"/>
      <c r="D32" s="999"/>
      <c r="E32" s="999"/>
      <c r="F32" s="999"/>
      <c r="G32" s="999"/>
      <c r="H32" s="999"/>
      <c r="I32" s="999"/>
      <c r="J32" s="999"/>
      <c r="K32" s="999"/>
      <c r="L32" s="999"/>
      <c r="M32" s="999"/>
      <c r="N32" s="999"/>
      <c r="O32" s="999"/>
      <c r="P32" s="999"/>
      <c r="Q32" s="999"/>
      <c r="R32" s="999"/>
      <c r="S32" s="999"/>
      <c r="T32" s="999"/>
      <c r="U32" s="999"/>
      <c r="V32" s="999"/>
      <c r="W32" s="999"/>
      <c r="X32" s="999"/>
      <c r="Y32" s="999"/>
      <c r="Z32" s="1000"/>
      <c r="AA32" s="1171"/>
      <c r="AB32" s="1004"/>
      <c r="AC32" s="1004"/>
      <c r="AD32" s="1004"/>
      <c r="AE32" s="1156"/>
      <c r="AF32" s="1156"/>
      <c r="AG32" s="1156"/>
      <c r="AH32" s="1157"/>
      <c r="AI32" s="1183">
        <f t="shared" si="1"/>
        <v>0</v>
      </c>
      <c r="AJ32" s="1184"/>
      <c r="AK32" s="1184"/>
      <c r="AL32" s="1185"/>
      <c r="AM32" s="940"/>
      <c r="AN32" s="941"/>
      <c r="AO32" s="942"/>
    </row>
    <row r="33" spans="1:41" ht="30" customHeight="1">
      <c r="A33" s="1050"/>
      <c r="B33" s="1051"/>
      <c r="C33" s="998"/>
      <c r="D33" s="999"/>
      <c r="E33" s="999"/>
      <c r="F33" s="999"/>
      <c r="G33" s="999"/>
      <c r="H33" s="999"/>
      <c r="I33" s="999"/>
      <c r="J33" s="999"/>
      <c r="K33" s="999"/>
      <c r="L33" s="999"/>
      <c r="M33" s="999"/>
      <c r="N33" s="999"/>
      <c r="O33" s="999"/>
      <c r="P33" s="999"/>
      <c r="Q33" s="999"/>
      <c r="R33" s="999"/>
      <c r="S33" s="999"/>
      <c r="T33" s="999"/>
      <c r="U33" s="999"/>
      <c r="V33" s="999"/>
      <c r="W33" s="999"/>
      <c r="X33" s="999"/>
      <c r="Y33" s="999"/>
      <c r="Z33" s="1000"/>
      <c r="AA33" s="1171"/>
      <c r="AB33" s="1004"/>
      <c r="AC33" s="1004"/>
      <c r="AD33" s="1004"/>
      <c r="AE33" s="1156"/>
      <c r="AF33" s="1156"/>
      <c r="AG33" s="1156"/>
      <c r="AH33" s="1157"/>
      <c r="AI33" s="1183">
        <f t="shared" si="1"/>
        <v>0</v>
      </c>
      <c r="AJ33" s="1184"/>
      <c r="AK33" s="1184"/>
      <c r="AL33" s="1185"/>
      <c r="AM33" s="940"/>
      <c r="AN33" s="941"/>
      <c r="AO33" s="942"/>
    </row>
    <row r="34" spans="1:41" ht="30" customHeight="1">
      <c r="A34" s="1050"/>
      <c r="B34" s="1051"/>
      <c r="C34" s="998"/>
      <c r="D34" s="999"/>
      <c r="E34" s="999"/>
      <c r="F34" s="999"/>
      <c r="G34" s="999"/>
      <c r="H34" s="999"/>
      <c r="I34" s="999"/>
      <c r="J34" s="999"/>
      <c r="K34" s="999"/>
      <c r="L34" s="999"/>
      <c r="M34" s="999"/>
      <c r="N34" s="999"/>
      <c r="O34" s="999"/>
      <c r="P34" s="999"/>
      <c r="Q34" s="999"/>
      <c r="R34" s="999"/>
      <c r="S34" s="999"/>
      <c r="T34" s="999"/>
      <c r="U34" s="999"/>
      <c r="V34" s="999"/>
      <c r="W34" s="999"/>
      <c r="X34" s="999"/>
      <c r="Y34" s="999"/>
      <c r="Z34" s="1000"/>
      <c r="AA34" s="1171"/>
      <c r="AB34" s="1004"/>
      <c r="AC34" s="1004"/>
      <c r="AD34" s="1004"/>
      <c r="AE34" s="1156"/>
      <c r="AF34" s="1156"/>
      <c r="AG34" s="1156"/>
      <c r="AH34" s="1157"/>
      <c r="AI34" s="1183">
        <f t="shared" si="1"/>
        <v>0</v>
      </c>
      <c r="AJ34" s="1184"/>
      <c r="AK34" s="1184"/>
      <c r="AL34" s="1185"/>
      <c r="AM34" s="940"/>
      <c r="AN34" s="941"/>
      <c r="AO34" s="942"/>
    </row>
    <row r="35" spans="1:41" ht="30" customHeight="1">
      <c r="A35" s="1050"/>
      <c r="B35" s="1051"/>
      <c r="C35" s="998"/>
      <c r="D35" s="999"/>
      <c r="E35" s="999"/>
      <c r="F35" s="999"/>
      <c r="G35" s="999"/>
      <c r="H35" s="999"/>
      <c r="I35" s="999"/>
      <c r="J35" s="999"/>
      <c r="K35" s="999"/>
      <c r="L35" s="999"/>
      <c r="M35" s="999"/>
      <c r="N35" s="999"/>
      <c r="O35" s="999"/>
      <c r="P35" s="999"/>
      <c r="Q35" s="999"/>
      <c r="R35" s="999"/>
      <c r="S35" s="999"/>
      <c r="T35" s="999"/>
      <c r="U35" s="999"/>
      <c r="V35" s="999"/>
      <c r="W35" s="999"/>
      <c r="X35" s="999"/>
      <c r="Y35" s="999"/>
      <c r="Z35" s="1000"/>
      <c r="AA35" s="1171"/>
      <c r="AB35" s="1004"/>
      <c r="AC35" s="1004"/>
      <c r="AD35" s="1004"/>
      <c r="AE35" s="1156"/>
      <c r="AF35" s="1156"/>
      <c r="AG35" s="1156"/>
      <c r="AH35" s="1157"/>
      <c r="AI35" s="1183">
        <f t="shared" si="1"/>
        <v>0</v>
      </c>
      <c r="AJ35" s="1184"/>
      <c r="AK35" s="1184"/>
      <c r="AL35" s="1185"/>
      <c r="AM35" s="940"/>
      <c r="AN35" s="941"/>
      <c r="AO35" s="942"/>
    </row>
    <row r="36" spans="1:41" ht="30" customHeight="1">
      <c r="A36" s="1050"/>
      <c r="B36" s="1051"/>
      <c r="C36" s="998"/>
      <c r="D36" s="999"/>
      <c r="E36" s="999"/>
      <c r="F36" s="999"/>
      <c r="G36" s="999"/>
      <c r="H36" s="999"/>
      <c r="I36" s="999"/>
      <c r="J36" s="999"/>
      <c r="K36" s="999"/>
      <c r="L36" s="999"/>
      <c r="M36" s="999"/>
      <c r="N36" s="999"/>
      <c r="O36" s="999"/>
      <c r="P36" s="999"/>
      <c r="Q36" s="999"/>
      <c r="R36" s="999"/>
      <c r="S36" s="999"/>
      <c r="T36" s="999"/>
      <c r="U36" s="999"/>
      <c r="V36" s="999"/>
      <c r="W36" s="999"/>
      <c r="X36" s="999"/>
      <c r="Y36" s="999"/>
      <c r="Z36" s="1000"/>
      <c r="AA36" s="1171"/>
      <c r="AB36" s="1004"/>
      <c r="AC36" s="1004"/>
      <c r="AD36" s="1004"/>
      <c r="AE36" s="1156"/>
      <c r="AF36" s="1156"/>
      <c r="AG36" s="1156"/>
      <c r="AH36" s="1157"/>
      <c r="AI36" s="1183">
        <f t="shared" si="1"/>
        <v>0</v>
      </c>
      <c r="AJ36" s="1184"/>
      <c r="AK36" s="1184"/>
      <c r="AL36" s="1185"/>
      <c r="AM36" s="940"/>
      <c r="AN36" s="941"/>
      <c r="AO36" s="942"/>
    </row>
    <row r="37" spans="1:41" ht="30" customHeight="1">
      <c r="A37" s="1050"/>
      <c r="B37" s="1051"/>
      <c r="C37" s="998"/>
      <c r="D37" s="999"/>
      <c r="E37" s="999"/>
      <c r="F37" s="999"/>
      <c r="G37" s="999"/>
      <c r="H37" s="999"/>
      <c r="I37" s="999"/>
      <c r="J37" s="999"/>
      <c r="K37" s="999"/>
      <c r="L37" s="999"/>
      <c r="M37" s="999"/>
      <c r="N37" s="999"/>
      <c r="O37" s="999"/>
      <c r="P37" s="999"/>
      <c r="Q37" s="999"/>
      <c r="R37" s="999"/>
      <c r="S37" s="999"/>
      <c r="T37" s="999"/>
      <c r="U37" s="999"/>
      <c r="V37" s="999"/>
      <c r="W37" s="999"/>
      <c r="X37" s="999"/>
      <c r="Y37" s="999"/>
      <c r="Z37" s="1000"/>
      <c r="AA37" s="1171"/>
      <c r="AB37" s="1004"/>
      <c r="AC37" s="1004"/>
      <c r="AD37" s="1004"/>
      <c r="AE37" s="1156"/>
      <c r="AF37" s="1156"/>
      <c r="AG37" s="1156"/>
      <c r="AH37" s="1157"/>
      <c r="AI37" s="1183">
        <f t="shared" si="1"/>
        <v>0</v>
      </c>
      <c r="AJ37" s="1184"/>
      <c r="AK37" s="1184"/>
      <c r="AL37" s="1185"/>
      <c r="AM37" s="940"/>
      <c r="AN37" s="941"/>
      <c r="AO37" s="942"/>
    </row>
    <row r="38" spans="1:43" ht="30" customHeight="1">
      <c r="A38" s="1050"/>
      <c r="B38" s="1051"/>
      <c r="C38" s="998"/>
      <c r="D38" s="999"/>
      <c r="E38" s="999"/>
      <c r="F38" s="999"/>
      <c r="G38" s="999"/>
      <c r="H38" s="999"/>
      <c r="I38" s="999"/>
      <c r="J38" s="999"/>
      <c r="K38" s="999"/>
      <c r="L38" s="999"/>
      <c r="M38" s="999"/>
      <c r="N38" s="999"/>
      <c r="O38" s="999"/>
      <c r="P38" s="999"/>
      <c r="Q38" s="999"/>
      <c r="R38" s="999"/>
      <c r="S38" s="999"/>
      <c r="T38" s="999"/>
      <c r="U38" s="999"/>
      <c r="V38" s="999"/>
      <c r="W38" s="999"/>
      <c r="X38" s="999"/>
      <c r="Y38" s="999"/>
      <c r="Z38" s="1000"/>
      <c r="AA38" s="1171"/>
      <c r="AB38" s="1004"/>
      <c r="AC38" s="1004"/>
      <c r="AD38" s="1004"/>
      <c r="AE38" s="1156"/>
      <c r="AF38" s="1156"/>
      <c r="AG38" s="1156"/>
      <c r="AH38" s="1157"/>
      <c r="AI38" s="1183">
        <f t="shared" si="1"/>
        <v>0</v>
      </c>
      <c r="AJ38" s="1184"/>
      <c r="AK38" s="1184"/>
      <c r="AL38" s="1185"/>
      <c r="AM38" s="940"/>
      <c r="AN38" s="941"/>
      <c r="AO38" s="942"/>
      <c r="AQ38" s="354"/>
    </row>
    <row r="39" spans="1:43" ht="30" customHeight="1">
      <c r="A39" s="1097"/>
      <c r="B39" s="1098"/>
      <c r="C39" s="1136"/>
      <c r="D39" s="1137"/>
      <c r="E39" s="1137"/>
      <c r="F39" s="1137"/>
      <c r="G39" s="1137"/>
      <c r="H39" s="1137"/>
      <c r="I39" s="1137"/>
      <c r="J39" s="1137"/>
      <c r="K39" s="1137"/>
      <c r="L39" s="1137"/>
      <c r="M39" s="1137"/>
      <c r="N39" s="1137"/>
      <c r="O39" s="1137"/>
      <c r="P39" s="1137"/>
      <c r="Q39" s="1137"/>
      <c r="R39" s="1137"/>
      <c r="S39" s="1137"/>
      <c r="T39" s="1137"/>
      <c r="U39" s="1137"/>
      <c r="V39" s="1137"/>
      <c r="W39" s="1137"/>
      <c r="X39" s="1137"/>
      <c r="Y39" s="1137"/>
      <c r="Z39" s="1138"/>
      <c r="AA39" s="1176"/>
      <c r="AB39" s="1108"/>
      <c r="AC39" s="1004"/>
      <c r="AD39" s="1004"/>
      <c r="AE39" s="1174"/>
      <c r="AF39" s="1174"/>
      <c r="AG39" s="1174"/>
      <c r="AH39" s="1175"/>
      <c r="AI39" s="1177">
        <f>ROUNDDOWN(AA39*AE39,0)</f>
        <v>0</v>
      </c>
      <c r="AJ39" s="1178"/>
      <c r="AK39" s="1178"/>
      <c r="AL39" s="1179"/>
      <c r="AM39" s="943"/>
      <c r="AN39" s="944"/>
      <c r="AO39" s="945"/>
      <c r="AQ39" s="354"/>
    </row>
    <row r="40" spans="1:43" ht="30" customHeight="1" thickBot="1">
      <c r="A40" s="996" t="s">
        <v>470</v>
      </c>
      <c r="B40" s="997"/>
      <c r="C40" s="997"/>
      <c r="D40" s="997"/>
      <c r="E40" s="997"/>
      <c r="F40" s="997"/>
      <c r="G40" s="997"/>
      <c r="H40" s="997"/>
      <c r="I40" s="997"/>
      <c r="J40" s="997"/>
      <c r="K40" s="997"/>
      <c r="L40" s="997"/>
      <c r="M40" s="997"/>
      <c r="N40" s="997"/>
      <c r="O40" s="997"/>
      <c r="P40" s="997"/>
      <c r="Q40" s="997"/>
      <c r="R40" s="997"/>
      <c r="S40" s="997"/>
      <c r="T40" s="997"/>
      <c r="U40" s="997"/>
      <c r="V40" s="997"/>
      <c r="W40" s="997"/>
      <c r="X40" s="997"/>
      <c r="Y40" s="997"/>
      <c r="Z40" s="997"/>
      <c r="AA40" s="997"/>
      <c r="AB40" s="997"/>
      <c r="AC40" s="997"/>
      <c r="AD40" s="997"/>
      <c r="AE40" s="997"/>
      <c r="AF40" s="997"/>
      <c r="AG40" s="997"/>
      <c r="AH40" s="1170"/>
      <c r="AI40" s="1214">
        <f>SUM(AI26:AL39)</f>
        <v>0</v>
      </c>
      <c r="AJ40" s="1215"/>
      <c r="AK40" s="1215"/>
      <c r="AL40" s="1215"/>
      <c r="AM40" s="1215"/>
      <c r="AN40" s="1215"/>
      <c r="AO40" s="1216"/>
      <c r="AQ40" s="354"/>
    </row>
    <row r="41" spans="1:43" ht="16.5" customHeight="1" thickBot="1">
      <c r="A41" s="374"/>
      <c r="B41" s="374"/>
      <c r="C41" s="374"/>
      <c r="D41" s="374"/>
      <c r="E41" s="374"/>
      <c r="F41" s="374"/>
      <c r="G41" s="374"/>
      <c r="H41" s="374"/>
      <c r="I41" s="374"/>
      <c r="J41" s="374"/>
      <c r="K41" s="374"/>
      <c r="L41" s="374"/>
      <c r="M41" s="374"/>
      <c r="N41" s="374"/>
      <c r="O41" s="374"/>
      <c r="P41" s="374"/>
      <c r="Q41" s="374"/>
      <c r="R41" s="374"/>
      <c r="S41" s="374"/>
      <c r="T41" s="374"/>
      <c r="U41" s="374"/>
      <c r="V41" s="374"/>
      <c r="W41" s="374"/>
      <c r="X41" s="374"/>
      <c r="Y41" s="374"/>
      <c r="Z41" s="374"/>
      <c r="AA41" s="374"/>
      <c r="AB41" s="374"/>
      <c r="AC41" s="374"/>
      <c r="AD41" s="374"/>
      <c r="AE41" s="374"/>
      <c r="AF41" s="374"/>
      <c r="AG41" s="374"/>
      <c r="AH41" s="374"/>
      <c r="AI41" s="412"/>
      <c r="AJ41" s="412"/>
      <c r="AK41" s="412"/>
      <c r="AL41" s="412"/>
      <c r="AM41" s="412"/>
      <c r="AN41" s="412"/>
      <c r="AO41" s="412"/>
      <c r="AQ41" s="354"/>
    </row>
    <row r="42" spans="1:43" ht="54.75" customHeight="1" thickBot="1">
      <c r="A42" s="1172" t="s">
        <v>530</v>
      </c>
      <c r="B42" s="1173"/>
      <c r="C42" s="1173"/>
      <c r="D42" s="1173"/>
      <c r="E42" s="1173"/>
      <c r="F42" s="1173"/>
      <c r="G42" s="1173"/>
      <c r="H42" s="1173"/>
      <c r="I42" s="1173"/>
      <c r="J42" s="1173"/>
      <c r="K42" s="1173"/>
      <c r="L42" s="1173"/>
      <c r="M42" s="1173"/>
      <c r="N42" s="1173"/>
      <c r="O42" s="1173"/>
      <c r="P42" s="1173"/>
      <c r="Q42" s="1173"/>
      <c r="R42" s="1173"/>
      <c r="S42" s="1173"/>
      <c r="T42" s="1173"/>
      <c r="U42" s="1173"/>
      <c r="V42" s="1173"/>
      <c r="W42" s="1173"/>
      <c r="X42" s="1173"/>
      <c r="Y42" s="1173"/>
      <c r="Z42" s="1173"/>
      <c r="AA42" s="1173"/>
      <c r="AB42" s="1173"/>
      <c r="AC42" s="1173"/>
      <c r="AD42" s="1173"/>
      <c r="AE42" s="1173"/>
      <c r="AF42" s="1173"/>
      <c r="AG42" s="1173"/>
      <c r="AH42" s="1173"/>
      <c r="AI42" s="1211">
        <f>AI23+AI40</f>
        <v>0</v>
      </c>
      <c r="AJ42" s="1212"/>
      <c r="AK42" s="1212"/>
      <c r="AL42" s="1212"/>
      <c r="AM42" s="1212"/>
      <c r="AN42" s="1212"/>
      <c r="AO42" s="1213"/>
      <c r="AQ42" s="354"/>
    </row>
    <row r="43" spans="1:43" ht="16.5" customHeight="1">
      <c r="A43" s="376"/>
      <c r="B43" s="376"/>
      <c r="C43" s="376"/>
      <c r="D43" s="376"/>
      <c r="E43" s="376"/>
      <c r="F43" s="376"/>
      <c r="G43" s="376"/>
      <c r="H43" s="376"/>
      <c r="I43" s="376"/>
      <c r="J43" s="376"/>
      <c r="K43" s="376"/>
      <c r="L43" s="376"/>
      <c r="M43" s="376"/>
      <c r="N43" s="376"/>
      <c r="O43" s="376"/>
      <c r="P43" s="376"/>
      <c r="Q43" s="376"/>
      <c r="R43" s="376"/>
      <c r="S43" s="376"/>
      <c r="T43" s="376"/>
      <c r="U43" s="376"/>
      <c r="V43" s="376"/>
      <c r="W43" s="376"/>
      <c r="X43" s="376"/>
      <c r="Y43" s="376"/>
      <c r="Z43" s="376"/>
      <c r="AA43" s="376"/>
      <c r="AB43" s="376"/>
      <c r="AC43" s="376"/>
      <c r="AD43" s="376"/>
      <c r="AE43" s="376"/>
      <c r="AF43" s="376"/>
      <c r="AG43" s="376"/>
      <c r="AH43" s="376"/>
      <c r="AI43" s="377"/>
      <c r="AJ43" s="377"/>
      <c r="AK43" s="377"/>
      <c r="AL43" s="377"/>
      <c r="AM43" s="377"/>
      <c r="AN43" s="377"/>
      <c r="AO43" s="377"/>
      <c r="AQ43" s="354"/>
    </row>
    <row r="44" spans="1:43" ht="16.5" customHeight="1">
      <c r="A44" s="378" t="s">
        <v>482</v>
      </c>
      <c r="B44" s="379"/>
      <c r="C44" s="376"/>
      <c r="D44" s="376"/>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376"/>
      <c r="AE44" s="376"/>
      <c r="AF44" s="376"/>
      <c r="AG44" s="376"/>
      <c r="AH44" s="376"/>
      <c r="AI44" s="377"/>
      <c r="AJ44" s="377"/>
      <c r="AK44" s="377"/>
      <c r="AL44" s="377"/>
      <c r="AM44" s="377"/>
      <c r="AN44" s="377"/>
      <c r="AO44" s="377"/>
      <c r="AQ44" s="354"/>
    </row>
    <row r="45" ht="16.5" customHeight="1">
      <c r="AQ45" s="354"/>
    </row>
  </sheetData>
  <sheetProtection password="D419" sheet="1" formatRows="0" insertRows="0" deleteRows="0"/>
  <mergeCells count="266">
    <mergeCell ref="A26:B39"/>
    <mergeCell ref="AI42:AO42"/>
    <mergeCell ref="AI40:AO40"/>
    <mergeCell ref="AI23:AO23"/>
    <mergeCell ref="C25:Z25"/>
    <mergeCell ref="AE26:AH26"/>
    <mergeCell ref="AA32:AB32"/>
    <mergeCell ref="AA26:AB26"/>
    <mergeCell ref="AA28:AB28"/>
    <mergeCell ref="AA27:AB27"/>
    <mergeCell ref="A2:AO2"/>
    <mergeCell ref="A8:B8"/>
    <mergeCell ref="A25:B25"/>
    <mergeCell ref="G22:J22"/>
    <mergeCell ref="G16:J16"/>
    <mergeCell ref="K18:O18"/>
    <mergeCell ref="A9:B22"/>
    <mergeCell ref="K22:O22"/>
    <mergeCell ref="C17:D17"/>
    <mergeCell ref="C18:D18"/>
    <mergeCell ref="C15:D15"/>
    <mergeCell ref="C12:D12"/>
    <mergeCell ref="K10:O10"/>
    <mergeCell ref="K11:O11"/>
    <mergeCell ref="K12:O12"/>
    <mergeCell ref="E12:F12"/>
    <mergeCell ref="E13:F13"/>
    <mergeCell ref="C14:D14"/>
    <mergeCell ref="K15:O15"/>
    <mergeCell ref="C13:D13"/>
    <mergeCell ref="G8:J8"/>
    <mergeCell ref="G9:J9"/>
    <mergeCell ref="G10:J10"/>
    <mergeCell ref="C8:D8"/>
    <mergeCell ref="K8:O8"/>
    <mergeCell ref="E8:F8"/>
    <mergeCell ref="E9:F9"/>
    <mergeCell ref="E10:F10"/>
    <mergeCell ref="K9:O9"/>
    <mergeCell ref="C11:D11"/>
    <mergeCell ref="G11:J11"/>
    <mergeCell ref="G12:J12"/>
    <mergeCell ref="G13:J13"/>
    <mergeCell ref="C9:D9"/>
    <mergeCell ref="C10:D10"/>
    <mergeCell ref="AM15:AO15"/>
    <mergeCell ref="AA8:AB8"/>
    <mergeCell ref="AE8:AH8"/>
    <mergeCell ref="AI8:AL8"/>
    <mergeCell ref="AM8:AO8"/>
    <mergeCell ref="AA9:AB9"/>
    <mergeCell ref="AM13:AO13"/>
    <mergeCell ref="AM14:AO14"/>
    <mergeCell ref="AA10:AB10"/>
    <mergeCell ref="AA11:AB11"/>
    <mergeCell ref="AM9:AO9"/>
    <mergeCell ref="AM10:AO10"/>
    <mergeCell ref="AM11:AO11"/>
    <mergeCell ref="AM12:AO12"/>
    <mergeCell ref="AI14:AL14"/>
    <mergeCell ref="K13:O13"/>
    <mergeCell ref="P13:U13"/>
    <mergeCell ref="P14:U14"/>
    <mergeCell ref="AE14:AH14"/>
    <mergeCell ref="V13:Z13"/>
    <mergeCell ref="E14:F14"/>
    <mergeCell ref="K14:O14"/>
    <mergeCell ref="G17:J17"/>
    <mergeCell ref="G18:J18"/>
    <mergeCell ref="G15:J15"/>
    <mergeCell ref="G14:J14"/>
    <mergeCell ref="E17:F17"/>
    <mergeCell ref="E18:F18"/>
    <mergeCell ref="E15:F15"/>
    <mergeCell ref="K16:O16"/>
    <mergeCell ref="E21:F21"/>
    <mergeCell ref="K20:O20"/>
    <mergeCell ref="E20:F20"/>
    <mergeCell ref="G20:J20"/>
    <mergeCell ref="P21:U21"/>
    <mergeCell ref="G21:J21"/>
    <mergeCell ref="K21:O21"/>
    <mergeCell ref="V16:Z16"/>
    <mergeCell ref="AA18:AB18"/>
    <mergeCell ref="AA16:AB16"/>
    <mergeCell ref="AA17:AB17"/>
    <mergeCell ref="V17:Z17"/>
    <mergeCell ref="P18:U18"/>
    <mergeCell ref="C16:D16"/>
    <mergeCell ref="E19:F19"/>
    <mergeCell ref="P16:U16"/>
    <mergeCell ref="P17:U17"/>
    <mergeCell ref="C19:D19"/>
    <mergeCell ref="G19:J19"/>
    <mergeCell ref="K19:O19"/>
    <mergeCell ref="P15:U15"/>
    <mergeCell ref="AA15:AB15"/>
    <mergeCell ref="C20:D20"/>
    <mergeCell ref="P20:U20"/>
    <mergeCell ref="C21:D21"/>
    <mergeCell ref="C22:D22"/>
    <mergeCell ref="P22:U22"/>
    <mergeCell ref="K17:O17"/>
    <mergeCell ref="P19:U19"/>
    <mergeCell ref="E16:F16"/>
    <mergeCell ref="V22:Z22"/>
    <mergeCell ref="AC15:AD15"/>
    <mergeCell ref="V21:Z21"/>
    <mergeCell ref="E22:F22"/>
    <mergeCell ref="AE9:AH9"/>
    <mergeCell ref="AE10:AH10"/>
    <mergeCell ref="AA12:AB12"/>
    <mergeCell ref="AE11:AH11"/>
    <mergeCell ref="AE12:AH12"/>
    <mergeCell ref="AC14:AD14"/>
    <mergeCell ref="AA22:AB22"/>
    <mergeCell ref="AA31:AB31"/>
    <mergeCell ref="AI25:AL25"/>
    <mergeCell ref="AI15:AL15"/>
    <mergeCell ref="AE16:AH16"/>
    <mergeCell ref="AI22:AL22"/>
    <mergeCell ref="AE25:AH25"/>
    <mergeCell ref="AE15:AH15"/>
    <mergeCell ref="AE22:AH22"/>
    <mergeCell ref="A23:AH23"/>
    <mergeCell ref="AI31:AL31"/>
    <mergeCell ref="AI30:AL30"/>
    <mergeCell ref="AE31:AH31"/>
    <mergeCell ref="AA21:AB21"/>
    <mergeCell ref="AA25:AB25"/>
    <mergeCell ref="AA19:AB19"/>
    <mergeCell ref="AE21:AH21"/>
    <mergeCell ref="AA30:AB30"/>
    <mergeCell ref="AE27:AH27"/>
    <mergeCell ref="AE28:AH28"/>
    <mergeCell ref="AM34:AO34"/>
    <mergeCell ref="AM31:AO31"/>
    <mergeCell ref="AI34:AL34"/>
    <mergeCell ref="AE32:AH32"/>
    <mergeCell ref="AE30:AH30"/>
    <mergeCell ref="AM33:AO33"/>
    <mergeCell ref="AI33:AL33"/>
    <mergeCell ref="AM30:AO30"/>
    <mergeCell ref="AM32:AO32"/>
    <mergeCell ref="AI32:AL32"/>
    <mergeCell ref="AM25:AO25"/>
    <mergeCell ref="AM29:AO29"/>
    <mergeCell ref="AI29:AL29"/>
    <mergeCell ref="AM26:AO26"/>
    <mergeCell ref="AM27:AO27"/>
    <mergeCell ref="AM28:AO28"/>
    <mergeCell ref="AI28:AL28"/>
    <mergeCell ref="AI26:AL26"/>
    <mergeCell ref="AI27:AL27"/>
    <mergeCell ref="AI38:AL38"/>
    <mergeCell ref="AM36:AO36"/>
    <mergeCell ref="AM37:AO37"/>
    <mergeCell ref="AA37:AB37"/>
    <mergeCell ref="AI35:AL35"/>
    <mergeCell ref="AI36:AL36"/>
    <mergeCell ref="AI37:AL37"/>
    <mergeCell ref="AE36:AH36"/>
    <mergeCell ref="AC38:AD38"/>
    <mergeCell ref="AI39:AL39"/>
    <mergeCell ref="AM38:AO38"/>
    <mergeCell ref="AM39:AO39"/>
    <mergeCell ref="E11:F11"/>
    <mergeCell ref="AM16:AO16"/>
    <mergeCell ref="AM35:AO35"/>
    <mergeCell ref="AE35:AH35"/>
    <mergeCell ref="AA34:AB34"/>
    <mergeCell ref="AA29:AB29"/>
    <mergeCell ref="AM22:AO22"/>
    <mergeCell ref="A42:AH42"/>
    <mergeCell ref="AA35:AB35"/>
    <mergeCell ref="AE39:AH39"/>
    <mergeCell ref="AA38:AB38"/>
    <mergeCell ref="AA39:AB39"/>
    <mergeCell ref="AE37:AH37"/>
    <mergeCell ref="AE38:AH38"/>
    <mergeCell ref="AA36:AB36"/>
    <mergeCell ref="AC37:AD37"/>
    <mergeCell ref="C38:Z38"/>
    <mergeCell ref="P8:U8"/>
    <mergeCell ref="V8:Z8"/>
    <mergeCell ref="P9:U9"/>
    <mergeCell ref="P10:U10"/>
    <mergeCell ref="V9:Z9"/>
    <mergeCell ref="A40:AH40"/>
    <mergeCell ref="AA33:AB33"/>
    <mergeCell ref="AE34:AH34"/>
    <mergeCell ref="AE29:AH29"/>
    <mergeCell ref="AE33:AH33"/>
    <mergeCell ref="P12:U12"/>
    <mergeCell ref="AI13:AL13"/>
    <mergeCell ref="AI11:AL11"/>
    <mergeCell ref="AI12:AL12"/>
    <mergeCell ref="P11:U11"/>
    <mergeCell ref="AC11:AD11"/>
    <mergeCell ref="AC13:AD13"/>
    <mergeCell ref="AE13:AH13"/>
    <mergeCell ref="AA13:AB13"/>
    <mergeCell ref="AI9:AL9"/>
    <mergeCell ref="AI10:AL10"/>
    <mergeCell ref="AM21:AO21"/>
    <mergeCell ref="AI17:AL17"/>
    <mergeCell ref="AI18:AL18"/>
    <mergeCell ref="AM19:AO19"/>
    <mergeCell ref="AI21:AL21"/>
    <mergeCell ref="AI19:AL19"/>
    <mergeCell ref="AI20:AL20"/>
    <mergeCell ref="AI16:AL16"/>
    <mergeCell ref="V20:Z20"/>
    <mergeCell ref="AM17:AO17"/>
    <mergeCell ref="AM20:AO20"/>
    <mergeCell ref="AM18:AO18"/>
    <mergeCell ref="AE19:AH19"/>
    <mergeCell ref="AE18:AH18"/>
    <mergeCell ref="AE20:AH20"/>
    <mergeCell ref="AA20:AB20"/>
    <mergeCell ref="AE17:AH17"/>
    <mergeCell ref="V18:Z18"/>
    <mergeCell ref="AC8:AD8"/>
    <mergeCell ref="AC9:AD9"/>
    <mergeCell ref="AC10:AD10"/>
    <mergeCell ref="V19:Z19"/>
    <mergeCell ref="V11:Z11"/>
    <mergeCell ref="V12:Z12"/>
    <mergeCell ref="V15:Z15"/>
    <mergeCell ref="V14:Z14"/>
    <mergeCell ref="V10:Z10"/>
    <mergeCell ref="AA14:AB14"/>
    <mergeCell ref="AC21:AD21"/>
    <mergeCell ref="AC25:AD25"/>
    <mergeCell ref="AC26:AD26"/>
    <mergeCell ref="AC16:AD16"/>
    <mergeCell ref="AC18:AD18"/>
    <mergeCell ref="AC19:AD19"/>
    <mergeCell ref="AC20:AD20"/>
    <mergeCell ref="AC32:AD32"/>
    <mergeCell ref="AC33:AD33"/>
    <mergeCell ref="AC34:AD34"/>
    <mergeCell ref="AC35:AD35"/>
    <mergeCell ref="AC27:AD27"/>
    <mergeCell ref="AC28:AD28"/>
    <mergeCell ref="AC29:AD29"/>
    <mergeCell ref="AC31:AD31"/>
    <mergeCell ref="C26:Z26"/>
    <mergeCell ref="C27:Z27"/>
    <mergeCell ref="C28:Z28"/>
    <mergeCell ref="C29:Z29"/>
    <mergeCell ref="AC39:AD39"/>
    <mergeCell ref="AC12:AD12"/>
    <mergeCell ref="AC17:AD17"/>
    <mergeCell ref="AC22:AD22"/>
    <mergeCell ref="AC30:AD30"/>
    <mergeCell ref="AC36:AD36"/>
    <mergeCell ref="C39:Z39"/>
    <mergeCell ref="C34:Z34"/>
    <mergeCell ref="C35:Z35"/>
    <mergeCell ref="C37:Z37"/>
    <mergeCell ref="C36:Z36"/>
    <mergeCell ref="C30:Z30"/>
    <mergeCell ref="C31:Z31"/>
    <mergeCell ref="C32:Z32"/>
    <mergeCell ref="C33:Z33"/>
  </mergeCells>
  <dataValidations count="4">
    <dataValidation allowBlank="1" showInputMessage="1" showErrorMessage="1" imeMode="disabled" sqref="AJ24:AL24 AE26:AH39 AA9:AB22 AJ9:AL22 AI9:AI24 AE9:AH22 AJ26:AL39 AI26:AI42"/>
    <dataValidation type="list" allowBlank="1" showInputMessage="1" showErrorMessage="1" sqref="E9:F22">
      <formula1>"内窓,外窓,その他"</formula1>
    </dataValidation>
    <dataValidation allowBlank="1" showInputMessage="1" showErrorMessage="1" imeMode="disabled" sqref="G9:J22"/>
    <dataValidation allowBlank="1" showInputMessage="1" showErrorMessage="1" imeMode="disabled" sqref="AA26:AB39"/>
  </dataValidations>
  <printOptions horizontalCentered="1"/>
  <pageMargins left="0.2755905511811024" right="0.2755905511811024" top="0.7086614173228347" bottom="0.4330708661417323" header="0.3937007874015748" footer="0.31496062992125984"/>
  <pageSetup horizontalDpi="600" verticalDpi="600" orientation="portrait" paperSize="9" scale="64" r:id="rId1"/>
  <headerFooter alignWithMargins="0">
    <oddHeader>&amp;R&amp;13【集合住宅全体】
定型様式３
</oddHeader>
  </headerFooter>
</worksheet>
</file>

<file path=xl/worksheets/sheet13.xml><?xml version="1.0" encoding="utf-8"?>
<worksheet xmlns="http://schemas.openxmlformats.org/spreadsheetml/2006/main" xmlns:r="http://schemas.openxmlformats.org/officeDocument/2006/relationships">
  <dimension ref="A1:AL40"/>
  <sheetViews>
    <sheetView showGridLines="0" view="pageBreakPreview" zoomScale="70" zoomScaleNormal="55" zoomScaleSheetLayoutView="70" zoomScalePageLayoutView="0" workbookViewId="0" topLeftCell="A1">
      <selection activeCell="A1" sqref="A1"/>
    </sheetView>
  </sheetViews>
  <sheetFormatPr defaultColWidth="9.140625" defaultRowHeight="15"/>
  <cols>
    <col min="1" max="8" width="3.8515625" style="388" customWidth="1"/>
    <col min="9" max="12" width="3.8515625" style="401" customWidth="1"/>
    <col min="13" max="23" width="3.8515625" style="388" customWidth="1"/>
    <col min="24" max="26" width="3.8515625" style="400" customWidth="1"/>
    <col min="27" max="38" width="3.8515625" style="388" customWidth="1"/>
    <col min="39" max="16384" width="9.00390625" style="388" customWidth="1"/>
  </cols>
  <sheetData>
    <row r="1" spans="1:38" ht="19.5" customHeight="1">
      <c r="A1" s="99"/>
      <c r="B1" s="99"/>
      <c r="C1" s="99"/>
      <c r="D1" s="99"/>
      <c r="E1" s="99"/>
      <c r="F1" s="99"/>
      <c r="G1" s="99"/>
      <c r="H1" s="99"/>
      <c r="I1" s="386"/>
      <c r="J1" s="386"/>
      <c r="K1" s="386"/>
      <c r="L1" s="386"/>
      <c r="M1" s="99"/>
      <c r="N1" s="99"/>
      <c r="O1" s="99"/>
      <c r="P1" s="99"/>
      <c r="Q1" s="99"/>
      <c r="R1" s="99"/>
      <c r="S1" s="99"/>
      <c r="T1" s="99"/>
      <c r="U1" s="99"/>
      <c r="V1" s="99"/>
      <c r="W1" s="99"/>
      <c r="X1" s="387"/>
      <c r="Y1" s="387"/>
      <c r="Z1" s="387"/>
      <c r="AA1" s="99"/>
      <c r="AB1" s="99"/>
      <c r="AC1" s="99"/>
      <c r="AD1" s="99"/>
      <c r="AE1" s="99"/>
      <c r="AG1" s="188"/>
      <c r="AH1" s="188"/>
      <c r="AI1" s="188"/>
      <c r="AJ1" s="188"/>
      <c r="AK1" s="188"/>
      <c r="AL1" s="188" t="s">
        <v>26</v>
      </c>
    </row>
    <row r="2" spans="1:38" ht="24" customHeight="1">
      <c r="A2" s="99"/>
      <c r="B2" s="99"/>
      <c r="C2" s="99"/>
      <c r="D2" s="99"/>
      <c r="E2" s="99"/>
      <c r="F2" s="99"/>
      <c r="G2" s="99"/>
      <c r="H2" s="99"/>
      <c r="I2" s="386"/>
      <c r="J2" s="386"/>
      <c r="K2" s="386"/>
      <c r="L2" s="386"/>
      <c r="M2" s="99"/>
      <c r="N2" s="99"/>
      <c r="O2" s="99"/>
      <c r="P2" s="99"/>
      <c r="Q2" s="99"/>
      <c r="R2" s="99"/>
      <c r="S2" s="99"/>
      <c r="T2" s="99"/>
      <c r="U2" s="99"/>
      <c r="V2" s="99"/>
      <c r="W2" s="99"/>
      <c r="X2" s="387"/>
      <c r="Y2" s="387"/>
      <c r="Z2" s="387"/>
      <c r="AA2" s="99"/>
      <c r="AB2" s="99"/>
      <c r="AC2" s="99"/>
      <c r="AD2" s="99"/>
      <c r="AE2" s="99"/>
      <c r="AJ2" s="242"/>
      <c r="AL2" s="389" t="s">
        <v>262</v>
      </c>
    </row>
    <row r="3" spans="1:38" ht="24" customHeight="1">
      <c r="A3" s="99"/>
      <c r="B3" s="99"/>
      <c r="C3" s="99"/>
      <c r="D3" s="99"/>
      <c r="E3" s="99"/>
      <c r="F3" s="99"/>
      <c r="G3" s="99"/>
      <c r="H3" s="99"/>
      <c r="I3" s="386"/>
      <c r="J3" s="386"/>
      <c r="K3" s="386"/>
      <c r="L3" s="386"/>
      <c r="M3" s="99"/>
      <c r="N3" s="99"/>
      <c r="O3" s="99"/>
      <c r="P3" s="99"/>
      <c r="Q3" s="99"/>
      <c r="R3" s="99"/>
      <c r="S3" s="99"/>
      <c r="T3" s="99"/>
      <c r="U3" s="99"/>
      <c r="V3" s="99"/>
      <c r="W3" s="99"/>
      <c r="X3" s="387"/>
      <c r="Y3" s="387"/>
      <c r="Z3" s="387"/>
      <c r="AA3" s="99"/>
      <c r="AB3" s="99"/>
      <c r="AC3" s="99"/>
      <c r="AD3" s="99"/>
      <c r="AE3" s="99"/>
      <c r="AJ3" s="242"/>
      <c r="AL3" s="328">
        <f>IF(OR('様式第1　交付申請書（集合全体）'!$BC$15&lt;&gt;"",'様式第1　交付申請書（集合全体）'!$AI$73&lt;&gt;""),'様式第1　交付申請書（集合全体）'!$Q$57&amp;"_"&amp;RIGHT(TRIM('様式第1　交付申請書（集合全体）'!$M$73&amp;'様式第1　交付申請書（集合全体）'!$X$73&amp;'様式第1　交付申請書（集合全体）'!$AI$73),4),"")</f>
      </c>
    </row>
    <row r="4" spans="1:38" ht="30.75" customHeight="1">
      <c r="A4" s="637" t="s">
        <v>281</v>
      </c>
      <c r="B4" s="1219"/>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c r="AA4" s="1219"/>
      <c r="AB4" s="1219"/>
      <c r="AC4" s="1219"/>
      <c r="AD4" s="1219"/>
      <c r="AE4" s="1219"/>
      <c r="AF4" s="1219"/>
      <c r="AG4" s="1219"/>
      <c r="AH4" s="1219"/>
      <c r="AI4" s="1219"/>
      <c r="AJ4" s="1219"/>
      <c r="AK4" s="1219"/>
      <c r="AL4" s="1219"/>
    </row>
    <row r="5" spans="1:38" ht="27" customHeight="1">
      <c r="A5" s="192"/>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row>
    <row r="6" spans="1:38" s="69" customFormat="1" ht="14.25" customHeight="1">
      <c r="A6" s="212" t="s">
        <v>255</v>
      </c>
      <c r="B6" s="199"/>
      <c r="C6" s="199"/>
      <c r="D6" s="199"/>
      <c r="E6" s="199"/>
      <c r="F6" s="200"/>
      <c r="G6" s="200"/>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row>
    <row r="7" spans="1:38" s="69" customFormat="1" ht="19.5" customHeight="1">
      <c r="A7" s="805" t="s">
        <v>40</v>
      </c>
      <c r="B7" s="805"/>
      <c r="C7" s="805"/>
      <c r="D7" s="805"/>
      <c r="E7" s="805"/>
      <c r="F7" s="805"/>
      <c r="G7" s="68"/>
      <c r="H7" s="68"/>
      <c r="I7" s="68"/>
      <c r="J7" s="68"/>
      <c r="K7" s="68"/>
      <c r="L7" s="68"/>
      <c r="M7" s="68"/>
      <c r="N7" s="68"/>
      <c r="O7" s="68"/>
      <c r="P7" s="68"/>
      <c r="Q7" s="68"/>
      <c r="R7" s="68"/>
      <c r="S7" s="68"/>
      <c r="T7" s="68"/>
      <c r="U7" s="68"/>
      <c r="V7" s="68"/>
      <c r="W7" s="68"/>
      <c r="X7" s="68"/>
      <c r="Y7" s="68"/>
      <c r="Z7" s="68"/>
      <c r="AA7" s="68"/>
      <c r="AB7" s="68"/>
      <c r="AC7" s="203"/>
      <c r="AD7" s="68"/>
      <c r="AE7" s="68"/>
      <c r="AF7" s="68"/>
      <c r="AG7" s="68"/>
      <c r="AH7" s="68"/>
      <c r="AI7" s="68"/>
      <c r="AJ7" s="68"/>
      <c r="AK7" s="68"/>
      <c r="AL7" s="68"/>
    </row>
    <row r="8" spans="1:38" ht="30.75" customHeight="1">
      <c r="A8" s="1220">
        <f>IF('様式第1　交付申請書（集合全体）'!K62="","",'様式第1　交付申請書（集合全体）'!K62)</f>
      </c>
      <c r="B8" s="1221"/>
      <c r="C8" s="1221"/>
      <c r="D8" s="1221"/>
      <c r="E8" s="1221"/>
      <c r="F8" s="1222"/>
      <c r="G8" s="192"/>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row>
    <row r="9" spans="1:38" ht="18" customHeight="1">
      <c r="A9" s="99"/>
      <c r="B9" s="99"/>
      <c r="C9" s="99"/>
      <c r="D9" s="99"/>
      <c r="E9" s="99"/>
      <c r="F9" s="99"/>
      <c r="G9" s="99"/>
      <c r="H9" s="99"/>
      <c r="I9" s="390"/>
      <c r="J9" s="390"/>
      <c r="K9" s="390"/>
      <c r="L9" s="390"/>
      <c r="M9" s="390"/>
      <c r="N9" s="390"/>
      <c r="O9" s="99"/>
      <c r="P9" s="99"/>
      <c r="Q9" s="99"/>
      <c r="R9" s="99"/>
      <c r="S9" s="99"/>
      <c r="T9" s="99"/>
      <c r="U9" s="99"/>
      <c r="V9" s="390"/>
      <c r="W9" s="390"/>
      <c r="X9" s="390"/>
      <c r="Y9" s="390"/>
      <c r="Z9" s="390"/>
      <c r="AA9" s="390"/>
      <c r="AB9" s="390"/>
      <c r="AC9" s="390"/>
      <c r="AD9" s="390"/>
      <c r="AE9" s="390"/>
      <c r="AF9" s="390"/>
      <c r="AH9" s="1223"/>
      <c r="AI9" s="1223"/>
      <c r="AJ9" s="1223"/>
      <c r="AK9" s="1223"/>
      <c r="AL9" s="151"/>
    </row>
    <row r="10" spans="1:32" ht="18" customHeight="1">
      <c r="A10" s="63" t="s">
        <v>344</v>
      </c>
      <c r="B10" s="63"/>
      <c r="C10" s="63"/>
      <c r="D10" s="99"/>
      <c r="E10" s="99"/>
      <c r="F10" s="99"/>
      <c r="G10" s="99"/>
      <c r="H10" s="99"/>
      <c r="I10" s="391"/>
      <c r="J10" s="391"/>
      <c r="K10" s="391"/>
      <c r="L10" s="391"/>
      <c r="M10" s="67"/>
      <c r="N10" s="67"/>
      <c r="O10" s="99"/>
      <c r="P10" s="99"/>
      <c r="Q10" s="99"/>
      <c r="R10" s="99"/>
      <c r="S10" s="99"/>
      <c r="T10" s="99"/>
      <c r="U10" s="99"/>
      <c r="V10" s="99"/>
      <c r="W10" s="99"/>
      <c r="X10" s="259"/>
      <c r="Y10" s="259"/>
      <c r="Z10" s="259"/>
      <c r="AA10" s="99"/>
      <c r="AB10" s="390"/>
      <c r="AC10" s="390"/>
      <c r="AD10" s="390"/>
      <c r="AE10" s="390"/>
      <c r="AF10" s="390"/>
    </row>
    <row r="11" spans="1:38" ht="24.75" customHeight="1">
      <c r="A11" s="309" t="s">
        <v>345</v>
      </c>
      <c r="B11" s="63"/>
      <c r="C11" s="63"/>
      <c r="D11" s="99"/>
      <c r="E11" s="99"/>
      <c r="F11" s="99"/>
      <c r="G11" s="99"/>
      <c r="H11" s="99"/>
      <c r="I11" s="391"/>
      <c r="J11" s="391"/>
      <c r="K11" s="391"/>
      <c r="L11" s="391"/>
      <c r="M11" s="67"/>
      <c r="N11" s="67"/>
      <c r="O11" s="99"/>
      <c r="P11" s="99"/>
      <c r="Q11" s="99"/>
      <c r="R11" s="99"/>
      <c r="S11" s="99"/>
      <c r="T11" s="99"/>
      <c r="U11" s="99"/>
      <c r="V11" s="99"/>
      <c r="W11" s="99"/>
      <c r="X11" s="259"/>
      <c r="Y11" s="259"/>
      <c r="Z11" s="259"/>
      <c r="AA11" s="99"/>
      <c r="AB11" s="390"/>
      <c r="AC11" s="390"/>
      <c r="AD11" s="390"/>
      <c r="AE11" s="390"/>
      <c r="AF11" s="390"/>
      <c r="AL11" s="203" t="s">
        <v>446</v>
      </c>
    </row>
    <row r="12" spans="1:38" ht="24" customHeight="1" thickBot="1">
      <c r="A12" s="213" t="s">
        <v>256</v>
      </c>
      <c r="B12" s="63"/>
      <c r="C12" s="63"/>
      <c r="D12" s="99"/>
      <c r="E12" s="99"/>
      <c r="F12" s="99"/>
      <c r="G12" s="99"/>
      <c r="H12" s="99"/>
      <c r="I12" s="391"/>
      <c r="J12" s="391"/>
      <c r="K12" s="391"/>
      <c r="L12" s="391"/>
      <c r="M12" s="67"/>
      <c r="N12" s="67"/>
      <c r="O12" s="99"/>
      <c r="P12" s="99"/>
      <c r="Q12" s="99"/>
      <c r="R12" s="99"/>
      <c r="S12" s="99"/>
      <c r="T12" s="99"/>
      <c r="U12" s="99"/>
      <c r="V12" s="99"/>
      <c r="W12" s="99"/>
      <c r="X12" s="259"/>
      <c r="Y12" s="259"/>
      <c r="Z12" s="259"/>
      <c r="AA12" s="99"/>
      <c r="AB12" s="390"/>
      <c r="AC12" s="390"/>
      <c r="AD12" s="390"/>
      <c r="AE12" s="390"/>
      <c r="AF12" s="390"/>
      <c r="AL12" s="312" t="s">
        <v>526</v>
      </c>
    </row>
    <row r="13" spans="1:38" ht="40.5" customHeight="1" thickBot="1">
      <c r="A13" s="1224" t="s">
        <v>346</v>
      </c>
      <c r="B13" s="1225"/>
      <c r="C13" s="1225"/>
      <c r="D13" s="1226"/>
      <c r="E13" s="1226"/>
      <c r="F13" s="1226" t="s">
        <v>38</v>
      </c>
      <c r="G13" s="1226"/>
      <c r="H13" s="1226"/>
      <c r="I13" s="1226" t="s">
        <v>312</v>
      </c>
      <c r="J13" s="1237"/>
      <c r="K13" s="1237"/>
      <c r="L13" s="1237"/>
      <c r="M13" s="1237"/>
      <c r="N13" s="1237"/>
      <c r="O13" s="1238" t="s">
        <v>313</v>
      </c>
      <c r="P13" s="1239"/>
      <c r="Q13" s="1239"/>
      <c r="R13" s="1239"/>
      <c r="S13" s="1239"/>
      <c r="T13" s="1225"/>
      <c r="U13" s="1226" t="s">
        <v>314</v>
      </c>
      <c r="V13" s="1226"/>
      <c r="W13" s="1226"/>
      <c r="X13" s="1226"/>
      <c r="Y13" s="1226"/>
      <c r="Z13" s="1226"/>
      <c r="AA13" s="1226" t="s">
        <v>315</v>
      </c>
      <c r="AB13" s="1226"/>
      <c r="AC13" s="1226"/>
      <c r="AD13" s="1226"/>
      <c r="AE13" s="1226"/>
      <c r="AF13" s="1226"/>
      <c r="AG13" s="1226" t="s">
        <v>347</v>
      </c>
      <c r="AH13" s="1226"/>
      <c r="AI13" s="1226"/>
      <c r="AJ13" s="1226"/>
      <c r="AK13" s="1226"/>
      <c r="AL13" s="1227"/>
    </row>
    <row r="14" spans="1:38" s="245" customFormat="1" ht="48" customHeight="1" thickTop="1">
      <c r="A14" s="1243"/>
      <c r="B14" s="1244"/>
      <c r="C14" s="1244"/>
      <c r="D14" s="1245"/>
      <c r="E14" s="1245"/>
      <c r="F14" s="1246"/>
      <c r="G14" s="1246"/>
      <c r="H14" s="1246"/>
      <c r="I14" s="1235"/>
      <c r="J14" s="1236"/>
      <c r="K14" s="1236"/>
      <c r="L14" s="1236"/>
      <c r="M14" s="1236"/>
      <c r="N14" s="243" t="s">
        <v>231</v>
      </c>
      <c r="O14" s="1235"/>
      <c r="P14" s="1236"/>
      <c r="Q14" s="1236"/>
      <c r="R14" s="1236"/>
      <c r="S14" s="1236"/>
      <c r="T14" s="243" t="s">
        <v>231</v>
      </c>
      <c r="U14" s="1235"/>
      <c r="V14" s="1236"/>
      <c r="W14" s="1236"/>
      <c r="X14" s="1236"/>
      <c r="Y14" s="1236"/>
      <c r="Z14" s="243" t="s">
        <v>231</v>
      </c>
      <c r="AA14" s="1235"/>
      <c r="AB14" s="1236"/>
      <c r="AC14" s="1236"/>
      <c r="AD14" s="1236"/>
      <c r="AE14" s="1236"/>
      <c r="AF14" s="243" t="s">
        <v>231</v>
      </c>
      <c r="AG14" s="1249">
        <f>F14*(O14+U14+I14+AA14)</f>
        <v>0</v>
      </c>
      <c r="AH14" s="1250"/>
      <c r="AI14" s="1250"/>
      <c r="AJ14" s="1250"/>
      <c r="AK14" s="1250"/>
      <c r="AL14" s="244" t="s">
        <v>231</v>
      </c>
    </row>
    <row r="15" spans="1:38" s="245" customFormat="1" ht="48" customHeight="1">
      <c r="A15" s="1240"/>
      <c r="B15" s="1241"/>
      <c r="C15" s="1241"/>
      <c r="D15" s="1242"/>
      <c r="E15" s="1242"/>
      <c r="F15" s="1253"/>
      <c r="G15" s="1253"/>
      <c r="H15" s="1253"/>
      <c r="I15" s="1254"/>
      <c r="J15" s="1255"/>
      <c r="K15" s="1255"/>
      <c r="L15" s="1255"/>
      <c r="M15" s="1255"/>
      <c r="N15" s="246" t="s">
        <v>231</v>
      </c>
      <c r="O15" s="1254"/>
      <c r="P15" s="1255"/>
      <c r="Q15" s="1255"/>
      <c r="R15" s="1255"/>
      <c r="S15" s="1255"/>
      <c r="T15" s="246" t="s">
        <v>231</v>
      </c>
      <c r="U15" s="1254"/>
      <c r="V15" s="1255"/>
      <c r="W15" s="1255"/>
      <c r="X15" s="1255"/>
      <c r="Y15" s="1255"/>
      <c r="Z15" s="246" t="s">
        <v>231</v>
      </c>
      <c r="AA15" s="1254"/>
      <c r="AB15" s="1255"/>
      <c r="AC15" s="1255"/>
      <c r="AD15" s="1255"/>
      <c r="AE15" s="1255"/>
      <c r="AF15" s="246" t="s">
        <v>231</v>
      </c>
      <c r="AG15" s="1247">
        <f>F15*(O15+U15+I15+AA15)</f>
        <v>0</v>
      </c>
      <c r="AH15" s="1248"/>
      <c r="AI15" s="1248"/>
      <c r="AJ15" s="1248"/>
      <c r="AK15" s="1248"/>
      <c r="AL15" s="247" t="s">
        <v>231</v>
      </c>
    </row>
    <row r="16" spans="1:38" s="245" customFormat="1" ht="48" customHeight="1">
      <c r="A16" s="1240"/>
      <c r="B16" s="1251"/>
      <c r="C16" s="1251"/>
      <c r="D16" s="1252"/>
      <c r="E16" s="1252"/>
      <c r="F16" s="1253"/>
      <c r="G16" s="1253"/>
      <c r="H16" s="1253"/>
      <c r="I16" s="1254"/>
      <c r="J16" s="1255"/>
      <c r="K16" s="1255"/>
      <c r="L16" s="1255"/>
      <c r="M16" s="1255"/>
      <c r="N16" s="246" t="s">
        <v>231</v>
      </c>
      <c r="O16" s="1254"/>
      <c r="P16" s="1255"/>
      <c r="Q16" s="1255"/>
      <c r="R16" s="1255"/>
      <c r="S16" s="1255"/>
      <c r="T16" s="246" t="s">
        <v>231</v>
      </c>
      <c r="U16" s="1254"/>
      <c r="V16" s="1255"/>
      <c r="W16" s="1255"/>
      <c r="X16" s="1255"/>
      <c r="Y16" s="1255"/>
      <c r="Z16" s="246" t="s">
        <v>231</v>
      </c>
      <c r="AA16" s="1254"/>
      <c r="AB16" s="1255"/>
      <c r="AC16" s="1255"/>
      <c r="AD16" s="1255"/>
      <c r="AE16" s="1255"/>
      <c r="AF16" s="246" t="s">
        <v>231</v>
      </c>
      <c r="AG16" s="1247">
        <f>F16*(O16+U16+I16+AA16)</f>
        <v>0</v>
      </c>
      <c r="AH16" s="1248"/>
      <c r="AI16" s="1248"/>
      <c r="AJ16" s="1248"/>
      <c r="AK16" s="1248"/>
      <c r="AL16" s="247" t="s">
        <v>231</v>
      </c>
    </row>
    <row r="17" spans="1:38" s="245" customFormat="1" ht="48" customHeight="1">
      <c r="A17" s="1240"/>
      <c r="B17" s="1251"/>
      <c r="C17" s="1251"/>
      <c r="D17" s="1252"/>
      <c r="E17" s="1252"/>
      <c r="F17" s="1253"/>
      <c r="G17" s="1253"/>
      <c r="H17" s="1253"/>
      <c r="I17" s="1254"/>
      <c r="J17" s="1255"/>
      <c r="K17" s="1255"/>
      <c r="L17" s="1255"/>
      <c r="M17" s="1255"/>
      <c r="N17" s="246" t="s">
        <v>231</v>
      </c>
      <c r="O17" s="1254"/>
      <c r="P17" s="1255"/>
      <c r="Q17" s="1255"/>
      <c r="R17" s="1255"/>
      <c r="S17" s="1255"/>
      <c r="T17" s="246" t="s">
        <v>231</v>
      </c>
      <c r="U17" s="1254"/>
      <c r="V17" s="1255"/>
      <c r="W17" s="1255"/>
      <c r="X17" s="1255"/>
      <c r="Y17" s="1255"/>
      <c r="Z17" s="246" t="s">
        <v>231</v>
      </c>
      <c r="AA17" s="1254"/>
      <c r="AB17" s="1255"/>
      <c r="AC17" s="1255"/>
      <c r="AD17" s="1255"/>
      <c r="AE17" s="1255"/>
      <c r="AF17" s="246" t="s">
        <v>231</v>
      </c>
      <c r="AG17" s="1247">
        <f>F17*(O17+U17+I17+AA17)</f>
        <v>0</v>
      </c>
      <c r="AH17" s="1248"/>
      <c r="AI17" s="1248"/>
      <c r="AJ17" s="1248"/>
      <c r="AK17" s="1248"/>
      <c r="AL17" s="247" t="s">
        <v>231</v>
      </c>
    </row>
    <row r="18" spans="1:38" s="245" customFormat="1" ht="48" customHeight="1">
      <c r="A18" s="1240"/>
      <c r="B18" s="1251"/>
      <c r="C18" s="1251"/>
      <c r="D18" s="1252"/>
      <c r="E18" s="1252"/>
      <c r="F18" s="1253"/>
      <c r="G18" s="1253"/>
      <c r="H18" s="1253"/>
      <c r="I18" s="1254"/>
      <c r="J18" s="1255"/>
      <c r="K18" s="1255"/>
      <c r="L18" s="1255"/>
      <c r="M18" s="1255"/>
      <c r="N18" s="246" t="s">
        <v>231</v>
      </c>
      <c r="O18" s="1254"/>
      <c r="P18" s="1255"/>
      <c r="Q18" s="1255"/>
      <c r="R18" s="1255"/>
      <c r="S18" s="1255"/>
      <c r="T18" s="246" t="s">
        <v>231</v>
      </c>
      <c r="U18" s="1254"/>
      <c r="V18" s="1255"/>
      <c r="W18" s="1255"/>
      <c r="X18" s="1255"/>
      <c r="Y18" s="1255"/>
      <c r="Z18" s="246" t="s">
        <v>231</v>
      </c>
      <c r="AA18" s="1254"/>
      <c r="AB18" s="1255"/>
      <c r="AC18" s="1255"/>
      <c r="AD18" s="1255"/>
      <c r="AE18" s="1255"/>
      <c r="AF18" s="246" t="s">
        <v>231</v>
      </c>
      <c r="AG18" s="1247" t="s">
        <v>316</v>
      </c>
      <c r="AH18" s="1248"/>
      <c r="AI18" s="1248"/>
      <c r="AJ18" s="1248"/>
      <c r="AK18" s="1248"/>
      <c r="AL18" s="247" t="s">
        <v>231</v>
      </c>
    </row>
    <row r="19" spans="1:38" s="245" customFormat="1" ht="48" customHeight="1">
      <c r="A19" s="1240"/>
      <c r="B19" s="1251"/>
      <c r="C19" s="1251"/>
      <c r="D19" s="1252"/>
      <c r="E19" s="1252"/>
      <c r="F19" s="1253"/>
      <c r="G19" s="1253"/>
      <c r="H19" s="1253"/>
      <c r="I19" s="1254"/>
      <c r="J19" s="1255"/>
      <c r="K19" s="1255"/>
      <c r="L19" s="1255"/>
      <c r="M19" s="1255"/>
      <c r="N19" s="246" t="s">
        <v>231</v>
      </c>
      <c r="O19" s="1254"/>
      <c r="P19" s="1255"/>
      <c r="Q19" s="1255"/>
      <c r="R19" s="1255"/>
      <c r="S19" s="1255"/>
      <c r="T19" s="246" t="s">
        <v>231</v>
      </c>
      <c r="U19" s="1254"/>
      <c r="V19" s="1255"/>
      <c r="W19" s="1255"/>
      <c r="X19" s="1255"/>
      <c r="Y19" s="1255"/>
      <c r="Z19" s="246" t="s">
        <v>231</v>
      </c>
      <c r="AA19" s="1254"/>
      <c r="AB19" s="1255"/>
      <c r="AC19" s="1255"/>
      <c r="AD19" s="1255"/>
      <c r="AE19" s="1255"/>
      <c r="AF19" s="246" t="s">
        <v>231</v>
      </c>
      <c r="AG19" s="1247" t="s">
        <v>316</v>
      </c>
      <c r="AH19" s="1248"/>
      <c r="AI19" s="1248"/>
      <c r="AJ19" s="1248"/>
      <c r="AK19" s="1248"/>
      <c r="AL19" s="247" t="s">
        <v>231</v>
      </c>
    </row>
    <row r="20" spans="1:38" s="245" customFormat="1" ht="48" customHeight="1">
      <c r="A20" s="1240"/>
      <c r="B20" s="1251"/>
      <c r="C20" s="1251"/>
      <c r="D20" s="1252"/>
      <c r="E20" s="1252"/>
      <c r="F20" s="1253"/>
      <c r="G20" s="1253"/>
      <c r="H20" s="1253"/>
      <c r="I20" s="1254"/>
      <c r="J20" s="1255"/>
      <c r="K20" s="1255"/>
      <c r="L20" s="1255"/>
      <c r="M20" s="1255"/>
      <c r="N20" s="246" t="s">
        <v>231</v>
      </c>
      <c r="O20" s="1254"/>
      <c r="P20" s="1255"/>
      <c r="Q20" s="1255"/>
      <c r="R20" s="1255"/>
      <c r="S20" s="1255"/>
      <c r="T20" s="246" t="s">
        <v>231</v>
      </c>
      <c r="U20" s="1254"/>
      <c r="V20" s="1255"/>
      <c r="W20" s="1255"/>
      <c r="X20" s="1255"/>
      <c r="Y20" s="1255"/>
      <c r="Z20" s="246" t="s">
        <v>231</v>
      </c>
      <c r="AA20" s="1254"/>
      <c r="AB20" s="1255"/>
      <c r="AC20" s="1255"/>
      <c r="AD20" s="1255"/>
      <c r="AE20" s="1255"/>
      <c r="AF20" s="246" t="s">
        <v>231</v>
      </c>
      <c r="AG20" s="1247" t="s">
        <v>317</v>
      </c>
      <c r="AH20" s="1248"/>
      <c r="AI20" s="1248"/>
      <c r="AJ20" s="1248"/>
      <c r="AK20" s="1248"/>
      <c r="AL20" s="247" t="s">
        <v>231</v>
      </c>
    </row>
    <row r="21" spans="1:38" s="245" customFormat="1" ht="48" customHeight="1">
      <c r="A21" s="1240"/>
      <c r="B21" s="1251"/>
      <c r="C21" s="1251"/>
      <c r="D21" s="1252"/>
      <c r="E21" s="1252"/>
      <c r="F21" s="1253"/>
      <c r="G21" s="1253"/>
      <c r="H21" s="1253"/>
      <c r="I21" s="1254"/>
      <c r="J21" s="1255"/>
      <c r="K21" s="1255"/>
      <c r="L21" s="1255"/>
      <c r="M21" s="1255"/>
      <c r="N21" s="246" t="s">
        <v>231</v>
      </c>
      <c r="O21" s="1254"/>
      <c r="P21" s="1255"/>
      <c r="Q21" s="1255"/>
      <c r="R21" s="1255"/>
      <c r="S21" s="1255"/>
      <c r="T21" s="246" t="s">
        <v>231</v>
      </c>
      <c r="U21" s="1254"/>
      <c r="V21" s="1255"/>
      <c r="W21" s="1255"/>
      <c r="X21" s="1255"/>
      <c r="Y21" s="1255"/>
      <c r="Z21" s="246" t="s">
        <v>231</v>
      </c>
      <c r="AA21" s="1254"/>
      <c r="AB21" s="1255"/>
      <c r="AC21" s="1255"/>
      <c r="AD21" s="1255"/>
      <c r="AE21" s="1255"/>
      <c r="AF21" s="246" t="s">
        <v>231</v>
      </c>
      <c r="AG21" s="1247" t="s">
        <v>316</v>
      </c>
      <c r="AH21" s="1248"/>
      <c r="AI21" s="1248"/>
      <c r="AJ21" s="1248"/>
      <c r="AK21" s="1248"/>
      <c r="AL21" s="247" t="s">
        <v>231</v>
      </c>
    </row>
    <row r="22" spans="1:38" s="245" customFormat="1" ht="48" customHeight="1">
      <c r="A22" s="1240"/>
      <c r="B22" s="1251"/>
      <c r="C22" s="1251"/>
      <c r="D22" s="1252"/>
      <c r="E22" s="1252"/>
      <c r="F22" s="1253"/>
      <c r="G22" s="1253"/>
      <c r="H22" s="1253"/>
      <c r="I22" s="1254"/>
      <c r="J22" s="1255"/>
      <c r="K22" s="1255"/>
      <c r="L22" s="1255"/>
      <c r="M22" s="1255"/>
      <c r="N22" s="246" t="s">
        <v>231</v>
      </c>
      <c r="O22" s="1254"/>
      <c r="P22" s="1255"/>
      <c r="Q22" s="1255"/>
      <c r="R22" s="1255"/>
      <c r="S22" s="1255"/>
      <c r="T22" s="246" t="s">
        <v>231</v>
      </c>
      <c r="U22" s="1254"/>
      <c r="V22" s="1255"/>
      <c r="W22" s="1255"/>
      <c r="X22" s="1255"/>
      <c r="Y22" s="1255"/>
      <c r="Z22" s="246" t="s">
        <v>231</v>
      </c>
      <c r="AA22" s="1254"/>
      <c r="AB22" s="1255"/>
      <c r="AC22" s="1255"/>
      <c r="AD22" s="1255"/>
      <c r="AE22" s="1255"/>
      <c r="AF22" s="246" t="s">
        <v>231</v>
      </c>
      <c r="AG22" s="1247" t="s">
        <v>316</v>
      </c>
      <c r="AH22" s="1248"/>
      <c r="AI22" s="1248"/>
      <c r="AJ22" s="1248"/>
      <c r="AK22" s="1248"/>
      <c r="AL22" s="247" t="s">
        <v>231</v>
      </c>
    </row>
    <row r="23" spans="1:38" s="245" customFormat="1" ht="48" customHeight="1">
      <c r="A23" s="1240"/>
      <c r="B23" s="1251"/>
      <c r="C23" s="1251"/>
      <c r="D23" s="1252"/>
      <c r="E23" s="1252"/>
      <c r="F23" s="1253"/>
      <c r="G23" s="1253"/>
      <c r="H23" s="1253"/>
      <c r="I23" s="1254"/>
      <c r="J23" s="1255"/>
      <c r="K23" s="1255"/>
      <c r="L23" s="1255"/>
      <c r="M23" s="1255"/>
      <c r="N23" s="246" t="s">
        <v>231</v>
      </c>
      <c r="O23" s="1254"/>
      <c r="P23" s="1255"/>
      <c r="Q23" s="1255"/>
      <c r="R23" s="1255"/>
      <c r="S23" s="1255"/>
      <c r="T23" s="246" t="s">
        <v>231</v>
      </c>
      <c r="U23" s="1254"/>
      <c r="V23" s="1255"/>
      <c r="W23" s="1255"/>
      <c r="X23" s="1255"/>
      <c r="Y23" s="1255"/>
      <c r="Z23" s="246" t="s">
        <v>231</v>
      </c>
      <c r="AA23" s="1254"/>
      <c r="AB23" s="1255"/>
      <c r="AC23" s="1255"/>
      <c r="AD23" s="1255"/>
      <c r="AE23" s="1255"/>
      <c r="AF23" s="246" t="s">
        <v>231</v>
      </c>
      <c r="AG23" s="1247" t="s">
        <v>316</v>
      </c>
      <c r="AH23" s="1248"/>
      <c r="AI23" s="1248"/>
      <c r="AJ23" s="1248"/>
      <c r="AK23" s="1248"/>
      <c r="AL23" s="247" t="s">
        <v>231</v>
      </c>
    </row>
    <row r="24" spans="1:38" s="245" customFormat="1" ht="48" customHeight="1">
      <c r="A24" s="1240"/>
      <c r="B24" s="1251"/>
      <c r="C24" s="1251"/>
      <c r="D24" s="1252"/>
      <c r="E24" s="1252"/>
      <c r="F24" s="1253"/>
      <c r="G24" s="1253"/>
      <c r="H24" s="1253"/>
      <c r="I24" s="1254"/>
      <c r="J24" s="1255"/>
      <c r="K24" s="1255"/>
      <c r="L24" s="1255"/>
      <c r="M24" s="1255"/>
      <c r="N24" s="246" t="s">
        <v>231</v>
      </c>
      <c r="O24" s="1254"/>
      <c r="P24" s="1255"/>
      <c r="Q24" s="1255"/>
      <c r="R24" s="1255"/>
      <c r="S24" s="1255"/>
      <c r="T24" s="246" t="s">
        <v>231</v>
      </c>
      <c r="U24" s="1254"/>
      <c r="V24" s="1255"/>
      <c r="W24" s="1255"/>
      <c r="X24" s="1255"/>
      <c r="Y24" s="1255"/>
      <c r="Z24" s="246" t="s">
        <v>231</v>
      </c>
      <c r="AA24" s="1254"/>
      <c r="AB24" s="1255"/>
      <c r="AC24" s="1255"/>
      <c r="AD24" s="1255"/>
      <c r="AE24" s="1255"/>
      <c r="AF24" s="246" t="s">
        <v>231</v>
      </c>
      <c r="AG24" s="1247" t="s">
        <v>316</v>
      </c>
      <c r="AH24" s="1248"/>
      <c r="AI24" s="1248"/>
      <c r="AJ24" s="1248"/>
      <c r="AK24" s="1248"/>
      <c r="AL24" s="247" t="s">
        <v>231</v>
      </c>
    </row>
    <row r="25" spans="1:38" s="245" customFormat="1" ht="48" customHeight="1">
      <c r="A25" s="1240"/>
      <c r="B25" s="1251"/>
      <c r="C25" s="1251"/>
      <c r="D25" s="1252"/>
      <c r="E25" s="1252"/>
      <c r="F25" s="1253"/>
      <c r="G25" s="1253"/>
      <c r="H25" s="1253"/>
      <c r="I25" s="1254"/>
      <c r="J25" s="1255"/>
      <c r="K25" s="1255"/>
      <c r="L25" s="1255"/>
      <c r="M25" s="1255"/>
      <c r="N25" s="246" t="s">
        <v>231</v>
      </c>
      <c r="O25" s="1254"/>
      <c r="P25" s="1255"/>
      <c r="Q25" s="1255"/>
      <c r="R25" s="1255"/>
      <c r="S25" s="1255"/>
      <c r="T25" s="246" t="s">
        <v>231</v>
      </c>
      <c r="U25" s="1254"/>
      <c r="V25" s="1255"/>
      <c r="W25" s="1255"/>
      <c r="X25" s="1255"/>
      <c r="Y25" s="1255"/>
      <c r="Z25" s="246" t="s">
        <v>231</v>
      </c>
      <c r="AA25" s="1254"/>
      <c r="AB25" s="1255"/>
      <c r="AC25" s="1255"/>
      <c r="AD25" s="1255"/>
      <c r="AE25" s="1255"/>
      <c r="AF25" s="246" t="s">
        <v>231</v>
      </c>
      <c r="AG25" s="1247" t="s">
        <v>316</v>
      </c>
      <c r="AH25" s="1248"/>
      <c r="AI25" s="1248"/>
      <c r="AJ25" s="1248"/>
      <c r="AK25" s="1248"/>
      <c r="AL25" s="247" t="s">
        <v>231</v>
      </c>
    </row>
    <row r="26" spans="1:38" s="253" customFormat="1" ht="48" customHeight="1" thickBot="1">
      <c r="A26" s="1256"/>
      <c r="B26" s="1257"/>
      <c r="C26" s="1257"/>
      <c r="D26" s="1258"/>
      <c r="E26" s="1258"/>
      <c r="F26" s="1259"/>
      <c r="G26" s="1259"/>
      <c r="H26" s="1259"/>
      <c r="I26" s="1260"/>
      <c r="J26" s="1261"/>
      <c r="K26" s="1261"/>
      <c r="L26" s="1261"/>
      <c r="M26" s="1261"/>
      <c r="N26" s="251" t="s">
        <v>231</v>
      </c>
      <c r="O26" s="1260"/>
      <c r="P26" s="1261"/>
      <c r="Q26" s="1261"/>
      <c r="R26" s="1261"/>
      <c r="S26" s="1261"/>
      <c r="T26" s="251" t="s">
        <v>231</v>
      </c>
      <c r="U26" s="1260"/>
      <c r="V26" s="1261"/>
      <c r="W26" s="1261"/>
      <c r="X26" s="1261"/>
      <c r="Y26" s="1261"/>
      <c r="Z26" s="251" t="s">
        <v>231</v>
      </c>
      <c r="AA26" s="1260"/>
      <c r="AB26" s="1261"/>
      <c r="AC26" s="1261"/>
      <c r="AD26" s="1261"/>
      <c r="AE26" s="1261"/>
      <c r="AF26" s="251" t="s">
        <v>231</v>
      </c>
      <c r="AG26" s="1262" t="s">
        <v>317</v>
      </c>
      <c r="AH26" s="1263"/>
      <c r="AI26" s="1263"/>
      <c r="AJ26" s="1263"/>
      <c r="AK26" s="1263"/>
      <c r="AL26" s="252" t="s">
        <v>231</v>
      </c>
    </row>
    <row r="27" spans="1:38" ht="27" customHeight="1" thickTop="1">
      <c r="A27" s="1264" t="s">
        <v>318</v>
      </c>
      <c r="B27" s="1265"/>
      <c r="C27" s="1265"/>
      <c r="D27" s="1265"/>
      <c r="E27" s="1266"/>
      <c r="F27" s="1270">
        <f>SUM(F14:H26)</f>
        <v>0</v>
      </c>
      <c r="G27" s="1271"/>
      <c r="H27" s="1272"/>
      <c r="I27" s="1276" t="s">
        <v>257</v>
      </c>
      <c r="J27" s="1277"/>
      <c r="K27" s="1277"/>
      <c r="L27" s="1277"/>
      <c r="M27" s="1277"/>
      <c r="N27" s="1277"/>
      <c r="O27" s="1277"/>
      <c r="P27" s="1277"/>
      <c r="Q27" s="1277"/>
      <c r="R27" s="1277"/>
      <c r="S27" s="1277"/>
      <c r="T27" s="1277"/>
      <c r="U27" s="1277"/>
      <c r="V27" s="1277"/>
      <c r="W27" s="1277"/>
      <c r="X27" s="1277"/>
      <c r="Y27" s="1277"/>
      <c r="Z27" s="1277"/>
      <c r="AA27" s="1277"/>
      <c r="AB27" s="1277"/>
      <c r="AC27" s="1277"/>
      <c r="AD27" s="1277"/>
      <c r="AE27" s="1277"/>
      <c r="AF27" s="1278"/>
      <c r="AG27" s="1279">
        <f>SUM(AG14:AK26)</f>
        <v>0</v>
      </c>
      <c r="AH27" s="1280"/>
      <c r="AI27" s="1280"/>
      <c r="AJ27" s="1280"/>
      <c r="AK27" s="1280"/>
      <c r="AL27" s="1292" t="s">
        <v>231</v>
      </c>
    </row>
    <row r="28" spans="1:38" s="99" customFormat="1" ht="48" customHeight="1" thickBot="1">
      <c r="A28" s="1267"/>
      <c r="B28" s="1268"/>
      <c r="C28" s="1268"/>
      <c r="D28" s="1268"/>
      <c r="E28" s="1269"/>
      <c r="F28" s="1273"/>
      <c r="G28" s="1274"/>
      <c r="H28" s="1275"/>
      <c r="I28" s="1294">
        <f>SUMPRODUCT(F14:F26,I14:I26)</f>
        <v>0</v>
      </c>
      <c r="J28" s="1295"/>
      <c r="K28" s="1295"/>
      <c r="L28" s="1295"/>
      <c r="M28" s="1295"/>
      <c r="N28" s="392" t="s">
        <v>231</v>
      </c>
      <c r="O28" s="1294">
        <f>SUMPRODUCT(F14:F26,O14:O26)</f>
        <v>0</v>
      </c>
      <c r="P28" s="1295"/>
      <c r="Q28" s="1295"/>
      <c r="R28" s="1295"/>
      <c r="S28" s="1295"/>
      <c r="T28" s="392" t="s">
        <v>231</v>
      </c>
      <c r="U28" s="1294">
        <f>SUMPRODUCT(F14:F26,U14:U26)</f>
        <v>0</v>
      </c>
      <c r="V28" s="1295"/>
      <c r="W28" s="1295"/>
      <c r="X28" s="1295"/>
      <c r="Y28" s="1295"/>
      <c r="Z28" s="392" t="s">
        <v>231</v>
      </c>
      <c r="AA28" s="1294">
        <f>SUMPRODUCT(F14:F26,AA14:AA26)</f>
        <v>0</v>
      </c>
      <c r="AB28" s="1295"/>
      <c r="AC28" s="1295"/>
      <c r="AD28" s="1295"/>
      <c r="AE28" s="1295"/>
      <c r="AF28" s="392" t="s">
        <v>231</v>
      </c>
      <c r="AG28" s="1281"/>
      <c r="AH28" s="1282"/>
      <c r="AI28" s="1282"/>
      <c r="AJ28" s="1282"/>
      <c r="AK28" s="1282"/>
      <c r="AL28" s="1293"/>
    </row>
    <row r="29" spans="1:38" s="99" customFormat="1" ht="35.25" customHeight="1">
      <c r="A29" s="393" t="s">
        <v>258</v>
      </c>
      <c r="B29" s="394"/>
      <c r="C29" s="394"/>
      <c r="D29" s="63"/>
      <c r="E29" s="63"/>
      <c r="F29" s="395"/>
      <c r="G29" s="395"/>
      <c r="H29" s="395"/>
      <c r="I29" s="396"/>
      <c r="J29" s="396"/>
      <c r="K29" s="396"/>
      <c r="L29" s="396"/>
      <c r="M29" s="395"/>
      <c r="N29" s="395"/>
      <c r="O29" s="395"/>
      <c r="P29" s="395"/>
      <c r="Q29" s="395"/>
      <c r="R29" s="395"/>
      <c r="S29" s="395"/>
      <c r="T29" s="395"/>
      <c r="U29" s="395"/>
      <c r="AB29" s="395"/>
      <c r="AC29" s="395"/>
      <c r="AD29" s="395"/>
      <c r="AE29" s="395"/>
      <c r="AF29" s="395"/>
      <c r="AG29" s="395"/>
      <c r="AH29" s="395"/>
      <c r="AI29" s="395"/>
      <c r="AJ29" s="397"/>
      <c r="AK29" s="397"/>
      <c r="AL29" s="397"/>
    </row>
    <row r="30" spans="1:38" s="99" customFormat="1" ht="6.75" customHeight="1" thickBot="1">
      <c r="A30" s="394"/>
      <c r="B30" s="394"/>
      <c r="C30" s="394"/>
      <c r="D30" s="63"/>
      <c r="E30" s="63"/>
      <c r="F30" s="395"/>
      <c r="G30" s="395"/>
      <c r="H30" s="395"/>
      <c r="I30" s="396"/>
      <c r="J30" s="396"/>
      <c r="K30" s="396"/>
      <c r="L30" s="396"/>
      <c r="M30" s="395"/>
      <c r="N30" s="395"/>
      <c r="O30" s="395"/>
      <c r="P30" s="395"/>
      <c r="Q30" s="395"/>
      <c r="R30" s="395"/>
      <c r="S30" s="395"/>
      <c r="T30" s="395"/>
      <c r="U30" s="395"/>
      <c r="V30" s="395"/>
      <c r="W30" s="395"/>
      <c r="X30" s="397"/>
      <c r="Y30" s="397"/>
      <c r="Z30" s="397"/>
      <c r="AA30" s="395"/>
      <c r="AB30" s="395"/>
      <c r="AC30" s="395"/>
      <c r="AD30" s="395"/>
      <c r="AE30" s="395"/>
      <c r="AF30" s="395"/>
      <c r="AG30" s="395"/>
      <c r="AH30" s="395"/>
      <c r="AI30" s="395"/>
      <c r="AJ30" s="397"/>
      <c r="AK30" s="397"/>
      <c r="AL30" s="397"/>
    </row>
    <row r="31" spans="1:38" ht="40.5" customHeight="1" thickBot="1">
      <c r="A31" s="1296"/>
      <c r="B31" s="1297"/>
      <c r="C31" s="1297"/>
      <c r="D31" s="1297"/>
      <c r="E31" s="1298"/>
      <c r="F31" s="1226" t="s">
        <v>312</v>
      </c>
      <c r="G31" s="1226"/>
      <c r="H31" s="1226"/>
      <c r="I31" s="1226"/>
      <c r="J31" s="1226"/>
      <c r="K31" s="1226"/>
      <c r="L31" s="1226"/>
      <c r="M31" s="1226"/>
      <c r="N31" s="1226" t="s">
        <v>313</v>
      </c>
      <c r="O31" s="1226"/>
      <c r="P31" s="1226"/>
      <c r="Q31" s="1226"/>
      <c r="R31" s="1226"/>
      <c r="S31" s="1226"/>
      <c r="T31" s="1226"/>
      <c r="U31" s="1226"/>
      <c r="V31" s="1226" t="s">
        <v>314</v>
      </c>
      <c r="W31" s="1226"/>
      <c r="X31" s="1226"/>
      <c r="Y31" s="1226"/>
      <c r="Z31" s="1226"/>
      <c r="AA31" s="1226"/>
      <c r="AB31" s="1226"/>
      <c r="AC31" s="1226"/>
      <c r="AD31" s="1226" t="s">
        <v>319</v>
      </c>
      <c r="AE31" s="1226"/>
      <c r="AF31" s="1226"/>
      <c r="AG31" s="1226"/>
      <c r="AH31" s="1226" t="s">
        <v>320</v>
      </c>
      <c r="AI31" s="1226"/>
      <c r="AJ31" s="1226"/>
      <c r="AK31" s="1226"/>
      <c r="AL31" s="1227"/>
    </row>
    <row r="32" spans="1:38" ht="40.5" customHeight="1" thickBot="1" thickTop="1">
      <c r="A32" s="1299"/>
      <c r="B32" s="1300"/>
      <c r="C32" s="1300"/>
      <c r="D32" s="1300"/>
      <c r="E32" s="1301"/>
      <c r="F32" s="1285" t="s">
        <v>534</v>
      </c>
      <c r="G32" s="1285"/>
      <c r="H32" s="1285"/>
      <c r="I32" s="1285"/>
      <c r="J32" s="1291" t="s">
        <v>535</v>
      </c>
      <c r="K32" s="1291"/>
      <c r="L32" s="1291"/>
      <c r="M32" s="1291"/>
      <c r="N32" s="1285" t="s">
        <v>534</v>
      </c>
      <c r="O32" s="1285"/>
      <c r="P32" s="1285"/>
      <c r="Q32" s="1285"/>
      <c r="R32" s="1291" t="s">
        <v>535</v>
      </c>
      <c r="S32" s="1291"/>
      <c r="T32" s="1291"/>
      <c r="U32" s="1291"/>
      <c r="V32" s="1285" t="s">
        <v>534</v>
      </c>
      <c r="W32" s="1285"/>
      <c r="X32" s="1285"/>
      <c r="Y32" s="1285"/>
      <c r="Z32" s="1291" t="s">
        <v>535</v>
      </c>
      <c r="AA32" s="1291"/>
      <c r="AB32" s="1291"/>
      <c r="AC32" s="1291"/>
      <c r="AD32" s="1285"/>
      <c r="AE32" s="1285"/>
      <c r="AF32" s="1285"/>
      <c r="AG32" s="1285"/>
      <c r="AH32" s="1230"/>
      <c r="AI32" s="1230"/>
      <c r="AJ32" s="1230"/>
      <c r="AK32" s="1230"/>
      <c r="AL32" s="1231"/>
    </row>
    <row r="33" spans="1:38" s="99" customFormat="1" ht="48" customHeight="1">
      <c r="A33" s="1302" t="s">
        <v>259</v>
      </c>
      <c r="B33" s="1303"/>
      <c r="C33" s="1303"/>
      <c r="D33" s="1303"/>
      <c r="E33" s="1304"/>
      <c r="F33" s="1305">
        <v>33000</v>
      </c>
      <c r="G33" s="1288"/>
      <c r="H33" s="1288"/>
      <c r="I33" s="383" t="s">
        <v>231</v>
      </c>
      <c r="J33" s="1305">
        <v>41000</v>
      </c>
      <c r="K33" s="1288"/>
      <c r="L33" s="1288"/>
      <c r="M33" s="384" t="s">
        <v>231</v>
      </c>
      <c r="N33" s="1305">
        <v>57000</v>
      </c>
      <c r="O33" s="1288"/>
      <c r="P33" s="1288"/>
      <c r="Q33" s="384" t="s">
        <v>231</v>
      </c>
      <c r="R33" s="1305">
        <v>61000</v>
      </c>
      <c r="S33" s="1288"/>
      <c r="T33" s="1288"/>
      <c r="U33" s="384" t="s">
        <v>231</v>
      </c>
      <c r="V33" s="1288">
        <v>89000</v>
      </c>
      <c r="W33" s="1288"/>
      <c r="X33" s="1288"/>
      <c r="Y33" s="384" t="s">
        <v>231</v>
      </c>
      <c r="Z33" s="1288">
        <v>93000</v>
      </c>
      <c r="AA33" s="1288"/>
      <c r="AB33" s="1288"/>
      <c r="AC33" s="384" t="s">
        <v>231</v>
      </c>
      <c r="AD33" s="1289">
        <v>38000</v>
      </c>
      <c r="AE33" s="1290"/>
      <c r="AF33" s="1290"/>
      <c r="AG33" s="383" t="s">
        <v>231</v>
      </c>
      <c r="AH33" s="1232" t="s">
        <v>536</v>
      </c>
      <c r="AI33" s="1232"/>
      <c r="AJ33" s="1232"/>
      <c r="AK33" s="1232"/>
      <c r="AL33" s="1233"/>
    </row>
    <row r="34" spans="1:38" s="99" customFormat="1" ht="48" customHeight="1" thickBot="1">
      <c r="A34" s="1306" t="s">
        <v>533</v>
      </c>
      <c r="B34" s="1307"/>
      <c r="C34" s="1307"/>
      <c r="D34" s="1307"/>
      <c r="E34" s="1308"/>
      <c r="F34" s="1286"/>
      <c r="G34" s="1287"/>
      <c r="H34" s="1287"/>
      <c r="I34" s="380" t="s">
        <v>537</v>
      </c>
      <c r="J34" s="1286"/>
      <c r="K34" s="1287"/>
      <c r="L34" s="1287"/>
      <c r="M34" s="380" t="s">
        <v>537</v>
      </c>
      <c r="N34" s="1286"/>
      <c r="O34" s="1287"/>
      <c r="P34" s="1287"/>
      <c r="Q34" s="380" t="s">
        <v>537</v>
      </c>
      <c r="R34" s="1286"/>
      <c r="S34" s="1287"/>
      <c r="T34" s="1287"/>
      <c r="U34" s="380" t="s">
        <v>537</v>
      </c>
      <c r="V34" s="1286"/>
      <c r="W34" s="1287"/>
      <c r="X34" s="1287"/>
      <c r="Y34" s="380" t="s">
        <v>537</v>
      </c>
      <c r="Z34" s="1286"/>
      <c r="AA34" s="1287"/>
      <c r="AB34" s="1287"/>
      <c r="AC34" s="380" t="s">
        <v>537</v>
      </c>
      <c r="AD34" s="1286"/>
      <c r="AE34" s="1287"/>
      <c r="AF34" s="1287"/>
      <c r="AG34" s="380" t="s">
        <v>537</v>
      </c>
      <c r="AH34" s="1234">
        <f>F34+J34+N34+R34+V34+Z34+AD34</f>
        <v>0</v>
      </c>
      <c r="AI34" s="1234"/>
      <c r="AJ34" s="1234"/>
      <c r="AK34" s="1234"/>
      <c r="AL34" s="385" t="s">
        <v>537</v>
      </c>
    </row>
    <row r="35" spans="1:38" s="99" customFormat="1" ht="48" customHeight="1" thickBot="1" thickTop="1">
      <c r="A35" s="1267" t="s">
        <v>321</v>
      </c>
      <c r="B35" s="1268"/>
      <c r="C35" s="1268"/>
      <c r="D35" s="1268"/>
      <c r="E35" s="1269"/>
      <c r="F35" s="1283">
        <f>F33*F34</f>
        <v>0</v>
      </c>
      <c r="G35" s="1284"/>
      <c r="H35" s="1284"/>
      <c r="I35" s="381" t="s">
        <v>231</v>
      </c>
      <c r="J35" s="1283">
        <f>J33*J34</f>
        <v>0</v>
      </c>
      <c r="K35" s="1284"/>
      <c r="L35" s="1284"/>
      <c r="M35" s="382" t="s">
        <v>231</v>
      </c>
      <c r="N35" s="1283">
        <f>N33*N34</f>
        <v>0</v>
      </c>
      <c r="O35" s="1284"/>
      <c r="P35" s="1284"/>
      <c r="Q35" s="382" t="s">
        <v>231</v>
      </c>
      <c r="R35" s="1283">
        <f>R33*R34</f>
        <v>0</v>
      </c>
      <c r="S35" s="1284"/>
      <c r="T35" s="1284"/>
      <c r="U35" s="382" t="s">
        <v>231</v>
      </c>
      <c r="V35" s="1283">
        <f>V33*V34</f>
        <v>0</v>
      </c>
      <c r="W35" s="1284"/>
      <c r="X35" s="1284"/>
      <c r="Y35" s="382" t="s">
        <v>231</v>
      </c>
      <c r="Z35" s="1283">
        <f>Z33*Z34</f>
        <v>0</v>
      </c>
      <c r="AA35" s="1284"/>
      <c r="AB35" s="1284"/>
      <c r="AC35" s="382" t="s">
        <v>231</v>
      </c>
      <c r="AD35" s="1283">
        <f>AD33*AD34</f>
        <v>0</v>
      </c>
      <c r="AE35" s="1284"/>
      <c r="AF35" s="1284"/>
      <c r="AG35" s="381" t="s">
        <v>231</v>
      </c>
      <c r="AH35" s="398" t="s">
        <v>538</v>
      </c>
      <c r="AI35" s="1228">
        <f>F35+J35+N35+R35+V35+Z35+AD35</f>
        <v>0</v>
      </c>
      <c r="AJ35" s="1229"/>
      <c r="AK35" s="1229"/>
      <c r="AL35" s="399" t="s">
        <v>231</v>
      </c>
    </row>
    <row r="36" spans="1:26" s="99" customFormat="1" ht="48" customHeight="1">
      <c r="A36" s="75"/>
      <c r="B36" s="75"/>
      <c r="C36" s="75"/>
      <c r="D36" s="75"/>
      <c r="E36" s="75"/>
      <c r="X36" s="387"/>
      <c r="Y36" s="387"/>
      <c r="Z36" s="387"/>
    </row>
    <row r="37" spans="9:25" ht="48" customHeight="1">
      <c r="I37" s="388"/>
      <c r="J37" s="388"/>
      <c r="K37" s="388"/>
      <c r="L37" s="388"/>
      <c r="X37" s="388"/>
      <c r="Y37" s="388"/>
    </row>
    <row r="38" spans="9:25" ht="48" customHeight="1">
      <c r="I38" s="388"/>
      <c r="J38" s="388"/>
      <c r="K38" s="388"/>
      <c r="L38" s="388"/>
      <c r="X38" s="388"/>
      <c r="Y38" s="388"/>
    </row>
    <row r="39" spans="9:25" ht="48" customHeight="1">
      <c r="I39" s="388"/>
      <c r="J39" s="388"/>
      <c r="K39" s="388"/>
      <c r="L39" s="388"/>
      <c r="X39" s="388"/>
      <c r="Y39" s="388"/>
    </row>
    <row r="40" spans="9:25" ht="48" customHeight="1">
      <c r="I40" s="388"/>
      <c r="J40" s="388"/>
      <c r="K40" s="388"/>
      <c r="L40" s="388"/>
      <c r="X40" s="388"/>
      <c r="Y40" s="388"/>
    </row>
    <row r="41" ht="48" customHeight="1"/>
    <row r="42" ht="48" customHeight="1"/>
    <row r="43" ht="48" customHeight="1"/>
    <row r="44" ht="48" customHeight="1"/>
    <row r="45" ht="48" customHeight="1"/>
    <row r="46" ht="48" customHeight="1"/>
    <row r="47" ht="48" customHeight="1"/>
    <row r="48" ht="48" customHeight="1"/>
    <row r="49" ht="48" customHeight="1"/>
    <row r="50" ht="48" customHeight="1"/>
    <row r="51" ht="48" customHeight="1"/>
    <row r="52" ht="48" customHeight="1"/>
    <row r="53" ht="48" customHeight="1"/>
    <row r="54" ht="48" customHeight="1"/>
    <row r="55" ht="48" customHeight="1"/>
    <row r="56" ht="48" customHeight="1"/>
    <row r="57" ht="48" customHeight="1"/>
    <row r="58" ht="48" customHeight="1"/>
    <row r="59" ht="48" customHeight="1"/>
    <row r="60" ht="48" customHeight="1"/>
    <row r="61" ht="48" customHeight="1"/>
    <row r="62" ht="48" customHeight="1"/>
    <row r="63" ht="48" customHeight="1"/>
    <row r="64" ht="48" customHeight="1"/>
    <row r="65" ht="48" customHeight="1"/>
    <row r="66" ht="48" customHeight="1"/>
    <row r="67" ht="48" customHeight="1"/>
    <row r="68" ht="48" customHeight="1"/>
    <row r="69" ht="48" customHeight="1"/>
    <row r="70" ht="48" customHeight="1"/>
    <row r="71" ht="48" customHeight="1"/>
    <row r="72" ht="48" customHeight="1"/>
    <row r="73" ht="48" customHeight="1"/>
    <row r="74" ht="48" customHeight="1"/>
    <row r="75" ht="48" customHeight="1"/>
    <row r="76" ht="48" customHeight="1"/>
    <row r="77" ht="48" customHeight="1"/>
    <row r="78" ht="48" customHeight="1"/>
    <row r="79" ht="48" customHeight="1"/>
    <row r="80" ht="48" customHeight="1"/>
    <row r="81" ht="48" customHeight="1"/>
    <row r="82" ht="48" customHeight="1"/>
    <row r="83" ht="48" customHeight="1"/>
    <row r="84" ht="48" customHeight="1"/>
    <row r="85" ht="48" customHeight="1"/>
  </sheetData>
  <sheetProtection password="D419" sheet="1"/>
  <mergeCells count="152">
    <mergeCell ref="R35:T35"/>
    <mergeCell ref="J34:L34"/>
    <mergeCell ref="J35:L35"/>
    <mergeCell ref="J33:L33"/>
    <mergeCell ref="N35:P35"/>
    <mergeCell ref="N33:P33"/>
    <mergeCell ref="N34:P34"/>
    <mergeCell ref="R32:U32"/>
    <mergeCell ref="A34:E34"/>
    <mergeCell ref="R33:T33"/>
    <mergeCell ref="R34:T34"/>
    <mergeCell ref="A35:E35"/>
    <mergeCell ref="A31:E32"/>
    <mergeCell ref="A33:E33"/>
    <mergeCell ref="F31:M31"/>
    <mergeCell ref="F32:I32"/>
    <mergeCell ref="F33:H33"/>
    <mergeCell ref="F34:H34"/>
    <mergeCell ref="F35:H35"/>
    <mergeCell ref="AL27:AL28"/>
    <mergeCell ref="I28:M28"/>
    <mergeCell ref="O28:S28"/>
    <mergeCell ref="U28:Y28"/>
    <mergeCell ref="AA28:AE28"/>
    <mergeCell ref="J32:M32"/>
    <mergeCell ref="N31:U31"/>
    <mergeCell ref="N32:Q32"/>
    <mergeCell ref="V34:X34"/>
    <mergeCell ref="V35:X35"/>
    <mergeCell ref="AD32:AG32"/>
    <mergeCell ref="AD33:AF33"/>
    <mergeCell ref="V31:AC31"/>
    <mergeCell ref="Z32:AC32"/>
    <mergeCell ref="Z33:AB33"/>
    <mergeCell ref="AD31:AG31"/>
    <mergeCell ref="A27:E28"/>
    <mergeCell ref="F27:H28"/>
    <mergeCell ref="I27:AF27"/>
    <mergeCell ref="AG27:AK28"/>
    <mergeCell ref="Z35:AB35"/>
    <mergeCell ref="V32:Y32"/>
    <mergeCell ref="AD34:AF34"/>
    <mergeCell ref="AD35:AF35"/>
    <mergeCell ref="Z34:AB34"/>
    <mergeCell ref="V33:X33"/>
    <mergeCell ref="AA26:AE26"/>
    <mergeCell ref="AG26:AK26"/>
    <mergeCell ref="A25:E25"/>
    <mergeCell ref="F25:H25"/>
    <mergeCell ref="I25:M25"/>
    <mergeCell ref="O25:S25"/>
    <mergeCell ref="U25:Y25"/>
    <mergeCell ref="AA25:AE25"/>
    <mergeCell ref="I23:M23"/>
    <mergeCell ref="O23:S23"/>
    <mergeCell ref="U23:Y23"/>
    <mergeCell ref="AA23:AE23"/>
    <mergeCell ref="AG25:AK25"/>
    <mergeCell ref="A26:E26"/>
    <mergeCell ref="F26:H26"/>
    <mergeCell ref="I26:M26"/>
    <mergeCell ref="O26:S26"/>
    <mergeCell ref="U26:Y26"/>
    <mergeCell ref="AG23:AK23"/>
    <mergeCell ref="A24:E24"/>
    <mergeCell ref="F24:H24"/>
    <mergeCell ref="I24:M24"/>
    <mergeCell ref="O24:S24"/>
    <mergeCell ref="U24:Y24"/>
    <mergeCell ref="AA24:AE24"/>
    <mergeCell ref="AG24:AK24"/>
    <mergeCell ref="A23:E23"/>
    <mergeCell ref="F23:H23"/>
    <mergeCell ref="AA22:AE22"/>
    <mergeCell ref="AG22:AK22"/>
    <mergeCell ref="A21:E21"/>
    <mergeCell ref="F21:H21"/>
    <mergeCell ref="I21:M21"/>
    <mergeCell ref="O21:S21"/>
    <mergeCell ref="U21:Y21"/>
    <mergeCell ref="AA21:AE21"/>
    <mergeCell ref="I19:M19"/>
    <mergeCell ref="O19:S19"/>
    <mergeCell ref="U19:Y19"/>
    <mergeCell ref="AA19:AE19"/>
    <mergeCell ref="AG21:AK21"/>
    <mergeCell ref="A22:E22"/>
    <mergeCell ref="F22:H22"/>
    <mergeCell ref="I22:M22"/>
    <mergeCell ref="O22:S22"/>
    <mergeCell ref="U22:Y22"/>
    <mergeCell ref="AG19:AK19"/>
    <mergeCell ref="A20:E20"/>
    <mergeCell ref="F20:H20"/>
    <mergeCell ref="I20:M20"/>
    <mergeCell ref="O20:S20"/>
    <mergeCell ref="U20:Y20"/>
    <mergeCell ref="AA20:AE20"/>
    <mergeCell ref="AG20:AK20"/>
    <mergeCell ref="A19:E19"/>
    <mergeCell ref="F19:H19"/>
    <mergeCell ref="AG18:AK18"/>
    <mergeCell ref="A17:E17"/>
    <mergeCell ref="F17:H17"/>
    <mergeCell ref="I17:M17"/>
    <mergeCell ref="O17:S17"/>
    <mergeCell ref="U17:Y17"/>
    <mergeCell ref="AA17:AE17"/>
    <mergeCell ref="A18:E18"/>
    <mergeCell ref="F18:H18"/>
    <mergeCell ref="I18:M18"/>
    <mergeCell ref="O18:S18"/>
    <mergeCell ref="U18:Y18"/>
    <mergeCell ref="AA18:AE18"/>
    <mergeCell ref="F15:H15"/>
    <mergeCell ref="I15:M15"/>
    <mergeCell ref="O15:S15"/>
    <mergeCell ref="U15:Y15"/>
    <mergeCell ref="AA15:AE15"/>
    <mergeCell ref="A16:E16"/>
    <mergeCell ref="F16:H16"/>
    <mergeCell ref="I16:M16"/>
    <mergeCell ref="O16:S16"/>
    <mergeCell ref="U16:Y16"/>
    <mergeCell ref="AA16:AE16"/>
    <mergeCell ref="AA13:AF13"/>
    <mergeCell ref="A15:E15"/>
    <mergeCell ref="A14:E14"/>
    <mergeCell ref="F14:H14"/>
    <mergeCell ref="I14:M14"/>
    <mergeCell ref="O14:S14"/>
    <mergeCell ref="U14:Y14"/>
    <mergeCell ref="AI35:AK35"/>
    <mergeCell ref="AH31:AL31"/>
    <mergeCell ref="AH32:AL32"/>
    <mergeCell ref="AH33:AL33"/>
    <mergeCell ref="AH34:AK34"/>
    <mergeCell ref="AA14:AE14"/>
    <mergeCell ref="AG17:AK17"/>
    <mergeCell ref="AG14:AK14"/>
    <mergeCell ref="AG15:AK15"/>
    <mergeCell ref="AG16:AK16"/>
    <mergeCell ref="A4:AL4"/>
    <mergeCell ref="A7:F7"/>
    <mergeCell ref="A8:F8"/>
    <mergeCell ref="AH9:AK9"/>
    <mergeCell ref="A13:E13"/>
    <mergeCell ref="AG13:AL13"/>
    <mergeCell ref="F13:H13"/>
    <mergeCell ref="I13:N13"/>
    <mergeCell ref="O13:T13"/>
    <mergeCell ref="U13:Z13"/>
  </mergeCells>
  <dataValidations count="3">
    <dataValidation allowBlank="1" showInputMessage="1" showErrorMessage="1" imeMode="disabled" sqref="AH33 AG14:AG27 AH14:AK26"/>
    <dataValidation type="custom" allowBlank="1" showInputMessage="1" showErrorMessage="1" imeMode="disabled" sqref="U14:Y26 F14:M26 AA14:AE26 O14:S26">
      <formula1>U14-ROUNDDOWN(U14,0)=0</formula1>
    </dataValidation>
    <dataValidation type="custom" allowBlank="1" showInputMessage="1" showErrorMessage="1" sqref="AA28:AE28 O28:S28 U28:Y28 F27 I28:M28">
      <formula1>AA28-ROUNDDOWN(AA28,0)=0</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55" r:id="rId1"/>
  <ignoredErrors>
    <ignoredError sqref="AG14:AK17 AG27" unlockedFormula="1"/>
  </ignoredErrors>
</worksheet>
</file>

<file path=xl/worksheets/sheet14.xml><?xml version="1.0" encoding="utf-8"?>
<worksheet xmlns="http://schemas.openxmlformats.org/spreadsheetml/2006/main" xmlns:r="http://schemas.openxmlformats.org/officeDocument/2006/relationships">
  <dimension ref="A1:AU66"/>
  <sheetViews>
    <sheetView showGridLines="0" view="pageBreakPreview" zoomScale="70" zoomScaleNormal="55" zoomScaleSheetLayoutView="70" zoomScalePageLayoutView="0" workbookViewId="0" topLeftCell="A1">
      <selection activeCell="A1" sqref="A1"/>
    </sheetView>
  </sheetViews>
  <sheetFormatPr defaultColWidth="9.140625" defaultRowHeight="15"/>
  <cols>
    <col min="1" max="12" width="3.57421875" style="341" customWidth="1"/>
    <col min="13" max="13" width="5.421875" style="341" customWidth="1"/>
    <col min="14" max="17" width="3.57421875" style="341" customWidth="1"/>
    <col min="18" max="18" width="2.421875" style="341" customWidth="1"/>
    <col min="19" max="47" width="3.57421875" style="341" customWidth="1"/>
    <col min="48" max="16384" width="9.00390625" style="341" customWidth="1"/>
  </cols>
  <sheetData>
    <row r="1" ht="17.25">
      <c r="AU1" s="188" t="s">
        <v>26</v>
      </c>
    </row>
    <row r="2" spans="1:47" ht="23.25" customHeight="1">
      <c r="A2" s="63"/>
      <c r="B2" s="63"/>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5"/>
      <c r="AK2" s="69"/>
      <c r="AL2" s="68"/>
      <c r="AM2" s="69"/>
      <c r="AN2" s="69"/>
      <c r="AO2" s="69"/>
      <c r="AP2" s="69"/>
      <c r="AQ2" s="69"/>
      <c r="AR2" s="69"/>
      <c r="AS2" s="69"/>
      <c r="AT2" s="65"/>
      <c r="AU2" s="389" t="s">
        <v>282</v>
      </c>
    </row>
    <row r="3" spans="1:47" ht="18" customHeight="1">
      <c r="A3" s="63"/>
      <c r="B3" s="63"/>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5"/>
      <c r="AK3" s="69"/>
      <c r="AL3" s="68"/>
      <c r="AM3" s="69"/>
      <c r="AN3" s="69"/>
      <c r="AO3" s="69"/>
      <c r="AP3" s="69"/>
      <c r="AQ3" s="69"/>
      <c r="AR3" s="69"/>
      <c r="AS3" s="69"/>
      <c r="AT3" s="65"/>
      <c r="AU3" s="328">
        <f>IF(OR('様式第1　交付申請書（集合全体）'!$BC$15&lt;&gt;"",'様式第1　交付申請書（集合全体）'!$AI$73&lt;&gt;""),'様式第1　交付申請書（集合全体）'!$Q$57&amp;"_"&amp;RIGHT(TRIM('様式第1　交付申請書（集合全体）'!$M$73&amp;'様式第1　交付申請書（集合全体）'!$X$73&amp;'様式第1　交付申請書（集合全体）'!$AI$73),4),"")</f>
      </c>
    </row>
    <row r="4" spans="1:47" ht="25.5">
      <c r="A4" s="1341" t="s">
        <v>277</v>
      </c>
      <c r="B4" s="1342"/>
      <c r="C4" s="1342"/>
      <c r="D4" s="1342"/>
      <c r="E4" s="1342"/>
      <c r="F4" s="1343"/>
      <c r="G4" s="1343"/>
      <c r="H4" s="1344"/>
      <c r="I4" s="1344"/>
      <c r="J4" s="1344"/>
      <c r="K4" s="1344"/>
      <c r="L4" s="1344"/>
      <c r="M4" s="1344"/>
      <c r="N4" s="1344"/>
      <c r="O4" s="1344"/>
      <c r="P4" s="1344"/>
      <c r="Q4" s="1344"/>
      <c r="R4" s="1344"/>
      <c r="S4" s="1344"/>
      <c r="T4" s="1344"/>
      <c r="U4" s="1344"/>
      <c r="V4" s="1344"/>
      <c r="W4" s="1344"/>
      <c r="X4" s="1344"/>
      <c r="Y4" s="1344"/>
      <c r="Z4" s="1344"/>
      <c r="AA4" s="1344"/>
      <c r="AB4" s="1344"/>
      <c r="AC4" s="1344"/>
      <c r="AD4" s="1344"/>
      <c r="AE4" s="1344"/>
      <c r="AF4" s="1344"/>
      <c r="AG4" s="1344"/>
      <c r="AH4" s="1344"/>
      <c r="AI4" s="1344"/>
      <c r="AJ4" s="1344"/>
      <c r="AK4" s="1344"/>
      <c r="AL4" s="1344"/>
      <c r="AM4" s="1344"/>
      <c r="AN4" s="1344"/>
      <c r="AO4" s="1344"/>
      <c r="AP4" s="1344"/>
      <c r="AQ4" s="1344"/>
      <c r="AR4" s="1344"/>
      <c r="AS4" s="1344"/>
      <c r="AT4" s="1344"/>
      <c r="AU4" s="1344"/>
    </row>
    <row r="5" spans="1:47" s="344" customFormat="1" ht="21">
      <c r="A5" s="197"/>
      <c r="B5" s="197"/>
      <c r="C5" s="197"/>
      <c r="D5" s="197"/>
      <c r="E5" s="197"/>
      <c r="F5" s="197"/>
      <c r="G5" s="197"/>
      <c r="H5" s="197"/>
      <c r="I5" s="197"/>
      <c r="J5" s="197"/>
      <c r="K5" s="197"/>
      <c r="L5" s="197"/>
      <c r="M5" s="197"/>
      <c r="N5" s="197"/>
      <c r="O5" s="197"/>
      <c r="P5" s="197"/>
      <c r="Q5" s="197"/>
      <c r="R5" s="197"/>
      <c r="S5" s="201" t="s">
        <v>263</v>
      </c>
      <c r="T5" s="68"/>
      <c r="U5" s="201"/>
      <c r="V5" s="201"/>
      <c r="W5" s="201"/>
      <c r="X5" s="1345"/>
      <c r="Y5" s="1345"/>
      <c r="Z5" s="1345"/>
      <c r="AA5" s="1345"/>
      <c r="AB5" s="1345"/>
      <c r="AC5" s="201" t="s">
        <v>322</v>
      </c>
      <c r="AD5" s="197"/>
      <c r="AE5" s="197"/>
      <c r="AF5" s="197"/>
      <c r="AG5" s="197"/>
      <c r="AH5" s="197"/>
      <c r="AI5" s="197"/>
      <c r="AJ5" s="197"/>
      <c r="AK5" s="197"/>
      <c r="AL5" s="197"/>
      <c r="AM5" s="197"/>
      <c r="AN5" s="197"/>
      <c r="AO5" s="197"/>
      <c r="AP5" s="197"/>
      <c r="AQ5" s="197"/>
      <c r="AR5" s="197"/>
      <c r="AS5" s="197"/>
      <c r="AT5" s="197"/>
      <c r="AU5" s="197"/>
    </row>
    <row r="6" spans="1:47" ht="9" customHeight="1">
      <c r="A6" s="214"/>
      <c r="B6" s="214"/>
      <c r="C6" s="214"/>
      <c r="D6" s="214"/>
      <c r="E6" s="214"/>
      <c r="F6" s="214"/>
      <c r="G6" s="214"/>
      <c r="H6" s="214"/>
      <c r="I6" s="214"/>
      <c r="J6" s="214"/>
      <c r="K6" s="214"/>
      <c r="L6" s="214"/>
      <c r="M6" s="214"/>
      <c r="N6" s="214"/>
      <c r="O6" s="214"/>
      <c r="P6" s="214"/>
      <c r="Q6" s="214"/>
      <c r="R6" s="214"/>
      <c r="S6" s="214"/>
      <c r="T6" s="69"/>
      <c r="U6" s="69"/>
      <c r="V6" s="69"/>
      <c r="W6" s="69"/>
      <c r="X6" s="69"/>
      <c r="Y6" s="69"/>
      <c r="Z6" s="69"/>
      <c r="AA6" s="69"/>
      <c r="AB6" s="69"/>
      <c r="AC6" s="214"/>
      <c r="AD6" s="214"/>
      <c r="AE6" s="214"/>
      <c r="AF6" s="214"/>
      <c r="AG6" s="214"/>
      <c r="AH6" s="214"/>
      <c r="AI6" s="214"/>
      <c r="AJ6" s="214"/>
      <c r="AK6" s="214"/>
      <c r="AL6" s="214"/>
      <c r="AM6" s="214"/>
      <c r="AN6" s="214"/>
      <c r="AO6" s="214"/>
      <c r="AP6" s="214"/>
      <c r="AQ6" s="214"/>
      <c r="AR6" s="214"/>
      <c r="AS6" s="214"/>
      <c r="AT6" s="214"/>
      <c r="AU6" s="214"/>
    </row>
    <row r="7" spans="1:47" ht="15.75" customHeight="1">
      <c r="A7" s="69" t="s">
        <v>275</v>
      </c>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row>
    <row r="8" spans="1:47" ht="19.5" customHeight="1">
      <c r="A8" s="68" t="s">
        <v>276</v>
      </c>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row>
    <row r="9" spans="1:47" ht="15" customHeight="1">
      <c r="A9" s="199"/>
      <c r="B9" s="199"/>
      <c r="C9" s="199"/>
      <c r="D9" s="199"/>
      <c r="E9" s="199"/>
      <c r="F9" s="200"/>
      <c r="G9" s="200"/>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row>
    <row r="10" spans="1:47" ht="21">
      <c r="A10" s="212" t="s">
        <v>255</v>
      </c>
      <c r="B10" s="199"/>
      <c r="C10" s="199"/>
      <c r="D10" s="199"/>
      <c r="E10" s="199"/>
      <c r="F10" s="200"/>
      <c r="G10" s="200"/>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row>
    <row r="11" spans="1:47" ht="21">
      <c r="A11" s="805" t="s">
        <v>40</v>
      </c>
      <c r="B11" s="805"/>
      <c r="C11" s="805"/>
      <c r="D11" s="805"/>
      <c r="E11" s="805"/>
      <c r="F11" s="805"/>
      <c r="G11" s="68"/>
      <c r="H11" s="68"/>
      <c r="I11" s="68"/>
      <c r="J11" s="68"/>
      <c r="K11" s="68"/>
      <c r="L11" s="68"/>
      <c r="M11" s="68"/>
      <c r="N11" s="68"/>
      <c r="O11" s="68"/>
      <c r="P11" s="68"/>
      <c r="Q11" s="68"/>
      <c r="R11" s="68"/>
      <c r="S11" s="68"/>
      <c r="T11" s="68"/>
      <c r="U11" s="68"/>
      <c r="V11" s="68"/>
      <c r="W11" s="68"/>
      <c r="X11" s="68"/>
      <c r="Y11" s="68"/>
      <c r="Z11" s="68"/>
      <c r="AA11" s="68"/>
      <c r="AB11" s="68"/>
      <c r="AC11" s="203"/>
      <c r="AD11" s="68"/>
      <c r="AE11" s="68"/>
      <c r="AF11" s="68"/>
      <c r="AG11" s="68"/>
      <c r="AH11" s="68"/>
      <c r="AI11" s="68"/>
      <c r="AJ11" s="68"/>
      <c r="AK11" s="68"/>
      <c r="AL11" s="68"/>
      <c r="AM11" s="68"/>
      <c r="AN11" s="68"/>
      <c r="AO11" s="68"/>
      <c r="AP11" s="201"/>
      <c r="AQ11" s="201"/>
      <c r="AR11" s="201"/>
      <c r="AS11" s="201"/>
      <c r="AT11" s="201"/>
      <c r="AU11" s="201"/>
    </row>
    <row r="12" spans="1:47" ht="21">
      <c r="A12" s="1346">
        <f>IF('様式第1　交付申請書（集合全体）'!K62="","",'様式第1　交付申請書（集合全体）'!K62)</f>
      </c>
      <c r="B12" s="1346"/>
      <c r="C12" s="1346"/>
      <c r="D12" s="1346"/>
      <c r="E12" s="1346"/>
      <c r="F12" s="1346"/>
      <c r="G12" s="68"/>
      <c r="H12" s="68"/>
      <c r="I12" s="68"/>
      <c r="J12" s="68"/>
      <c r="K12" s="68"/>
      <c r="L12" s="68"/>
      <c r="M12" s="68"/>
      <c r="N12" s="68"/>
      <c r="P12" s="68"/>
      <c r="Q12" s="68"/>
      <c r="R12" s="68"/>
      <c r="S12" s="68"/>
      <c r="T12" s="68"/>
      <c r="U12" s="68"/>
      <c r="V12" s="68"/>
      <c r="W12" s="68"/>
      <c r="X12" s="68"/>
      <c r="Y12" s="68"/>
      <c r="Z12" s="68"/>
      <c r="AA12" s="68"/>
      <c r="AB12" s="68"/>
      <c r="AC12" s="203"/>
      <c r="AD12" s="68"/>
      <c r="AE12" s="68"/>
      <c r="AF12" s="68"/>
      <c r="AG12" s="68"/>
      <c r="AH12" s="68"/>
      <c r="AI12" s="68"/>
      <c r="AJ12" s="68"/>
      <c r="AK12" s="68"/>
      <c r="AL12" s="68"/>
      <c r="AM12" s="68"/>
      <c r="AN12" s="68"/>
      <c r="AO12" s="68"/>
      <c r="AP12" s="201"/>
      <c r="AQ12" s="201"/>
      <c r="AR12" s="201"/>
      <c r="AS12" s="201"/>
      <c r="AT12" s="201"/>
      <c r="AU12" s="201"/>
    </row>
    <row r="13" spans="1:47" ht="18.75" customHeight="1">
      <c r="A13" s="136"/>
      <c r="B13" s="136"/>
      <c r="C13" s="136"/>
      <c r="D13" s="136"/>
      <c r="E13" s="136"/>
      <c r="F13" s="136"/>
      <c r="G13" s="68"/>
      <c r="H13" s="68"/>
      <c r="I13" s="68"/>
      <c r="J13" s="68"/>
      <c r="K13" s="68"/>
      <c r="L13" s="68"/>
      <c r="M13" s="68"/>
      <c r="N13" s="68"/>
      <c r="O13" s="68"/>
      <c r="P13" s="68"/>
      <c r="Q13" s="68"/>
      <c r="R13" s="68"/>
      <c r="S13" s="68"/>
      <c r="T13" s="68"/>
      <c r="U13" s="68"/>
      <c r="V13" s="68"/>
      <c r="W13" s="68"/>
      <c r="X13" s="68"/>
      <c r="Y13" s="68"/>
      <c r="Z13" s="68"/>
      <c r="AA13" s="68"/>
      <c r="AB13" s="68"/>
      <c r="AC13" s="203"/>
      <c r="AD13" s="68"/>
      <c r="AE13" s="68"/>
      <c r="AF13" s="68"/>
      <c r="AG13" s="68"/>
      <c r="AH13" s="68"/>
      <c r="AI13" s="68"/>
      <c r="AJ13" s="68"/>
      <c r="AK13" s="68"/>
      <c r="AL13" s="68"/>
      <c r="AM13" s="68"/>
      <c r="AN13" s="68"/>
      <c r="AO13" s="68"/>
      <c r="AP13" s="201"/>
      <c r="AQ13" s="201"/>
      <c r="AR13" s="201"/>
      <c r="AS13" s="201"/>
      <c r="AT13" s="201"/>
      <c r="AU13" s="203" t="s">
        <v>242</v>
      </c>
    </row>
    <row r="14" spans="1:47" ht="18" thickBot="1">
      <c r="A14" s="204" t="s">
        <v>323</v>
      </c>
      <c r="B14" s="205"/>
      <c r="C14" s="205"/>
      <c r="D14" s="205"/>
      <c r="E14" s="205"/>
      <c r="F14" s="206"/>
      <c r="G14" s="194"/>
      <c r="H14" s="194" t="s">
        <v>264</v>
      </c>
      <c r="I14" s="68"/>
      <c r="J14" s="68"/>
      <c r="K14" s="69"/>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312" t="s">
        <v>348</v>
      </c>
    </row>
    <row r="15" spans="1:47" ht="13.5">
      <c r="A15" s="1347" t="s">
        <v>243</v>
      </c>
      <c r="B15" s="1329"/>
      <c r="C15" s="1309" t="s">
        <v>224</v>
      </c>
      <c r="D15" s="1310"/>
      <c r="E15" s="1310"/>
      <c r="F15" s="1359" t="s">
        <v>324</v>
      </c>
      <c r="G15" s="1359"/>
      <c r="H15" s="1359" t="s">
        <v>265</v>
      </c>
      <c r="I15" s="1359"/>
      <c r="J15" s="1359"/>
      <c r="K15" s="1359"/>
      <c r="L15" s="1359"/>
      <c r="M15" s="1353" t="s">
        <v>325</v>
      </c>
      <c r="N15" s="1353"/>
      <c r="O15" s="1353"/>
      <c r="P15" s="1353"/>
      <c r="Q15" s="1353"/>
      <c r="R15" s="1353" t="s">
        <v>69</v>
      </c>
      <c r="S15" s="1353"/>
      <c r="T15" s="1353"/>
      <c r="U15" s="1353"/>
      <c r="V15" s="1353"/>
      <c r="W15" s="1353"/>
      <c r="X15" s="1353"/>
      <c r="Y15" s="1350" t="s">
        <v>326</v>
      </c>
      <c r="Z15" s="1336"/>
      <c r="AA15" s="1335" t="s">
        <v>244</v>
      </c>
      <c r="AB15" s="1336"/>
      <c r="AC15" s="1332" t="s">
        <v>266</v>
      </c>
      <c r="AD15" s="1333"/>
      <c r="AE15" s="1333"/>
      <c r="AF15" s="1333"/>
      <c r="AG15" s="1334"/>
      <c r="AH15" s="1309" t="s">
        <v>327</v>
      </c>
      <c r="AI15" s="1310"/>
      <c r="AJ15" s="1311"/>
      <c r="AK15" s="1327" t="s">
        <v>328</v>
      </c>
      <c r="AL15" s="1328"/>
      <c r="AM15" s="1328"/>
      <c r="AN15" s="1329"/>
      <c r="AO15" s="1309" t="s">
        <v>329</v>
      </c>
      <c r="AP15" s="1310"/>
      <c r="AQ15" s="1310"/>
      <c r="AR15" s="1311"/>
      <c r="AS15" s="1309" t="s">
        <v>89</v>
      </c>
      <c r="AT15" s="1310"/>
      <c r="AU15" s="1356"/>
    </row>
    <row r="16" spans="1:47" ht="13.5">
      <c r="A16" s="1348"/>
      <c r="B16" s="1323"/>
      <c r="C16" s="1312"/>
      <c r="D16" s="1313"/>
      <c r="E16" s="1313"/>
      <c r="F16" s="1360"/>
      <c r="G16" s="1360"/>
      <c r="H16" s="1360"/>
      <c r="I16" s="1360"/>
      <c r="J16" s="1360"/>
      <c r="K16" s="1360"/>
      <c r="L16" s="1360"/>
      <c r="M16" s="1354"/>
      <c r="N16" s="1354"/>
      <c r="O16" s="1354"/>
      <c r="P16" s="1354"/>
      <c r="Q16" s="1354"/>
      <c r="R16" s="1354"/>
      <c r="S16" s="1354"/>
      <c r="T16" s="1354"/>
      <c r="U16" s="1354"/>
      <c r="V16" s="1354"/>
      <c r="W16" s="1354"/>
      <c r="X16" s="1354"/>
      <c r="Y16" s="1351"/>
      <c r="Z16" s="1338"/>
      <c r="AA16" s="1337"/>
      <c r="AB16" s="1338"/>
      <c r="AC16" s="1322" t="s">
        <v>245</v>
      </c>
      <c r="AD16" s="1322"/>
      <c r="AE16" s="281" t="s">
        <v>330</v>
      </c>
      <c r="AF16" s="1322" t="s">
        <v>246</v>
      </c>
      <c r="AG16" s="1322"/>
      <c r="AH16" s="1321"/>
      <c r="AI16" s="1322"/>
      <c r="AJ16" s="1323"/>
      <c r="AK16" s="1330"/>
      <c r="AL16" s="1322"/>
      <c r="AM16" s="1322"/>
      <c r="AN16" s="1323"/>
      <c r="AO16" s="1312"/>
      <c r="AP16" s="1313"/>
      <c r="AQ16" s="1313"/>
      <c r="AR16" s="1314"/>
      <c r="AS16" s="1312"/>
      <c r="AT16" s="1313"/>
      <c r="AU16" s="1357"/>
    </row>
    <row r="17" spans="1:47" ht="14.25" thickBot="1">
      <c r="A17" s="1349"/>
      <c r="B17" s="1326"/>
      <c r="C17" s="1315"/>
      <c r="D17" s="1316"/>
      <c r="E17" s="1316"/>
      <c r="F17" s="1361"/>
      <c r="G17" s="1361"/>
      <c r="H17" s="1361"/>
      <c r="I17" s="1361"/>
      <c r="J17" s="1361"/>
      <c r="K17" s="1361"/>
      <c r="L17" s="1361"/>
      <c r="M17" s="1355"/>
      <c r="N17" s="1355"/>
      <c r="O17" s="1355"/>
      <c r="P17" s="1355"/>
      <c r="Q17" s="1355"/>
      <c r="R17" s="1355"/>
      <c r="S17" s="1355"/>
      <c r="T17" s="1355"/>
      <c r="U17" s="1355"/>
      <c r="V17" s="1355"/>
      <c r="W17" s="1355"/>
      <c r="X17" s="1355"/>
      <c r="Y17" s="1352"/>
      <c r="Z17" s="1340"/>
      <c r="AA17" s="1339"/>
      <c r="AB17" s="1340"/>
      <c r="AC17" s="282" t="s">
        <v>331</v>
      </c>
      <c r="AD17" s="1325" t="s">
        <v>247</v>
      </c>
      <c r="AE17" s="1325"/>
      <c r="AF17" s="1325"/>
      <c r="AG17" s="282" t="s">
        <v>332</v>
      </c>
      <c r="AH17" s="1324"/>
      <c r="AI17" s="1325"/>
      <c r="AJ17" s="1326"/>
      <c r="AK17" s="1331"/>
      <c r="AL17" s="1325"/>
      <c r="AM17" s="1325"/>
      <c r="AN17" s="1326"/>
      <c r="AO17" s="1315"/>
      <c r="AP17" s="1316"/>
      <c r="AQ17" s="1316"/>
      <c r="AR17" s="1317"/>
      <c r="AS17" s="1315"/>
      <c r="AT17" s="1316"/>
      <c r="AU17" s="1358"/>
    </row>
    <row r="18" spans="1:47" s="349" customFormat="1" ht="20.25" customHeight="1" thickTop="1">
      <c r="A18" s="1476" t="s">
        <v>333</v>
      </c>
      <c r="B18" s="1477"/>
      <c r="C18" s="1435"/>
      <c r="D18" s="1436"/>
      <c r="E18" s="1437"/>
      <c r="F18" s="1478"/>
      <c r="G18" s="1479"/>
      <c r="H18" s="1362"/>
      <c r="I18" s="1363"/>
      <c r="J18" s="1363"/>
      <c r="K18" s="1363"/>
      <c r="L18" s="1363"/>
      <c r="M18" s="1366"/>
      <c r="N18" s="1367"/>
      <c r="O18" s="1367"/>
      <c r="P18" s="1367"/>
      <c r="Q18" s="1368"/>
      <c r="R18" s="1372"/>
      <c r="S18" s="1372"/>
      <c r="T18" s="1372"/>
      <c r="U18" s="1372"/>
      <c r="V18" s="1372"/>
      <c r="W18" s="1372"/>
      <c r="X18" s="1373"/>
      <c r="Y18" s="1376"/>
      <c r="Z18" s="1377"/>
      <c r="AA18" s="1380"/>
      <c r="AB18" s="1381"/>
      <c r="AC18" s="1402"/>
      <c r="AD18" s="1403"/>
      <c r="AE18" s="207" t="s">
        <v>309</v>
      </c>
      <c r="AF18" s="1403"/>
      <c r="AG18" s="1404"/>
      <c r="AH18" s="1405">
        <f>ROUND(Y18*AD19,2)</f>
        <v>0</v>
      </c>
      <c r="AI18" s="1406"/>
      <c r="AJ18" s="1407"/>
      <c r="AK18" s="814"/>
      <c r="AL18" s="815"/>
      <c r="AM18" s="815"/>
      <c r="AN18" s="1411"/>
      <c r="AO18" s="1390">
        <f>ROUNDDOWN(Y18*AK18,0)</f>
        <v>0</v>
      </c>
      <c r="AP18" s="1391"/>
      <c r="AQ18" s="1391"/>
      <c r="AR18" s="1392"/>
      <c r="AS18" s="1396"/>
      <c r="AT18" s="1397"/>
      <c r="AU18" s="1398"/>
    </row>
    <row r="19" spans="1:47" s="349" customFormat="1" ht="20.25" customHeight="1">
      <c r="A19" s="1476"/>
      <c r="B19" s="1477"/>
      <c r="C19" s="1438"/>
      <c r="D19" s="1439"/>
      <c r="E19" s="1440"/>
      <c r="F19" s="1480"/>
      <c r="G19" s="1480"/>
      <c r="H19" s="1364"/>
      <c r="I19" s="1365"/>
      <c r="J19" s="1365"/>
      <c r="K19" s="1365"/>
      <c r="L19" s="1365"/>
      <c r="M19" s="1369"/>
      <c r="N19" s="1370"/>
      <c r="O19" s="1370"/>
      <c r="P19" s="1370"/>
      <c r="Q19" s="1371"/>
      <c r="R19" s="1374"/>
      <c r="S19" s="1374"/>
      <c r="T19" s="1374"/>
      <c r="U19" s="1374"/>
      <c r="V19" s="1374"/>
      <c r="W19" s="1374"/>
      <c r="X19" s="1375"/>
      <c r="Y19" s="1378"/>
      <c r="Z19" s="1379"/>
      <c r="AA19" s="1382"/>
      <c r="AB19" s="1383"/>
      <c r="AC19" s="208" t="s">
        <v>310</v>
      </c>
      <c r="AD19" s="1015">
        <f>ROUND(AC18*AF18/1000000,2)</f>
        <v>0</v>
      </c>
      <c r="AE19" s="1015"/>
      <c r="AF19" s="1015"/>
      <c r="AG19" s="209" t="s">
        <v>311</v>
      </c>
      <c r="AH19" s="1408"/>
      <c r="AI19" s="1409"/>
      <c r="AJ19" s="1410"/>
      <c r="AK19" s="1412"/>
      <c r="AL19" s="1413"/>
      <c r="AM19" s="1413"/>
      <c r="AN19" s="1414"/>
      <c r="AO19" s="1393"/>
      <c r="AP19" s="1394"/>
      <c r="AQ19" s="1394"/>
      <c r="AR19" s="1395"/>
      <c r="AS19" s="1399"/>
      <c r="AT19" s="1400"/>
      <c r="AU19" s="1401"/>
    </row>
    <row r="20" spans="1:47" s="350" customFormat="1" ht="20.25" customHeight="1">
      <c r="A20" s="1476"/>
      <c r="B20" s="1477"/>
      <c r="C20" s="1415"/>
      <c r="D20" s="1416"/>
      <c r="E20" s="1417"/>
      <c r="F20" s="952"/>
      <c r="G20" s="952"/>
      <c r="H20" s="1418"/>
      <c r="I20" s="1418"/>
      <c r="J20" s="1418"/>
      <c r="K20" s="1418"/>
      <c r="L20" s="1418"/>
      <c r="M20" s="1419"/>
      <c r="N20" s="1419"/>
      <c r="O20" s="1419"/>
      <c r="P20" s="1419"/>
      <c r="Q20" s="1419"/>
      <c r="R20" s="1384"/>
      <c r="S20" s="1385"/>
      <c r="T20" s="1385"/>
      <c r="U20" s="1385"/>
      <c r="V20" s="1385"/>
      <c r="W20" s="1385"/>
      <c r="X20" s="1386"/>
      <c r="Y20" s="1016"/>
      <c r="Z20" s="1017"/>
      <c r="AA20" s="1004"/>
      <c r="AB20" s="1005"/>
      <c r="AC20" s="1420"/>
      <c r="AD20" s="1421"/>
      <c r="AE20" s="239" t="s">
        <v>309</v>
      </c>
      <c r="AF20" s="1421"/>
      <c r="AG20" s="1422"/>
      <c r="AH20" s="1423">
        <f>ROUND(Y20*AD21,2)</f>
        <v>0</v>
      </c>
      <c r="AI20" s="1424"/>
      <c r="AJ20" s="1425"/>
      <c r="AK20" s="1432"/>
      <c r="AL20" s="1433"/>
      <c r="AM20" s="1433"/>
      <c r="AN20" s="1434"/>
      <c r="AO20" s="1429">
        <f>ROUNDDOWN(Y20*AK20,0)</f>
        <v>0</v>
      </c>
      <c r="AP20" s="1430"/>
      <c r="AQ20" s="1430"/>
      <c r="AR20" s="1431"/>
      <c r="AS20" s="927"/>
      <c r="AT20" s="928"/>
      <c r="AU20" s="929"/>
    </row>
    <row r="21" spans="1:47" s="350" customFormat="1" ht="20.25" customHeight="1">
      <c r="A21" s="1476"/>
      <c r="B21" s="1477"/>
      <c r="C21" s="1052"/>
      <c r="D21" s="991"/>
      <c r="E21" s="1218"/>
      <c r="F21" s="952"/>
      <c r="G21" s="952"/>
      <c r="H21" s="1418"/>
      <c r="I21" s="1418"/>
      <c r="J21" s="1418"/>
      <c r="K21" s="1418"/>
      <c r="L21" s="1418"/>
      <c r="M21" s="1418"/>
      <c r="N21" s="1418"/>
      <c r="O21" s="1418"/>
      <c r="P21" s="1418"/>
      <c r="Q21" s="1418"/>
      <c r="R21" s="1387"/>
      <c r="S21" s="1388"/>
      <c r="T21" s="1388"/>
      <c r="U21" s="1388"/>
      <c r="V21" s="1388"/>
      <c r="W21" s="1388"/>
      <c r="X21" s="1389"/>
      <c r="Y21" s="1016"/>
      <c r="Z21" s="1017"/>
      <c r="AA21" s="1004"/>
      <c r="AB21" s="1005"/>
      <c r="AC21" s="208" t="s">
        <v>310</v>
      </c>
      <c r="AD21" s="1015">
        <f>ROUND(AC20*AF20/1000000,2)</f>
        <v>0</v>
      </c>
      <c r="AE21" s="1015"/>
      <c r="AF21" s="1015"/>
      <c r="AG21" s="209" t="s">
        <v>311</v>
      </c>
      <c r="AH21" s="1426"/>
      <c r="AI21" s="1427"/>
      <c r="AJ21" s="1428"/>
      <c r="AK21" s="1432"/>
      <c r="AL21" s="1433"/>
      <c r="AM21" s="1433"/>
      <c r="AN21" s="1434"/>
      <c r="AO21" s="1429"/>
      <c r="AP21" s="1430"/>
      <c r="AQ21" s="1430"/>
      <c r="AR21" s="1431"/>
      <c r="AS21" s="927"/>
      <c r="AT21" s="928"/>
      <c r="AU21" s="929"/>
    </row>
    <row r="22" spans="1:47" s="350" customFormat="1" ht="20.25" customHeight="1">
      <c r="A22" s="1476"/>
      <c r="B22" s="1477"/>
      <c r="C22" s="1415"/>
      <c r="D22" s="1416"/>
      <c r="E22" s="1417"/>
      <c r="F22" s="952"/>
      <c r="G22" s="952"/>
      <c r="H22" s="1441"/>
      <c r="I22" s="1441"/>
      <c r="J22" s="1441"/>
      <c r="K22" s="1441"/>
      <c r="L22" s="1441"/>
      <c r="M22" s="1441"/>
      <c r="N22" s="1441"/>
      <c r="O22" s="1441"/>
      <c r="P22" s="1441"/>
      <c r="Q22" s="1441"/>
      <c r="R22" s="1060"/>
      <c r="S22" s="1060"/>
      <c r="T22" s="1060"/>
      <c r="U22" s="1060"/>
      <c r="V22" s="1060"/>
      <c r="W22" s="1060"/>
      <c r="X22" s="1061"/>
      <c r="Y22" s="1016"/>
      <c r="Z22" s="1017"/>
      <c r="AA22" s="1004" t="s">
        <v>334</v>
      </c>
      <c r="AB22" s="1005"/>
      <c r="AC22" s="1420"/>
      <c r="AD22" s="1421"/>
      <c r="AE22" s="239" t="s">
        <v>309</v>
      </c>
      <c r="AF22" s="1421"/>
      <c r="AG22" s="1422"/>
      <c r="AH22" s="1423">
        <f>ROUND(Y22*AD23,2)</f>
        <v>0</v>
      </c>
      <c r="AI22" s="1424"/>
      <c r="AJ22" s="1425"/>
      <c r="AK22" s="1432"/>
      <c r="AL22" s="1433"/>
      <c r="AM22" s="1433"/>
      <c r="AN22" s="1434"/>
      <c r="AO22" s="1429">
        <f>ROUNDDOWN(Y22*AK22,0)</f>
        <v>0</v>
      </c>
      <c r="AP22" s="1430"/>
      <c r="AQ22" s="1430"/>
      <c r="AR22" s="1431"/>
      <c r="AS22" s="927"/>
      <c r="AT22" s="928"/>
      <c r="AU22" s="929"/>
    </row>
    <row r="23" spans="1:47" s="350" customFormat="1" ht="20.25" customHeight="1">
      <c r="A23" s="1476"/>
      <c r="B23" s="1477"/>
      <c r="C23" s="1052"/>
      <c r="D23" s="991"/>
      <c r="E23" s="1218"/>
      <c r="F23" s="952"/>
      <c r="G23" s="952"/>
      <c r="H23" s="1441"/>
      <c r="I23" s="1441"/>
      <c r="J23" s="1441"/>
      <c r="K23" s="1441"/>
      <c r="L23" s="1441"/>
      <c r="M23" s="1441"/>
      <c r="N23" s="1441"/>
      <c r="O23" s="1441"/>
      <c r="P23" s="1441"/>
      <c r="Q23" s="1441"/>
      <c r="R23" s="1060"/>
      <c r="S23" s="1060"/>
      <c r="T23" s="1060"/>
      <c r="U23" s="1060"/>
      <c r="V23" s="1060"/>
      <c r="W23" s="1060"/>
      <c r="X23" s="1061"/>
      <c r="Y23" s="1016"/>
      <c r="Z23" s="1017"/>
      <c r="AA23" s="1004"/>
      <c r="AB23" s="1005"/>
      <c r="AC23" s="208" t="s">
        <v>310</v>
      </c>
      <c r="AD23" s="1015">
        <f>ROUND(AC22*AF22/1000000,2)</f>
        <v>0</v>
      </c>
      <c r="AE23" s="1015"/>
      <c r="AF23" s="1015"/>
      <c r="AG23" s="209" t="s">
        <v>311</v>
      </c>
      <c r="AH23" s="1426"/>
      <c r="AI23" s="1427"/>
      <c r="AJ23" s="1428"/>
      <c r="AK23" s="1432"/>
      <c r="AL23" s="1433"/>
      <c r="AM23" s="1433"/>
      <c r="AN23" s="1434"/>
      <c r="AO23" s="1429"/>
      <c r="AP23" s="1430"/>
      <c r="AQ23" s="1430"/>
      <c r="AR23" s="1431"/>
      <c r="AS23" s="927"/>
      <c r="AT23" s="928"/>
      <c r="AU23" s="929"/>
    </row>
    <row r="24" spans="1:47" s="350" customFormat="1" ht="20.25" customHeight="1">
      <c r="A24" s="1476"/>
      <c r="B24" s="1477"/>
      <c r="C24" s="1415"/>
      <c r="D24" s="1416"/>
      <c r="E24" s="1417"/>
      <c r="F24" s="952"/>
      <c r="G24" s="952"/>
      <c r="H24" s="1441"/>
      <c r="I24" s="1441"/>
      <c r="J24" s="1441"/>
      <c r="K24" s="1441"/>
      <c r="L24" s="1441"/>
      <c r="M24" s="1441"/>
      <c r="N24" s="1441"/>
      <c r="O24" s="1441"/>
      <c r="P24" s="1441"/>
      <c r="Q24" s="1441"/>
      <c r="R24" s="1060"/>
      <c r="S24" s="1060"/>
      <c r="T24" s="1060"/>
      <c r="U24" s="1060"/>
      <c r="V24" s="1060"/>
      <c r="W24" s="1060"/>
      <c r="X24" s="1061"/>
      <c r="Y24" s="1016"/>
      <c r="Z24" s="1017"/>
      <c r="AA24" s="1004" t="s">
        <v>334</v>
      </c>
      <c r="AB24" s="1005"/>
      <c r="AC24" s="1420"/>
      <c r="AD24" s="1421"/>
      <c r="AE24" s="239" t="s">
        <v>309</v>
      </c>
      <c r="AF24" s="1421"/>
      <c r="AG24" s="1422"/>
      <c r="AH24" s="1423">
        <f>ROUND(Y24*AD25,2)</f>
        <v>0</v>
      </c>
      <c r="AI24" s="1424"/>
      <c r="AJ24" s="1425"/>
      <c r="AK24" s="1432"/>
      <c r="AL24" s="1433"/>
      <c r="AM24" s="1433"/>
      <c r="AN24" s="1434"/>
      <c r="AO24" s="1429">
        <f>ROUNDDOWN(Y24*AK24,0)</f>
        <v>0</v>
      </c>
      <c r="AP24" s="1430"/>
      <c r="AQ24" s="1430"/>
      <c r="AR24" s="1431"/>
      <c r="AS24" s="927"/>
      <c r="AT24" s="928"/>
      <c r="AU24" s="929"/>
    </row>
    <row r="25" spans="1:47" s="350" customFormat="1" ht="20.25" customHeight="1">
      <c r="A25" s="1476"/>
      <c r="B25" s="1477"/>
      <c r="C25" s="1052"/>
      <c r="D25" s="991"/>
      <c r="E25" s="1218"/>
      <c r="F25" s="952"/>
      <c r="G25" s="952"/>
      <c r="H25" s="1441"/>
      <c r="I25" s="1441"/>
      <c r="J25" s="1441"/>
      <c r="K25" s="1441"/>
      <c r="L25" s="1441"/>
      <c r="M25" s="1441"/>
      <c r="N25" s="1441"/>
      <c r="O25" s="1441"/>
      <c r="P25" s="1441"/>
      <c r="Q25" s="1441"/>
      <c r="R25" s="1060"/>
      <c r="S25" s="1060"/>
      <c r="T25" s="1060"/>
      <c r="U25" s="1060"/>
      <c r="V25" s="1060"/>
      <c r="W25" s="1060"/>
      <c r="X25" s="1061"/>
      <c r="Y25" s="1016"/>
      <c r="Z25" s="1017"/>
      <c r="AA25" s="1004"/>
      <c r="AB25" s="1005"/>
      <c r="AC25" s="208" t="s">
        <v>310</v>
      </c>
      <c r="AD25" s="1015">
        <f>ROUND(AC24*AF24/1000000,2)</f>
        <v>0</v>
      </c>
      <c r="AE25" s="1015"/>
      <c r="AF25" s="1015"/>
      <c r="AG25" s="209" t="s">
        <v>311</v>
      </c>
      <c r="AH25" s="1426"/>
      <c r="AI25" s="1427"/>
      <c r="AJ25" s="1428"/>
      <c r="AK25" s="1432"/>
      <c r="AL25" s="1433"/>
      <c r="AM25" s="1433"/>
      <c r="AN25" s="1434"/>
      <c r="AO25" s="1429"/>
      <c r="AP25" s="1430"/>
      <c r="AQ25" s="1430"/>
      <c r="AR25" s="1431"/>
      <c r="AS25" s="927"/>
      <c r="AT25" s="928"/>
      <c r="AU25" s="929"/>
    </row>
    <row r="26" spans="1:47" s="350" customFormat="1" ht="20.25" customHeight="1">
      <c r="A26" s="1476"/>
      <c r="B26" s="1477"/>
      <c r="C26" s="1415"/>
      <c r="D26" s="1416"/>
      <c r="E26" s="1417"/>
      <c r="F26" s="952"/>
      <c r="G26" s="952"/>
      <c r="H26" s="1441"/>
      <c r="I26" s="1441"/>
      <c r="J26" s="1441"/>
      <c r="K26" s="1441"/>
      <c r="L26" s="1441"/>
      <c r="M26" s="1441"/>
      <c r="N26" s="1441"/>
      <c r="O26" s="1441"/>
      <c r="P26" s="1441"/>
      <c r="Q26" s="1441"/>
      <c r="R26" s="1060"/>
      <c r="S26" s="1060"/>
      <c r="T26" s="1060"/>
      <c r="U26" s="1060"/>
      <c r="V26" s="1060"/>
      <c r="W26" s="1060"/>
      <c r="X26" s="1061"/>
      <c r="Y26" s="1016"/>
      <c r="Z26" s="1017"/>
      <c r="AA26" s="1004" t="s">
        <v>334</v>
      </c>
      <c r="AB26" s="1005"/>
      <c r="AC26" s="1420"/>
      <c r="AD26" s="1421"/>
      <c r="AE26" s="239" t="s">
        <v>309</v>
      </c>
      <c r="AF26" s="1421"/>
      <c r="AG26" s="1422"/>
      <c r="AH26" s="1423">
        <f>ROUND(Y26*AD27,2)</f>
        <v>0</v>
      </c>
      <c r="AI26" s="1424"/>
      <c r="AJ26" s="1425"/>
      <c r="AK26" s="1432"/>
      <c r="AL26" s="1433"/>
      <c r="AM26" s="1433"/>
      <c r="AN26" s="1434"/>
      <c r="AO26" s="1429">
        <f>ROUNDDOWN(Y26*AK26,0)</f>
        <v>0</v>
      </c>
      <c r="AP26" s="1430"/>
      <c r="AQ26" s="1430"/>
      <c r="AR26" s="1431"/>
      <c r="AS26" s="927"/>
      <c r="AT26" s="928"/>
      <c r="AU26" s="929"/>
    </row>
    <row r="27" spans="1:47" s="350" customFormat="1" ht="20.25" customHeight="1">
      <c r="A27" s="1476"/>
      <c r="B27" s="1477"/>
      <c r="C27" s="1052"/>
      <c r="D27" s="991"/>
      <c r="E27" s="1218"/>
      <c r="F27" s="952"/>
      <c r="G27" s="952"/>
      <c r="H27" s="1441"/>
      <c r="I27" s="1441"/>
      <c r="J27" s="1441"/>
      <c r="K27" s="1441"/>
      <c r="L27" s="1441"/>
      <c r="M27" s="1441"/>
      <c r="N27" s="1441"/>
      <c r="O27" s="1441"/>
      <c r="P27" s="1441"/>
      <c r="Q27" s="1441"/>
      <c r="R27" s="1060"/>
      <c r="S27" s="1060"/>
      <c r="T27" s="1060"/>
      <c r="U27" s="1060"/>
      <c r="V27" s="1060"/>
      <c r="W27" s="1060"/>
      <c r="X27" s="1061"/>
      <c r="Y27" s="1016"/>
      <c r="Z27" s="1017"/>
      <c r="AA27" s="1004"/>
      <c r="AB27" s="1005"/>
      <c r="AC27" s="208" t="s">
        <v>310</v>
      </c>
      <c r="AD27" s="1015">
        <f>ROUND(AC26*AF26/1000000,2)</f>
        <v>0</v>
      </c>
      <c r="AE27" s="1015"/>
      <c r="AF27" s="1015"/>
      <c r="AG27" s="209" t="s">
        <v>311</v>
      </c>
      <c r="AH27" s="1426"/>
      <c r="AI27" s="1427"/>
      <c r="AJ27" s="1428"/>
      <c r="AK27" s="1432"/>
      <c r="AL27" s="1433"/>
      <c r="AM27" s="1433"/>
      <c r="AN27" s="1434"/>
      <c r="AO27" s="1429"/>
      <c r="AP27" s="1430"/>
      <c r="AQ27" s="1430"/>
      <c r="AR27" s="1431"/>
      <c r="AS27" s="927"/>
      <c r="AT27" s="928"/>
      <c r="AU27" s="929"/>
    </row>
    <row r="28" spans="1:47" s="350" customFormat="1" ht="20.25" customHeight="1">
      <c r="A28" s="1476"/>
      <c r="B28" s="1477"/>
      <c r="C28" s="1415"/>
      <c r="D28" s="1416"/>
      <c r="E28" s="1417"/>
      <c r="F28" s="952"/>
      <c r="G28" s="952"/>
      <c r="H28" s="1441"/>
      <c r="I28" s="1441"/>
      <c r="J28" s="1441"/>
      <c r="K28" s="1441"/>
      <c r="L28" s="1441"/>
      <c r="M28" s="1441"/>
      <c r="N28" s="1441"/>
      <c r="O28" s="1441"/>
      <c r="P28" s="1441"/>
      <c r="Q28" s="1441"/>
      <c r="R28" s="1060"/>
      <c r="S28" s="1060"/>
      <c r="T28" s="1060"/>
      <c r="U28" s="1060"/>
      <c r="V28" s="1060"/>
      <c r="W28" s="1060"/>
      <c r="X28" s="1061"/>
      <c r="Y28" s="1016"/>
      <c r="Z28" s="1017"/>
      <c r="AA28" s="1004" t="s">
        <v>334</v>
      </c>
      <c r="AB28" s="1005"/>
      <c r="AC28" s="1420"/>
      <c r="AD28" s="1421"/>
      <c r="AE28" s="239" t="s">
        <v>309</v>
      </c>
      <c r="AF28" s="1421"/>
      <c r="AG28" s="1422"/>
      <c r="AH28" s="1423">
        <f>ROUND(Y28*AD29,2)</f>
        <v>0</v>
      </c>
      <c r="AI28" s="1424"/>
      <c r="AJ28" s="1425"/>
      <c r="AK28" s="1432"/>
      <c r="AL28" s="1433"/>
      <c r="AM28" s="1433"/>
      <c r="AN28" s="1434"/>
      <c r="AO28" s="1429">
        <f>ROUNDDOWN(Y28*AK28,0)</f>
        <v>0</v>
      </c>
      <c r="AP28" s="1430"/>
      <c r="AQ28" s="1430"/>
      <c r="AR28" s="1431"/>
      <c r="AS28" s="927"/>
      <c r="AT28" s="928"/>
      <c r="AU28" s="929"/>
    </row>
    <row r="29" spans="1:47" s="350" customFormat="1" ht="20.25" customHeight="1">
      <c r="A29" s="1476"/>
      <c r="B29" s="1477"/>
      <c r="C29" s="1052"/>
      <c r="D29" s="991"/>
      <c r="E29" s="1218"/>
      <c r="F29" s="952"/>
      <c r="G29" s="952"/>
      <c r="H29" s="1441"/>
      <c r="I29" s="1441"/>
      <c r="J29" s="1441"/>
      <c r="K29" s="1441"/>
      <c r="L29" s="1441"/>
      <c r="M29" s="1441"/>
      <c r="N29" s="1441"/>
      <c r="O29" s="1441"/>
      <c r="P29" s="1441"/>
      <c r="Q29" s="1441"/>
      <c r="R29" s="1060"/>
      <c r="S29" s="1060"/>
      <c r="T29" s="1060"/>
      <c r="U29" s="1060"/>
      <c r="V29" s="1060"/>
      <c r="W29" s="1060"/>
      <c r="X29" s="1061"/>
      <c r="Y29" s="1016"/>
      <c r="Z29" s="1017"/>
      <c r="AA29" s="1004"/>
      <c r="AB29" s="1005"/>
      <c r="AC29" s="208" t="s">
        <v>310</v>
      </c>
      <c r="AD29" s="1015">
        <f>ROUND(AC28*AF28/1000000,2)</f>
        <v>0</v>
      </c>
      <c r="AE29" s="1015"/>
      <c r="AF29" s="1015"/>
      <c r="AG29" s="209" t="s">
        <v>311</v>
      </c>
      <c r="AH29" s="1426"/>
      <c r="AI29" s="1427"/>
      <c r="AJ29" s="1428"/>
      <c r="AK29" s="1432"/>
      <c r="AL29" s="1433"/>
      <c r="AM29" s="1433"/>
      <c r="AN29" s="1434"/>
      <c r="AO29" s="1429"/>
      <c r="AP29" s="1430"/>
      <c r="AQ29" s="1430"/>
      <c r="AR29" s="1431"/>
      <c r="AS29" s="927"/>
      <c r="AT29" s="928"/>
      <c r="AU29" s="929"/>
    </row>
    <row r="30" spans="1:47" s="350" customFormat="1" ht="20.25" customHeight="1">
      <c r="A30" s="1476"/>
      <c r="B30" s="1477"/>
      <c r="C30" s="1415"/>
      <c r="D30" s="1416"/>
      <c r="E30" s="1417"/>
      <c r="F30" s="952"/>
      <c r="G30" s="952"/>
      <c r="H30" s="1441"/>
      <c r="I30" s="1441"/>
      <c r="J30" s="1441"/>
      <c r="K30" s="1441"/>
      <c r="L30" s="1441"/>
      <c r="M30" s="1441"/>
      <c r="N30" s="1441"/>
      <c r="O30" s="1441"/>
      <c r="P30" s="1441"/>
      <c r="Q30" s="1441"/>
      <c r="R30" s="1060"/>
      <c r="S30" s="1060"/>
      <c r="T30" s="1060"/>
      <c r="U30" s="1060"/>
      <c r="V30" s="1060"/>
      <c r="W30" s="1060"/>
      <c r="X30" s="1061"/>
      <c r="Y30" s="1016"/>
      <c r="Z30" s="1017"/>
      <c r="AA30" s="1004" t="s">
        <v>334</v>
      </c>
      <c r="AB30" s="1005"/>
      <c r="AC30" s="1420"/>
      <c r="AD30" s="1421"/>
      <c r="AE30" s="239" t="s">
        <v>309</v>
      </c>
      <c r="AF30" s="1421"/>
      <c r="AG30" s="1422"/>
      <c r="AH30" s="1423">
        <f>ROUND(Y30*AD31,2)</f>
        <v>0</v>
      </c>
      <c r="AI30" s="1424"/>
      <c r="AJ30" s="1425"/>
      <c r="AK30" s="1432"/>
      <c r="AL30" s="1433"/>
      <c r="AM30" s="1433"/>
      <c r="AN30" s="1434"/>
      <c r="AO30" s="1429">
        <f>ROUNDDOWN(Y30*AK30,0)</f>
        <v>0</v>
      </c>
      <c r="AP30" s="1430"/>
      <c r="AQ30" s="1430"/>
      <c r="AR30" s="1431"/>
      <c r="AS30" s="927"/>
      <c r="AT30" s="928"/>
      <c r="AU30" s="929"/>
    </row>
    <row r="31" spans="1:47" s="350" customFormat="1" ht="20.25" customHeight="1">
      <c r="A31" s="1476"/>
      <c r="B31" s="1477"/>
      <c r="C31" s="1052"/>
      <c r="D31" s="991"/>
      <c r="E31" s="1218"/>
      <c r="F31" s="952"/>
      <c r="G31" s="952"/>
      <c r="H31" s="1441"/>
      <c r="I31" s="1441"/>
      <c r="J31" s="1441"/>
      <c r="K31" s="1441"/>
      <c r="L31" s="1441"/>
      <c r="M31" s="1441"/>
      <c r="N31" s="1441"/>
      <c r="O31" s="1441"/>
      <c r="P31" s="1441"/>
      <c r="Q31" s="1441"/>
      <c r="R31" s="1060"/>
      <c r="S31" s="1060"/>
      <c r="T31" s="1060"/>
      <c r="U31" s="1060"/>
      <c r="V31" s="1060"/>
      <c r="W31" s="1060"/>
      <c r="X31" s="1061"/>
      <c r="Y31" s="1016"/>
      <c r="Z31" s="1017"/>
      <c r="AA31" s="1004"/>
      <c r="AB31" s="1005"/>
      <c r="AC31" s="208" t="s">
        <v>310</v>
      </c>
      <c r="AD31" s="1015">
        <f>ROUND(AC30*AF30/1000000,2)</f>
        <v>0</v>
      </c>
      <c r="AE31" s="1015"/>
      <c r="AF31" s="1015"/>
      <c r="AG31" s="209" t="s">
        <v>311</v>
      </c>
      <c r="AH31" s="1426"/>
      <c r="AI31" s="1427"/>
      <c r="AJ31" s="1428"/>
      <c r="AK31" s="1432"/>
      <c r="AL31" s="1433"/>
      <c r="AM31" s="1433"/>
      <c r="AN31" s="1434"/>
      <c r="AO31" s="1429"/>
      <c r="AP31" s="1430"/>
      <c r="AQ31" s="1430"/>
      <c r="AR31" s="1431"/>
      <c r="AS31" s="927"/>
      <c r="AT31" s="928"/>
      <c r="AU31" s="929"/>
    </row>
    <row r="32" spans="1:47" s="350" customFormat="1" ht="20.25" customHeight="1">
      <c r="A32" s="1476"/>
      <c r="B32" s="1477"/>
      <c r="C32" s="1415"/>
      <c r="D32" s="1416"/>
      <c r="E32" s="1417"/>
      <c r="F32" s="952"/>
      <c r="G32" s="952"/>
      <c r="H32" s="1441"/>
      <c r="I32" s="1441"/>
      <c r="J32" s="1441"/>
      <c r="K32" s="1441"/>
      <c r="L32" s="1441"/>
      <c r="M32" s="1441"/>
      <c r="N32" s="1441"/>
      <c r="O32" s="1441"/>
      <c r="P32" s="1441"/>
      <c r="Q32" s="1441"/>
      <c r="R32" s="1060"/>
      <c r="S32" s="1060"/>
      <c r="T32" s="1060"/>
      <c r="U32" s="1060"/>
      <c r="V32" s="1060"/>
      <c r="W32" s="1060"/>
      <c r="X32" s="1061"/>
      <c r="Y32" s="1016"/>
      <c r="Z32" s="1017"/>
      <c r="AA32" s="1004" t="s">
        <v>334</v>
      </c>
      <c r="AB32" s="1005"/>
      <c r="AC32" s="1420"/>
      <c r="AD32" s="1421"/>
      <c r="AE32" s="239" t="s">
        <v>309</v>
      </c>
      <c r="AF32" s="1421"/>
      <c r="AG32" s="1422"/>
      <c r="AH32" s="1423">
        <f>ROUND(Y32*AD33,2)</f>
        <v>0</v>
      </c>
      <c r="AI32" s="1424"/>
      <c r="AJ32" s="1425"/>
      <c r="AK32" s="1432"/>
      <c r="AL32" s="1433"/>
      <c r="AM32" s="1433"/>
      <c r="AN32" s="1434"/>
      <c r="AO32" s="1429">
        <f>ROUNDDOWN(Y32*AK32,0)</f>
        <v>0</v>
      </c>
      <c r="AP32" s="1430"/>
      <c r="AQ32" s="1430"/>
      <c r="AR32" s="1431"/>
      <c r="AS32" s="927"/>
      <c r="AT32" s="928"/>
      <c r="AU32" s="929"/>
    </row>
    <row r="33" spans="1:47" s="350" customFormat="1" ht="20.25" customHeight="1">
      <c r="A33" s="1476"/>
      <c r="B33" s="1477"/>
      <c r="C33" s="1052"/>
      <c r="D33" s="991"/>
      <c r="E33" s="1218"/>
      <c r="F33" s="952"/>
      <c r="G33" s="952"/>
      <c r="H33" s="1441"/>
      <c r="I33" s="1441"/>
      <c r="J33" s="1441"/>
      <c r="K33" s="1441"/>
      <c r="L33" s="1441"/>
      <c r="M33" s="1441"/>
      <c r="N33" s="1441"/>
      <c r="O33" s="1441"/>
      <c r="P33" s="1441"/>
      <c r="Q33" s="1441"/>
      <c r="R33" s="1060"/>
      <c r="S33" s="1060"/>
      <c r="T33" s="1060"/>
      <c r="U33" s="1060"/>
      <c r="V33" s="1060"/>
      <c r="W33" s="1060"/>
      <c r="X33" s="1061"/>
      <c r="Y33" s="1016"/>
      <c r="Z33" s="1017"/>
      <c r="AA33" s="1004"/>
      <c r="AB33" s="1005"/>
      <c r="AC33" s="208" t="s">
        <v>310</v>
      </c>
      <c r="AD33" s="1015">
        <f>ROUND(AC32*AF32/1000000,2)</f>
        <v>0</v>
      </c>
      <c r="AE33" s="1015"/>
      <c r="AF33" s="1015"/>
      <c r="AG33" s="209" t="s">
        <v>311</v>
      </c>
      <c r="AH33" s="1426"/>
      <c r="AI33" s="1427"/>
      <c r="AJ33" s="1428"/>
      <c r="AK33" s="1432"/>
      <c r="AL33" s="1433"/>
      <c r="AM33" s="1433"/>
      <c r="AN33" s="1434"/>
      <c r="AO33" s="1429"/>
      <c r="AP33" s="1430"/>
      <c r="AQ33" s="1430"/>
      <c r="AR33" s="1431"/>
      <c r="AS33" s="927"/>
      <c r="AT33" s="928"/>
      <c r="AU33" s="929"/>
    </row>
    <row r="34" spans="1:47" s="350" customFormat="1" ht="20.25" customHeight="1">
      <c r="A34" s="1476"/>
      <c r="B34" s="1477"/>
      <c r="C34" s="1415"/>
      <c r="D34" s="1416"/>
      <c r="E34" s="1417"/>
      <c r="F34" s="952"/>
      <c r="G34" s="952"/>
      <c r="H34" s="1441"/>
      <c r="I34" s="1441"/>
      <c r="J34" s="1441"/>
      <c r="K34" s="1441"/>
      <c r="L34" s="1441"/>
      <c r="M34" s="1441"/>
      <c r="N34" s="1441"/>
      <c r="O34" s="1441"/>
      <c r="P34" s="1441"/>
      <c r="Q34" s="1441"/>
      <c r="R34" s="1060"/>
      <c r="S34" s="1060"/>
      <c r="T34" s="1060"/>
      <c r="U34" s="1060"/>
      <c r="V34" s="1060"/>
      <c r="W34" s="1060"/>
      <c r="X34" s="1061"/>
      <c r="Y34" s="1016"/>
      <c r="Z34" s="1017"/>
      <c r="AA34" s="1004" t="s">
        <v>334</v>
      </c>
      <c r="AB34" s="1005"/>
      <c r="AC34" s="1420"/>
      <c r="AD34" s="1421"/>
      <c r="AE34" s="239" t="s">
        <v>309</v>
      </c>
      <c r="AF34" s="1421"/>
      <c r="AG34" s="1422"/>
      <c r="AH34" s="1423">
        <f>ROUND(Y34*AD35,2)</f>
        <v>0</v>
      </c>
      <c r="AI34" s="1424"/>
      <c r="AJ34" s="1425"/>
      <c r="AK34" s="1432"/>
      <c r="AL34" s="1433"/>
      <c r="AM34" s="1433"/>
      <c r="AN34" s="1434"/>
      <c r="AO34" s="1429">
        <f>ROUNDDOWN(Y34*AK34,0)</f>
        <v>0</v>
      </c>
      <c r="AP34" s="1430"/>
      <c r="AQ34" s="1430"/>
      <c r="AR34" s="1431"/>
      <c r="AS34" s="927"/>
      <c r="AT34" s="928"/>
      <c r="AU34" s="929"/>
    </row>
    <row r="35" spans="1:47" s="350" customFormat="1" ht="20.25" customHeight="1">
      <c r="A35" s="1476"/>
      <c r="B35" s="1477"/>
      <c r="C35" s="1052"/>
      <c r="D35" s="991"/>
      <c r="E35" s="1218"/>
      <c r="F35" s="1102"/>
      <c r="G35" s="1102"/>
      <c r="H35" s="1470"/>
      <c r="I35" s="1470"/>
      <c r="J35" s="1470"/>
      <c r="K35" s="1470"/>
      <c r="L35" s="1470"/>
      <c r="M35" s="1470"/>
      <c r="N35" s="1470"/>
      <c r="O35" s="1470"/>
      <c r="P35" s="1470"/>
      <c r="Q35" s="1470"/>
      <c r="R35" s="1471"/>
      <c r="S35" s="1471"/>
      <c r="T35" s="1471"/>
      <c r="U35" s="1471"/>
      <c r="V35" s="1471"/>
      <c r="W35" s="1471"/>
      <c r="X35" s="1472"/>
      <c r="Y35" s="1473"/>
      <c r="Z35" s="1474"/>
      <c r="AA35" s="1149"/>
      <c r="AB35" s="1475"/>
      <c r="AC35" s="208" t="s">
        <v>310</v>
      </c>
      <c r="AD35" s="1015">
        <f>ROUND(AC34*AF34/1000000,2)</f>
        <v>0</v>
      </c>
      <c r="AE35" s="1015"/>
      <c r="AF35" s="1015"/>
      <c r="AG35" s="209" t="s">
        <v>311</v>
      </c>
      <c r="AH35" s="1426"/>
      <c r="AI35" s="1427"/>
      <c r="AJ35" s="1428"/>
      <c r="AK35" s="1467"/>
      <c r="AL35" s="1468"/>
      <c r="AM35" s="1468"/>
      <c r="AN35" s="1469"/>
      <c r="AO35" s="1442"/>
      <c r="AP35" s="1443"/>
      <c r="AQ35" s="1443"/>
      <c r="AR35" s="1444"/>
      <c r="AS35" s="1464"/>
      <c r="AT35" s="1465"/>
      <c r="AU35" s="1466"/>
    </row>
    <row r="36" spans="1:47" s="350" customFormat="1" ht="41.25" customHeight="1" thickBot="1">
      <c r="A36" s="996" t="s">
        <v>248</v>
      </c>
      <c r="B36" s="997"/>
      <c r="C36" s="997"/>
      <c r="D36" s="997"/>
      <c r="E36" s="997"/>
      <c r="F36" s="997"/>
      <c r="G36" s="997"/>
      <c r="H36" s="997"/>
      <c r="I36" s="997"/>
      <c r="J36" s="997"/>
      <c r="K36" s="997"/>
      <c r="L36" s="997"/>
      <c r="M36" s="997"/>
      <c r="N36" s="997"/>
      <c r="O36" s="997"/>
      <c r="P36" s="997"/>
      <c r="Q36" s="997"/>
      <c r="R36" s="997"/>
      <c r="S36" s="997"/>
      <c r="T36" s="997"/>
      <c r="U36" s="997"/>
      <c r="V36" s="997"/>
      <c r="W36" s="997"/>
      <c r="X36" s="1170"/>
      <c r="Y36" s="1448">
        <f>SUM(Y18:Z35)</f>
        <v>0</v>
      </c>
      <c r="Z36" s="1449"/>
      <c r="AA36" s="1450"/>
      <c r="AB36" s="1451"/>
      <c r="AC36" s="1452"/>
      <c r="AD36" s="1453"/>
      <c r="AE36" s="1453"/>
      <c r="AF36" s="1453"/>
      <c r="AG36" s="1454"/>
      <c r="AH36" s="1455">
        <f>SUM(AH18:AJ35)</f>
        <v>0</v>
      </c>
      <c r="AI36" s="1456"/>
      <c r="AJ36" s="1457"/>
      <c r="AK36" s="1458" t="s">
        <v>335</v>
      </c>
      <c r="AL36" s="1459"/>
      <c r="AM36" s="1459"/>
      <c r="AN36" s="1460"/>
      <c r="AO36" s="1461">
        <f>SUM(AO18:AR35)</f>
        <v>0</v>
      </c>
      <c r="AP36" s="1462"/>
      <c r="AQ36" s="1462"/>
      <c r="AR36" s="1463"/>
      <c r="AS36" s="1445" t="s">
        <v>335</v>
      </c>
      <c r="AT36" s="1446"/>
      <c r="AU36" s="1447"/>
    </row>
    <row r="37" spans="1:47" s="405" customFormat="1" ht="8.25" customHeight="1" thickBot="1">
      <c r="A37" s="402"/>
      <c r="B37" s="402"/>
      <c r="C37" s="402"/>
      <c r="D37" s="402"/>
      <c r="E37" s="402"/>
      <c r="F37" s="402"/>
      <c r="G37" s="402"/>
      <c r="H37" s="402"/>
      <c r="I37" s="402"/>
      <c r="J37" s="402"/>
      <c r="K37" s="402"/>
      <c r="L37" s="402"/>
      <c r="M37" s="402"/>
      <c r="N37" s="402"/>
      <c r="O37" s="402"/>
      <c r="P37" s="402"/>
      <c r="Q37" s="402"/>
      <c r="R37" s="402"/>
      <c r="S37" s="402"/>
      <c r="T37" s="402"/>
      <c r="U37" s="402"/>
      <c r="V37" s="402"/>
      <c r="W37" s="402"/>
      <c r="X37" s="402"/>
      <c r="Y37" s="315"/>
      <c r="Z37" s="315"/>
      <c r="AA37" s="207"/>
      <c r="AB37" s="207"/>
      <c r="AC37" s="207"/>
      <c r="AD37" s="207"/>
      <c r="AE37" s="207"/>
      <c r="AF37" s="207"/>
      <c r="AG37" s="207"/>
      <c r="AH37" s="316"/>
      <c r="AI37" s="316"/>
      <c r="AJ37" s="316"/>
      <c r="AK37" s="403"/>
      <c r="AL37" s="403"/>
      <c r="AM37" s="403"/>
      <c r="AN37" s="403"/>
      <c r="AO37" s="317"/>
      <c r="AP37" s="317"/>
      <c r="AQ37" s="317"/>
      <c r="AR37" s="317"/>
      <c r="AS37" s="404"/>
      <c r="AT37" s="404"/>
      <c r="AU37" s="404"/>
    </row>
    <row r="38" spans="1:47" s="350" customFormat="1" ht="34.5" customHeight="1" thickBot="1">
      <c r="A38" s="1485" t="s">
        <v>243</v>
      </c>
      <c r="B38" s="1486"/>
      <c r="C38" s="1487" t="s">
        <v>224</v>
      </c>
      <c r="D38" s="1488"/>
      <c r="E38" s="1486"/>
      <c r="F38" s="1487" t="s">
        <v>267</v>
      </c>
      <c r="G38" s="1488"/>
      <c r="H38" s="1488"/>
      <c r="I38" s="1488"/>
      <c r="J38" s="1488"/>
      <c r="K38" s="1488"/>
      <c r="L38" s="1488"/>
      <c r="M38" s="1488"/>
      <c r="N38" s="1488"/>
      <c r="O38" s="1488"/>
      <c r="P38" s="1488"/>
      <c r="Q38" s="1488"/>
      <c r="R38" s="1488"/>
      <c r="S38" s="1488"/>
      <c r="T38" s="1488"/>
      <c r="U38" s="1488"/>
      <c r="V38" s="1488"/>
      <c r="W38" s="1488"/>
      <c r="X38" s="1488"/>
      <c r="Y38" s="1488"/>
      <c r="Z38" s="1488"/>
      <c r="AA38" s="1488"/>
      <c r="AB38" s="1488"/>
      <c r="AC38" s="1488"/>
      <c r="AD38" s="1488"/>
      <c r="AE38" s="1486"/>
      <c r="AF38" s="1489" t="s">
        <v>250</v>
      </c>
      <c r="AG38" s="1490"/>
      <c r="AH38" s="1490" t="s">
        <v>244</v>
      </c>
      <c r="AI38" s="1490"/>
      <c r="AJ38" s="1490"/>
      <c r="AK38" s="1490" t="s">
        <v>249</v>
      </c>
      <c r="AL38" s="1490"/>
      <c r="AM38" s="1490"/>
      <c r="AN38" s="1491"/>
      <c r="AO38" s="1481" t="s">
        <v>251</v>
      </c>
      <c r="AP38" s="1482"/>
      <c r="AQ38" s="1482"/>
      <c r="AR38" s="1483"/>
      <c r="AS38" s="1481" t="s">
        <v>89</v>
      </c>
      <c r="AT38" s="1482"/>
      <c r="AU38" s="1484"/>
    </row>
    <row r="39" spans="1:47" s="349" customFormat="1" ht="40.5" customHeight="1" thickTop="1">
      <c r="A39" s="1476" t="s">
        <v>252</v>
      </c>
      <c r="B39" s="1477"/>
      <c r="C39" s="1438"/>
      <c r="D39" s="1439"/>
      <c r="E39" s="1439"/>
      <c r="F39" s="1605"/>
      <c r="G39" s="1606"/>
      <c r="H39" s="1606"/>
      <c r="I39" s="1606"/>
      <c r="J39" s="1606"/>
      <c r="K39" s="1606"/>
      <c r="L39" s="1606"/>
      <c r="M39" s="1606"/>
      <c r="N39" s="1606"/>
      <c r="O39" s="1606"/>
      <c r="P39" s="1606"/>
      <c r="Q39" s="1606"/>
      <c r="R39" s="1606"/>
      <c r="S39" s="1606"/>
      <c r="T39" s="1606"/>
      <c r="U39" s="1606"/>
      <c r="V39" s="1606"/>
      <c r="W39" s="1606"/>
      <c r="X39" s="1606"/>
      <c r="Y39" s="1606"/>
      <c r="Z39" s="1606"/>
      <c r="AA39" s="1606"/>
      <c r="AB39" s="1606"/>
      <c r="AC39" s="1606"/>
      <c r="AD39" s="1606"/>
      <c r="AE39" s="1607"/>
      <c r="AF39" s="1608"/>
      <c r="AG39" s="1609"/>
      <c r="AH39" s="1380"/>
      <c r="AI39" s="1380"/>
      <c r="AJ39" s="1380"/>
      <c r="AK39" s="1496"/>
      <c r="AL39" s="1496"/>
      <c r="AM39" s="1496"/>
      <c r="AN39" s="1497"/>
      <c r="AO39" s="1498">
        <f>ROUNDDOWN(AF39*AK39,0)</f>
        <v>0</v>
      </c>
      <c r="AP39" s="1499"/>
      <c r="AQ39" s="1499"/>
      <c r="AR39" s="1500"/>
      <c r="AS39" s="1396"/>
      <c r="AT39" s="1397"/>
      <c r="AU39" s="1398"/>
    </row>
    <row r="40" spans="1:47" s="350" customFormat="1" ht="40.5" customHeight="1">
      <c r="A40" s="1476"/>
      <c r="B40" s="1477"/>
      <c r="C40" s="949"/>
      <c r="D40" s="989"/>
      <c r="E40" s="989"/>
      <c r="F40" s="998"/>
      <c r="G40" s="999"/>
      <c r="H40" s="999"/>
      <c r="I40" s="999"/>
      <c r="J40" s="999"/>
      <c r="K40" s="999"/>
      <c r="L40" s="999"/>
      <c r="M40" s="999"/>
      <c r="N40" s="999"/>
      <c r="O40" s="999"/>
      <c r="P40" s="999"/>
      <c r="Q40" s="999"/>
      <c r="R40" s="999"/>
      <c r="S40" s="999"/>
      <c r="T40" s="999"/>
      <c r="U40" s="999"/>
      <c r="V40" s="999"/>
      <c r="W40" s="999"/>
      <c r="X40" s="999"/>
      <c r="Y40" s="999"/>
      <c r="Z40" s="999"/>
      <c r="AA40" s="999"/>
      <c r="AB40" s="999"/>
      <c r="AC40" s="999"/>
      <c r="AD40" s="999"/>
      <c r="AE40" s="1000"/>
      <c r="AF40" s="1492"/>
      <c r="AG40" s="1493"/>
      <c r="AH40" s="1004"/>
      <c r="AI40" s="1004"/>
      <c r="AJ40" s="1004"/>
      <c r="AK40" s="1494"/>
      <c r="AL40" s="1494"/>
      <c r="AM40" s="1494"/>
      <c r="AN40" s="1495"/>
      <c r="AO40" s="1069">
        <f>ROUNDDOWN(AF40*AK40,0)</f>
        <v>0</v>
      </c>
      <c r="AP40" s="1009"/>
      <c r="AQ40" s="1009"/>
      <c r="AR40" s="1010"/>
      <c r="AS40" s="927"/>
      <c r="AT40" s="928"/>
      <c r="AU40" s="929"/>
    </row>
    <row r="41" spans="1:47" s="350" customFormat="1" ht="40.5" customHeight="1">
      <c r="A41" s="1476"/>
      <c r="B41" s="1477"/>
      <c r="C41" s="949"/>
      <c r="D41" s="989"/>
      <c r="E41" s="989"/>
      <c r="F41" s="998"/>
      <c r="G41" s="999"/>
      <c r="H41" s="999"/>
      <c r="I41" s="999"/>
      <c r="J41" s="999"/>
      <c r="K41" s="999"/>
      <c r="L41" s="999"/>
      <c r="M41" s="999"/>
      <c r="N41" s="999"/>
      <c r="O41" s="999"/>
      <c r="P41" s="999"/>
      <c r="Q41" s="999"/>
      <c r="R41" s="999"/>
      <c r="S41" s="999"/>
      <c r="T41" s="999"/>
      <c r="U41" s="999"/>
      <c r="V41" s="999"/>
      <c r="W41" s="999"/>
      <c r="X41" s="999"/>
      <c r="Y41" s="999"/>
      <c r="Z41" s="999"/>
      <c r="AA41" s="999"/>
      <c r="AB41" s="999"/>
      <c r="AC41" s="999"/>
      <c r="AD41" s="999"/>
      <c r="AE41" s="1000"/>
      <c r="AF41" s="1492"/>
      <c r="AG41" s="1493"/>
      <c r="AH41" s="1004"/>
      <c r="AI41" s="1004"/>
      <c r="AJ41" s="1004"/>
      <c r="AK41" s="1494"/>
      <c r="AL41" s="1494"/>
      <c r="AM41" s="1494"/>
      <c r="AN41" s="1495"/>
      <c r="AO41" s="1069">
        <f>ROUNDDOWN(AF41*AK41,0)</f>
        <v>0</v>
      </c>
      <c r="AP41" s="1009"/>
      <c r="AQ41" s="1009"/>
      <c r="AR41" s="1010"/>
      <c r="AS41" s="927"/>
      <c r="AT41" s="928"/>
      <c r="AU41" s="929"/>
    </row>
    <row r="42" spans="1:47" s="350" customFormat="1" ht="40.5" customHeight="1">
      <c r="A42" s="1476"/>
      <c r="B42" s="1477"/>
      <c r="C42" s="949"/>
      <c r="D42" s="989"/>
      <c r="E42" s="989"/>
      <c r="F42" s="998"/>
      <c r="G42" s="999"/>
      <c r="H42" s="999"/>
      <c r="I42" s="999"/>
      <c r="J42" s="999"/>
      <c r="K42" s="999"/>
      <c r="L42" s="999"/>
      <c r="M42" s="999"/>
      <c r="N42" s="999"/>
      <c r="O42" s="999"/>
      <c r="P42" s="999"/>
      <c r="Q42" s="999"/>
      <c r="R42" s="999"/>
      <c r="S42" s="999"/>
      <c r="T42" s="999"/>
      <c r="U42" s="999"/>
      <c r="V42" s="999"/>
      <c r="W42" s="999"/>
      <c r="X42" s="999"/>
      <c r="Y42" s="999"/>
      <c r="Z42" s="999"/>
      <c r="AA42" s="999"/>
      <c r="AB42" s="999"/>
      <c r="AC42" s="999"/>
      <c r="AD42" s="999"/>
      <c r="AE42" s="1000"/>
      <c r="AF42" s="1492"/>
      <c r="AG42" s="1493"/>
      <c r="AH42" s="1004"/>
      <c r="AI42" s="1004"/>
      <c r="AJ42" s="1004"/>
      <c r="AK42" s="1494"/>
      <c r="AL42" s="1494"/>
      <c r="AM42" s="1494"/>
      <c r="AN42" s="1495"/>
      <c r="AO42" s="1069">
        <f>ROUNDDOWN(AF42*AK42,0)</f>
        <v>0</v>
      </c>
      <c r="AP42" s="1009"/>
      <c r="AQ42" s="1009"/>
      <c r="AR42" s="1010"/>
      <c r="AS42" s="927"/>
      <c r="AT42" s="928"/>
      <c r="AU42" s="929"/>
    </row>
    <row r="43" spans="1:47" s="350" customFormat="1" ht="40.5" customHeight="1">
      <c r="A43" s="1476"/>
      <c r="B43" s="1477"/>
      <c r="C43" s="1415"/>
      <c r="D43" s="1416"/>
      <c r="E43" s="989"/>
      <c r="F43" s="1136"/>
      <c r="G43" s="1137"/>
      <c r="H43" s="1137"/>
      <c r="I43" s="1137"/>
      <c r="J43" s="1137"/>
      <c r="K43" s="1137"/>
      <c r="L43" s="1137"/>
      <c r="M43" s="1137"/>
      <c r="N43" s="1137"/>
      <c r="O43" s="1137"/>
      <c r="P43" s="1137"/>
      <c r="Q43" s="1137"/>
      <c r="R43" s="1137"/>
      <c r="S43" s="1137"/>
      <c r="T43" s="1137"/>
      <c r="U43" s="1137"/>
      <c r="V43" s="1137"/>
      <c r="W43" s="1137"/>
      <c r="X43" s="1137"/>
      <c r="Y43" s="1137"/>
      <c r="Z43" s="1137"/>
      <c r="AA43" s="1137"/>
      <c r="AB43" s="1137"/>
      <c r="AC43" s="1137"/>
      <c r="AD43" s="1137"/>
      <c r="AE43" s="1138"/>
      <c r="AF43" s="1501"/>
      <c r="AG43" s="1502"/>
      <c r="AH43" s="1108"/>
      <c r="AI43" s="1108"/>
      <c r="AJ43" s="1108"/>
      <c r="AK43" s="1503"/>
      <c r="AL43" s="1503"/>
      <c r="AM43" s="1503"/>
      <c r="AN43" s="1504"/>
      <c r="AO43" s="1505">
        <f>ROUNDDOWN(AF43*AK43,0)</f>
        <v>0</v>
      </c>
      <c r="AP43" s="1111"/>
      <c r="AQ43" s="1111"/>
      <c r="AR43" s="1112"/>
      <c r="AS43" s="1088"/>
      <c r="AT43" s="1089"/>
      <c r="AU43" s="1090"/>
    </row>
    <row r="44" spans="1:47" s="350" customFormat="1" ht="40.5" customHeight="1">
      <c r="A44" s="1476"/>
      <c r="B44" s="1477"/>
      <c r="C44" s="1318" t="s">
        <v>336</v>
      </c>
      <c r="D44" s="1319"/>
      <c r="E44" s="1319"/>
      <c r="F44" s="1319"/>
      <c r="G44" s="1319"/>
      <c r="H44" s="1319"/>
      <c r="I44" s="1319"/>
      <c r="J44" s="1319"/>
      <c r="K44" s="1319"/>
      <c r="L44" s="1319"/>
      <c r="M44" s="1319"/>
      <c r="N44" s="1319"/>
      <c r="O44" s="1319"/>
      <c r="P44" s="1319"/>
      <c r="Q44" s="1319"/>
      <c r="R44" s="1319"/>
      <c r="S44" s="1319"/>
      <c r="T44" s="1319"/>
      <c r="U44" s="1319"/>
      <c r="V44" s="1319"/>
      <c r="W44" s="1319"/>
      <c r="X44" s="1319"/>
      <c r="Y44" s="1319"/>
      <c r="Z44" s="1319"/>
      <c r="AA44" s="1319"/>
      <c r="AB44" s="1319"/>
      <c r="AC44" s="1319"/>
      <c r="AD44" s="1319"/>
      <c r="AE44" s="1319"/>
      <c r="AF44" s="1319"/>
      <c r="AG44" s="1319"/>
      <c r="AH44" s="1319"/>
      <c r="AI44" s="1319"/>
      <c r="AJ44" s="1319"/>
      <c r="AK44" s="1319"/>
      <c r="AL44" s="1319"/>
      <c r="AM44" s="1319"/>
      <c r="AN44" s="1320"/>
      <c r="AO44" s="1506">
        <f>SUM(AO39:AR43)</f>
        <v>0</v>
      </c>
      <c r="AP44" s="1507"/>
      <c r="AQ44" s="1507"/>
      <c r="AR44" s="1508"/>
      <c r="AS44" s="248"/>
      <c r="AT44" s="249"/>
      <c r="AU44" s="250"/>
    </row>
    <row r="45" spans="1:47" s="350" customFormat="1" ht="40.5" customHeight="1">
      <c r="A45" s="1476"/>
      <c r="B45" s="1477"/>
      <c r="C45" s="1052"/>
      <c r="D45" s="991"/>
      <c r="E45" s="989"/>
      <c r="F45" s="998"/>
      <c r="G45" s="999"/>
      <c r="H45" s="999"/>
      <c r="I45" s="999"/>
      <c r="J45" s="999"/>
      <c r="K45" s="999"/>
      <c r="L45" s="999"/>
      <c r="M45" s="999"/>
      <c r="N45" s="999"/>
      <c r="O45" s="999"/>
      <c r="P45" s="999"/>
      <c r="Q45" s="999"/>
      <c r="R45" s="999"/>
      <c r="S45" s="999"/>
      <c r="T45" s="999"/>
      <c r="U45" s="999"/>
      <c r="V45" s="999"/>
      <c r="W45" s="999"/>
      <c r="X45" s="999"/>
      <c r="Y45" s="999"/>
      <c r="Z45" s="999"/>
      <c r="AA45" s="999"/>
      <c r="AB45" s="999"/>
      <c r="AC45" s="999"/>
      <c r="AD45" s="999"/>
      <c r="AE45" s="1000"/>
      <c r="AF45" s="1492"/>
      <c r="AG45" s="1493"/>
      <c r="AH45" s="1004"/>
      <c r="AI45" s="1004"/>
      <c r="AJ45" s="1004"/>
      <c r="AK45" s="1494"/>
      <c r="AL45" s="1494"/>
      <c r="AM45" s="1494"/>
      <c r="AN45" s="1495"/>
      <c r="AO45" s="1069">
        <f>ROUNDDOWN(AF45*AK45,0)</f>
        <v>0</v>
      </c>
      <c r="AP45" s="1009"/>
      <c r="AQ45" s="1009"/>
      <c r="AR45" s="1010"/>
      <c r="AS45" s="927"/>
      <c r="AT45" s="928"/>
      <c r="AU45" s="929"/>
    </row>
    <row r="46" spans="1:47" s="350" customFormat="1" ht="40.5" customHeight="1">
      <c r="A46" s="1476"/>
      <c r="B46" s="1477"/>
      <c r="C46" s="949"/>
      <c r="D46" s="989"/>
      <c r="E46" s="989"/>
      <c r="F46" s="998"/>
      <c r="G46" s="999"/>
      <c r="H46" s="999"/>
      <c r="I46" s="999"/>
      <c r="J46" s="999"/>
      <c r="K46" s="999"/>
      <c r="L46" s="999"/>
      <c r="M46" s="999"/>
      <c r="N46" s="999"/>
      <c r="O46" s="999"/>
      <c r="P46" s="999"/>
      <c r="Q46" s="999"/>
      <c r="R46" s="999"/>
      <c r="S46" s="999"/>
      <c r="T46" s="999"/>
      <c r="U46" s="999"/>
      <c r="V46" s="999"/>
      <c r="W46" s="999"/>
      <c r="X46" s="999"/>
      <c r="Y46" s="999"/>
      <c r="Z46" s="999"/>
      <c r="AA46" s="999"/>
      <c r="AB46" s="999"/>
      <c r="AC46" s="999"/>
      <c r="AD46" s="999"/>
      <c r="AE46" s="1000"/>
      <c r="AF46" s="1492"/>
      <c r="AG46" s="1493"/>
      <c r="AH46" s="1004"/>
      <c r="AI46" s="1004"/>
      <c r="AJ46" s="1004"/>
      <c r="AK46" s="1494"/>
      <c r="AL46" s="1494"/>
      <c r="AM46" s="1494"/>
      <c r="AN46" s="1495"/>
      <c r="AO46" s="1069">
        <f>ROUNDDOWN(AF46*AK46,0)</f>
        <v>0</v>
      </c>
      <c r="AP46" s="1009"/>
      <c r="AQ46" s="1009"/>
      <c r="AR46" s="1010"/>
      <c r="AS46" s="927"/>
      <c r="AT46" s="928"/>
      <c r="AU46" s="929"/>
    </row>
    <row r="47" spans="1:47" s="350" customFormat="1" ht="40.5" customHeight="1">
      <c r="A47" s="1476"/>
      <c r="B47" s="1477"/>
      <c r="C47" s="949"/>
      <c r="D47" s="989"/>
      <c r="E47" s="989"/>
      <c r="F47" s="998"/>
      <c r="G47" s="999"/>
      <c r="H47" s="999"/>
      <c r="I47" s="999"/>
      <c r="J47" s="999"/>
      <c r="K47" s="999"/>
      <c r="L47" s="999"/>
      <c r="M47" s="999"/>
      <c r="N47" s="999"/>
      <c r="O47" s="999"/>
      <c r="P47" s="999"/>
      <c r="Q47" s="999"/>
      <c r="R47" s="999"/>
      <c r="S47" s="999"/>
      <c r="T47" s="999"/>
      <c r="U47" s="999"/>
      <c r="V47" s="999"/>
      <c r="W47" s="999"/>
      <c r="X47" s="999"/>
      <c r="Y47" s="999"/>
      <c r="Z47" s="999"/>
      <c r="AA47" s="999"/>
      <c r="AB47" s="999"/>
      <c r="AC47" s="999"/>
      <c r="AD47" s="999"/>
      <c r="AE47" s="1000"/>
      <c r="AF47" s="1492"/>
      <c r="AG47" s="1493"/>
      <c r="AH47" s="1004"/>
      <c r="AI47" s="1004"/>
      <c r="AJ47" s="1004"/>
      <c r="AK47" s="1494"/>
      <c r="AL47" s="1494"/>
      <c r="AM47" s="1494"/>
      <c r="AN47" s="1495"/>
      <c r="AO47" s="1069">
        <f>ROUNDDOWN(AF47*AK47,0)</f>
        <v>0</v>
      </c>
      <c r="AP47" s="1009"/>
      <c r="AQ47" s="1009"/>
      <c r="AR47" s="1010"/>
      <c r="AS47" s="927"/>
      <c r="AT47" s="928"/>
      <c r="AU47" s="929"/>
    </row>
    <row r="48" spans="1:47" s="350" customFormat="1" ht="40.5" customHeight="1">
      <c r="A48" s="1476"/>
      <c r="B48" s="1477"/>
      <c r="C48" s="949"/>
      <c r="D48" s="989"/>
      <c r="E48" s="989"/>
      <c r="F48" s="1514"/>
      <c r="G48" s="1515"/>
      <c r="H48" s="1515"/>
      <c r="I48" s="1515"/>
      <c r="J48" s="1515"/>
      <c r="K48" s="1515"/>
      <c r="L48" s="1515"/>
      <c r="M48" s="1515"/>
      <c r="N48" s="1515"/>
      <c r="O48" s="1515"/>
      <c r="P48" s="1515"/>
      <c r="Q48" s="1515"/>
      <c r="R48" s="1515"/>
      <c r="S48" s="1515"/>
      <c r="T48" s="1515"/>
      <c r="U48" s="1515"/>
      <c r="V48" s="1515"/>
      <c r="W48" s="1515"/>
      <c r="X48" s="1515"/>
      <c r="Y48" s="1515"/>
      <c r="Z48" s="1515"/>
      <c r="AA48" s="1515"/>
      <c r="AB48" s="1515"/>
      <c r="AC48" s="1515"/>
      <c r="AD48" s="1515"/>
      <c r="AE48" s="1516"/>
      <c r="AF48" s="1492"/>
      <c r="AG48" s="1493"/>
      <c r="AH48" s="1004"/>
      <c r="AI48" s="1004"/>
      <c r="AJ48" s="1004"/>
      <c r="AK48" s="1517"/>
      <c r="AL48" s="1517"/>
      <c r="AM48" s="1517"/>
      <c r="AN48" s="1518"/>
      <c r="AO48" s="1069">
        <f>ROUNDDOWN(AF48*AK48,0)</f>
        <v>0</v>
      </c>
      <c r="AP48" s="1009"/>
      <c r="AQ48" s="1009"/>
      <c r="AR48" s="1010"/>
      <c r="AS48" s="283"/>
      <c r="AT48" s="284"/>
      <c r="AU48" s="285"/>
    </row>
    <row r="49" spans="1:47" s="350" customFormat="1" ht="40.5" customHeight="1">
      <c r="A49" s="1476"/>
      <c r="B49" s="1477"/>
      <c r="C49" s="949"/>
      <c r="D49" s="989"/>
      <c r="E49" s="989"/>
      <c r="F49" s="1514"/>
      <c r="G49" s="1515"/>
      <c r="H49" s="1515"/>
      <c r="I49" s="1515"/>
      <c r="J49" s="1515"/>
      <c r="K49" s="1515"/>
      <c r="L49" s="1515"/>
      <c r="M49" s="1515"/>
      <c r="N49" s="1515"/>
      <c r="O49" s="1515"/>
      <c r="P49" s="1515"/>
      <c r="Q49" s="1515"/>
      <c r="R49" s="1515"/>
      <c r="S49" s="1515"/>
      <c r="T49" s="1515"/>
      <c r="U49" s="1515"/>
      <c r="V49" s="1515"/>
      <c r="W49" s="1515"/>
      <c r="X49" s="1515"/>
      <c r="Y49" s="1515"/>
      <c r="Z49" s="1515"/>
      <c r="AA49" s="1515"/>
      <c r="AB49" s="1515"/>
      <c r="AC49" s="1515"/>
      <c r="AD49" s="1515"/>
      <c r="AE49" s="1516"/>
      <c r="AF49" s="1492"/>
      <c r="AG49" s="1493"/>
      <c r="AH49" s="1004"/>
      <c r="AI49" s="1004"/>
      <c r="AJ49" s="1004"/>
      <c r="AK49" s="1517"/>
      <c r="AL49" s="1517"/>
      <c r="AM49" s="1517"/>
      <c r="AN49" s="1518"/>
      <c r="AO49" s="1069">
        <f>ROUNDDOWN(AF49*AK49,0)</f>
        <v>0</v>
      </c>
      <c r="AP49" s="1009"/>
      <c r="AQ49" s="1009"/>
      <c r="AR49" s="1010"/>
      <c r="AS49" s="283"/>
      <c r="AT49" s="284"/>
      <c r="AU49" s="285"/>
    </row>
    <row r="50" spans="1:47" s="350" customFormat="1" ht="40.5" customHeight="1">
      <c r="A50" s="1476"/>
      <c r="B50" s="1477"/>
      <c r="C50" s="1318" t="s">
        <v>336</v>
      </c>
      <c r="D50" s="1319"/>
      <c r="E50" s="1319"/>
      <c r="F50" s="1319"/>
      <c r="G50" s="1319"/>
      <c r="H50" s="1319"/>
      <c r="I50" s="1319"/>
      <c r="J50" s="1319"/>
      <c r="K50" s="1319"/>
      <c r="L50" s="1319"/>
      <c r="M50" s="1319"/>
      <c r="N50" s="1319"/>
      <c r="O50" s="1319"/>
      <c r="P50" s="1319"/>
      <c r="Q50" s="1319"/>
      <c r="R50" s="1319"/>
      <c r="S50" s="1319"/>
      <c r="T50" s="1319"/>
      <c r="U50" s="1319"/>
      <c r="V50" s="1319"/>
      <c r="W50" s="1319"/>
      <c r="X50" s="1319"/>
      <c r="Y50" s="1319"/>
      <c r="Z50" s="1319"/>
      <c r="AA50" s="1319"/>
      <c r="AB50" s="1319"/>
      <c r="AC50" s="1319"/>
      <c r="AD50" s="1319"/>
      <c r="AE50" s="1319"/>
      <c r="AF50" s="1319"/>
      <c r="AG50" s="1319"/>
      <c r="AH50" s="1319"/>
      <c r="AI50" s="1319"/>
      <c r="AJ50" s="1319"/>
      <c r="AK50" s="1319"/>
      <c r="AL50" s="1319"/>
      <c r="AM50" s="1319"/>
      <c r="AN50" s="1320"/>
      <c r="AO50" s="1506">
        <f>SUM(AO45:AR49)</f>
        <v>0</v>
      </c>
      <c r="AP50" s="1507"/>
      <c r="AQ50" s="1507"/>
      <c r="AR50" s="1508"/>
      <c r="AS50" s="414"/>
      <c r="AT50" s="413"/>
      <c r="AU50" s="415"/>
    </row>
    <row r="51" spans="1:47" s="350" customFormat="1" ht="40.5" customHeight="1" thickBot="1">
      <c r="A51" s="996" t="s">
        <v>253</v>
      </c>
      <c r="B51" s="997"/>
      <c r="C51" s="997"/>
      <c r="D51" s="997"/>
      <c r="E51" s="997"/>
      <c r="F51" s="997"/>
      <c r="G51" s="997"/>
      <c r="H51" s="997"/>
      <c r="I51" s="997"/>
      <c r="J51" s="997"/>
      <c r="K51" s="997"/>
      <c r="L51" s="997"/>
      <c r="M51" s="997"/>
      <c r="N51" s="997"/>
      <c r="O51" s="997"/>
      <c r="P51" s="997"/>
      <c r="Q51" s="997"/>
      <c r="R51" s="997"/>
      <c r="S51" s="997"/>
      <c r="T51" s="997"/>
      <c r="U51" s="997"/>
      <c r="V51" s="997"/>
      <c r="W51" s="997"/>
      <c r="X51" s="997"/>
      <c r="Y51" s="997"/>
      <c r="Z51" s="997"/>
      <c r="AA51" s="997"/>
      <c r="AB51" s="997"/>
      <c r="AC51" s="997"/>
      <c r="AD51" s="997"/>
      <c r="AE51" s="997"/>
      <c r="AF51" s="997"/>
      <c r="AG51" s="997"/>
      <c r="AH51" s="997"/>
      <c r="AI51" s="997"/>
      <c r="AJ51" s="997"/>
      <c r="AK51" s="997"/>
      <c r="AL51" s="997"/>
      <c r="AM51" s="997"/>
      <c r="AN51" s="1170"/>
      <c r="AO51" s="1601">
        <f>AO44+AO50</f>
        <v>0</v>
      </c>
      <c r="AP51" s="1602"/>
      <c r="AQ51" s="1602"/>
      <c r="AR51" s="1603"/>
      <c r="AS51" s="1519" t="s">
        <v>337</v>
      </c>
      <c r="AT51" s="1520"/>
      <c r="AU51" s="1521"/>
    </row>
    <row r="52" spans="1:47" s="405" customFormat="1" ht="8.25" customHeight="1" thickBot="1">
      <c r="A52" s="416"/>
      <c r="B52" s="416"/>
      <c r="C52" s="416"/>
      <c r="D52" s="416"/>
      <c r="E52" s="416"/>
      <c r="F52" s="416"/>
      <c r="G52" s="416"/>
      <c r="H52" s="416"/>
      <c r="I52" s="416"/>
      <c r="J52" s="416"/>
      <c r="K52" s="416"/>
      <c r="L52" s="416"/>
      <c r="M52" s="416"/>
      <c r="N52" s="416"/>
      <c r="O52" s="416"/>
      <c r="P52" s="416"/>
      <c r="Q52" s="416"/>
      <c r="R52" s="416"/>
      <c r="S52" s="416"/>
      <c r="T52" s="416"/>
      <c r="U52" s="416"/>
      <c r="V52" s="416"/>
      <c r="W52" s="416"/>
      <c r="X52" s="416"/>
      <c r="Y52" s="416"/>
      <c r="Z52" s="416"/>
      <c r="AA52" s="416"/>
      <c r="AB52" s="416"/>
      <c r="AC52" s="416"/>
      <c r="AD52" s="416"/>
      <c r="AE52" s="416"/>
      <c r="AF52" s="416"/>
      <c r="AG52" s="416"/>
      <c r="AH52" s="416"/>
      <c r="AI52" s="416"/>
      <c r="AJ52" s="416"/>
      <c r="AK52" s="416"/>
      <c r="AL52" s="416"/>
      <c r="AM52" s="416"/>
      <c r="AN52" s="416"/>
      <c r="AO52" s="417"/>
      <c r="AP52" s="417"/>
      <c r="AQ52" s="417"/>
      <c r="AR52" s="417"/>
      <c r="AS52" s="418"/>
      <c r="AT52" s="418"/>
      <c r="AU52" s="418"/>
    </row>
    <row r="53" spans="1:47" s="350" customFormat="1" ht="29.25" customHeight="1" thickBot="1">
      <c r="A53" s="1172" t="s">
        <v>338</v>
      </c>
      <c r="B53" s="1173"/>
      <c r="C53" s="1173"/>
      <c r="D53" s="1173"/>
      <c r="E53" s="1173"/>
      <c r="F53" s="1173"/>
      <c r="G53" s="1173"/>
      <c r="H53" s="1173"/>
      <c r="I53" s="1173"/>
      <c r="J53" s="1173"/>
      <c r="K53" s="1173"/>
      <c r="L53" s="1173"/>
      <c r="M53" s="1173"/>
      <c r="N53" s="1173"/>
      <c r="O53" s="1173"/>
      <c r="P53" s="1173"/>
      <c r="Q53" s="1173"/>
      <c r="R53" s="1173"/>
      <c r="S53" s="1173"/>
      <c r="T53" s="1173"/>
      <c r="U53" s="1173"/>
      <c r="V53" s="1173"/>
      <c r="W53" s="1173"/>
      <c r="X53" s="1173"/>
      <c r="Y53" s="1173"/>
      <c r="Z53" s="1173"/>
      <c r="AA53" s="1173"/>
      <c r="AB53" s="1173"/>
      <c r="AC53" s="1173"/>
      <c r="AD53" s="1173"/>
      <c r="AE53" s="1173"/>
      <c r="AF53" s="1173"/>
      <c r="AG53" s="1173"/>
      <c r="AH53" s="1173"/>
      <c r="AI53" s="1173"/>
      <c r="AJ53" s="1173"/>
      <c r="AK53" s="1173"/>
      <c r="AL53" s="1173"/>
      <c r="AM53" s="1173"/>
      <c r="AN53" s="1173"/>
      <c r="AO53" s="1511">
        <f>AO36+AO51</f>
        <v>0</v>
      </c>
      <c r="AP53" s="1512"/>
      <c r="AQ53" s="1512"/>
      <c r="AR53" s="1512"/>
      <c r="AS53" s="1512"/>
      <c r="AT53" s="1512"/>
      <c r="AU53" s="1513"/>
    </row>
    <row r="54" spans="1:47" s="350" customFormat="1" ht="14.25" customHeight="1">
      <c r="A54" s="419"/>
      <c r="B54" s="419"/>
      <c r="C54" s="419"/>
      <c r="D54" s="419"/>
      <c r="E54" s="419"/>
      <c r="F54" s="419"/>
      <c r="G54" s="419"/>
      <c r="H54" s="419"/>
      <c r="I54" s="419"/>
      <c r="J54" s="419"/>
      <c r="K54" s="419"/>
      <c r="L54" s="419"/>
      <c r="M54" s="419"/>
      <c r="N54" s="419"/>
      <c r="O54" s="419"/>
      <c r="P54" s="419"/>
      <c r="Q54" s="419"/>
      <c r="R54" s="419"/>
      <c r="S54" s="419"/>
      <c r="T54" s="419"/>
      <c r="U54" s="419"/>
      <c r="V54" s="419"/>
      <c r="W54" s="419"/>
      <c r="X54" s="419"/>
      <c r="Y54" s="419"/>
      <c r="Z54" s="419"/>
      <c r="AA54" s="419"/>
      <c r="AB54" s="419"/>
      <c r="AC54" s="419"/>
      <c r="AD54" s="419"/>
      <c r="AE54" s="419"/>
      <c r="AF54" s="419"/>
      <c r="AG54" s="419"/>
      <c r="AH54" s="419"/>
      <c r="AI54" s="419"/>
      <c r="AJ54" s="419"/>
      <c r="AK54" s="419"/>
      <c r="AL54" s="419"/>
      <c r="AM54" s="419"/>
      <c r="AN54" s="419"/>
      <c r="AO54" s="420"/>
      <c r="AP54" s="420"/>
      <c r="AQ54" s="420"/>
      <c r="AR54" s="420"/>
      <c r="AS54" s="421"/>
      <c r="AT54" s="421"/>
      <c r="AU54" s="421"/>
    </row>
    <row r="55" spans="1:47" s="350" customFormat="1" ht="18" thickBot="1">
      <c r="A55" s="422" t="s">
        <v>268</v>
      </c>
      <c r="B55" s="419"/>
      <c r="C55" s="419"/>
      <c r="D55" s="419"/>
      <c r="E55" s="419"/>
      <c r="F55" s="419"/>
      <c r="G55" s="419"/>
      <c r="H55" s="419"/>
      <c r="I55" s="419"/>
      <c r="J55" s="419"/>
      <c r="K55" s="419"/>
      <c r="L55" s="419"/>
      <c r="M55" s="419"/>
      <c r="N55" s="419"/>
      <c r="O55" s="419"/>
      <c r="P55" s="419"/>
      <c r="Q55" s="419"/>
      <c r="R55" s="419"/>
      <c r="S55" s="419"/>
      <c r="T55" s="419"/>
      <c r="U55" s="419"/>
      <c r="V55" s="419"/>
      <c r="W55" s="419"/>
      <c r="X55" s="419"/>
      <c r="Y55" s="419"/>
      <c r="Z55" s="419"/>
      <c r="AA55" s="419"/>
      <c r="AB55" s="419"/>
      <c r="AC55" s="419"/>
      <c r="AD55" s="419"/>
      <c r="AE55" s="419"/>
      <c r="AF55" s="419"/>
      <c r="AG55" s="419"/>
      <c r="AH55" s="419"/>
      <c r="AI55" s="419"/>
      <c r="AJ55" s="419"/>
      <c r="AK55" s="419"/>
      <c r="AL55" s="419"/>
      <c r="AM55" s="419"/>
      <c r="AN55" s="419"/>
      <c r="AO55" s="420"/>
      <c r="AP55" s="420"/>
      <c r="AQ55" s="420"/>
      <c r="AR55" s="420"/>
      <c r="AS55" s="421"/>
      <c r="AT55" s="421"/>
      <c r="AU55" s="421"/>
    </row>
    <row r="56" spans="1:47" s="350" customFormat="1" ht="41.25" customHeight="1" thickBot="1">
      <c r="A56" s="1209" t="s">
        <v>269</v>
      </c>
      <c r="B56" s="1165"/>
      <c r="C56" s="1210"/>
      <c r="D56" s="1217" t="s">
        <v>224</v>
      </c>
      <c r="E56" s="1165"/>
      <c r="F56" s="1165"/>
      <c r="G56" s="1165"/>
      <c r="H56" s="1210"/>
      <c r="I56" s="1217" t="s">
        <v>250</v>
      </c>
      <c r="J56" s="1165"/>
      <c r="K56" s="1210"/>
      <c r="L56" s="1217" t="s">
        <v>244</v>
      </c>
      <c r="M56" s="1210"/>
      <c r="N56" s="1217" t="s">
        <v>270</v>
      </c>
      <c r="O56" s="1165"/>
      <c r="P56" s="1165"/>
      <c r="Q56" s="1210"/>
      <c r="R56" s="1217" t="s">
        <v>365</v>
      </c>
      <c r="S56" s="1165"/>
      <c r="T56" s="1165"/>
      <c r="U56" s="1165"/>
      <c r="V56" s="1165"/>
      <c r="W56" s="1165"/>
      <c r="X56" s="1165"/>
      <c r="Y56" s="1165"/>
      <c r="Z56" s="1165"/>
      <c r="AA56" s="1544" t="s">
        <v>254</v>
      </c>
      <c r="AB56" s="1545"/>
      <c r="AC56" s="1545"/>
      <c r="AD56" s="1545"/>
      <c r="AE56" s="1546"/>
      <c r="AF56" s="1510" t="s">
        <v>339</v>
      </c>
      <c r="AG56" s="1510"/>
      <c r="AH56" s="1510"/>
      <c r="AI56" s="1510"/>
      <c r="AJ56" s="1510"/>
      <c r="AK56" s="1510"/>
      <c r="AL56" s="1510"/>
      <c r="AM56" s="1510"/>
      <c r="AN56" s="1510"/>
      <c r="AO56" s="1217" t="s">
        <v>364</v>
      </c>
      <c r="AP56" s="1165"/>
      <c r="AQ56" s="1165"/>
      <c r="AR56" s="1165"/>
      <c r="AS56" s="1165"/>
      <c r="AT56" s="1165"/>
      <c r="AU56" s="1509"/>
    </row>
    <row r="57" spans="1:47" s="350" customFormat="1" ht="41.25" customHeight="1" thickTop="1">
      <c r="A57" s="1522"/>
      <c r="B57" s="1523"/>
      <c r="C57" s="1524"/>
      <c r="D57" s="1528" t="s">
        <v>539</v>
      </c>
      <c r="E57" s="1529"/>
      <c r="F57" s="1529"/>
      <c r="G57" s="1529"/>
      <c r="H57" s="1530"/>
      <c r="I57" s="1531"/>
      <c r="J57" s="1532"/>
      <c r="K57" s="1533"/>
      <c r="L57" s="1531"/>
      <c r="M57" s="1533"/>
      <c r="N57" s="1537"/>
      <c r="O57" s="1538"/>
      <c r="P57" s="1538"/>
      <c r="Q57" s="365" t="s">
        <v>271</v>
      </c>
      <c r="R57" s="1539"/>
      <c r="S57" s="1540"/>
      <c r="T57" s="1540"/>
      <c r="U57" s="1540"/>
      <c r="V57" s="1540"/>
      <c r="W57" s="1540"/>
      <c r="X57" s="1540"/>
      <c r="Y57" s="1540"/>
      <c r="Z57" s="1541"/>
      <c r="AA57" s="1542"/>
      <c r="AB57" s="1540"/>
      <c r="AC57" s="1540"/>
      <c r="AD57" s="1540"/>
      <c r="AE57" s="1543"/>
      <c r="AF57" s="1604"/>
      <c r="AG57" s="1604"/>
      <c r="AH57" s="1604"/>
      <c r="AI57" s="1604"/>
      <c r="AJ57" s="1604"/>
      <c r="AK57" s="1604"/>
      <c r="AL57" s="1604"/>
      <c r="AM57" s="1604"/>
      <c r="AN57" s="1604"/>
      <c r="AO57" s="1547"/>
      <c r="AP57" s="1548"/>
      <c r="AQ57" s="1548"/>
      <c r="AR57" s="1548"/>
      <c r="AS57" s="1548"/>
      <c r="AT57" s="1548"/>
      <c r="AU57" s="1549"/>
    </row>
    <row r="58" spans="1:47" s="350" customFormat="1" ht="41.25" customHeight="1">
      <c r="A58" s="1522"/>
      <c r="B58" s="1523"/>
      <c r="C58" s="1524"/>
      <c r="D58" s="1528" t="s">
        <v>540</v>
      </c>
      <c r="E58" s="1529"/>
      <c r="F58" s="1529"/>
      <c r="G58" s="1529"/>
      <c r="H58" s="1530"/>
      <c r="I58" s="1531"/>
      <c r="J58" s="1532"/>
      <c r="K58" s="1533"/>
      <c r="L58" s="1531"/>
      <c r="M58" s="1533"/>
      <c r="N58" s="1537"/>
      <c r="O58" s="1538"/>
      <c r="P58" s="1538"/>
      <c r="Q58" s="365" t="s">
        <v>271</v>
      </c>
      <c r="R58" s="1539"/>
      <c r="S58" s="1540"/>
      <c r="T58" s="1540"/>
      <c r="U58" s="1540"/>
      <c r="V58" s="1540"/>
      <c r="W58" s="1540"/>
      <c r="X58" s="1540"/>
      <c r="Y58" s="1540"/>
      <c r="Z58" s="1541"/>
      <c r="AA58" s="1542"/>
      <c r="AB58" s="1540"/>
      <c r="AC58" s="1540"/>
      <c r="AD58" s="1540"/>
      <c r="AE58" s="1543"/>
      <c r="AF58" s="1604"/>
      <c r="AG58" s="1604"/>
      <c r="AH58" s="1604"/>
      <c r="AI58" s="1604"/>
      <c r="AJ58" s="1604"/>
      <c r="AK58" s="1604"/>
      <c r="AL58" s="1604"/>
      <c r="AM58" s="1604"/>
      <c r="AN58" s="1604"/>
      <c r="AO58" s="1547"/>
      <c r="AP58" s="1548"/>
      <c r="AQ58" s="1548"/>
      <c r="AR58" s="1548"/>
      <c r="AS58" s="1548"/>
      <c r="AT58" s="1548"/>
      <c r="AU58" s="1549"/>
    </row>
    <row r="59" spans="1:47" s="350" customFormat="1" ht="41.25" customHeight="1">
      <c r="A59" s="1522"/>
      <c r="B59" s="1523"/>
      <c r="C59" s="1524"/>
      <c r="D59" s="1534" t="s">
        <v>541</v>
      </c>
      <c r="E59" s="1535"/>
      <c r="F59" s="1535"/>
      <c r="G59" s="1535"/>
      <c r="H59" s="1536"/>
      <c r="I59" s="1550" t="s">
        <v>340</v>
      </c>
      <c r="J59" s="1551"/>
      <c r="K59" s="1552"/>
      <c r="L59" s="1550"/>
      <c r="M59" s="1552"/>
      <c r="N59" s="1553" t="s">
        <v>340</v>
      </c>
      <c r="O59" s="1554"/>
      <c r="P59" s="1554"/>
      <c r="Q59" s="363" t="s">
        <v>271</v>
      </c>
      <c r="R59" s="1555" t="s">
        <v>340</v>
      </c>
      <c r="S59" s="1556"/>
      <c r="T59" s="1556"/>
      <c r="U59" s="1556"/>
      <c r="V59" s="1556"/>
      <c r="W59" s="1556"/>
      <c r="X59" s="1556"/>
      <c r="Y59" s="1556"/>
      <c r="Z59" s="1557"/>
      <c r="AA59" s="1558" t="s">
        <v>260</v>
      </c>
      <c r="AB59" s="1556"/>
      <c r="AC59" s="1556"/>
      <c r="AD59" s="1556"/>
      <c r="AE59" s="1559"/>
      <c r="AF59" s="1560" t="s">
        <v>340</v>
      </c>
      <c r="AG59" s="1560"/>
      <c r="AH59" s="1560"/>
      <c r="AI59" s="1560"/>
      <c r="AJ59" s="1560"/>
      <c r="AK59" s="1560"/>
      <c r="AL59" s="1560"/>
      <c r="AM59" s="1560"/>
      <c r="AN59" s="1560"/>
      <c r="AO59" s="1561"/>
      <c r="AP59" s="1562"/>
      <c r="AQ59" s="1562"/>
      <c r="AR59" s="1562"/>
      <c r="AS59" s="1562"/>
      <c r="AT59" s="1562"/>
      <c r="AU59" s="1563"/>
    </row>
    <row r="60" spans="1:47" s="350" customFormat="1" ht="41.25" customHeight="1">
      <c r="A60" s="1522"/>
      <c r="B60" s="1523"/>
      <c r="C60" s="1524"/>
      <c r="D60" s="1534" t="s">
        <v>542</v>
      </c>
      <c r="E60" s="1535"/>
      <c r="F60" s="1535"/>
      <c r="G60" s="1535"/>
      <c r="H60" s="1536"/>
      <c r="I60" s="1550" t="s">
        <v>291</v>
      </c>
      <c r="J60" s="1551"/>
      <c r="K60" s="1552"/>
      <c r="L60" s="1550"/>
      <c r="M60" s="1552"/>
      <c r="N60" s="1553" t="s">
        <v>291</v>
      </c>
      <c r="O60" s="1554"/>
      <c r="P60" s="1554"/>
      <c r="Q60" s="363" t="s">
        <v>271</v>
      </c>
      <c r="R60" s="1555" t="s">
        <v>291</v>
      </c>
      <c r="S60" s="1556"/>
      <c r="T60" s="1556"/>
      <c r="U60" s="1556"/>
      <c r="V60" s="1556"/>
      <c r="W60" s="1556"/>
      <c r="X60" s="1556"/>
      <c r="Y60" s="1556"/>
      <c r="Z60" s="1557"/>
      <c r="AA60" s="1558" t="s">
        <v>260</v>
      </c>
      <c r="AB60" s="1556"/>
      <c r="AC60" s="1556"/>
      <c r="AD60" s="1556"/>
      <c r="AE60" s="1559"/>
      <c r="AF60" s="1560" t="s">
        <v>291</v>
      </c>
      <c r="AG60" s="1560"/>
      <c r="AH60" s="1560"/>
      <c r="AI60" s="1560"/>
      <c r="AJ60" s="1560"/>
      <c r="AK60" s="1560"/>
      <c r="AL60" s="1560"/>
      <c r="AM60" s="1560"/>
      <c r="AN60" s="1560"/>
      <c r="AO60" s="1561"/>
      <c r="AP60" s="1562"/>
      <c r="AQ60" s="1562"/>
      <c r="AR60" s="1562"/>
      <c r="AS60" s="1562"/>
      <c r="AT60" s="1562"/>
      <c r="AU60" s="1563"/>
    </row>
    <row r="61" spans="1:47" s="350" customFormat="1" ht="41.25" customHeight="1">
      <c r="A61" s="1522"/>
      <c r="B61" s="1523"/>
      <c r="C61" s="1524"/>
      <c r="D61" s="1534" t="s">
        <v>543</v>
      </c>
      <c r="E61" s="1535"/>
      <c r="F61" s="1535"/>
      <c r="G61" s="1535"/>
      <c r="H61" s="1536"/>
      <c r="I61" s="1550"/>
      <c r="J61" s="1551"/>
      <c r="K61" s="1552"/>
      <c r="L61" s="1550"/>
      <c r="M61" s="1552"/>
      <c r="N61" s="1553"/>
      <c r="O61" s="1554"/>
      <c r="P61" s="1554"/>
      <c r="Q61" s="363" t="s">
        <v>271</v>
      </c>
      <c r="R61" s="1555"/>
      <c r="S61" s="1556"/>
      <c r="T61" s="1556"/>
      <c r="U61" s="1556"/>
      <c r="V61" s="1556"/>
      <c r="W61" s="1556"/>
      <c r="X61" s="1556"/>
      <c r="Y61" s="1556"/>
      <c r="Z61" s="1557"/>
      <c r="AA61" s="1558"/>
      <c r="AB61" s="1556"/>
      <c r="AC61" s="1556"/>
      <c r="AD61" s="1556"/>
      <c r="AE61" s="1559"/>
      <c r="AF61" s="1560"/>
      <c r="AG61" s="1560"/>
      <c r="AH61" s="1560"/>
      <c r="AI61" s="1560"/>
      <c r="AJ61" s="1560"/>
      <c r="AK61" s="1560"/>
      <c r="AL61" s="1560"/>
      <c r="AM61" s="1560"/>
      <c r="AN61" s="1560"/>
      <c r="AO61" s="1561"/>
      <c r="AP61" s="1562"/>
      <c r="AQ61" s="1562"/>
      <c r="AR61" s="1562"/>
      <c r="AS61" s="1562"/>
      <c r="AT61" s="1562"/>
      <c r="AU61" s="1563"/>
    </row>
    <row r="62" spans="1:47" s="350" customFormat="1" ht="41.25" customHeight="1">
      <c r="A62" s="1522"/>
      <c r="B62" s="1523"/>
      <c r="C62" s="1524"/>
      <c r="D62" s="1534" t="s">
        <v>544</v>
      </c>
      <c r="E62" s="1535"/>
      <c r="F62" s="1535"/>
      <c r="G62" s="1535"/>
      <c r="H62" s="1536"/>
      <c r="I62" s="1550"/>
      <c r="J62" s="1551"/>
      <c r="K62" s="1552"/>
      <c r="L62" s="1550"/>
      <c r="M62" s="1552"/>
      <c r="N62" s="1553"/>
      <c r="O62" s="1554"/>
      <c r="P62" s="1554"/>
      <c r="Q62" s="363" t="s">
        <v>271</v>
      </c>
      <c r="R62" s="1555"/>
      <c r="S62" s="1556"/>
      <c r="T62" s="1556"/>
      <c r="U62" s="1556"/>
      <c r="V62" s="1556"/>
      <c r="W62" s="1556"/>
      <c r="X62" s="1556"/>
      <c r="Y62" s="1556"/>
      <c r="Z62" s="1557"/>
      <c r="AA62" s="1558"/>
      <c r="AB62" s="1556"/>
      <c r="AC62" s="1556"/>
      <c r="AD62" s="1556"/>
      <c r="AE62" s="1559"/>
      <c r="AF62" s="1560"/>
      <c r="AG62" s="1560"/>
      <c r="AH62" s="1560"/>
      <c r="AI62" s="1560"/>
      <c r="AJ62" s="1560"/>
      <c r="AK62" s="1560"/>
      <c r="AL62" s="1560"/>
      <c r="AM62" s="1560"/>
      <c r="AN62" s="1560"/>
      <c r="AO62" s="1561"/>
      <c r="AP62" s="1562"/>
      <c r="AQ62" s="1562"/>
      <c r="AR62" s="1562"/>
      <c r="AS62" s="1562"/>
      <c r="AT62" s="1562"/>
      <c r="AU62" s="1563"/>
    </row>
    <row r="63" spans="1:47" s="350" customFormat="1" ht="41.25" customHeight="1" thickBot="1">
      <c r="A63" s="1522"/>
      <c r="B63" s="1523"/>
      <c r="C63" s="1524"/>
      <c r="D63" s="1584" t="s">
        <v>272</v>
      </c>
      <c r="E63" s="1585"/>
      <c r="F63" s="1585"/>
      <c r="G63" s="1585"/>
      <c r="H63" s="1586"/>
      <c r="I63" s="1587" t="s">
        <v>341</v>
      </c>
      <c r="J63" s="1588"/>
      <c r="K63" s="1589"/>
      <c r="L63" s="1587"/>
      <c r="M63" s="1589"/>
      <c r="N63" s="1590" t="s">
        <v>341</v>
      </c>
      <c r="O63" s="1591"/>
      <c r="P63" s="1591"/>
      <c r="Q63" s="364" t="s">
        <v>271</v>
      </c>
      <c r="R63" s="1592" t="s">
        <v>341</v>
      </c>
      <c r="S63" s="1593"/>
      <c r="T63" s="1593"/>
      <c r="U63" s="1593"/>
      <c r="V63" s="1593"/>
      <c r="W63" s="1593"/>
      <c r="X63" s="1593"/>
      <c r="Y63" s="1593"/>
      <c r="Z63" s="1594"/>
      <c r="AA63" s="1595" t="s">
        <v>260</v>
      </c>
      <c r="AB63" s="1593"/>
      <c r="AC63" s="1593"/>
      <c r="AD63" s="1593"/>
      <c r="AE63" s="1596"/>
      <c r="AF63" s="1597" t="s">
        <v>340</v>
      </c>
      <c r="AG63" s="1597"/>
      <c r="AH63" s="1597"/>
      <c r="AI63" s="1597"/>
      <c r="AJ63" s="1597"/>
      <c r="AK63" s="1597"/>
      <c r="AL63" s="1597"/>
      <c r="AM63" s="1597"/>
      <c r="AN63" s="1597"/>
      <c r="AO63" s="1598"/>
      <c r="AP63" s="1599"/>
      <c r="AQ63" s="1599"/>
      <c r="AR63" s="1599"/>
      <c r="AS63" s="1599"/>
      <c r="AT63" s="1599"/>
      <c r="AU63" s="1600"/>
    </row>
    <row r="64" spans="1:47" s="350" customFormat="1" ht="41.25" customHeight="1" thickBot="1" thickTop="1">
      <c r="A64" s="1525"/>
      <c r="B64" s="1526"/>
      <c r="C64" s="1527"/>
      <c r="D64" s="1569" t="s">
        <v>273</v>
      </c>
      <c r="E64" s="1570"/>
      <c r="F64" s="1570"/>
      <c r="G64" s="1570"/>
      <c r="H64" s="1571"/>
      <c r="I64" s="1572">
        <f>SUM(I57:K63)</f>
        <v>0</v>
      </c>
      <c r="J64" s="1573"/>
      <c r="K64" s="1574"/>
      <c r="L64" s="1575"/>
      <c r="M64" s="1576"/>
      <c r="N64" s="1577">
        <f>SUM(N57:P63)</f>
        <v>0</v>
      </c>
      <c r="O64" s="1578"/>
      <c r="P64" s="1578"/>
      <c r="Q64" s="432" t="s">
        <v>271</v>
      </c>
      <c r="R64" s="1579">
        <f>SUM(R57:Z63)</f>
        <v>0</v>
      </c>
      <c r="S64" s="1564"/>
      <c r="T64" s="1564"/>
      <c r="U64" s="1564"/>
      <c r="V64" s="1564"/>
      <c r="W64" s="1564"/>
      <c r="X64" s="1564"/>
      <c r="Y64" s="1564"/>
      <c r="Z64" s="1580"/>
      <c r="AA64" s="1581" t="s">
        <v>261</v>
      </c>
      <c r="AB64" s="1582"/>
      <c r="AC64" s="1582"/>
      <c r="AD64" s="1582"/>
      <c r="AE64" s="1583"/>
      <c r="AF64" s="406" t="s">
        <v>349</v>
      </c>
      <c r="AG64" s="1564">
        <f>SUM(AF57:AN63)</f>
        <v>0</v>
      </c>
      <c r="AH64" s="1564"/>
      <c r="AI64" s="1564"/>
      <c r="AJ64" s="1564"/>
      <c r="AK64" s="1564"/>
      <c r="AL64" s="1564"/>
      <c r="AM64" s="1564"/>
      <c r="AN64" s="1565"/>
      <c r="AO64" s="1566">
        <f>SUM(AO57:AU63)</f>
        <v>0</v>
      </c>
      <c r="AP64" s="1567"/>
      <c r="AQ64" s="1567"/>
      <c r="AR64" s="1567"/>
      <c r="AS64" s="1567"/>
      <c r="AT64" s="1567"/>
      <c r="AU64" s="1568"/>
    </row>
    <row r="65" spans="1:47" ht="15.75" customHeight="1">
      <c r="A65" s="280" t="s">
        <v>274</v>
      </c>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5"/>
    </row>
    <row r="66" spans="1:47" ht="17.25">
      <c r="A66" s="280" t="s">
        <v>363</v>
      </c>
      <c r="B66" s="204"/>
      <c r="C66" s="204"/>
      <c r="D66" s="204"/>
      <c r="E66" s="204"/>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09"/>
      <c r="AP66" s="109"/>
      <c r="AQ66" s="109"/>
      <c r="AR66" s="109"/>
      <c r="AS66" s="109"/>
      <c r="AT66" s="109"/>
      <c r="AU66" s="109"/>
    </row>
  </sheetData>
  <sheetProtection password="D419" sheet="1" formatRows="0" insertRows="0" deleteRows="0"/>
  <mergeCells count="315">
    <mergeCell ref="AA62:AE62"/>
    <mergeCell ref="I61:K61"/>
    <mergeCell ref="L61:M61"/>
    <mergeCell ref="N61:P61"/>
    <mergeCell ref="D62:H62"/>
    <mergeCell ref="I62:K62"/>
    <mergeCell ref="L62:M62"/>
    <mergeCell ref="N62:P62"/>
    <mergeCell ref="R62:Z62"/>
    <mergeCell ref="D60:H60"/>
    <mergeCell ref="I60:K60"/>
    <mergeCell ref="L60:M60"/>
    <mergeCell ref="N60:P60"/>
    <mergeCell ref="R60:Z60"/>
    <mergeCell ref="AA60:AE60"/>
    <mergeCell ref="I56:K56"/>
    <mergeCell ref="L56:M56"/>
    <mergeCell ref="N56:Q56"/>
    <mergeCell ref="AO58:AU58"/>
    <mergeCell ref="AO62:AU62"/>
    <mergeCell ref="R61:Z61"/>
    <mergeCell ref="AA61:AE61"/>
    <mergeCell ref="AF60:AN60"/>
    <mergeCell ref="AO60:AU60"/>
    <mergeCell ref="AF62:AN62"/>
    <mergeCell ref="AS47:AU47"/>
    <mergeCell ref="F49:AE49"/>
    <mergeCell ref="AF49:AG49"/>
    <mergeCell ref="AH49:AJ49"/>
    <mergeCell ref="AK49:AN49"/>
    <mergeCell ref="AO49:AR49"/>
    <mergeCell ref="AH47:AJ47"/>
    <mergeCell ref="AK47:AN47"/>
    <mergeCell ref="AO47:AR47"/>
    <mergeCell ref="AO48:AR48"/>
    <mergeCell ref="A39:B50"/>
    <mergeCell ref="C39:E39"/>
    <mergeCell ref="F39:AE39"/>
    <mergeCell ref="AF39:AG39"/>
    <mergeCell ref="AF40:AG40"/>
    <mergeCell ref="C43:E43"/>
    <mergeCell ref="C46:E46"/>
    <mergeCell ref="F46:AE46"/>
    <mergeCell ref="C48:E48"/>
    <mergeCell ref="C49:E49"/>
    <mergeCell ref="AF61:AN61"/>
    <mergeCell ref="D58:H58"/>
    <mergeCell ref="I58:K58"/>
    <mergeCell ref="L58:M58"/>
    <mergeCell ref="N58:P58"/>
    <mergeCell ref="A51:AN51"/>
    <mergeCell ref="AA58:AE58"/>
    <mergeCell ref="AF58:AN58"/>
    <mergeCell ref="A56:C56"/>
    <mergeCell ref="D56:H56"/>
    <mergeCell ref="AA64:AE64"/>
    <mergeCell ref="AO61:AU61"/>
    <mergeCell ref="D63:H63"/>
    <mergeCell ref="I63:K63"/>
    <mergeCell ref="L63:M63"/>
    <mergeCell ref="N63:P63"/>
    <mergeCell ref="R63:Z63"/>
    <mergeCell ref="AA63:AE63"/>
    <mergeCell ref="AF63:AN63"/>
    <mergeCell ref="AO63:AU63"/>
    <mergeCell ref="AF59:AN59"/>
    <mergeCell ref="AO59:AU59"/>
    <mergeCell ref="R58:Z58"/>
    <mergeCell ref="AG64:AN64"/>
    <mergeCell ref="AO64:AU64"/>
    <mergeCell ref="D64:H64"/>
    <mergeCell ref="I64:K64"/>
    <mergeCell ref="L64:M64"/>
    <mergeCell ref="N64:P64"/>
    <mergeCell ref="R64:Z64"/>
    <mergeCell ref="D59:H59"/>
    <mergeCell ref="I59:K59"/>
    <mergeCell ref="L59:M59"/>
    <mergeCell ref="N59:P59"/>
    <mergeCell ref="R59:Z59"/>
    <mergeCell ref="AA59:AE59"/>
    <mergeCell ref="R57:Z57"/>
    <mergeCell ref="AA57:AE57"/>
    <mergeCell ref="AA56:AE56"/>
    <mergeCell ref="R56:Z56"/>
    <mergeCell ref="AH48:AJ48"/>
    <mergeCell ref="AO57:AU57"/>
    <mergeCell ref="AO51:AR51"/>
    <mergeCell ref="AF57:AN57"/>
    <mergeCell ref="AK48:AN48"/>
    <mergeCell ref="AS51:AU51"/>
    <mergeCell ref="A53:AN53"/>
    <mergeCell ref="AO50:AR50"/>
    <mergeCell ref="A57:C64"/>
    <mergeCell ref="D57:H57"/>
    <mergeCell ref="I57:K57"/>
    <mergeCell ref="L57:M57"/>
    <mergeCell ref="D61:H61"/>
    <mergeCell ref="N57:P57"/>
    <mergeCell ref="C47:E47"/>
    <mergeCell ref="AH46:AJ46"/>
    <mergeCell ref="AF46:AG46"/>
    <mergeCell ref="F47:AE47"/>
    <mergeCell ref="AF47:AG47"/>
    <mergeCell ref="AO56:AU56"/>
    <mergeCell ref="AF56:AN56"/>
    <mergeCell ref="AO53:AU53"/>
    <mergeCell ref="F48:AE48"/>
    <mergeCell ref="AF48:AG48"/>
    <mergeCell ref="AS45:AU45"/>
    <mergeCell ref="AS46:AU46"/>
    <mergeCell ref="AK46:AN46"/>
    <mergeCell ref="AO46:AR46"/>
    <mergeCell ref="AO45:AR45"/>
    <mergeCell ref="AO44:AR44"/>
    <mergeCell ref="AK42:AN42"/>
    <mergeCell ref="AO42:AR42"/>
    <mergeCell ref="AS42:AU42"/>
    <mergeCell ref="F43:AE43"/>
    <mergeCell ref="AF43:AG43"/>
    <mergeCell ref="AH43:AJ43"/>
    <mergeCell ref="AK43:AN43"/>
    <mergeCell ref="AO43:AR43"/>
    <mergeCell ref="AS43:AU43"/>
    <mergeCell ref="AO41:AR41"/>
    <mergeCell ref="AS41:AU41"/>
    <mergeCell ref="C40:E40"/>
    <mergeCell ref="F40:AE40"/>
    <mergeCell ref="AH40:AJ40"/>
    <mergeCell ref="AK40:AN40"/>
    <mergeCell ref="AO40:AR40"/>
    <mergeCell ref="AH39:AJ39"/>
    <mergeCell ref="AK39:AN39"/>
    <mergeCell ref="AO39:AR39"/>
    <mergeCell ref="AS39:AU39"/>
    <mergeCell ref="AS40:AU40"/>
    <mergeCell ref="C41:E41"/>
    <mergeCell ref="F41:AE41"/>
    <mergeCell ref="AF41:AG41"/>
    <mergeCell ref="AH41:AJ41"/>
    <mergeCell ref="AK41:AN41"/>
    <mergeCell ref="C45:E45"/>
    <mergeCell ref="F45:AE45"/>
    <mergeCell ref="AF45:AG45"/>
    <mergeCell ref="C42:E42"/>
    <mergeCell ref="AF42:AG42"/>
    <mergeCell ref="C44:AN44"/>
    <mergeCell ref="AH45:AJ45"/>
    <mergeCell ref="AK45:AN45"/>
    <mergeCell ref="F42:AE42"/>
    <mergeCell ref="AH42:AJ42"/>
    <mergeCell ref="A18:B35"/>
    <mergeCell ref="F18:G19"/>
    <mergeCell ref="AO38:AR38"/>
    <mergeCell ref="AS38:AU38"/>
    <mergeCell ref="A38:B38"/>
    <mergeCell ref="C38:E38"/>
    <mergeCell ref="F38:AE38"/>
    <mergeCell ref="AF38:AG38"/>
    <mergeCell ref="AH38:AJ38"/>
    <mergeCell ref="AK38:AN38"/>
    <mergeCell ref="AS34:AU35"/>
    <mergeCell ref="AD35:AF35"/>
    <mergeCell ref="AK34:AN35"/>
    <mergeCell ref="C34:E35"/>
    <mergeCell ref="F34:G35"/>
    <mergeCell ref="H34:L35"/>
    <mergeCell ref="M34:Q35"/>
    <mergeCell ref="R34:X35"/>
    <mergeCell ref="Y34:Z35"/>
    <mergeCell ref="AA34:AB35"/>
    <mergeCell ref="AS36:AU36"/>
    <mergeCell ref="A36:X36"/>
    <mergeCell ref="Y36:Z36"/>
    <mergeCell ref="AA36:AB36"/>
    <mergeCell ref="AC36:AG36"/>
    <mergeCell ref="AH36:AJ36"/>
    <mergeCell ref="AK36:AN36"/>
    <mergeCell ref="AO36:AR36"/>
    <mergeCell ref="AC34:AD34"/>
    <mergeCell ref="AH30:AJ31"/>
    <mergeCell ref="R30:X31"/>
    <mergeCell ref="Y30:Z31"/>
    <mergeCell ref="AF34:AG34"/>
    <mergeCell ref="AH34:AJ35"/>
    <mergeCell ref="AH32:AJ33"/>
    <mergeCell ref="AO34:AR35"/>
    <mergeCell ref="R32:X33"/>
    <mergeCell ref="Y32:Z33"/>
    <mergeCell ref="C30:E31"/>
    <mergeCell ref="F30:G31"/>
    <mergeCell ref="C32:E33"/>
    <mergeCell ref="F32:G33"/>
    <mergeCell ref="H32:L33"/>
    <mergeCell ref="M32:Q33"/>
    <mergeCell ref="H30:L31"/>
    <mergeCell ref="M30:Q31"/>
    <mergeCell ref="AA32:AB33"/>
    <mergeCell ref="AC32:AD32"/>
    <mergeCell ref="AA30:AB31"/>
    <mergeCell ref="AC30:AD30"/>
    <mergeCell ref="AD33:AF33"/>
    <mergeCell ref="AF32:AG32"/>
    <mergeCell ref="AK32:AN33"/>
    <mergeCell ref="AO32:AR33"/>
    <mergeCell ref="AK28:AN29"/>
    <mergeCell ref="AO28:AR29"/>
    <mergeCell ref="AS30:AU31"/>
    <mergeCell ref="AD31:AF31"/>
    <mergeCell ref="AK30:AN31"/>
    <mergeCell ref="AO30:AR31"/>
    <mergeCell ref="AF30:AG30"/>
    <mergeCell ref="AS28:AU29"/>
    <mergeCell ref="AS32:AU33"/>
    <mergeCell ref="AD29:AF29"/>
    <mergeCell ref="R26:X27"/>
    <mergeCell ref="Y26:Z27"/>
    <mergeCell ref="AF28:AG28"/>
    <mergeCell ref="AH28:AJ29"/>
    <mergeCell ref="R28:X29"/>
    <mergeCell ref="Y28:Z29"/>
    <mergeCell ref="AA28:AB29"/>
    <mergeCell ref="AC28:AD28"/>
    <mergeCell ref="C28:E29"/>
    <mergeCell ref="F28:G29"/>
    <mergeCell ref="H28:L29"/>
    <mergeCell ref="M28:Q29"/>
    <mergeCell ref="C26:E27"/>
    <mergeCell ref="F26:G27"/>
    <mergeCell ref="H26:L27"/>
    <mergeCell ref="M26:Q27"/>
    <mergeCell ref="AS26:AU27"/>
    <mergeCell ref="AD27:AF27"/>
    <mergeCell ref="AA26:AB27"/>
    <mergeCell ref="AC26:AD26"/>
    <mergeCell ref="AF26:AG26"/>
    <mergeCell ref="AH26:AJ27"/>
    <mergeCell ref="AK26:AN27"/>
    <mergeCell ref="AO26:AR27"/>
    <mergeCell ref="Y24:Z25"/>
    <mergeCell ref="AA24:AB25"/>
    <mergeCell ref="H22:L23"/>
    <mergeCell ref="M22:Q23"/>
    <mergeCell ref="R24:X25"/>
    <mergeCell ref="M24:Q25"/>
    <mergeCell ref="AS24:AU25"/>
    <mergeCell ref="AD25:AF25"/>
    <mergeCell ref="AS22:AU23"/>
    <mergeCell ref="AD23:AF23"/>
    <mergeCell ref="AF22:AG22"/>
    <mergeCell ref="AH22:AJ23"/>
    <mergeCell ref="AK22:AN23"/>
    <mergeCell ref="AC24:AD24"/>
    <mergeCell ref="AF24:AG24"/>
    <mergeCell ref="C18:E19"/>
    <mergeCell ref="AH24:AJ25"/>
    <mergeCell ref="AK24:AN25"/>
    <mergeCell ref="AO24:AR25"/>
    <mergeCell ref="C24:E25"/>
    <mergeCell ref="F24:G25"/>
    <mergeCell ref="H24:L25"/>
    <mergeCell ref="AC22:AD22"/>
    <mergeCell ref="C22:E23"/>
    <mergeCell ref="F22:G23"/>
    <mergeCell ref="R22:X23"/>
    <mergeCell ref="AO22:AR23"/>
    <mergeCell ref="Y22:Z23"/>
    <mergeCell ref="AA22:AB23"/>
    <mergeCell ref="AK20:AN21"/>
    <mergeCell ref="AO20:AR21"/>
    <mergeCell ref="C20:E21"/>
    <mergeCell ref="F20:G21"/>
    <mergeCell ref="H20:L21"/>
    <mergeCell ref="M20:Q21"/>
    <mergeCell ref="AS20:AU21"/>
    <mergeCell ref="AD21:AF21"/>
    <mergeCell ref="AC20:AD20"/>
    <mergeCell ref="AF20:AG20"/>
    <mergeCell ref="AH20:AJ21"/>
    <mergeCell ref="AO18:AR19"/>
    <mergeCell ref="AS18:AU19"/>
    <mergeCell ref="AD19:AF19"/>
    <mergeCell ref="AC18:AD18"/>
    <mergeCell ref="AF18:AG18"/>
    <mergeCell ref="AH18:AJ19"/>
    <mergeCell ref="AK18:AN19"/>
    <mergeCell ref="H15:L17"/>
    <mergeCell ref="H18:L19"/>
    <mergeCell ref="M18:Q19"/>
    <mergeCell ref="R18:X19"/>
    <mergeCell ref="AA20:AB21"/>
    <mergeCell ref="Y18:Z19"/>
    <mergeCell ref="AA18:AB19"/>
    <mergeCell ref="R20:X21"/>
    <mergeCell ref="Y20:Z21"/>
    <mergeCell ref="A4:AU4"/>
    <mergeCell ref="X5:AB5"/>
    <mergeCell ref="A11:F11"/>
    <mergeCell ref="A12:F12"/>
    <mergeCell ref="A15:B17"/>
    <mergeCell ref="Y15:Z17"/>
    <mergeCell ref="M15:Q17"/>
    <mergeCell ref="R15:X17"/>
    <mergeCell ref="AS15:AU17"/>
    <mergeCell ref="F15:G17"/>
    <mergeCell ref="AO15:AR17"/>
    <mergeCell ref="C50:AN50"/>
    <mergeCell ref="AH15:AJ17"/>
    <mergeCell ref="AK15:AN17"/>
    <mergeCell ref="AC15:AG15"/>
    <mergeCell ref="AA15:AB17"/>
    <mergeCell ref="AC16:AD16"/>
    <mergeCell ref="AF16:AG16"/>
    <mergeCell ref="AD17:AF17"/>
    <mergeCell ref="C15:E17"/>
  </mergeCells>
  <dataValidations count="2">
    <dataValidation type="list" allowBlank="1" showInputMessage="1" showErrorMessage="1" sqref="C18:E35 C39:E43 C45:E49">
      <formula1>"ガラス,建具,カバー,内窓"</formula1>
    </dataValidation>
    <dataValidation allowBlank="1" showInputMessage="1" showErrorMessage="1" imeMode="disabled" sqref="AP54:AR55 AC18:AR36 AP45:AR49 AF45:AG49 AF39:AG43 AK39:AN43 AK45:AN49 AP39:AR43 Z18:Z35 Y18:Y37 H18:L35 AH37:AO37 AP51:AR52 AO39:AO55"/>
  </dataValidations>
  <printOptions/>
  <pageMargins left="0.7086614173228347" right="0.7086614173228347" top="0.33" bottom="0.31" header="0.26" footer="0.2"/>
  <pageSetup fitToHeight="0" horizontalDpi="600" verticalDpi="600" orientation="portrait" paperSize="9" scale="49" r:id="rId1"/>
  <ignoredErrors>
    <ignoredError sqref="AO18:AR36 AC19:AJ19 N59:Z59 AO39:AR43 AO51:AR51 AP44:AR44 AO45:AR47 AO48 AO50:AR50 AO53 I63:K64 AE18 AH18:AJ18 AC21:AJ21 AE20 AH20:AJ20 N63:Z64 Q57 Q61 I59:K59 Y36:Z36 AC36:AN36" unlockedFormula="1"/>
    <ignoredError sqref="AO44" formula="1" unlockedFormula="1"/>
  </ignoredErrors>
</worksheet>
</file>

<file path=xl/worksheets/sheet15.xml><?xml version="1.0" encoding="utf-8"?>
<worksheet xmlns="http://schemas.openxmlformats.org/spreadsheetml/2006/main" xmlns:r="http://schemas.openxmlformats.org/officeDocument/2006/relationships">
  <dimension ref="A1:AL60"/>
  <sheetViews>
    <sheetView showGridLines="0" view="pageBreakPreview" zoomScale="85" zoomScaleNormal="70" zoomScaleSheetLayoutView="85" zoomScalePageLayoutView="0" workbookViewId="0" topLeftCell="A1">
      <selection activeCell="A1" sqref="A1"/>
    </sheetView>
  </sheetViews>
  <sheetFormatPr defaultColWidth="3.57421875" defaultRowHeight="15"/>
  <cols>
    <col min="1" max="31" width="3.57421875" style="68" customWidth="1"/>
    <col min="32" max="32" width="5.421875" style="68" customWidth="1"/>
    <col min="33" max="16384" width="3.57421875" style="68" customWidth="1"/>
  </cols>
  <sheetData>
    <row r="1" spans="2:38" ht="21" customHeight="1">
      <c r="B1" s="69"/>
      <c r="AI1" s="70"/>
      <c r="AL1" s="70" t="s">
        <v>342</v>
      </c>
    </row>
    <row r="2" spans="35:38" ht="13.5">
      <c r="AI2" s="65"/>
      <c r="AL2" s="65"/>
    </row>
    <row r="3" spans="1:38" ht="43.5" customHeight="1">
      <c r="A3" s="1622" t="s">
        <v>90</v>
      </c>
      <c r="B3" s="1622"/>
      <c r="C3" s="1622"/>
      <c r="D3" s="1622"/>
      <c r="E3" s="1622"/>
      <c r="F3" s="1622"/>
      <c r="G3" s="1622"/>
      <c r="H3" s="1622"/>
      <c r="I3" s="1622"/>
      <c r="J3" s="1622"/>
      <c r="K3" s="1622"/>
      <c r="L3" s="1622"/>
      <c r="M3" s="1622"/>
      <c r="N3" s="1622"/>
      <c r="O3" s="1622"/>
      <c r="P3" s="1622"/>
      <c r="Q3" s="1622"/>
      <c r="R3" s="1622"/>
      <c r="S3" s="1622"/>
      <c r="T3" s="1622"/>
      <c r="U3" s="1622"/>
      <c r="V3" s="1622"/>
      <c r="W3" s="1622"/>
      <c r="X3" s="1622"/>
      <c r="Y3" s="1622"/>
      <c r="Z3" s="1622"/>
      <c r="AA3" s="1622"/>
      <c r="AB3" s="1622"/>
      <c r="AC3" s="1622"/>
      <c r="AD3" s="1622"/>
      <c r="AE3" s="1622"/>
      <c r="AF3" s="1622"/>
      <c r="AG3" s="1622"/>
      <c r="AH3" s="1622"/>
      <c r="AI3" s="1622"/>
      <c r="AJ3" s="1622"/>
      <c r="AK3" s="1622"/>
      <c r="AL3" s="1622"/>
    </row>
    <row r="4" spans="2:38" ht="9" customHeight="1">
      <c r="B4" s="69"/>
      <c r="AI4" s="71"/>
      <c r="AL4" s="71"/>
    </row>
    <row r="5" spans="1:38" ht="30" customHeight="1">
      <c r="A5" s="947" t="s">
        <v>91</v>
      </c>
      <c r="B5" s="947"/>
      <c r="C5" s="947"/>
      <c r="D5" s="947"/>
      <c r="E5" s="947"/>
      <c r="F5" s="947"/>
      <c r="G5" s="947"/>
      <c r="H5" s="947"/>
      <c r="I5" s="947"/>
      <c r="J5" s="947"/>
      <c r="K5" s="947"/>
      <c r="L5" s="947"/>
      <c r="M5" s="947"/>
      <c r="N5" s="947"/>
      <c r="O5" s="947"/>
      <c r="P5" s="947"/>
      <c r="Q5" s="947"/>
      <c r="R5" s="947"/>
      <c r="S5" s="947"/>
      <c r="T5" s="947"/>
      <c r="U5" s="947"/>
      <c r="V5" s="947"/>
      <c r="W5" s="947"/>
      <c r="X5" s="947"/>
      <c r="Y5" s="947"/>
      <c r="Z5" s="947"/>
      <c r="AA5" s="947"/>
      <c r="AB5" s="947"/>
      <c r="AC5" s="947"/>
      <c r="AD5" s="947"/>
      <c r="AE5" s="947"/>
      <c r="AF5" s="947"/>
      <c r="AG5" s="947"/>
      <c r="AH5" s="947"/>
      <c r="AI5" s="947"/>
      <c r="AJ5" s="947"/>
      <c r="AK5" s="947"/>
      <c r="AL5" s="947"/>
    </row>
    <row r="6" spans="1:38" ht="12" customHeight="1">
      <c r="A6" s="72"/>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1623" t="s">
        <v>371</v>
      </c>
      <c r="AH6" s="1623"/>
      <c r="AI6" s="1623"/>
      <c r="AJ6" s="1623" t="s">
        <v>372</v>
      </c>
      <c r="AK6" s="1623"/>
      <c r="AL6" s="1623"/>
    </row>
    <row r="7" spans="1:38" ht="21" customHeight="1">
      <c r="A7" s="74" t="s">
        <v>92</v>
      </c>
      <c r="B7" s="75"/>
      <c r="C7" s="76"/>
      <c r="D7" s="76"/>
      <c r="E7" s="76"/>
      <c r="F7" s="76"/>
      <c r="G7" s="76"/>
      <c r="H7" s="77"/>
      <c r="I7" s="78"/>
      <c r="J7" s="78"/>
      <c r="K7" s="78"/>
      <c r="L7" s="78"/>
      <c r="M7" s="78"/>
      <c r="N7" s="78"/>
      <c r="O7" s="78"/>
      <c r="P7" s="78"/>
      <c r="Q7" s="78"/>
      <c r="R7" s="78"/>
      <c r="S7" s="78"/>
      <c r="T7" s="78"/>
      <c r="U7" s="78"/>
      <c r="V7" s="78"/>
      <c r="W7" s="78"/>
      <c r="X7" s="78"/>
      <c r="Y7" s="78"/>
      <c r="Z7" s="78"/>
      <c r="AA7" s="78"/>
      <c r="AB7" s="78"/>
      <c r="AC7" s="78"/>
      <c r="AD7" s="78"/>
      <c r="AE7" s="78"/>
      <c r="AF7" s="78"/>
      <c r="AG7" s="1624"/>
      <c r="AH7" s="1624"/>
      <c r="AI7" s="1624"/>
      <c r="AJ7" s="1624"/>
      <c r="AK7" s="1624"/>
      <c r="AL7" s="1624"/>
    </row>
    <row r="8" spans="1:38" ht="27" customHeight="1">
      <c r="A8" s="1614" t="s">
        <v>93</v>
      </c>
      <c r="B8" s="1615"/>
      <c r="C8" s="1615"/>
      <c r="D8" s="1615"/>
      <c r="E8" s="1615"/>
      <c r="F8" s="1615"/>
      <c r="G8" s="1615"/>
      <c r="H8" s="1615"/>
      <c r="I8" s="1615"/>
      <c r="J8" s="1615"/>
      <c r="K8" s="1615"/>
      <c r="L8" s="1615"/>
      <c r="M8" s="1615"/>
      <c r="N8" s="1615"/>
      <c r="O8" s="1615"/>
      <c r="P8" s="1615"/>
      <c r="Q8" s="1615"/>
      <c r="R8" s="1615"/>
      <c r="S8" s="1615"/>
      <c r="T8" s="1615"/>
      <c r="U8" s="1615"/>
      <c r="V8" s="1615"/>
      <c r="W8" s="1615"/>
      <c r="X8" s="1615"/>
      <c r="Y8" s="1615"/>
      <c r="Z8" s="1615"/>
      <c r="AA8" s="1615"/>
      <c r="AB8" s="1615"/>
      <c r="AC8" s="1615"/>
      <c r="AD8" s="1615"/>
      <c r="AE8" s="1615"/>
      <c r="AF8" s="1616"/>
      <c r="AG8" s="1613" t="s">
        <v>386</v>
      </c>
      <c r="AH8" s="1613"/>
      <c r="AI8" s="1613"/>
      <c r="AJ8" s="1613" t="s">
        <v>386</v>
      </c>
      <c r="AK8" s="1613"/>
      <c r="AL8" s="1613"/>
    </row>
    <row r="9" spans="1:38" ht="12" customHeight="1">
      <c r="A9" s="79"/>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116"/>
      <c r="AH9" s="116"/>
      <c r="AI9" s="116"/>
      <c r="AJ9" s="116"/>
      <c r="AK9" s="116"/>
      <c r="AL9" s="116"/>
    </row>
    <row r="10" spans="1:38" ht="21" customHeight="1">
      <c r="A10" s="74" t="s">
        <v>94</v>
      </c>
      <c r="B10" s="80"/>
      <c r="C10" s="81"/>
      <c r="D10" s="81"/>
      <c r="E10" s="81"/>
      <c r="F10" s="81"/>
      <c r="G10" s="81"/>
      <c r="H10" s="77"/>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1617"/>
      <c r="AH10" s="1617"/>
      <c r="AI10" s="1617"/>
      <c r="AJ10" s="1617"/>
      <c r="AK10" s="1617"/>
      <c r="AL10" s="1617"/>
    </row>
    <row r="11" spans="1:38" ht="27" customHeight="1">
      <c r="A11" s="1614" t="s">
        <v>118</v>
      </c>
      <c r="B11" s="1615"/>
      <c r="C11" s="1615"/>
      <c r="D11" s="1615"/>
      <c r="E11" s="1615"/>
      <c r="F11" s="1615"/>
      <c r="G11" s="1615"/>
      <c r="H11" s="1615"/>
      <c r="I11" s="1615"/>
      <c r="J11" s="1615"/>
      <c r="K11" s="1615"/>
      <c r="L11" s="1615"/>
      <c r="M11" s="1615"/>
      <c r="N11" s="1615"/>
      <c r="O11" s="1615"/>
      <c r="P11" s="1615"/>
      <c r="Q11" s="1615"/>
      <c r="R11" s="1615"/>
      <c r="S11" s="1615"/>
      <c r="T11" s="1615"/>
      <c r="U11" s="1615"/>
      <c r="V11" s="1615"/>
      <c r="W11" s="1615"/>
      <c r="X11" s="1615"/>
      <c r="Y11" s="1615"/>
      <c r="Z11" s="1615"/>
      <c r="AA11" s="1615"/>
      <c r="AB11" s="1615"/>
      <c r="AC11" s="1615"/>
      <c r="AD11" s="1615"/>
      <c r="AE11" s="1615"/>
      <c r="AF11" s="1616"/>
      <c r="AG11" s="1613" t="s">
        <v>386</v>
      </c>
      <c r="AH11" s="1613"/>
      <c r="AI11" s="1613"/>
      <c r="AJ11" s="1613" t="s">
        <v>386</v>
      </c>
      <c r="AK11" s="1613"/>
      <c r="AL11" s="1613"/>
    </row>
    <row r="12" spans="1:38" ht="27" customHeight="1">
      <c r="A12" s="1614" t="s">
        <v>119</v>
      </c>
      <c r="B12" s="1615"/>
      <c r="C12" s="1615"/>
      <c r="D12" s="1615"/>
      <c r="E12" s="1615"/>
      <c r="F12" s="1615"/>
      <c r="G12" s="1615"/>
      <c r="H12" s="1615"/>
      <c r="I12" s="1615"/>
      <c r="J12" s="1615"/>
      <c r="K12" s="1615"/>
      <c r="L12" s="1615"/>
      <c r="M12" s="1615"/>
      <c r="N12" s="1615"/>
      <c r="O12" s="1615"/>
      <c r="P12" s="1615"/>
      <c r="Q12" s="1615"/>
      <c r="R12" s="1615"/>
      <c r="S12" s="1615"/>
      <c r="T12" s="1615"/>
      <c r="U12" s="1615"/>
      <c r="V12" s="1615"/>
      <c r="W12" s="1615"/>
      <c r="X12" s="1615"/>
      <c r="Y12" s="1615"/>
      <c r="Z12" s="1615"/>
      <c r="AA12" s="1615"/>
      <c r="AB12" s="1615"/>
      <c r="AC12" s="1615"/>
      <c r="AD12" s="1615"/>
      <c r="AE12" s="1615"/>
      <c r="AF12" s="1616"/>
      <c r="AG12" s="1613" t="s">
        <v>386</v>
      </c>
      <c r="AH12" s="1613"/>
      <c r="AI12" s="1613"/>
      <c r="AJ12" s="1613" t="s">
        <v>386</v>
      </c>
      <c r="AK12" s="1613"/>
      <c r="AL12" s="1613"/>
    </row>
    <row r="13" spans="1:38" ht="12" customHeight="1">
      <c r="A13" s="79"/>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116"/>
      <c r="AH13" s="116"/>
      <c r="AI13" s="116"/>
      <c r="AJ13" s="116"/>
      <c r="AK13" s="116"/>
      <c r="AL13" s="116"/>
    </row>
    <row r="14" spans="1:38" ht="21" customHeight="1">
      <c r="A14" s="74" t="s">
        <v>95</v>
      </c>
      <c r="B14" s="80"/>
      <c r="C14" s="82"/>
      <c r="D14" s="76"/>
      <c r="E14" s="76"/>
      <c r="F14" s="83"/>
      <c r="G14" s="77"/>
      <c r="H14" s="77"/>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1617"/>
      <c r="AH14" s="1617"/>
      <c r="AI14" s="1617"/>
      <c r="AJ14" s="1617"/>
      <c r="AK14" s="1617"/>
      <c r="AL14" s="1617"/>
    </row>
    <row r="15" spans="1:38" ht="43.5" customHeight="1">
      <c r="A15" s="1619" t="s">
        <v>361</v>
      </c>
      <c r="B15" s="1620"/>
      <c r="C15" s="1620"/>
      <c r="D15" s="1620"/>
      <c r="E15" s="1620"/>
      <c r="F15" s="1620"/>
      <c r="G15" s="1620"/>
      <c r="H15" s="1620"/>
      <c r="I15" s="1620"/>
      <c r="J15" s="1620"/>
      <c r="K15" s="1620"/>
      <c r="L15" s="1620"/>
      <c r="M15" s="1620"/>
      <c r="N15" s="1620"/>
      <c r="O15" s="1620"/>
      <c r="P15" s="1620"/>
      <c r="Q15" s="1620"/>
      <c r="R15" s="1620"/>
      <c r="S15" s="1620"/>
      <c r="T15" s="1620"/>
      <c r="U15" s="1620"/>
      <c r="V15" s="1620"/>
      <c r="W15" s="1620"/>
      <c r="X15" s="1620"/>
      <c r="Y15" s="1620"/>
      <c r="Z15" s="1620"/>
      <c r="AA15" s="1620"/>
      <c r="AB15" s="1620"/>
      <c r="AC15" s="1620"/>
      <c r="AD15" s="1620"/>
      <c r="AE15" s="1620"/>
      <c r="AF15" s="1621"/>
      <c r="AG15" s="1613" t="s">
        <v>386</v>
      </c>
      <c r="AH15" s="1613"/>
      <c r="AI15" s="1613"/>
      <c r="AJ15" s="1613" t="s">
        <v>386</v>
      </c>
      <c r="AK15" s="1613"/>
      <c r="AL15" s="1613"/>
    </row>
    <row r="16" spans="1:38" s="84" customFormat="1" ht="27" customHeight="1">
      <c r="A16" s="1614" t="s">
        <v>96</v>
      </c>
      <c r="B16" s="1615"/>
      <c r="C16" s="1615"/>
      <c r="D16" s="1615"/>
      <c r="E16" s="1615"/>
      <c r="F16" s="1615"/>
      <c r="G16" s="1615"/>
      <c r="H16" s="1615"/>
      <c r="I16" s="1615"/>
      <c r="J16" s="1615"/>
      <c r="K16" s="1615"/>
      <c r="L16" s="1615"/>
      <c r="M16" s="1615"/>
      <c r="N16" s="1615"/>
      <c r="O16" s="1615"/>
      <c r="P16" s="1615"/>
      <c r="Q16" s="1615"/>
      <c r="R16" s="1615"/>
      <c r="S16" s="1615"/>
      <c r="T16" s="1615"/>
      <c r="U16" s="1615"/>
      <c r="V16" s="1615"/>
      <c r="W16" s="1615"/>
      <c r="X16" s="1615"/>
      <c r="Y16" s="1615"/>
      <c r="Z16" s="1615"/>
      <c r="AA16" s="1615"/>
      <c r="AB16" s="1615"/>
      <c r="AC16" s="1615"/>
      <c r="AD16" s="1615"/>
      <c r="AE16" s="1615"/>
      <c r="AF16" s="1616"/>
      <c r="AG16" s="1613" t="s">
        <v>386</v>
      </c>
      <c r="AH16" s="1613"/>
      <c r="AI16" s="1613"/>
      <c r="AJ16" s="1613" t="s">
        <v>386</v>
      </c>
      <c r="AK16" s="1613"/>
      <c r="AL16" s="1613"/>
    </row>
    <row r="17" spans="1:38" ht="27" customHeight="1">
      <c r="A17" s="1619" t="s">
        <v>362</v>
      </c>
      <c r="B17" s="1620"/>
      <c r="C17" s="1620"/>
      <c r="D17" s="1620"/>
      <c r="E17" s="1620"/>
      <c r="F17" s="1620"/>
      <c r="G17" s="1620"/>
      <c r="H17" s="1620"/>
      <c r="I17" s="1620"/>
      <c r="J17" s="1620"/>
      <c r="K17" s="1620"/>
      <c r="L17" s="1620"/>
      <c r="M17" s="1620"/>
      <c r="N17" s="1620"/>
      <c r="O17" s="1620"/>
      <c r="P17" s="1620"/>
      <c r="Q17" s="1620"/>
      <c r="R17" s="1620"/>
      <c r="S17" s="1620"/>
      <c r="T17" s="1620"/>
      <c r="U17" s="1620"/>
      <c r="V17" s="1620"/>
      <c r="W17" s="1620"/>
      <c r="X17" s="1620"/>
      <c r="Y17" s="1620"/>
      <c r="Z17" s="1620"/>
      <c r="AA17" s="1620"/>
      <c r="AB17" s="1620"/>
      <c r="AC17" s="1620"/>
      <c r="AD17" s="1620"/>
      <c r="AE17" s="1620"/>
      <c r="AF17" s="1621"/>
      <c r="AG17" s="1613" t="s">
        <v>386</v>
      </c>
      <c r="AH17" s="1613"/>
      <c r="AI17" s="1613"/>
      <c r="AJ17" s="1613" t="s">
        <v>386</v>
      </c>
      <c r="AK17" s="1613"/>
      <c r="AL17" s="1613"/>
    </row>
    <row r="18" spans="1:38" ht="12.75"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116"/>
      <c r="AH18" s="116"/>
      <c r="AI18" s="116"/>
      <c r="AJ18" s="116"/>
      <c r="AK18" s="116"/>
      <c r="AL18" s="116"/>
    </row>
    <row r="19" spans="1:38" ht="21" customHeight="1">
      <c r="A19" s="74" t="s">
        <v>97</v>
      </c>
      <c r="B19" s="80"/>
      <c r="C19" s="82"/>
      <c r="D19" s="76"/>
      <c r="E19" s="83"/>
      <c r="F19" s="83"/>
      <c r="G19" s="77"/>
      <c r="H19" s="77"/>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1617"/>
      <c r="AH19" s="1617"/>
      <c r="AI19" s="1617"/>
      <c r="AJ19" s="1617"/>
      <c r="AK19" s="1617"/>
      <c r="AL19" s="1617"/>
    </row>
    <row r="20" spans="1:38" ht="27" customHeight="1">
      <c r="A20" s="1614" t="s">
        <v>98</v>
      </c>
      <c r="B20" s="1615"/>
      <c r="C20" s="1615"/>
      <c r="D20" s="1615"/>
      <c r="E20" s="1615"/>
      <c r="F20" s="1615"/>
      <c r="G20" s="1615"/>
      <c r="H20" s="1615"/>
      <c r="I20" s="1615"/>
      <c r="J20" s="1615"/>
      <c r="K20" s="1615"/>
      <c r="L20" s="1615"/>
      <c r="M20" s="1615"/>
      <c r="N20" s="1615"/>
      <c r="O20" s="1615"/>
      <c r="P20" s="1615"/>
      <c r="Q20" s="1615"/>
      <c r="R20" s="1615"/>
      <c r="S20" s="1615"/>
      <c r="T20" s="1615"/>
      <c r="U20" s="1615"/>
      <c r="V20" s="1615"/>
      <c r="W20" s="1615"/>
      <c r="X20" s="1615"/>
      <c r="Y20" s="1615"/>
      <c r="Z20" s="1615"/>
      <c r="AA20" s="1615"/>
      <c r="AB20" s="1615"/>
      <c r="AC20" s="1615"/>
      <c r="AD20" s="1615"/>
      <c r="AE20" s="1615"/>
      <c r="AF20" s="1616"/>
      <c r="AG20" s="1613" t="s">
        <v>386</v>
      </c>
      <c r="AH20" s="1613"/>
      <c r="AI20" s="1613"/>
      <c r="AJ20" s="1613" t="s">
        <v>386</v>
      </c>
      <c r="AK20" s="1613"/>
      <c r="AL20" s="1613"/>
    </row>
    <row r="21" spans="1:38" ht="12" customHeight="1">
      <c r="A21" s="79"/>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116"/>
      <c r="AH21" s="116"/>
      <c r="AI21" s="116"/>
      <c r="AJ21" s="116"/>
      <c r="AK21" s="116"/>
      <c r="AL21" s="116"/>
    </row>
    <row r="22" spans="1:38" ht="21" customHeight="1">
      <c r="A22" s="74" t="s">
        <v>99</v>
      </c>
      <c r="B22" s="80"/>
      <c r="C22" s="82"/>
      <c r="D22" s="82"/>
      <c r="E22" s="76"/>
      <c r="F22" s="254"/>
      <c r="G22" s="77"/>
      <c r="H22" s="77"/>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1617"/>
      <c r="AH22" s="1617"/>
      <c r="AI22" s="1617"/>
      <c r="AJ22" s="1617"/>
      <c r="AK22" s="1617"/>
      <c r="AL22" s="1617"/>
    </row>
    <row r="23" spans="1:38" ht="27" customHeight="1">
      <c r="A23" s="1614" t="s">
        <v>100</v>
      </c>
      <c r="B23" s="1615"/>
      <c r="C23" s="1615"/>
      <c r="D23" s="1615"/>
      <c r="E23" s="1615"/>
      <c r="F23" s="1615"/>
      <c r="G23" s="1615"/>
      <c r="H23" s="1615"/>
      <c r="I23" s="1615"/>
      <c r="J23" s="1615"/>
      <c r="K23" s="1615"/>
      <c r="L23" s="1615"/>
      <c r="M23" s="1615"/>
      <c r="N23" s="1615"/>
      <c r="O23" s="1615"/>
      <c r="P23" s="1615"/>
      <c r="Q23" s="1615"/>
      <c r="R23" s="1615"/>
      <c r="S23" s="1615"/>
      <c r="T23" s="1615"/>
      <c r="U23" s="1615"/>
      <c r="V23" s="1615"/>
      <c r="W23" s="1615"/>
      <c r="X23" s="1615"/>
      <c r="Y23" s="1615"/>
      <c r="Z23" s="1615"/>
      <c r="AA23" s="1615"/>
      <c r="AB23" s="1615"/>
      <c r="AC23" s="1615"/>
      <c r="AD23" s="1615"/>
      <c r="AE23" s="1615"/>
      <c r="AF23" s="1616"/>
      <c r="AG23" s="1613" t="s">
        <v>386</v>
      </c>
      <c r="AH23" s="1613"/>
      <c r="AI23" s="1613"/>
      <c r="AJ23" s="1613" t="s">
        <v>386</v>
      </c>
      <c r="AK23" s="1613"/>
      <c r="AL23" s="1613"/>
    </row>
    <row r="24" spans="1:38" ht="12" customHeight="1">
      <c r="A24" s="79"/>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116"/>
      <c r="AH24" s="116"/>
      <c r="AI24" s="116"/>
      <c r="AJ24" s="116"/>
      <c r="AK24" s="116"/>
      <c r="AL24" s="116"/>
    </row>
    <row r="25" spans="1:38" ht="21" customHeight="1">
      <c r="A25" s="74" t="s">
        <v>101</v>
      </c>
      <c r="B25" s="80"/>
      <c r="C25" s="82"/>
      <c r="D25" s="82"/>
      <c r="E25" s="76"/>
      <c r="F25" s="83"/>
      <c r="G25" s="77"/>
      <c r="H25" s="77"/>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1617"/>
      <c r="AH25" s="1617"/>
      <c r="AI25" s="1617"/>
      <c r="AJ25" s="1617"/>
      <c r="AK25" s="1617"/>
      <c r="AL25" s="1617"/>
    </row>
    <row r="26" spans="1:38" ht="27" customHeight="1">
      <c r="A26" s="1625" t="s">
        <v>102</v>
      </c>
      <c r="B26" s="1626"/>
      <c r="C26" s="1626"/>
      <c r="D26" s="1626"/>
      <c r="E26" s="1626"/>
      <c r="F26" s="1626"/>
      <c r="G26" s="1626"/>
      <c r="H26" s="1626"/>
      <c r="I26" s="1626"/>
      <c r="J26" s="1626"/>
      <c r="K26" s="1626"/>
      <c r="L26" s="1626"/>
      <c r="M26" s="1626"/>
      <c r="N26" s="1626"/>
      <c r="O26" s="1626"/>
      <c r="P26" s="1626"/>
      <c r="Q26" s="1626"/>
      <c r="R26" s="1626"/>
      <c r="S26" s="1626"/>
      <c r="T26" s="1626"/>
      <c r="U26" s="1626"/>
      <c r="V26" s="1626"/>
      <c r="W26" s="1626"/>
      <c r="X26" s="1626"/>
      <c r="Y26" s="1626"/>
      <c r="Z26" s="1626"/>
      <c r="AA26" s="1626"/>
      <c r="AB26" s="1626"/>
      <c r="AC26" s="1626"/>
      <c r="AD26" s="1626"/>
      <c r="AE26" s="1626"/>
      <c r="AF26" s="1627"/>
      <c r="AG26" s="1613" t="s">
        <v>386</v>
      </c>
      <c r="AH26" s="1613"/>
      <c r="AI26" s="1613"/>
      <c r="AJ26" s="1613" t="s">
        <v>386</v>
      </c>
      <c r="AK26" s="1613"/>
      <c r="AL26" s="1613"/>
    </row>
    <row r="27" spans="1:38" s="64" customFormat="1" ht="27" customHeight="1">
      <c r="A27" s="1614" t="s">
        <v>103</v>
      </c>
      <c r="B27" s="1615"/>
      <c r="C27" s="1615"/>
      <c r="D27" s="1615"/>
      <c r="E27" s="1615"/>
      <c r="F27" s="1615"/>
      <c r="G27" s="1615"/>
      <c r="H27" s="1615"/>
      <c r="I27" s="1615"/>
      <c r="J27" s="1615"/>
      <c r="K27" s="1615"/>
      <c r="L27" s="1615"/>
      <c r="M27" s="1615"/>
      <c r="N27" s="1615"/>
      <c r="O27" s="1615"/>
      <c r="P27" s="1615"/>
      <c r="Q27" s="1615"/>
      <c r="R27" s="1615"/>
      <c r="S27" s="1615"/>
      <c r="T27" s="1615"/>
      <c r="U27" s="1615"/>
      <c r="V27" s="1615"/>
      <c r="W27" s="1615"/>
      <c r="X27" s="1615"/>
      <c r="Y27" s="1615"/>
      <c r="Z27" s="1615"/>
      <c r="AA27" s="1615"/>
      <c r="AB27" s="1615"/>
      <c r="AC27" s="1615"/>
      <c r="AD27" s="1615"/>
      <c r="AE27" s="1615"/>
      <c r="AF27" s="1616"/>
      <c r="AG27" s="1613" t="s">
        <v>386</v>
      </c>
      <c r="AH27" s="1613"/>
      <c r="AI27" s="1613"/>
      <c r="AJ27" s="1613" t="s">
        <v>386</v>
      </c>
      <c r="AK27" s="1613"/>
      <c r="AL27" s="1613"/>
    </row>
    <row r="28" spans="1:38" ht="51" customHeight="1">
      <c r="A28" s="1619" t="s">
        <v>373</v>
      </c>
      <c r="B28" s="1620"/>
      <c r="C28" s="1620"/>
      <c r="D28" s="1620"/>
      <c r="E28" s="1620"/>
      <c r="F28" s="1620"/>
      <c r="G28" s="1620"/>
      <c r="H28" s="1620"/>
      <c r="I28" s="1620"/>
      <c r="J28" s="1620"/>
      <c r="K28" s="1620"/>
      <c r="L28" s="1620"/>
      <c r="M28" s="1620"/>
      <c r="N28" s="1620"/>
      <c r="O28" s="1620"/>
      <c r="P28" s="1620"/>
      <c r="Q28" s="1620"/>
      <c r="R28" s="1620"/>
      <c r="S28" s="1620"/>
      <c r="T28" s="1620"/>
      <c r="U28" s="1620"/>
      <c r="V28" s="1620"/>
      <c r="W28" s="1620"/>
      <c r="X28" s="1620"/>
      <c r="Y28" s="1620"/>
      <c r="Z28" s="1620"/>
      <c r="AA28" s="1620"/>
      <c r="AB28" s="1620"/>
      <c r="AC28" s="1620"/>
      <c r="AD28" s="1620"/>
      <c r="AE28" s="1620"/>
      <c r="AF28" s="1621"/>
      <c r="AG28" s="1613" t="s">
        <v>386</v>
      </c>
      <c r="AH28" s="1613"/>
      <c r="AI28" s="1613"/>
      <c r="AJ28" s="1613" t="s">
        <v>386</v>
      </c>
      <c r="AK28" s="1613"/>
      <c r="AL28" s="1613"/>
    </row>
    <row r="29" spans="1:38" ht="12.75" customHeight="1">
      <c r="A29" s="79" t="s">
        <v>104</v>
      </c>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116"/>
      <c r="AH29" s="116"/>
      <c r="AI29" s="116"/>
      <c r="AJ29" s="116"/>
      <c r="AK29" s="116"/>
      <c r="AL29" s="116"/>
    </row>
    <row r="30" spans="1:38" ht="21" customHeight="1">
      <c r="A30" s="74" t="s">
        <v>105</v>
      </c>
      <c r="B30" s="80"/>
      <c r="C30" s="76"/>
      <c r="D30" s="76"/>
      <c r="E30" s="76"/>
      <c r="F30" s="254"/>
      <c r="G30" s="77"/>
      <c r="H30" s="77"/>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1617"/>
      <c r="AH30" s="1617"/>
      <c r="AI30" s="1617"/>
      <c r="AJ30" s="1617"/>
      <c r="AK30" s="1617"/>
      <c r="AL30" s="1617"/>
    </row>
    <row r="31" spans="1:38" ht="27" customHeight="1">
      <c r="A31" s="1614" t="s">
        <v>106</v>
      </c>
      <c r="B31" s="1615"/>
      <c r="C31" s="1615"/>
      <c r="D31" s="1615"/>
      <c r="E31" s="1615"/>
      <c r="F31" s="1615"/>
      <c r="G31" s="1615"/>
      <c r="H31" s="1615"/>
      <c r="I31" s="1615"/>
      <c r="J31" s="1615"/>
      <c r="K31" s="1615"/>
      <c r="L31" s="1615"/>
      <c r="M31" s="1615"/>
      <c r="N31" s="1615"/>
      <c r="O31" s="1615"/>
      <c r="P31" s="1615"/>
      <c r="Q31" s="1615"/>
      <c r="R31" s="1615"/>
      <c r="S31" s="1615"/>
      <c r="T31" s="1615"/>
      <c r="U31" s="1615"/>
      <c r="V31" s="1615"/>
      <c r="W31" s="1615"/>
      <c r="X31" s="1615"/>
      <c r="Y31" s="1615"/>
      <c r="Z31" s="1615"/>
      <c r="AA31" s="1615"/>
      <c r="AB31" s="1615"/>
      <c r="AC31" s="1615"/>
      <c r="AD31" s="1615"/>
      <c r="AE31" s="1615"/>
      <c r="AF31" s="1616"/>
      <c r="AG31" s="1613" t="s">
        <v>386</v>
      </c>
      <c r="AH31" s="1613"/>
      <c r="AI31" s="1613"/>
      <c r="AJ31" s="1613" t="s">
        <v>386</v>
      </c>
      <c r="AK31" s="1613"/>
      <c r="AL31" s="1613"/>
    </row>
    <row r="32" spans="1:38" ht="27" customHeight="1">
      <c r="A32" s="1614" t="s">
        <v>107</v>
      </c>
      <c r="B32" s="1615"/>
      <c r="C32" s="1615"/>
      <c r="D32" s="1615"/>
      <c r="E32" s="1615"/>
      <c r="F32" s="1615"/>
      <c r="G32" s="1615"/>
      <c r="H32" s="1615"/>
      <c r="I32" s="1615"/>
      <c r="J32" s="1615"/>
      <c r="K32" s="1615"/>
      <c r="L32" s="1615"/>
      <c r="M32" s="1615"/>
      <c r="N32" s="1615"/>
      <c r="O32" s="1615"/>
      <c r="P32" s="1615"/>
      <c r="Q32" s="1615"/>
      <c r="R32" s="1615"/>
      <c r="S32" s="1615"/>
      <c r="T32" s="1615"/>
      <c r="U32" s="1615"/>
      <c r="V32" s="1615"/>
      <c r="W32" s="1615"/>
      <c r="X32" s="1615"/>
      <c r="Y32" s="1615"/>
      <c r="Z32" s="1615"/>
      <c r="AA32" s="1615"/>
      <c r="AB32" s="1615"/>
      <c r="AC32" s="1615"/>
      <c r="AD32" s="1615"/>
      <c r="AE32" s="1615"/>
      <c r="AF32" s="1616"/>
      <c r="AG32" s="1613" t="s">
        <v>386</v>
      </c>
      <c r="AH32" s="1613"/>
      <c r="AI32" s="1613"/>
      <c r="AJ32" s="1613" t="s">
        <v>386</v>
      </c>
      <c r="AK32" s="1613"/>
      <c r="AL32" s="1613"/>
    </row>
    <row r="33" spans="1:38" ht="12" customHeight="1">
      <c r="A33" s="79"/>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116"/>
      <c r="AH33" s="116"/>
      <c r="AI33" s="116"/>
      <c r="AJ33" s="116"/>
      <c r="AK33" s="116"/>
      <c r="AL33" s="116"/>
    </row>
    <row r="34" spans="1:38" ht="21" customHeight="1">
      <c r="A34" s="74" t="s">
        <v>108</v>
      </c>
      <c r="B34" s="80"/>
      <c r="C34" s="76"/>
      <c r="D34" s="76"/>
      <c r="E34" s="76"/>
      <c r="F34" s="254"/>
      <c r="G34" s="77"/>
      <c r="H34" s="77"/>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1617"/>
      <c r="AH34" s="1617"/>
      <c r="AI34" s="1617"/>
      <c r="AJ34" s="1617"/>
      <c r="AK34" s="1617"/>
      <c r="AL34" s="1617"/>
    </row>
    <row r="35" spans="1:38" ht="27" customHeight="1">
      <c r="A35" s="1614" t="s">
        <v>109</v>
      </c>
      <c r="B35" s="1615"/>
      <c r="C35" s="1615"/>
      <c r="D35" s="1615"/>
      <c r="E35" s="1615"/>
      <c r="F35" s="1615"/>
      <c r="G35" s="1615"/>
      <c r="H35" s="1615"/>
      <c r="I35" s="1615"/>
      <c r="J35" s="1615"/>
      <c r="K35" s="1615"/>
      <c r="L35" s="1615"/>
      <c r="M35" s="1615"/>
      <c r="N35" s="1615"/>
      <c r="O35" s="1615"/>
      <c r="P35" s="1615"/>
      <c r="Q35" s="1615"/>
      <c r="R35" s="1615"/>
      <c r="S35" s="1615"/>
      <c r="T35" s="1615"/>
      <c r="U35" s="1615"/>
      <c r="V35" s="1615"/>
      <c r="W35" s="1615"/>
      <c r="X35" s="1615"/>
      <c r="Y35" s="1615"/>
      <c r="Z35" s="1615"/>
      <c r="AA35" s="1615"/>
      <c r="AB35" s="1615"/>
      <c r="AC35" s="1615"/>
      <c r="AD35" s="1615"/>
      <c r="AE35" s="1615"/>
      <c r="AF35" s="1616"/>
      <c r="AG35" s="1613" t="s">
        <v>386</v>
      </c>
      <c r="AH35" s="1613"/>
      <c r="AI35" s="1613"/>
      <c r="AJ35" s="1613" t="s">
        <v>386</v>
      </c>
      <c r="AK35" s="1613"/>
      <c r="AL35" s="1613"/>
    </row>
    <row r="36" spans="1:38" ht="27" customHeight="1">
      <c r="A36" s="1614" t="s">
        <v>110</v>
      </c>
      <c r="B36" s="1615"/>
      <c r="C36" s="1615"/>
      <c r="D36" s="1615"/>
      <c r="E36" s="1615"/>
      <c r="F36" s="1615"/>
      <c r="G36" s="1615"/>
      <c r="H36" s="1615"/>
      <c r="I36" s="1615"/>
      <c r="J36" s="1615"/>
      <c r="K36" s="1615"/>
      <c r="L36" s="1615"/>
      <c r="M36" s="1615"/>
      <c r="N36" s="1615"/>
      <c r="O36" s="1615"/>
      <c r="P36" s="1615"/>
      <c r="Q36" s="1615"/>
      <c r="R36" s="1615"/>
      <c r="S36" s="1615"/>
      <c r="T36" s="1615"/>
      <c r="U36" s="1615"/>
      <c r="V36" s="1615"/>
      <c r="W36" s="1615"/>
      <c r="X36" s="1615"/>
      <c r="Y36" s="1615"/>
      <c r="Z36" s="1615"/>
      <c r="AA36" s="1615"/>
      <c r="AB36" s="1615"/>
      <c r="AC36" s="1615"/>
      <c r="AD36" s="1615"/>
      <c r="AE36" s="1615"/>
      <c r="AF36" s="1616"/>
      <c r="AG36" s="1613" t="s">
        <v>386</v>
      </c>
      <c r="AH36" s="1613"/>
      <c r="AI36" s="1613"/>
      <c r="AJ36" s="1613" t="s">
        <v>386</v>
      </c>
      <c r="AK36" s="1613"/>
      <c r="AL36" s="1613"/>
    </row>
    <row r="37" spans="1:38" ht="12" customHeight="1">
      <c r="A37" s="79"/>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116"/>
      <c r="AH37" s="116"/>
      <c r="AI37" s="116"/>
      <c r="AJ37" s="116"/>
      <c r="AK37" s="116"/>
      <c r="AL37" s="116"/>
    </row>
    <row r="38" spans="1:38" ht="21" customHeight="1">
      <c r="A38" s="74" t="s">
        <v>111</v>
      </c>
      <c r="B38" s="80"/>
      <c r="C38" s="76"/>
      <c r="D38" s="76"/>
      <c r="E38" s="76"/>
      <c r="F38" s="254"/>
      <c r="G38" s="77"/>
      <c r="H38" s="77"/>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1617"/>
      <c r="AH38" s="1617"/>
      <c r="AI38" s="1617"/>
      <c r="AJ38" s="1617"/>
      <c r="AK38" s="1617"/>
      <c r="AL38" s="1617"/>
    </row>
    <row r="39" spans="1:38" ht="27" customHeight="1">
      <c r="A39" s="1614" t="s">
        <v>374</v>
      </c>
      <c r="B39" s="1615"/>
      <c r="C39" s="1615"/>
      <c r="D39" s="1615"/>
      <c r="E39" s="1615"/>
      <c r="F39" s="1615"/>
      <c r="G39" s="1615"/>
      <c r="H39" s="1615"/>
      <c r="I39" s="1615"/>
      <c r="J39" s="1615"/>
      <c r="K39" s="1615"/>
      <c r="L39" s="1615"/>
      <c r="M39" s="1615"/>
      <c r="N39" s="1615"/>
      <c r="O39" s="1615"/>
      <c r="P39" s="1615"/>
      <c r="Q39" s="1615"/>
      <c r="R39" s="1615"/>
      <c r="S39" s="1615"/>
      <c r="T39" s="1615"/>
      <c r="U39" s="1615"/>
      <c r="V39" s="1615"/>
      <c r="W39" s="1615"/>
      <c r="X39" s="1615"/>
      <c r="Y39" s="1615"/>
      <c r="Z39" s="1615"/>
      <c r="AA39" s="1615"/>
      <c r="AB39" s="1615"/>
      <c r="AC39" s="1615"/>
      <c r="AD39" s="1615"/>
      <c r="AE39" s="1615"/>
      <c r="AF39" s="1616"/>
      <c r="AG39" s="1613" t="s">
        <v>386</v>
      </c>
      <c r="AH39" s="1613"/>
      <c r="AI39" s="1613"/>
      <c r="AJ39" s="1613" t="s">
        <v>386</v>
      </c>
      <c r="AK39" s="1613"/>
      <c r="AL39" s="1613"/>
    </row>
    <row r="40" spans="1:38" ht="27" customHeight="1">
      <c r="A40" s="1614" t="s">
        <v>112</v>
      </c>
      <c r="B40" s="1615"/>
      <c r="C40" s="1615"/>
      <c r="D40" s="1615"/>
      <c r="E40" s="1615"/>
      <c r="F40" s="1615"/>
      <c r="G40" s="1615"/>
      <c r="H40" s="1615"/>
      <c r="I40" s="1615"/>
      <c r="J40" s="1615"/>
      <c r="K40" s="1615"/>
      <c r="L40" s="1615"/>
      <c r="M40" s="1615"/>
      <c r="N40" s="1615"/>
      <c r="O40" s="1615"/>
      <c r="P40" s="1615"/>
      <c r="Q40" s="1615"/>
      <c r="R40" s="1615"/>
      <c r="S40" s="1615"/>
      <c r="T40" s="1615"/>
      <c r="U40" s="1615"/>
      <c r="V40" s="1615"/>
      <c r="W40" s="1615"/>
      <c r="X40" s="1615"/>
      <c r="Y40" s="1615"/>
      <c r="Z40" s="1615"/>
      <c r="AA40" s="1615"/>
      <c r="AB40" s="1615"/>
      <c r="AC40" s="1615"/>
      <c r="AD40" s="1615"/>
      <c r="AE40" s="1615"/>
      <c r="AF40" s="1616"/>
      <c r="AG40" s="1613" t="s">
        <v>386</v>
      </c>
      <c r="AH40" s="1613"/>
      <c r="AI40" s="1613"/>
      <c r="AJ40" s="1613" t="s">
        <v>386</v>
      </c>
      <c r="AK40" s="1613"/>
      <c r="AL40" s="1613"/>
    </row>
    <row r="41" spans="1:38" ht="18" customHeight="1">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91"/>
      <c r="AH41" s="91"/>
      <c r="AI41" s="91"/>
      <c r="AJ41" s="91"/>
      <c r="AK41" s="91"/>
      <c r="AL41" s="91"/>
    </row>
    <row r="42" spans="1:38" ht="15" customHeight="1">
      <c r="A42" s="92" t="s">
        <v>113</v>
      </c>
      <c r="B42" s="92"/>
      <c r="C42" s="93"/>
      <c r="D42" s="93"/>
      <c r="E42" s="93"/>
      <c r="F42" s="93"/>
      <c r="G42" s="94"/>
      <c r="H42" s="95"/>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row>
    <row r="43" spans="1:38" ht="21" customHeight="1">
      <c r="A43" s="96" t="s">
        <v>114</v>
      </c>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8"/>
      <c r="AH43" s="98"/>
      <c r="AI43" s="98"/>
      <c r="AJ43" s="98"/>
      <c r="AK43" s="98"/>
      <c r="AL43" s="98"/>
    </row>
    <row r="44" spans="1:38" ht="24" customHeight="1">
      <c r="A44" s="99"/>
      <c r="B44" s="100"/>
      <c r="C44" s="99"/>
      <c r="D44" s="99"/>
      <c r="E44" s="99"/>
      <c r="F44" s="99"/>
      <c r="G44" s="99"/>
      <c r="H44" s="99"/>
      <c r="I44" s="99"/>
      <c r="J44" s="99"/>
      <c r="K44" s="99"/>
      <c r="L44" s="78"/>
      <c r="M44" s="78"/>
      <c r="N44" s="78"/>
      <c r="O44" s="78"/>
      <c r="P44" s="67"/>
      <c r="Q44" s="67"/>
      <c r="R44" s="67"/>
      <c r="S44" s="1610" t="s">
        <v>115</v>
      </c>
      <c r="T44" s="1610"/>
      <c r="U44" s="1628"/>
      <c r="V44" s="1628"/>
      <c r="W44" s="66" t="s">
        <v>2</v>
      </c>
      <c r="X44" s="1629"/>
      <c r="Y44" s="1629"/>
      <c r="Z44" s="101" t="s">
        <v>3</v>
      </c>
      <c r="AA44" s="1629"/>
      <c r="AB44" s="1629"/>
      <c r="AC44" s="66" t="s">
        <v>4</v>
      </c>
      <c r="AD44" s="102"/>
      <c r="AE44" s="102"/>
      <c r="AF44" s="99"/>
      <c r="AG44" s="99"/>
      <c r="AH44" s="99"/>
      <c r="AI44" s="99"/>
      <c r="AJ44" s="99"/>
      <c r="AK44" s="99"/>
      <c r="AL44" s="99"/>
    </row>
    <row r="45" spans="1:38" ht="11.25" customHeight="1">
      <c r="A45" s="99"/>
      <c r="B45" s="100"/>
      <c r="C45" s="99"/>
      <c r="D45" s="99"/>
      <c r="E45" s="99"/>
      <c r="F45" s="99"/>
      <c r="G45" s="99"/>
      <c r="H45" s="99"/>
      <c r="I45" s="99"/>
      <c r="J45" s="99"/>
      <c r="K45" s="99"/>
      <c r="L45" s="78"/>
      <c r="M45" s="78"/>
      <c r="N45" s="78"/>
      <c r="O45" s="78"/>
      <c r="P45" s="67"/>
      <c r="Q45" s="67"/>
      <c r="R45" s="67"/>
      <c r="S45" s="66"/>
      <c r="T45" s="66"/>
      <c r="U45" s="103"/>
      <c r="V45" s="103"/>
      <c r="W45" s="66"/>
      <c r="X45" s="66"/>
      <c r="Y45" s="66"/>
      <c r="Z45" s="101"/>
      <c r="AA45" s="66"/>
      <c r="AB45" s="66"/>
      <c r="AC45" s="66"/>
      <c r="AD45" s="102"/>
      <c r="AE45" s="102"/>
      <c r="AF45" s="99"/>
      <c r="AG45" s="99"/>
      <c r="AH45" s="99"/>
      <c r="AI45" s="99"/>
      <c r="AJ45" s="99"/>
      <c r="AK45" s="99"/>
      <c r="AL45" s="99"/>
    </row>
    <row r="46" spans="1:38" ht="30.75" customHeight="1">
      <c r="A46" s="100"/>
      <c r="B46" s="100"/>
      <c r="C46" s="82"/>
      <c r="D46" s="82"/>
      <c r="E46" s="82"/>
      <c r="F46" s="82"/>
      <c r="G46" s="77"/>
      <c r="H46" s="77"/>
      <c r="I46" s="78"/>
      <c r="J46" s="78"/>
      <c r="K46" s="78"/>
      <c r="L46" s="78"/>
      <c r="M46" s="78"/>
      <c r="N46" s="78"/>
      <c r="O46" s="78"/>
      <c r="P46" s="67"/>
      <c r="Q46" s="67"/>
      <c r="R46" s="67"/>
      <c r="S46" s="1610" t="s">
        <v>116</v>
      </c>
      <c r="T46" s="1610"/>
      <c r="U46" s="1610"/>
      <c r="V46" s="1610"/>
      <c r="W46" s="1611"/>
      <c r="X46" s="1611"/>
      <c r="Y46" s="1611"/>
      <c r="Z46" s="1611"/>
      <c r="AA46" s="1611"/>
      <c r="AB46" s="1611"/>
      <c r="AC46" s="1611"/>
      <c r="AD46" s="1611"/>
      <c r="AE46" s="1611"/>
      <c r="AF46" s="1611"/>
      <c r="AG46" s="1611"/>
      <c r="AH46" s="1611"/>
      <c r="AI46" s="1611"/>
      <c r="AJ46" s="1611"/>
      <c r="AK46" s="1612" t="s">
        <v>117</v>
      </c>
      <c r="AL46" s="1612"/>
    </row>
    <row r="47" spans="1:38" ht="22.5" customHeight="1">
      <c r="A47" s="100"/>
      <c r="B47" s="100"/>
      <c r="C47" s="82"/>
      <c r="D47" s="82"/>
      <c r="E47" s="82"/>
      <c r="F47" s="82"/>
      <c r="G47" s="77"/>
      <c r="H47" s="77"/>
      <c r="I47" s="78"/>
      <c r="J47" s="78"/>
      <c r="K47" s="78"/>
      <c r="L47" s="78"/>
      <c r="M47" s="78"/>
      <c r="N47" s="78"/>
      <c r="O47" s="78"/>
      <c r="P47" s="67"/>
      <c r="Q47" s="67"/>
      <c r="R47" s="67"/>
      <c r="S47" s="66"/>
      <c r="T47" s="66"/>
      <c r="U47" s="66"/>
      <c r="V47" s="66"/>
      <c r="W47" s="104"/>
      <c r="X47" s="104"/>
      <c r="Y47" s="104"/>
      <c r="Z47" s="104"/>
      <c r="AA47" s="104"/>
      <c r="AB47" s="104"/>
      <c r="AC47" s="104"/>
      <c r="AD47" s="104"/>
      <c r="AE47" s="104"/>
      <c r="AF47" s="105"/>
      <c r="AG47" s="105"/>
      <c r="AH47" s="99"/>
      <c r="AI47" s="99"/>
      <c r="AJ47" s="105"/>
      <c r="AK47" s="99"/>
      <c r="AL47" s="99"/>
    </row>
    <row r="48" spans="1:38" ht="30.75" customHeight="1">
      <c r="A48" s="100"/>
      <c r="B48" s="100"/>
      <c r="C48" s="82"/>
      <c r="D48" s="82"/>
      <c r="E48" s="82"/>
      <c r="F48" s="82"/>
      <c r="G48" s="77"/>
      <c r="H48" s="77"/>
      <c r="I48" s="78"/>
      <c r="J48" s="78"/>
      <c r="K48" s="78"/>
      <c r="L48" s="78"/>
      <c r="M48" s="78"/>
      <c r="N48" s="78"/>
      <c r="O48" s="78"/>
      <c r="P48" s="67"/>
      <c r="R48" s="1610" t="s">
        <v>375</v>
      </c>
      <c r="S48" s="1610"/>
      <c r="T48" s="1610"/>
      <c r="U48" s="1610"/>
      <c r="V48" s="1610"/>
      <c r="W48" s="1618"/>
      <c r="X48" s="1618"/>
      <c r="Y48" s="1618"/>
      <c r="Z48" s="1618"/>
      <c r="AA48" s="1618"/>
      <c r="AB48" s="1618"/>
      <c r="AC48" s="1618"/>
      <c r="AD48" s="1618"/>
      <c r="AE48" s="1618"/>
      <c r="AF48" s="1618"/>
      <c r="AG48" s="1618"/>
      <c r="AH48" s="1618"/>
      <c r="AI48" s="1618"/>
      <c r="AJ48" s="1618"/>
      <c r="AK48" s="1612" t="s">
        <v>117</v>
      </c>
      <c r="AL48" s="1612"/>
    </row>
    <row r="49" spans="1:38" ht="9" customHeight="1">
      <c r="A49" s="100"/>
      <c r="B49" s="100"/>
      <c r="C49" s="82"/>
      <c r="D49" s="82"/>
      <c r="E49" s="82"/>
      <c r="F49" s="82"/>
      <c r="G49" s="77"/>
      <c r="H49" s="77"/>
      <c r="I49" s="78"/>
      <c r="J49" s="78"/>
      <c r="K49" s="78"/>
      <c r="L49" s="78"/>
      <c r="M49" s="78"/>
      <c r="N49" s="78"/>
      <c r="O49" s="78"/>
      <c r="P49" s="67"/>
      <c r="Q49" s="67"/>
      <c r="R49" s="67"/>
      <c r="S49" s="66"/>
      <c r="T49" s="66"/>
      <c r="U49" s="66"/>
      <c r="V49" s="66"/>
      <c r="W49" s="104"/>
      <c r="X49" s="104"/>
      <c r="Y49" s="104"/>
      <c r="Z49" s="104"/>
      <c r="AA49" s="104"/>
      <c r="AB49" s="104"/>
      <c r="AC49" s="104"/>
      <c r="AD49" s="104"/>
      <c r="AE49" s="104"/>
      <c r="AF49" s="105"/>
      <c r="AG49" s="105"/>
      <c r="AH49" s="99"/>
      <c r="AI49" s="99"/>
      <c r="AJ49" s="105"/>
      <c r="AK49" s="99"/>
      <c r="AL49" s="99"/>
    </row>
    <row r="50" spans="1:38" ht="15" customHeight="1">
      <c r="A50" s="67"/>
      <c r="B50" s="106"/>
      <c r="C50" s="106"/>
      <c r="D50" s="93"/>
      <c r="E50" s="93"/>
      <c r="F50" s="106"/>
      <c r="G50" s="94"/>
      <c r="H50" s="95"/>
      <c r="I50" s="67"/>
      <c r="J50" s="67"/>
      <c r="K50" s="67"/>
      <c r="L50" s="67"/>
      <c r="M50" s="67"/>
      <c r="N50" s="67"/>
      <c r="O50" s="67"/>
      <c r="P50" s="67"/>
      <c r="Q50" s="107" t="s">
        <v>376</v>
      </c>
      <c r="T50" s="67"/>
      <c r="U50" s="67"/>
      <c r="V50" s="67"/>
      <c r="W50" s="67"/>
      <c r="X50" s="67"/>
      <c r="Y50" s="67"/>
      <c r="Z50" s="67"/>
      <c r="AA50" s="67"/>
      <c r="AB50" s="67"/>
      <c r="AC50" s="67"/>
      <c r="AD50" s="67"/>
      <c r="AE50" s="67"/>
      <c r="AF50" s="99"/>
      <c r="AG50" s="99"/>
      <c r="AH50" s="99"/>
      <c r="AI50" s="99"/>
      <c r="AJ50" s="99"/>
      <c r="AK50" s="99"/>
      <c r="AL50" s="99"/>
    </row>
    <row r="51" spans="1:38" ht="15" customHeight="1">
      <c r="A51" s="67"/>
      <c r="B51" s="106"/>
      <c r="C51" s="106"/>
      <c r="D51" s="93"/>
      <c r="E51" s="93"/>
      <c r="F51" s="106"/>
      <c r="G51" s="94"/>
      <c r="H51" s="95"/>
      <c r="I51" s="67"/>
      <c r="J51" s="67"/>
      <c r="K51" s="67"/>
      <c r="L51" s="67"/>
      <c r="M51" s="67"/>
      <c r="N51" s="67"/>
      <c r="O51" s="67"/>
      <c r="P51" s="67"/>
      <c r="Q51" s="107" t="s">
        <v>377</v>
      </c>
      <c r="T51" s="67"/>
      <c r="U51" s="67"/>
      <c r="V51" s="67"/>
      <c r="W51" s="67"/>
      <c r="X51" s="67"/>
      <c r="Y51" s="67"/>
      <c r="Z51" s="67"/>
      <c r="AA51" s="67"/>
      <c r="AB51" s="67"/>
      <c r="AC51" s="67"/>
      <c r="AD51" s="67"/>
      <c r="AE51" s="67"/>
      <c r="AF51" s="99"/>
      <c r="AG51" s="99"/>
      <c r="AH51" s="99"/>
      <c r="AI51" s="99"/>
      <c r="AJ51" s="99"/>
      <c r="AK51" s="99"/>
      <c r="AL51" s="99"/>
    </row>
    <row r="52" spans="1:38" ht="15" customHeight="1">
      <c r="A52" s="67"/>
      <c r="B52" s="106"/>
      <c r="C52" s="106"/>
      <c r="D52" s="93"/>
      <c r="E52" s="93"/>
      <c r="F52" s="106"/>
      <c r="G52" s="94"/>
      <c r="H52" s="95"/>
      <c r="I52" s="67"/>
      <c r="J52" s="67"/>
      <c r="K52" s="67"/>
      <c r="L52" s="67"/>
      <c r="M52" s="67"/>
      <c r="N52" s="67"/>
      <c r="O52" s="67"/>
      <c r="P52" s="67"/>
      <c r="Q52" s="107"/>
      <c r="T52" s="67"/>
      <c r="U52" s="67"/>
      <c r="V52" s="67"/>
      <c r="W52" s="67"/>
      <c r="X52" s="67"/>
      <c r="Y52" s="67"/>
      <c r="Z52" s="67"/>
      <c r="AA52" s="67"/>
      <c r="AB52" s="67"/>
      <c r="AC52" s="67"/>
      <c r="AD52" s="67"/>
      <c r="AE52" s="67"/>
      <c r="AF52" s="99"/>
      <c r="AG52" s="99"/>
      <c r="AH52" s="99"/>
      <c r="AI52" s="99"/>
      <c r="AJ52" s="99"/>
      <c r="AK52" s="99"/>
      <c r="AL52" s="99"/>
    </row>
    <row r="53" spans="1:38" ht="30" customHeight="1">
      <c r="A53" s="67"/>
      <c r="B53" s="106"/>
      <c r="C53" s="108"/>
      <c r="D53" s="93"/>
      <c r="E53" s="93"/>
      <c r="F53" s="106"/>
      <c r="G53" s="94"/>
      <c r="H53" s="95"/>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row>
    <row r="54" spans="1:38" ht="35.25" customHeight="1">
      <c r="A54" s="109"/>
      <c r="B54" s="106"/>
      <c r="C54" s="108"/>
      <c r="D54" s="93"/>
      <c r="E54" s="93"/>
      <c r="F54" s="106"/>
      <c r="G54" s="94"/>
      <c r="H54" s="95"/>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row>
    <row r="55" spans="1:38" ht="30" customHeight="1">
      <c r="A55" s="109"/>
      <c r="B55" s="106"/>
      <c r="C55" s="108"/>
      <c r="D55" s="93"/>
      <c r="E55" s="93"/>
      <c r="F55" s="106"/>
      <c r="G55" s="94"/>
      <c r="H55" s="95"/>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row>
    <row r="56" spans="1:38" ht="33" customHeight="1">
      <c r="A56" s="109"/>
      <c r="B56" s="106"/>
      <c r="C56" s="108"/>
      <c r="D56" s="110"/>
      <c r="E56" s="110"/>
      <c r="F56" s="106"/>
      <c r="G56" s="94"/>
      <c r="H56" s="95"/>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row>
    <row r="57" spans="1:38" ht="48" customHeight="1">
      <c r="A57" s="109"/>
      <c r="B57" s="106"/>
      <c r="C57" s="111"/>
      <c r="D57" s="110"/>
      <c r="E57" s="110"/>
      <c r="F57" s="93"/>
      <c r="G57" s="94"/>
      <c r="H57" s="95"/>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row>
    <row r="58" spans="1:38" ht="30" customHeight="1">
      <c r="A58" s="109"/>
      <c r="B58" s="94"/>
      <c r="C58" s="108"/>
      <c r="D58" s="106"/>
      <c r="E58" s="106"/>
      <c r="F58" s="112"/>
      <c r="G58" s="94"/>
      <c r="H58" s="95"/>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row>
    <row r="59" spans="1:38" ht="30" customHeight="1">
      <c r="A59" s="109"/>
      <c r="B59" s="94"/>
      <c r="C59" s="112"/>
      <c r="D59" s="110"/>
      <c r="E59" s="110"/>
      <c r="F59" s="106"/>
      <c r="G59" s="94"/>
      <c r="H59" s="95"/>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row>
    <row r="60" spans="2:8" ht="20.25" customHeight="1">
      <c r="B60" s="113"/>
      <c r="C60" s="113"/>
      <c r="D60" s="113"/>
      <c r="E60" s="113"/>
      <c r="F60" s="113"/>
      <c r="G60" s="113"/>
      <c r="H60" s="114"/>
    </row>
  </sheetData>
  <sheetProtection password="D419" sheet="1" selectLockedCells="1" selectUnlockedCells="1"/>
  <mergeCells count="81">
    <mergeCell ref="AJ38:AL38"/>
    <mergeCell ref="A39:AF39"/>
    <mergeCell ref="AJ39:AL39"/>
    <mergeCell ref="AJ35:AL35"/>
    <mergeCell ref="A36:AF36"/>
    <mergeCell ref="AJ36:AL36"/>
    <mergeCell ref="AG34:AI34"/>
    <mergeCell ref="AG35:AI35"/>
    <mergeCell ref="AG36:AI36"/>
    <mergeCell ref="A28:AF28"/>
    <mergeCell ref="A31:AF31"/>
    <mergeCell ref="A27:AF27"/>
    <mergeCell ref="A35:AF35"/>
    <mergeCell ref="A11:AF11"/>
    <mergeCell ref="A20:AF20"/>
    <mergeCell ref="A16:AF16"/>
    <mergeCell ref="A17:AF17"/>
    <mergeCell ref="A32:AF32"/>
    <mergeCell ref="AG22:AI22"/>
    <mergeCell ref="AG31:AI31"/>
    <mergeCell ref="AG32:AI32"/>
    <mergeCell ref="A23:AF23"/>
    <mergeCell ref="AG28:AI28"/>
    <mergeCell ref="AG11:AI11"/>
    <mergeCell ref="AG23:AI23"/>
    <mergeCell ref="A12:AF12"/>
    <mergeCell ref="A26:AF26"/>
    <mergeCell ref="AJ32:AL32"/>
    <mergeCell ref="AJ27:AL27"/>
    <mergeCell ref="AJ28:AL28"/>
    <mergeCell ref="AJ30:AL30"/>
    <mergeCell ref="AG27:AI27"/>
    <mergeCell ref="AG30:AI30"/>
    <mergeCell ref="AJ31:AL31"/>
    <mergeCell ref="A3:AL3"/>
    <mergeCell ref="A5:AL5"/>
    <mergeCell ref="A8:AF8"/>
    <mergeCell ref="AJ8:AL8"/>
    <mergeCell ref="AG6:AI7"/>
    <mergeCell ref="AG8:AI8"/>
    <mergeCell ref="AJ6:AL7"/>
    <mergeCell ref="AG10:AI10"/>
    <mergeCell ref="AG12:AI12"/>
    <mergeCell ref="AJ22:AL22"/>
    <mergeCell ref="AJ20:AL20"/>
    <mergeCell ref="AG19:AI19"/>
    <mergeCell ref="AJ15:AL15"/>
    <mergeCell ref="AJ16:AL16"/>
    <mergeCell ref="AJ17:AL17"/>
    <mergeCell ref="AJ11:AL11"/>
    <mergeCell ref="AJ10:AL10"/>
    <mergeCell ref="R48:V48"/>
    <mergeCell ref="W48:AJ48"/>
    <mergeCell ref="AJ12:AL12"/>
    <mergeCell ref="AJ14:AL14"/>
    <mergeCell ref="A15:AF15"/>
    <mergeCell ref="AG15:AI15"/>
    <mergeCell ref="AG17:AI17"/>
    <mergeCell ref="AJ19:AL19"/>
    <mergeCell ref="AJ26:AL26"/>
    <mergeCell ref="AG20:AI20"/>
    <mergeCell ref="AK48:AL48"/>
    <mergeCell ref="AG38:AI38"/>
    <mergeCell ref="AG39:AI39"/>
    <mergeCell ref="AG14:AI14"/>
    <mergeCell ref="AG16:AI16"/>
    <mergeCell ref="AG25:AI25"/>
    <mergeCell ref="AG26:AI26"/>
    <mergeCell ref="AJ23:AL23"/>
    <mergeCell ref="AJ34:AL34"/>
    <mergeCell ref="AJ25:AL25"/>
    <mergeCell ref="S46:V46"/>
    <mergeCell ref="W46:AJ46"/>
    <mergeCell ref="AK46:AL46"/>
    <mergeCell ref="AG40:AI40"/>
    <mergeCell ref="A40:AF40"/>
    <mergeCell ref="AJ40:AL40"/>
    <mergeCell ref="S44:T44"/>
    <mergeCell ref="U44:V44"/>
    <mergeCell ref="X44:Y44"/>
    <mergeCell ref="AA44:AB44"/>
  </mergeCells>
  <printOptions horizontalCentered="1"/>
  <pageMargins left="0.31496062992125984" right="0.31496062992125984" top="0.7086614173228347" bottom="0.3937007874015748" header="0.31496062992125984" footer="0.31496062992125984"/>
  <pageSetup horizontalDpi="600" verticalDpi="600" orientation="portrait" paperSize="9" scale="70" r:id="rId1"/>
</worksheet>
</file>

<file path=xl/worksheets/sheet16.xml><?xml version="1.0" encoding="utf-8"?>
<worksheet xmlns="http://schemas.openxmlformats.org/spreadsheetml/2006/main" xmlns:r="http://schemas.openxmlformats.org/officeDocument/2006/relationships">
  <dimension ref="A1:AI52"/>
  <sheetViews>
    <sheetView showGridLines="0" view="pageBreakPreview" zoomScale="85" zoomScaleNormal="85" zoomScaleSheetLayoutView="85" zoomScalePageLayoutView="0" workbookViewId="0" topLeftCell="A1">
      <selection activeCell="A1" sqref="A1"/>
    </sheetView>
  </sheetViews>
  <sheetFormatPr defaultColWidth="3.57421875" defaultRowHeight="15"/>
  <cols>
    <col min="1" max="32" width="3.57421875" style="68" customWidth="1"/>
    <col min="33" max="16384" width="3.57421875" style="68" customWidth="1"/>
  </cols>
  <sheetData>
    <row r="1" spans="1:35" ht="21" customHeight="1">
      <c r="A1" s="75" t="s">
        <v>555</v>
      </c>
      <c r="B1" s="69"/>
      <c r="AI1" s="70" t="s">
        <v>201</v>
      </c>
    </row>
    <row r="2" ht="13.5">
      <c r="AI2" s="328">
        <f>IF(OR('様式第1　交付申請書（集合全体）'!$BC$15&lt;&gt;"",'様式第1　交付申請書（集合全体）'!$AI$73&lt;&gt;""),'様式第1　交付申請書（集合全体）'!$Q$57&amp;"_"&amp;RIGHT(TRIM('様式第1　交付申請書（集合全体）'!$M$73&amp;'様式第1　交付申請書（集合全体）'!$X$73&amp;'様式第1　交付申請書（集合全体）'!$AI$73),4),"")</f>
      </c>
    </row>
    <row r="3" spans="1:35" ht="43.5" customHeight="1">
      <c r="A3" s="1622" t="s">
        <v>90</v>
      </c>
      <c r="B3" s="1622"/>
      <c r="C3" s="1622"/>
      <c r="D3" s="1622"/>
      <c r="E3" s="1622"/>
      <c r="F3" s="1622"/>
      <c r="G3" s="1622"/>
      <c r="H3" s="1622"/>
      <c r="I3" s="1622"/>
      <c r="J3" s="1622"/>
      <c r="K3" s="1622"/>
      <c r="L3" s="1622"/>
      <c r="M3" s="1622"/>
      <c r="N3" s="1622"/>
      <c r="O3" s="1622"/>
      <c r="P3" s="1622"/>
      <c r="Q3" s="1622"/>
      <c r="R3" s="1622"/>
      <c r="S3" s="1622"/>
      <c r="T3" s="1622"/>
      <c r="U3" s="1622"/>
      <c r="V3" s="1622"/>
      <c r="W3" s="1622"/>
      <c r="X3" s="1622"/>
      <c r="Y3" s="1622"/>
      <c r="Z3" s="1622"/>
      <c r="AA3" s="1622"/>
      <c r="AB3" s="1622"/>
      <c r="AC3" s="1622"/>
      <c r="AD3" s="1622"/>
      <c r="AE3" s="1622"/>
      <c r="AF3" s="1622"/>
      <c r="AG3" s="1622"/>
      <c r="AH3" s="1622"/>
      <c r="AI3" s="1622"/>
    </row>
    <row r="4" spans="2:35" ht="9" customHeight="1">
      <c r="B4" s="69"/>
      <c r="AI4" s="71"/>
    </row>
    <row r="5" spans="1:35" ht="30" customHeight="1">
      <c r="A5" s="947" t="s">
        <v>202</v>
      </c>
      <c r="B5" s="947"/>
      <c r="C5" s="947"/>
      <c r="D5" s="947"/>
      <c r="E5" s="947"/>
      <c r="F5" s="947"/>
      <c r="G5" s="947"/>
      <c r="H5" s="947"/>
      <c r="I5" s="947"/>
      <c r="J5" s="947"/>
      <c r="K5" s="947"/>
      <c r="L5" s="947"/>
      <c r="M5" s="947"/>
      <c r="N5" s="947"/>
      <c r="O5" s="947"/>
      <c r="P5" s="947"/>
      <c r="Q5" s="947"/>
      <c r="R5" s="947"/>
      <c r="S5" s="947"/>
      <c r="T5" s="947"/>
      <c r="U5" s="947"/>
      <c r="V5" s="947"/>
      <c r="W5" s="947"/>
      <c r="X5" s="947"/>
      <c r="Y5" s="947"/>
      <c r="Z5" s="947"/>
      <c r="AA5" s="947"/>
      <c r="AB5" s="947"/>
      <c r="AC5" s="947"/>
      <c r="AD5" s="947"/>
      <c r="AE5" s="947"/>
      <c r="AF5" s="947"/>
      <c r="AG5" s="947"/>
      <c r="AH5" s="947"/>
      <c r="AI5" s="947"/>
    </row>
    <row r="6" spans="1:35" ht="21.75" customHeight="1">
      <c r="A6" s="72"/>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3"/>
      <c r="AH6" s="73"/>
      <c r="AI6" s="73"/>
    </row>
    <row r="7" spans="2:35" ht="42" customHeight="1">
      <c r="B7" s="78"/>
      <c r="C7" s="74" t="s">
        <v>203</v>
      </c>
      <c r="D7" s="76"/>
      <c r="E7" s="76"/>
      <c r="F7" s="76"/>
      <c r="G7" s="76" t="s">
        <v>204</v>
      </c>
      <c r="H7" s="1639"/>
      <c r="I7" s="1639"/>
      <c r="J7" s="1639"/>
      <c r="K7" s="1639"/>
      <c r="L7" s="1639"/>
      <c r="M7" s="1639"/>
      <c r="N7" s="1639"/>
      <c r="O7" s="1639"/>
      <c r="P7" s="1639"/>
      <c r="Q7" s="1639"/>
      <c r="R7" s="1639"/>
      <c r="S7" s="1639"/>
      <c r="T7" s="1639"/>
      <c r="U7" s="1639"/>
      <c r="V7" s="1639"/>
      <c r="W7" s="1639"/>
      <c r="X7" s="1639"/>
      <c r="Y7" s="1639"/>
      <c r="Z7" s="1639"/>
      <c r="AA7" s="1639"/>
      <c r="AB7" s="1639"/>
      <c r="AC7" s="76"/>
      <c r="AD7" s="76"/>
      <c r="AE7" s="76"/>
      <c r="AF7" s="76"/>
      <c r="AG7" s="76"/>
      <c r="AH7" s="76"/>
      <c r="AI7" s="178"/>
    </row>
    <row r="8" spans="1:35" ht="27"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179"/>
      <c r="AH8" s="179"/>
      <c r="AI8" s="179"/>
    </row>
    <row r="9" spans="1:35" ht="19.5" customHeight="1">
      <c r="A9" s="79"/>
      <c r="C9" s="1634" t="s">
        <v>209</v>
      </c>
      <c r="D9" s="1634"/>
      <c r="E9" s="1634"/>
      <c r="F9" s="1634"/>
      <c r="G9" s="1634"/>
      <c r="H9" s="1634"/>
      <c r="I9" s="1634" t="s">
        <v>210</v>
      </c>
      <c r="J9" s="1634"/>
      <c r="K9" s="1634"/>
      <c r="L9" s="1634"/>
      <c r="M9" s="1634"/>
      <c r="N9" s="1634"/>
      <c r="O9" s="1634" t="s">
        <v>206</v>
      </c>
      <c r="P9" s="1634"/>
      <c r="Q9" s="1634"/>
      <c r="R9" s="1634"/>
      <c r="S9" s="1634"/>
      <c r="T9" s="1634"/>
      <c r="U9" s="1634"/>
      <c r="V9" s="1634"/>
      <c r="W9" s="1634" t="s">
        <v>207</v>
      </c>
      <c r="X9" s="1634"/>
      <c r="Y9" s="1634" t="s">
        <v>208</v>
      </c>
      <c r="Z9" s="1634"/>
      <c r="AA9" s="1634"/>
      <c r="AB9" s="1634"/>
      <c r="AC9" s="1634"/>
      <c r="AD9" s="1634"/>
      <c r="AE9" s="1634"/>
      <c r="AF9" s="1634"/>
      <c r="AG9" s="1634"/>
      <c r="AH9" s="116"/>
      <c r="AI9" s="116"/>
    </row>
    <row r="10" spans="1:35" ht="19.5" customHeight="1">
      <c r="A10" s="74"/>
      <c r="C10" s="1634"/>
      <c r="D10" s="1634"/>
      <c r="E10" s="1634"/>
      <c r="F10" s="1634"/>
      <c r="G10" s="1634"/>
      <c r="H10" s="1634"/>
      <c r="I10" s="1634"/>
      <c r="J10" s="1634"/>
      <c r="K10" s="1634"/>
      <c r="L10" s="1634"/>
      <c r="M10" s="1634"/>
      <c r="N10" s="1634"/>
      <c r="O10" s="1633" t="s">
        <v>205</v>
      </c>
      <c r="P10" s="1633"/>
      <c r="Q10" s="1633" t="s">
        <v>211</v>
      </c>
      <c r="R10" s="1633"/>
      <c r="S10" s="1633" t="s">
        <v>212</v>
      </c>
      <c r="T10" s="1633"/>
      <c r="U10" s="1633" t="s">
        <v>213</v>
      </c>
      <c r="V10" s="1633"/>
      <c r="W10" s="1634"/>
      <c r="X10" s="1634"/>
      <c r="Y10" s="1634"/>
      <c r="Z10" s="1634"/>
      <c r="AA10" s="1634"/>
      <c r="AB10" s="1634"/>
      <c r="AC10" s="1634"/>
      <c r="AD10" s="1634"/>
      <c r="AE10" s="1634"/>
      <c r="AF10" s="1634"/>
      <c r="AG10" s="1634"/>
      <c r="AH10" s="180"/>
      <c r="AI10" s="180"/>
    </row>
    <row r="11" spans="1:35" s="425" customFormat="1" ht="30" customHeight="1">
      <c r="A11" s="423"/>
      <c r="B11" s="423"/>
      <c r="C11" s="1635"/>
      <c r="D11" s="1630"/>
      <c r="E11" s="1630"/>
      <c r="F11" s="1630"/>
      <c r="G11" s="1630"/>
      <c r="H11" s="1630"/>
      <c r="I11" s="1630"/>
      <c r="J11" s="1630"/>
      <c r="K11" s="1630"/>
      <c r="L11" s="1630"/>
      <c r="M11" s="1630"/>
      <c r="N11" s="1630"/>
      <c r="O11" s="1631"/>
      <c r="P11" s="1631"/>
      <c r="Q11" s="1631"/>
      <c r="R11" s="1631"/>
      <c r="S11" s="1631"/>
      <c r="T11" s="1631"/>
      <c r="U11" s="1631"/>
      <c r="V11" s="1631"/>
      <c r="W11" s="1630"/>
      <c r="X11" s="1630"/>
      <c r="Y11" s="1632"/>
      <c r="Z11" s="1632"/>
      <c r="AA11" s="1632"/>
      <c r="AB11" s="1632"/>
      <c r="AC11" s="1632"/>
      <c r="AD11" s="1632"/>
      <c r="AE11" s="1632"/>
      <c r="AF11" s="1632"/>
      <c r="AG11" s="1632"/>
      <c r="AH11" s="424"/>
      <c r="AI11" s="424"/>
    </row>
    <row r="12" spans="1:35" s="425" customFormat="1" ht="30" customHeight="1">
      <c r="A12" s="423"/>
      <c r="B12" s="423"/>
      <c r="C12" s="1630"/>
      <c r="D12" s="1630"/>
      <c r="E12" s="1630"/>
      <c r="F12" s="1630"/>
      <c r="G12" s="1630"/>
      <c r="H12" s="1630"/>
      <c r="I12" s="1630"/>
      <c r="J12" s="1630"/>
      <c r="K12" s="1630"/>
      <c r="L12" s="1630"/>
      <c r="M12" s="1630"/>
      <c r="N12" s="1630"/>
      <c r="O12" s="1631"/>
      <c r="P12" s="1631"/>
      <c r="Q12" s="1631"/>
      <c r="R12" s="1631"/>
      <c r="S12" s="1631"/>
      <c r="T12" s="1631"/>
      <c r="U12" s="1631"/>
      <c r="V12" s="1631"/>
      <c r="W12" s="1630"/>
      <c r="X12" s="1630"/>
      <c r="Y12" s="1632"/>
      <c r="Z12" s="1632"/>
      <c r="AA12" s="1632"/>
      <c r="AB12" s="1632"/>
      <c r="AC12" s="1632"/>
      <c r="AD12" s="1632"/>
      <c r="AE12" s="1632"/>
      <c r="AF12" s="1632"/>
      <c r="AG12" s="1632"/>
      <c r="AH12" s="424"/>
      <c r="AI12" s="424"/>
    </row>
    <row r="13" spans="1:35" s="425" customFormat="1" ht="30" customHeight="1">
      <c r="A13" s="426"/>
      <c r="B13" s="426"/>
      <c r="C13" s="1630"/>
      <c r="D13" s="1630"/>
      <c r="E13" s="1630"/>
      <c r="F13" s="1630"/>
      <c r="G13" s="1630"/>
      <c r="H13" s="1630"/>
      <c r="I13" s="1630"/>
      <c r="J13" s="1630"/>
      <c r="K13" s="1630"/>
      <c r="L13" s="1630"/>
      <c r="M13" s="1630"/>
      <c r="N13" s="1630"/>
      <c r="O13" s="1631"/>
      <c r="P13" s="1631"/>
      <c r="Q13" s="1631"/>
      <c r="R13" s="1631"/>
      <c r="S13" s="1631"/>
      <c r="T13" s="1631"/>
      <c r="U13" s="1631"/>
      <c r="V13" s="1631"/>
      <c r="W13" s="1630"/>
      <c r="X13" s="1630"/>
      <c r="Y13" s="1632"/>
      <c r="Z13" s="1632"/>
      <c r="AA13" s="1632"/>
      <c r="AB13" s="1632"/>
      <c r="AC13" s="1632"/>
      <c r="AD13" s="1632"/>
      <c r="AE13" s="1632"/>
      <c r="AF13" s="1632"/>
      <c r="AG13" s="1632"/>
      <c r="AH13" s="427"/>
      <c r="AI13" s="427"/>
    </row>
    <row r="14" spans="1:35" s="425" customFormat="1" ht="30" customHeight="1">
      <c r="A14" s="423"/>
      <c r="B14" s="428"/>
      <c r="C14" s="1630"/>
      <c r="D14" s="1630"/>
      <c r="E14" s="1630"/>
      <c r="F14" s="1630"/>
      <c r="G14" s="1630"/>
      <c r="H14" s="1630"/>
      <c r="I14" s="1630"/>
      <c r="J14" s="1630"/>
      <c r="K14" s="1630"/>
      <c r="L14" s="1630"/>
      <c r="M14" s="1630"/>
      <c r="N14" s="1630"/>
      <c r="O14" s="1631"/>
      <c r="P14" s="1631"/>
      <c r="Q14" s="1631"/>
      <c r="R14" s="1631"/>
      <c r="S14" s="1631"/>
      <c r="T14" s="1631"/>
      <c r="U14" s="1631"/>
      <c r="V14" s="1631"/>
      <c r="W14" s="1630"/>
      <c r="X14" s="1630"/>
      <c r="Y14" s="1632"/>
      <c r="Z14" s="1632"/>
      <c r="AA14" s="1632"/>
      <c r="AB14" s="1632"/>
      <c r="AC14" s="1632"/>
      <c r="AD14" s="1632"/>
      <c r="AE14" s="1632"/>
      <c r="AF14" s="1632"/>
      <c r="AG14" s="1632"/>
      <c r="AH14" s="429"/>
      <c r="AI14" s="429"/>
    </row>
    <row r="15" spans="1:35" s="425" customFormat="1" ht="30" customHeight="1">
      <c r="A15" s="429"/>
      <c r="B15" s="429"/>
      <c r="C15" s="1630"/>
      <c r="D15" s="1630"/>
      <c r="E15" s="1630"/>
      <c r="F15" s="1630"/>
      <c r="G15" s="1630"/>
      <c r="H15" s="1630"/>
      <c r="I15" s="1630"/>
      <c r="J15" s="1630"/>
      <c r="K15" s="1630"/>
      <c r="L15" s="1630"/>
      <c r="M15" s="1630"/>
      <c r="N15" s="1630"/>
      <c r="O15" s="1631"/>
      <c r="P15" s="1631"/>
      <c r="Q15" s="1631"/>
      <c r="R15" s="1631"/>
      <c r="S15" s="1631"/>
      <c r="T15" s="1631"/>
      <c r="U15" s="1631"/>
      <c r="V15" s="1631"/>
      <c r="W15" s="1630"/>
      <c r="X15" s="1630"/>
      <c r="Y15" s="1632"/>
      <c r="Z15" s="1632"/>
      <c r="AA15" s="1632"/>
      <c r="AB15" s="1632"/>
      <c r="AC15" s="1632"/>
      <c r="AD15" s="1632"/>
      <c r="AE15" s="1632"/>
      <c r="AF15" s="1632"/>
      <c r="AG15" s="1632"/>
      <c r="AH15" s="424"/>
      <c r="AI15" s="424"/>
    </row>
    <row r="16" spans="1:35" s="431" customFormat="1" ht="30" customHeight="1">
      <c r="A16" s="430"/>
      <c r="B16" s="430"/>
      <c r="C16" s="1630"/>
      <c r="D16" s="1630"/>
      <c r="E16" s="1630"/>
      <c r="F16" s="1630"/>
      <c r="G16" s="1630"/>
      <c r="H16" s="1630"/>
      <c r="I16" s="1630"/>
      <c r="J16" s="1630"/>
      <c r="K16" s="1630"/>
      <c r="L16" s="1630"/>
      <c r="M16" s="1630"/>
      <c r="N16" s="1630"/>
      <c r="O16" s="1631"/>
      <c r="P16" s="1631"/>
      <c r="Q16" s="1631"/>
      <c r="R16" s="1631"/>
      <c r="S16" s="1631"/>
      <c r="T16" s="1631"/>
      <c r="U16" s="1631"/>
      <c r="V16" s="1631"/>
      <c r="W16" s="1630"/>
      <c r="X16" s="1630"/>
      <c r="Y16" s="1632"/>
      <c r="Z16" s="1632"/>
      <c r="AA16" s="1632"/>
      <c r="AB16" s="1632"/>
      <c r="AC16" s="1632"/>
      <c r="AD16" s="1632"/>
      <c r="AE16" s="1632"/>
      <c r="AF16" s="1632"/>
      <c r="AG16" s="1632"/>
      <c r="AH16" s="424"/>
      <c r="AI16" s="424"/>
    </row>
    <row r="17" spans="1:35" s="425" customFormat="1" ht="30" customHeight="1">
      <c r="A17" s="429"/>
      <c r="B17" s="429"/>
      <c r="C17" s="1630"/>
      <c r="D17" s="1630"/>
      <c r="E17" s="1630"/>
      <c r="F17" s="1630"/>
      <c r="G17" s="1630"/>
      <c r="H17" s="1630"/>
      <c r="I17" s="1630"/>
      <c r="J17" s="1630"/>
      <c r="K17" s="1630"/>
      <c r="L17" s="1630"/>
      <c r="M17" s="1630"/>
      <c r="N17" s="1630"/>
      <c r="O17" s="1631"/>
      <c r="P17" s="1631"/>
      <c r="Q17" s="1631"/>
      <c r="R17" s="1631"/>
      <c r="S17" s="1631"/>
      <c r="T17" s="1631"/>
      <c r="U17" s="1631"/>
      <c r="V17" s="1631"/>
      <c r="W17" s="1630"/>
      <c r="X17" s="1630"/>
      <c r="Y17" s="1632"/>
      <c r="Z17" s="1632"/>
      <c r="AA17" s="1632"/>
      <c r="AB17" s="1632"/>
      <c r="AC17" s="1632"/>
      <c r="AD17" s="1632"/>
      <c r="AE17" s="1632"/>
      <c r="AF17" s="1632"/>
      <c r="AG17" s="1632"/>
      <c r="AH17" s="424"/>
      <c r="AI17" s="424"/>
    </row>
    <row r="18" spans="1:35" s="425" customFormat="1" ht="30" customHeight="1">
      <c r="A18" s="426"/>
      <c r="B18" s="426"/>
      <c r="C18" s="1630"/>
      <c r="D18" s="1630"/>
      <c r="E18" s="1630"/>
      <c r="F18" s="1630"/>
      <c r="G18" s="1630"/>
      <c r="H18" s="1630"/>
      <c r="I18" s="1630"/>
      <c r="J18" s="1630"/>
      <c r="K18" s="1630"/>
      <c r="L18" s="1630"/>
      <c r="M18" s="1630"/>
      <c r="N18" s="1630"/>
      <c r="O18" s="1631"/>
      <c r="P18" s="1631"/>
      <c r="Q18" s="1631"/>
      <c r="R18" s="1631"/>
      <c r="S18" s="1631"/>
      <c r="T18" s="1631"/>
      <c r="U18" s="1631"/>
      <c r="V18" s="1631"/>
      <c r="W18" s="1630"/>
      <c r="X18" s="1630"/>
      <c r="Y18" s="1632"/>
      <c r="Z18" s="1632"/>
      <c r="AA18" s="1632"/>
      <c r="AB18" s="1632"/>
      <c r="AC18" s="1632"/>
      <c r="AD18" s="1632"/>
      <c r="AE18" s="1632"/>
      <c r="AF18" s="1632"/>
      <c r="AG18" s="1632"/>
      <c r="AH18" s="427"/>
      <c r="AI18" s="427"/>
    </row>
    <row r="19" spans="1:35" s="425" customFormat="1" ht="30" customHeight="1">
      <c r="A19" s="423"/>
      <c r="B19" s="428"/>
      <c r="C19" s="1630"/>
      <c r="D19" s="1630"/>
      <c r="E19" s="1630"/>
      <c r="F19" s="1630"/>
      <c r="G19" s="1630"/>
      <c r="H19" s="1630"/>
      <c r="I19" s="1630"/>
      <c r="J19" s="1630"/>
      <c r="K19" s="1630"/>
      <c r="L19" s="1630"/>
      <c r="M19" s="1630"/>
      <c r="N19" s="1630"/>
      <c r="O19" s="1631"/>
      <c r="P19" s="1631"/>
      <c r="Q19" s="1631"/>
      <c r="R19" s="1631"/>
      <c r="S19" s="1631"/>
      <c r="T19" s="1631"/>
      <c r="U19" s="1631"/>
      <c r="V19" s="1631"/>
      <c r="W19" s="1630"/>
      <c r="X19" s="1630"/>
      <c r="Y19" s="1632"/>
      <c r="Z19" s="1632"/>
      <c r="AA19" s="1632"/>
      <c r="AB19" s="1632"/>
      <c r="AC19" s="1632"/>
      <c r="AD19" s="1632"/>
      <c r="AE19" s="1632"/>
      <c r="AF19" s="1632"/>
      <c r="AG19" s="1632"/>
      <c r="AH19" s="429"/>
      <c r="AI19" s="429"/>
    </row>
    <row r="20" spans="1:35" s="425" customFormat="1" ht="30" customHeight="1">
      <c r="A20" s="423"/>
      <c r="B20" s="423"/>
      <c r="C20" s="1630"/>
      <c r="D20" s="1630"/>
      <c r="E20" s="1630"/>
      <c r="F20" s="1630"/>
      <c r="G20" s="1630"/>
      <c r="H20" s="1630"/>
      <c r="I20" s="1630"/>
      <c r="J20" s="1630"/>
      <c r="K20" s="1630"/>
      <c r="L20" s="1630"/>
      <c r="M20" s="1630"/>
      <c r="N20" s="1630"/>
      <c r="O20" s="1631"/>
      <c r="P20" s="1631"/>
      <c r="Q20" s="1631"/>
      <c r="R20" s="1631"/>
      <c r="S20" s="1631"/>
      <c r="T20" s="1631"/>
      <c r="U20" s="1631"/>
      <c r="V20" s="1631"/>
      <c r="W20" s="1630"/>
      <c r="X20" s="1630"/>
      <c r="Y20" s="1632"/>
      <c r="Z20" s="1632"/>
      <c r="AA20" s="1632"/>
      <c r="AB20" s="1632"/>
      <c r="AC20" s="1632"/>
      <c r="AD20" s="1632"/>
      <c r="AE20" s="1632"/>
      <c r="AF20" s="1632"/>
      <c r="AG20" s="1632"/>
      <c r="AH20" s="424"/>
      <c r="AI20" s="424"/>
    </row>
    <row r="21" spans="1:35" s="425" customFormat="1" ht="30" customHeight="1">
      <c r="A21" s="426"/>
      <c r="B21" s="426"/>
      <c r="C21" s="1630"/>
      <c r="D21" s="1630"/>
      <c r="E21" s="1630"/>
      <c r="F21" s="1630"/>
      <c r="G21" s="1630"/>
      <c r="H21" s="1630"/>
      <c r="I21" s="1630"/>
      <c r="J21" s="1630"/>
      <c r="K21" s="1630"/>
      <c r="L21" s="1630"/>
      <c r="M21" s="1630"/>
      <c r="N21" s="1630"/>
      <c r="O21" s="1631"/>
      <c r="P21" s="1631"/>
      <c r="Q21" s="1631"/>
      <c r="R21" s="1631"/>
      <c r="S21" s="1631"/>
      <c r="T21" s="1631"/>
      <c r="U21" s="1631"/>
      <c r="V21" s="1631"/>
      <c r="W21" s="1630"/>
      <c r="X21" s="1630"/>
      <c r="Y21" s="1632"/>
      <c r="Z21" s="1632"/>
      <c r="AA21" s="1632"/>
      <c r="AB21" s="1632"/>
      <c r="AC21" s="1632"/>
      <c r="AD21" s="1632"/>
      <c r="AE21" s="1632"/>
      <c r="AF21" s="1632"/>
      <c r="AG21" s="1632"/>
      <c r="AH21" s="427"/>
      <c r="AI21" s="427"/>
    </row>
    <row r="22" spans="1:35" s="425" customFormat="1" ht="30" customHeight="1">
      <c r="A22" s="423"/>
      <c r="B22" s="428"/>
      <c r="C22" s="1630"/>
      <c r="D22" s="1630"/>
      <c r="E22" s="1630"/>
      <c r="F22" s="1630"/>
      <c r="G22" s="1630"/>
      <c r="H22" s="1630"/>
      <c r="I22" s="1630"/>
      <c r="J22" s="1630"/>
      <c r="K22" s="1630"/>
      <c r="L22" s="1630"/>
      <c r="M22" s="1630"/>
      <c r="N22" s="1630"/>
      <c r="O22" s="1631"/>
      <c r="P22" s="1631"/>
      <c r="Q22" s="1631"/>
      <c r="R22" s="1631"/>
      <c r="S22" s="1631"/>
      <c r="T22" s="1631"/>
      <c r="U22" s="1631"/>
      <c r="V22" s="1631"/>
      <c r="W22" s="1630"/>
      <c r="X22" s="1630"/>
      <c r="Y22" s="1632"/>
      <c r="Z22" s="1632"/>
      <c r="AA22" s="1632"/>
      <c r="AB22" s="1632"/>
      <c r="AC22" s="1632"/>
      <c r="AD22" s="1632"/>
      <c r="AE22" s="1632"/>
      <c r="AF22" s="1632"/>
      <c r="AG22" s="1632"/>
      <c r="AH22" s="429"/>
      <c r="AI22" s="429"/>
    </row>
    <row r="23" spans="1:35" s="425" customFormat="1" ht="30" customHeight="1">
      <c r="A23" s="423"/>
      <c r="B23" s="423"/>
      <c r="C23" s="1630"/>
      <c r="D23" s="1630"/>
      <c r="E23" s="1630"/>
      <c r="F23" s="1630"/>
      <c r="G23" s="1630"/>
      <c r="H23" s="1630"/>
      <c r="I23" s="1630"/>
      <c r="J23" s="1630"/>
      <c r="K23" s="1630"/>
      <c r="L23" s="1630"/>
      <c r="M23" s="1630"/>
      <c r="N23" s="1630"/>
      <c r="O23" s="1631"/>
      <c r="P23" s="1631"/>
      <c r="Q23" s="1631"/>
      <c r="R23" s="1631"/>
      <c r="S23" s="1631"/>
      <c r="T23" s="1631"/>
      <c r="U23" s="1631"/>
      <c r="V23" s="1631"/>
      <c r="W23" s="1630"/>
      <c r="X23" s="1630"/>
      <c r="Y23" s="1632"/>
      <c r="Z23" s="1632"/>
      <c r="AA23" s="1632"/>
      <c r="AB23" s="1632"/>
      <c r="AC23" s="1632"/>
      <c r="AD23" s="1632"/>
      <c r="AE23" s="1632"/>
      <c r="AF23" s="1632"/>
      <c r="AG23" s="1632"/>
      <c r="AH23" s="424"/>
      <c r="AI23" s="424"/>
    </row>
    <row r="24" spans="1:35" s="425" customFormat="1" ht="30" customHeight="1">
      <c r="A24" s="426"/>
      <c r="B24" s="426"/>
      <c r="C24" s="1630"/>
      <c r="D24" s="1630"/>
      <c r="E24" s="1630"/>
      <c r="F24" s="1630"/>
      <c r="G24" s="1630"/>
      <c r="H24" s="1630"/>
      <c r="I24" s="1630"/>
      <c r="J24" s="1630"/>
      <c r="K24" s="1630"/>
      <c r="L24" s="1630"/>
      <c r="M24" s="1630"/>
      <c r="N24" s="1630"/>
      <c r="O24" s="1631"/>
      <c r="P24" s="1631"/>
      <c r="Q24" s="1631"/>
      <c r="R24" s="1631"/>
      <c r="S24" s="1631"/>
      <c r="T24" s="1631"/>
      <c r="U24" s="1631"/>
      <c r="V24" s="1631"/>
      <c r="W24" s="1630"/>
      <c r="X24" s="1630"/>
      <c r="Y24" s="1632"/>
      <c r="Z24" s="1632"/>
      <c r="AA24" s="1632"/>
      <c r="AB24" s="1632"/>
      <c r="AC24" s="1632"/>
      <c r="AD24" s="1632"/>
      <c r="AE24" s="1632"/>
      <c r="AF24" s="1632"/>
      <c r="AG24" s="1632"/>
      <c r="AH24" s="427"/>
      <c r="AI24" s="427"/>
    </row>
    <row r="25" spans="1:35" ht="19.5" customHeight="1">
      <c r="A25" s="74"/>
      <c r="B25" s="76"/>
      <c r="C25" s="1638"/>
      <c r="D25" s="1638"/>
      <c r="E25" s="1638"/>
      <c r="F25" s="1638"/>
      <c r="G25" s="1638"/>
      <c r="H25" s="1638"/>
      <c r="I25" s="1638"/>
      <c r="J25" s="1638"/>
      <c r="K25" s="1638"/>
      <c r="L25" s="1638"/>
      <c r="M25" s="1638"/>
      <c r="N25" s="1638"/>
      <c r="O25" s="1638"/>
      <c r="P25" s="1638"/>
      <c r="Q25" s="1638"/>
      <c r="R25" s="1638"/>
      <c r="S25" s="1638"/>
      <c r="T25" s="1638"/>
      <c r="U25" s="1638"/>
      <c r="V25" s="1638"/>
      <c r="W25" s="1638"/>
      <c r="X25" s="1638"/>
      <c r="Y25" s="1638"/>
      <c r="Z25" s="1638"/>
      <c r="AA25" s="1638"/>
      <c r="AB25" s="1638"/>
      <c r="AC25" s="1638"/>
      <c r="AD25" s="1638"/>
      <c r="AE25" s="1638"/>
      <c r="AF25" s="1638"/>
      <c r="AG25" s="1638"/>
      <c r="AH25" s="180"/>
      <c r="AI25" s="180"/>
    </row>
    <row r="26" spans="1:35" ht="19.5" customHeight="1">
      <c r="A26" s="182"/>
      <c r="B26" s="182"/>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79"/>
      <c r="AH26" s="179"/>
      <c r="AI26" s="179"/>
    </row>
    <row r="27" spans="1:35" s="64" customFormat="1" ht="19.5" customHeight="1">
      <c r="A27" s="181"/>
      <c r="B27" s="181"/>
      <c r="C27" s="1637" t="s">
        <v>283</v>
      </c>
      <c r="D27" s="1637"/>
      <c r="E27" s="1637"/>
      <c r="F27" s="1637"/>
      <c r="G27" s="1637"/>
      <c r="H27" s="1637"/>
      <c r="I27" s="1637"/>
      <c r="J27" s="1637"/>
      <c r="K27" s="1637"/>
      <c r="L27" s="1637"/>
      <c r="M27" s="1637"/>
      <c r="N27" s="1637"/>
      <c r="O27" s="1637"/>
      <c r="P27" s="1637"/>
      <c r="Q27" s="1637"/>
      <c r="R27" s="1637"/>
      <c r="S27" s="1637"/>
      <c r="T27" s="1637"/>
      <c r="U27" s="1637"/>
      <c r="V27" s="1637"/>
      <c r="W27" s="1637"/>
      <c r="X27" s="1637"/>
      <c r="Y27" s="1637"/>
      <c r="Z27" s="1637"/>
      <c r="AA27" s="1637"/>
      <c r="AB27" s="1637"/>
      <c r="AC27" s="1637"/>
      <c r="AD27" s="1637"/>
      <c r="AE27" s="1637"/>
      <c r="AF27" s="1637"/>
      <c r="AG27" s="1637"/>
      <c r="AH27" s="179"/>
      <c r="AI27" s="179"/>
    </row>
    <row r="28" spans="1:35" ht="19.5" customHeight="1">
      <c r="A28" s="180"/>
      <c r="B28" s="180"/>
      <c r="C28" s="1637"/>
      <c r="D28" s="1637"/>
      <c r="E28" s="1637"/>
      <c r="F28" s="1637"/>
      <c r="G28" s="1637"/>
      <c r="H28" s="1637"/>
      <c r="I28" s="1637"/>
      <c r="J28" s="1637"/>
      <c r="K28" s="1637"/>
      <c r="L28" s="1637"/>
      <c r="M28" s="1637"/>
      <c r="N28" s="1637"/>
      <c r="O28" s="1637"/>
      <c r="P28" s="1637"/>
      <c r="Q28" s="1637"/>
      <c r="R28" s="1637"/>
      <c r="S28" s="1637"/>
      <c r="T28" s="1637"/>
      <c r="U28" s="1637"/>
      <c r="V28" s="1637"/>
      <c r="W28" s="1637"/>
      <c r="X28" s="1637"/>
      <c r="Y28" s="1637"/>
      <c r="Z28" s="1637"/>
      <c r="AA28" s="1637"/>
      <c r="AB28" s="1637"/>
      <c r="AC28" s="1637"/>
      <c r="AD28" s="1637"/>
      <c r="AE28" s="1637"/>
      <c r="AF28" s="1637"/>
      <c r="AG28" s="1637"/>
      <c r="AH28" s="179"/>
      <c r="AI28" s="179"/>
    </row>
    <row r="29" spans="1:35" ht="19.5" customHeight="1">
      <c r="A29" s="79"/>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116"/>
      <c r="AH29" s="116"/>
      <c r="AI29" s="116"/>
    </row>
    <row r="30" spans="1:35" ht="19.5" customHeight="1">
      <c r="A30" s="74"/>
      <c r="B30" s="76"/>
      <c r="C30" s="1637" t="s">
        <v>380</v>
      </c>
      <c r="D30" s="1637"/>
      <c r="E30" s="1637"/>
      <c r="F30" s="1637"/>
      <c r="G30" s="1637"/>
      <c r="H30" s="1637"/>
      <c r="I30" s="1637"/>
      <c r="J30" s="1637"/>
      <c r="K30" s="1637"/>
      <c r="L30" s="1637"/>
      <c r="M30" s="1637"/>
      <c r="N30" s="1637"/>
      <c r="O30" s="1637"/>
      <c r="P30" s="1637"/>
      <c r="Q30" s="1637"/>
      <c r="R30" s="1637"/>
      <c r="S30" s="1637"/>
      <c r="T30" s="1637"/>
      <c r="U30" s="1637"/>
      <c r="V30" s="1637"/>
      <c r="W30" s="1637"/>
      <c r="X30" s="1637"/>
      <c r="Y30" s="1637"/>
      <c r="Z30" s="1637"/>
      <c r="AA30" s="1637"/>
      <c r="AB30" s="1637"/>
      <c r="AC30" s="1637"/>
      <c r="AD30" s="1637"/>
      <c r="AE30" s="1637"/>
      <c r="AF30" s="1637"/>
      <c r="AG30" s="1637"/>
      <c r="AH30" s="180"/>
      <c r="AI30" s="180"/>
    </row>
    <row r="31" spans="1:35" ht="19.5" customHeight="1">
      <c r="A31" s="74"/>
      <c r="B31" s="74"/>
      <c r="C31" s="1637"/>
      <c r="D31" s="1637"/>
      <c r="E31" s="1637"/>
      <c r="F31" s="1637"/>
      <c r="G31" s="1637"/>
      <c r="H31" s="1637"/>
      <c r="I31" s="1637"/>
      <c r="J31" s="1637"/>
      <c r="K31" s="1637"/>
      <c r="L31" s="1637"/>
      <c r="M31" s="1637"/>
      <c r="N31" s="1637"/>
      <c r="O31" s="1637"/>
      <c r="P31" s="1637"/>
      <c r="Q31" s="1637"/>
      <c r="R31" s="1637"/>
      <c r="S31" s="1637"/>
      <c r="T31" s="1637"/>
      <c r="U31" s="1637"/>
      <c r="V31" s="1637"/>
      <c r="W31" s="1637"/>
      <c r="X31" s="1637"/>
      <c r="Y31" s="1637"/>
      <c r="Z31" s="1637"/>
      <c r="AA31" s="1637"/>
      <c r="AB31" s="1637"/>
      <c r="AC31" s="1637"/>
      <c r="AD31" s="1637"/>
      <c r="AE31" s="1637"/>
      <c r="AF31" s="1637"/>
      <c r="AG31" s="1637"/>
      <c r="AH31" s="179"/>
      <c r="AI31" s="179"/>
    </row>
    <row r="32" spans="1:35" ht="19.5" customHeight="1">
      <c r="A32" s="74"/>
      <c r="B32" s="74"/>
      <c r="C32" s="1637"/>
      <c r="D32" s="1637"/>
      <c r="E32" s="1637"/>
      <c r="F32" s="1637"/>
      <c r="G32" s="1637"/>
      <c r="H32" s="1637"/>
      <c r="I32" s="1637"/>
      <c r="J32" s="1637"/>
      <c r="K32" s="1637"/>
      <c r="L32" s="1637"/>
      <c r="M32" s="1637"/>
      <c r="N32" s="1637"/>
      <c r="O32" s="1637"/>
      <c r="P32" s="1637"/>
      <c r="Q32" s="1637"/>
      <c r="R32" s="1637"/>
      <c r="S32" s="1637"/>
      <c r="T32" s="1637"/>
      <c r="U32" s="1637"/>
      <c r="V32" s="1637"/>
      <c r="W32" s="1637"/>
      <c r="X32" s="1637"/>
      <c r="Y32" s="1637"/>
      <c r="Z32" s="1637"/>
      <c r="AA32" s="1637"/>
      <c r="AB32" s="1637"/>
      <c r="AC32" s="1637"/>
      <c r="AD32" s="1637"/>
      <c r="AE32" s="1637"/>
      <c r="AF32" s="1637"/>
      <c r="AG32" s="1637"/>
      <c r="AH32" s="179"/>
      <c r="AI32" s="179"/>
    </row>
    <row r="33" spans="1:35" ht="19.5" customHeight="1">
      <c r="A33" s="79"/>
      <c r="B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116"/>
      <c r="AH33" s="116"/>
      <c r="AI33" s="116"/>
    </row>
    <row r="34" spans="1:35" ht="19.5" customHeight="1">
      <c r="A34" s="74"/>
      <c r="B34" s="76"/>
      <c r="C34" s="1636" t="s">
        <v>221</v>
      </c>
      <c r="D34" s="1636"/>
      <c r="E34" s="1636"/>
      <c r="F34" s="1636"/>
      <c r="G34" s="1636"/>
      <c r="H34" s="1636"/>
      <c r="I34" s="1636"/>
      <c r="J34" s="1636"/>
      <c r="K34" s="1636"/>
      <c r="L34" s="1636"/>
      <c r="M34" s="1636"/>
      <c r="N34" s="1636"/>
      <c r="O34" s="1636"/>
      <c r="P34" s="1636"/>
      <c r="Q34" s="1636"/>
      <c r="R34" s="1636"/>
      <c r="S34" s="1636"/>
      <c r="T34" s="1636"/>
      <c r="U34" s="1636"/>
      <c r="V34" s="1636"/>
      <c r="W34" s="1636"/>
      <c r="X34" s="1636"/>
      <c r="Y34" s="1636"/>
      <c r="Z34" s="1636"/>
      <c r="AA34" s="1636"/>
      <c r="AB34" s="1636"/>
      <c r="AC34" s="1636"/>
      <c r="AD34" s="1636"/>
      <c r="AE34" s="1636"/>
      <c r="AF34" s="1636"/>
      <c r="AG34" s="1636"/>
      <c r="AH34" s="180"/>
      <c r="AI34" s="180"/>
    </row>
    <row r="35" spans="1:35" ht="19.5" customHeight="1">
      <c r="A35" s="74"/>
      <c r="B35" s="74"/>
      <c r="C35" s="1636"/>
      <c r="D35" s="1636"/>
      <c r="E35" s="1636"/>
      <c r="F35" s="1636"/>
      <c r="G35" s="1636"/>
      <c r="H35" s="1636"/>
      <c r="I35" s="1636"/>
      <c r="J35" s="1636"/>
      <c r="K35" s="1636"/>
      <c r="L35" s="1636"/>
      <c r="M35" s="1636"/>
      <c r="N35" s="1636"/>
      <c r="O35" s="1636"/>
      <c r="P35" s="1636"/>
      <c r="Q35" s="1636"/>
      <c r="R35" s="1636"/>
      <c r="S35" s="1636"/>
      <c r="T35" s="1636"/>
      <c r="U35" s="1636"/>
      <c r="V35" s="1636"/>
      <c r="W35" s="1636"/>
      <c r="X35" s="1636"/>
      <c r="Y35" s="1636"/>
      <c r="Z35" s="1636"/>
      <c r="AA35" s="1636"/>
      <c r="AB35" s="1636"/>
      <c r="AC35" s="1636"/>
      <c r="AD35" s="1636"/>
      <c r="AE35" s="1636"/>
      <c r="AF35" s="1636"/>
      <c r="AG35" s="1636"/>
      <c r="AH35" s="179"/>
      <c r="AI35" s="179"/>
    </row>
    <row r="36" spans="1:35" ht="19.5" customHeight="1">
      <c r="A36" s="74"/>
      <c r="B36" s="74"/>
      <c r="C36" s="1636"/>
      <c r="D36" s="1636"/>
      <c r="E36" s="1636"/>
      <c r="F36" s="1636"/>
      <c r="G36" s="1636"/>
      <c r="H36" s="1636"/>
      <c r="I36" s="1636"/>
      <c r="J36" s="1636"/>
      <c r="K36" s="1636"/>
      <c r="L36" s="1636"/>
      <c r="M36" s="1636"/>
      <c r="N36" s="1636"/>
      <c r="O36" s="1636"/>
      <c r="P36" s="1636"/>
      <c r="Q36" s="1636"/>
      <c r="R36" s="1636"/>
      <c r="S36" s="1636"/>
      <c r="T36" s="1636"/>
      <c r="U36" s="1636"/>
      <c r="V36" s="1636"/>
      <c r="W36" s="1636"/>
      <c r="X36" s="1636"/>
      <c r="Y36" s="1636"/>
      <c r="Z36" s="1636"/>
      <c r="AA36" s="1636"/>
      <c r="AB36" s="1636"/>
      <c r="AC36" s="1636"/>
      <c r="AD36" s="1636"/>
      <c r="AE36" s="1636"/>
      <c r="AF36" s="1636"/>
      <c r="AG36" s="1636"/>
      <c r="AH36" s="179"/>
      <c r="AI36" s="179"/>
    </row>
    <row r="37" spans="1:35" ht="19.5" customHeight="1">
      <c r="A37" s="79"/>
      <c r="B37" s="79"/>
      <c r="C37" s="1636"/>
      <c r="D37" s="1636"/>
      <c r="E37" s="1636"/>
      <c r="F37" s="1636"/>
      <c r="G37" s="1636"/>
      <c r="H37" s="1636"/>
      <c r="I37" s="1636"/>
      <c r="J37" s="1636"/>
      <c r="K37" s="1636"/>
      <c r="L37" s="1636"/>
      <c r="M37" s="1636"/>
      <c r="N37" s="1636"/>
      <c r="O37" s="1636"/>
      <c r="P37" s="1636"/>
      <c r="Q37" s="1636"/>
      <c r="R37" s="1636"/>
      <c r="S37" s="1636"/>
      <c r="T37" s="1636"/>
      <c r="U37" s="1636"/>
      <c r="V37" s="1636"/>
      <c r="W37" s="1636"/>
      <c r="X37" s="1636"/>
      <c r="Y37" s="1636"/>
      <c r="Z37" s="1636"/>
      <c r="AA37" s="1636"/>
      <c r="AB37" s="1636"/>
      <c r="AC37" s="1636"/>
      <c r="AD37" s="1636"/>
      <c r="AE37" s="1636"/>
      <c r="AF37" s="1636"/>
      <c r="AG37" s="1636"/>
      <c r="AH37" s="116"/>
      <c r="AI37" s="116"/>
    </row>
    <row r="38" spans="1:35" ht="19.5" customHeight="1">
      <c r="A38" s="74"/>
      <c r="B38" s="76"/>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180"/>
      <c r="AI38" s="180"/>
    </row>
    <row r="39" spans="1:35" ht="19.5" customHeight="1">
      <c r="A39" s="74"/>
      <c r="B39" s="74"/>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179"/>
      <c r="AI39" s="179"/>
    </row>
    <row r="40" spans="1:35" ht="19.5" customHeight="1">
      <c r="A40" s="74"/>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179"/>
      <c r="AH40" s="179"/>
      <c r="AI40" s="179"/>
    </row>
    <row r="41" spans="1:35" ht="19.5" customHeight="1">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116"/>
      <c r="AH41" s="116"/>
      <c r="AI41" s="116"/>
    </row>
    <row r="42" spans="1:35" ht="19.5" customHeight="1">
      <c r="A42" s="86"/>
      <c r="B42" s="87"/>
      <c r="C42" s="87"/>
      <c r="D42" s="87"/>
      <c r="E42" s="87"/>
      <c r="F42" s="88"/>
      <c r="G42" s="89"/>
      <c r="H42" s="89"/>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180"/>
      <c r="AH42" s="180"/>
      <c r="AI42" s="180"/>
    </row>
    <row r="43" spans="1:35" ht="19.5" customHeight="1">
      <c r="A43" s="86"/>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179"/>
      <c r="AH43" s="179"/>
      <c r="AI43" s="179"/>
    </row>
    <row r="44" spans="1:35" ht="19.5" customHeight="1">
      <c r="A44" s="86"/>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179"/>
      <c r="AH44" s="179"/>
      <c r="AI44" s="179"/>
    </row>
    <row r="45" spans="1:35" ht="19.5" customHeight="1">
      <c r="A45" s="85"/>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91"/>
      <c r="AH45" s="91"/>
      <c r="AI45" s="91"/>
    </row>
    <row r="46" spans="1:35" ht="19.5" customHeight="1">
      <c r="A46" s="183"/>
      <c r="B46" s="183"/>
      <c r="C46" s="93"/>
      <c r="D46" s="93"/>
      <c r="E46" s="93"/>
      <c r="F46" s="93"/>
      <c r="G46" s="94"/>
      <c r="H46" s="95"/>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row>
    <row r="47" spans="1:35" ht="19.5" customHeight="1">
      <c r="A47" s="183"/>
      <c r="B47" s="183"/>
      <c r="C47" s="93"/>
      <c r="D47" s="93"/>
      <c r="E47" s="93"/>
      <c r="F47" s="93"/>
      <c r="G47" s="94"/>
      <c r="H47" s="95"/>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row>
    <row r="48" spans="1:35" ht="19.5" customHeight="1">
      <c r="A48" s="184"/>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8"/>
      <c r="AH48" s="98"/>
      <c r="AI48" s="98"/>
    </row>
    <row r="49" spans="1:35" ht="19.5" customHeight="1">
      <c r="A49" s="67"/>
      <c r="B49" s="74"/>
      <c r="C49" s="67"/>
      <c r="D49" s="67"/>
      <c r="E49" s="67"/>
      <c r="F49" s="67"/>
      <c r="G49" s="67"/>
      <c r="H49" s="67"/>
      <c r="I49" s="67"/>
      <c r="J49" s="67"/>
      <c r="K49" s="67"/>
      <c r="L49" s="78"/>
      <c r="M49" s="78"/>
      <c r="N49" s="78"/>
      <c r="O49" s="78"/>
      <c r="P49" s="67"/>
      <c r="Q49" s="67"/>
      <c r="R49" s="67"/>
      <c r="S49" s="175"/>
      <c r="T49" s="175"/>
      <c r="U49" s="176"/>
      <c r="V49" s="176"/>
      <c r="W49" s="66"/>
      <c r="X49" s="177"/>
      <c r="Y49" s="177"/>
      <c r="Z49" s="66"/>
      <c r="AA49" s="177"/>
      <c r="AB49" s="177"/>
      <c r="AC49" s="66"/>
      <c r="AD49" s="102"/>
      <c r="AE49" s="102"/>
      <c r="AF49" s="67"/>
      <c r="AG49" s="67"/>
      <c r="AH49" s="67"/>
      <c r="AI49" s="67"/>
    </row>
    <row r="50" spans="1:35" ht="19.5" customHeight="1">
      <c r="A50" s="67"/>
      <c r="B50" s="74"/>
      <c r="C50" s="67"/>
      <c r="D50" s="67"/>
      <c r="E50" s="67"/>
      <c r="F50" s="67"/>
      <c r="G50" s="67"/>
      <c r="H50" s="67"/>
      <c r="I50" s="67"/>
      <c r="J50" s="67"/>
      <c r="K50" s="67"/>
      <c r="L50" s="78"/>
      <c r="M50" s="78"/>
      <c r="N50" s="78"/>
      <c r="O50" s="78"/>
      <c r="P50" s="67"/>
      <c r="Q50" s="67"/>
      <c r="R50" s="67"/>
      <c r="S50" s="66"/>
      <c r="T50" s="66"/>
      <c r="U50" s="103"/>
      <c r="V50" s="103"/>
      <c r="W50" s="66"/>
      <c r="X50" s="66"/>
      <c r="Y50" s="66"/>
      <c r="Z50" s="66"/>
      <c r="AA50" s="66"/>
      <c r="AB50" s="66"/>
      <c r="AC50" s="66"/>
      <c r="AD50" s="102"/>
      <c r="AE50" s="102"/>
      <c r="AF50" s="67"/>
      <c r="AG50" s="67"/>
      <c r="AH50" s="67"/>
      <c r="AI50" s="67"/>
    </row>
    <row r="51" spans="1:35" ht="19.5" customHeight="1">
      <c r="A51" s="74"/>
      <c r="B51" s="74"/>
      <c r="C51" s="82"/>
      <c r="D51" s="82"/>
      <c r="E51" s="82"/>
      <c r="F51" s="82"/>
      <c r="G51" s="77"/>
      <c r="H51" s="77"/>
      <c r="I51" s="78"/>
      <c r="J51" s="78"/>
      <c r="K51" s="78"/>
      <c r="L51" s="78"/>
      <c r="M51" s="78"/>
      <c r="N51" s="78"/>
      <c r="O51" s="78"/>
      <c r="P51" s="67"/>
      <c r="Q51" s="67"/>
      <c r="R51" s="67"/>
      <c r="S51" s="66"/>
      <c r="T51" s="66"/>
      <c r="U51" s="66"/>
      <c r="V51" s="66"/>
      <c r="W51" s="104"/>
      <c r="X51" s="104"/>
      <c r="Y51" s="104"/>
      <c r="Z51" s="104"/>
      <c r="AA51" s="104"/>
      <c r="AB51" s="104"/>
      <c r="AC51" s="104"/>
      <c r="AD51" s="104"/>
      <c r="AE51" s="104"/>
      <c r="AF51" s="105"/>
      <c r="AG51" s="105"/>
      <c r="AH51" s="67"/>
      <c r="AI51" s="67"/>
    </row>
    <row r="52" spans="1:35" ht="19.5" customHeight="1">
      <c r="A52" s="67"/>
      <c r="B52" s="106"/>
      <c r="C52" s="106"/>
      <c r="D52" s="93"/>
      <c r="E52" s="93"/>
      <c r="F52" s="106"/>
      <c r="G52" s="94"/>
      <c r="H52" s="95"/>
      <c r="I52" s="67"/>
      <c r="J52" s="67"/>
      <c r="K52" s="67"/>
      <c r="L52" s="67"/>
      <c r="M52" s="67"/>
      <c r="N52" s="67"/>
      <c r="O52" s="67"/>
      <c r="P52" s="67"/>
      <c r="Q52" s="107"/>
      <c r="R52" s="109"/>
      <c r="S52" s="109"/>
      <c r="T52" s="67"/>
      <c r="U52" s="67"/>
      <c r="V52" s="67"/>
      <c r="W52" s="67"/>
      <c r="X52" s="67"/>
      <c r="Y52" s="67"/>
      <c r="Z52" s="67"/>
      <c r="AA52" s="67"/>
      <c r="AB52" s="67"/>
      <c r="AC52" s="67"/>
      <c r="AD52" s="67"/>
      <c r="AE52" s="67"/>
      <c r="AF52" s="67"/>
      <c r="AG52" s="67"/>
      <c r="AH52" s="67"/>
      <c r="AI52" s="67"/>
    </row>
  </sheetData>
  <sheetProtection password="D419" sheet="1" formatRows="0" insertRows="0" deleteRows="0"/>
  <mergeCells count="135">
    <mergeCell ref="Y24:AG24"/>
    <mergeCell ref="S23:T23"/>
    <mergeCell ref="U23:V23"/>
    <mergeCell ref="Y23:AG23"/>
    <mergeCell ref="U24:V24"/>
    <mergeCell ref="I24:N24"/>
    <mergeCell ref="O24:P24"/>
    <mergeCell ref="Q24:R24"/>
    <mergeCell ref="S24:T24"/>
    <mergeCell ref="W24:X24"/>
    <mergeCell ref="C25:H25"/>
    <mergeCell ref="I25:N25"/>
    <mergeCell ref="O25:P25"/>
    <mergeCell ref="Q25:R25"/>
    <mergeCell ref="S25:T25"/>
    <mergeCell ref="U25:V25"/>
    <mergeCell ref="C24:H24"/>
    <mergeCell ref="U22:V22"/>
    <mergeCell ref="W22:X22"/>
    <mergeCell ref="Y22:AG22"/>
    <mergeCell ref="C21:H21"/>
    <mergeCell ref="I21:N21"/>
    <mergeCell ref="O21:P21"/>
    <mergeCell ref="Q21:R21"/>
    <mergeCell ref="S21:T21"/>
    <mergeCell ref="U21:V21"/>
    <mergeCell ref="U20:V20"/>
    <mergeCell ref="W20:X20"/>
    <mergeCell ref="Y20:AG20"/>
    <mergeCell ref="W21:X21"/>
    <mergeCell ref="Y21:AG21"/>
    <mergeCell ref="C22:H22"/>
    <mergeCell ref="I22:N22"/>
    <mergeCell ref="O22:P22"/>
    <mergeCell ref="Q22:R22"/>
    <mergeCell ref="S22:T22"/>
    <mergeCell ref="I19:N19"/>
    <mergeCell ref="O19:P19"/>
    <mergeCell ref="Q19:R19"/>
    <mergeCell ref="S19:T19"/>
    <mergeCell ref="C20:H20"/>
    <mergeCell ref="I20:N20"/>
    <mergeCell ref="O20:P20"/>
    <mergeCell ref="Q20:R20"/>
    <mergeCell ref="S20:T20"/>
    <mergeCell ref="C19:H19"/>
    <mergeCell ref="S13:T13"/>
    <mergeCell ref="U13:V13"/>
    <mergeCell ref="I14:N14"/>
    <mergeCell ref="C14:H14"/>
    <mergeCell ref="O14:P14"/>
    <mergeCell ref="U14:V14"/>
    <mergeCell ref="C13:H13"/>
    <mergeCell ref="I13:N13"/>
    <mergeCell ref="O13:P13"/>
    <mergeCell ref="Q13:R13"/>
    <mergeCell ref="U16:V16"/>
    <mergeCell ref="W16:X16"/>
    <mergeCell ref="W14:X14"/>
    <mergeCell ref="S15:T15"/>
    <mergeCell ref="U15:V15"/>
    <mergeCell ref="Q16:R16"/>
    <mergeCell ref="Q14:R14"/>
    <mergeCell ref="S14:T14"/>
    <mergeCell ref="Q18:R18"/>
    <mergeCell ref="S17:T17"/>
    <mergeCell ref="C15:H15"/>
    <mergeCell ref="I15:N15"/>
    <mergeCell ref="O15:P15"/>
    <mergeCell ref="Q15:R15"/>
    <mergeCell ref="C16:H16"/>
    <mergeCell ref="I16:N16"/>
    <mergeCell ref="O16:P16"/>
    <mergeCell ref="A3:AI3"/>
    <mergeCell ref="A5:AI5"/>
    <mergeCell ref="H7:AB7"/>
    <mergeCell ref="Y11:AG11"/>
    <mergeCell ref="Y9:AG10"/>
    <mergeCell ref="Q10:R10"/>
    <mergeCell ref="W9:X10"/>
    <mergeCell ref="W11:X11"/>
    <mergeCell ref="U11:V11"/>
    <mergeCell ref="S11:T11"/>
    <mergeCell ref="W19:X19"/>
    <mergeCell ref="Y19:AG19"/>
    <mergeCell ref="S18:T18"/>
    <mergeCell ref="U18:V18"/>
    <mergeCell ref="W18:X18"/>
    <mergeCell ref="U19:V19"/>
    <mergeCell ref="U17:V17"/>
    <mergeCell ref="S16:T16"/>
    <mergeCell ref="W13:X13"/>
    <mergeCell ref="Y13:AG13"/>
    <mergeCell ref="Y18:AG18"/>
    <mergeCell ref="W15:X15"/>
    <mergeCell ref="Y15:AG15"/>
    <mergeCell ref="Y16:AG16"/>
    <mergeCell ref="W17:X17"/>
    <mergeCell ref="Y17:AG17"/>
    <mergeCell ref="Y14:AG14"/>
    <mergeCell ref="Y25:AG25"/>
    <mergeCell ref="W23:X23"/>
    <mergeCell ref="C17:H17"/>
    <mergeCell ref="I17:N17"/>
    <mergeCell ref="O17:P17"/>
    <mergeCell ref="Q17:R17"/>
    <mergeCell ref="C18:H18"/>
    <mergeCell ref="I18:N18"/>
    <mergeCell ref="O18:P18"/>
    <mergeCell ref="C11:H11"/>
    <mergeCell ref="I11:N11"/>
    <mergeCell ref="C34:AG37"/>
    <mergeCell ref="C30:AG32"/>
    <mergeCell ref="C27:AG28"/>
    <mergeCell ref="C23:H23"/>
    <mergeCell ref="I23:N23"/>
    <mergeCell ref="O23:P23"/>
    <mergeCell ref="Q23:R23"/>
    <mergeCell ref="W25:X25"/>
    <mergeCell ref="W12:X12"/>
    <mergeCell ref="Y12:AG12"/>
    <mergeCell ref="U10:V10"/>
    <mergeCell ref="S10:T10"/>
    <mergeCell ref="O11:P11"/>
    <mergeCell ref="C9:H10"/>
    <mergeCell ref="I9:N10"/>
    <mergeCell ref="O10:P10"/>
    <mergeCell ref="O9:V9"/>
    <mergeCell ref="Q11:R11"/>
    <mergeCell ref="C12:H12"/>
    <mergeCell ref="I12:N12"/>
    <mergeCell ref="O12:P12"/>
    <mergeCell ref="Q12:R12"/>
    <mergeCell ref="S12:T12"/>
    <mergeCell ref="U12:V12"/>
  </mergeCells>
  <printOptions horizontalCentered="1"/>
  <pageMargins left="0.31496062992125984" right="0.31496062992125984" top="0.7086614173228347" bottom="0.3937007874015748" header="0.31496062992125984" footer="0.31496062992125984"/>
  <pageSetup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dimension ref="A2:EY122"/>
  <sheetViews>
    <sheetView showGridLines="0" showZeros="0" view="pageBreakPreview" zoomScale="70" zoomScaleNormal="70" zoomScaleSheetLayoutView="70" zoomScalePageLayoutView="0" workbookViewId="0" topLeftCell="A1">
      <selection activeCell="A1" sqref="A1"/>
    </sheetView>
  </sheetViews>
  <sheetFormatPr defaultColWidth="1.421875" defaultRowHeight="18" customHeight="1"/>
  <cols>
    <col min="1" max="3" width="1.421875" style="1" customWidth="1"/>
    <col min="4" max="5" width="1.421875" style="13" customWidth="1"/>
    <col min="6" max="7" width="1.421875" style="20" customWidth="1"/>
    <col min="8" max="11" width="1.421875" style="1" customWidth="1"/>
    <col min="12" max="12" width="1.28515625" style="1" customWidth="1"/>
    <col min="13" max="91" width="1.421875" style="1" customWidth="1"/>
    <col min="92" max="92" width="1.421875" style="5" customWidth="1"/>
    <col min="93" max="16384" width="1.421875" style="1" customWidth="1"/>
  </cols>
  <sheetData>
    <row r="2" spans="2:91" ht="19.5" customHeight="1">
      <c r="B2" s="2"/>
      <c r="C2" s="2"/>
      <c r="D2" s="277"/>
      <c r="E2" s="277"/>
      <c r="F2" s="3"/>
      <c r="G2" s="3"/>
      <c r="H2" s="2"/>
      <c r="I2" s="4"/>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278"/>
      <c r="BC2" s="472" t="s">
        <v>0</v>
      </c>
      <c r="BD2" s="472"/>
      <c r="BE2" s="472"/>
      <c r="BF2" s="472"/>
      <c r="BG2" s="472"/>
      <c r="BH2" s="472"/>
      <c r="BI2" s="472"/>
      <c r="BJ2" s="472"/>
      <c r="BK2" s="472"/>
      <c r="BL2" s="472"/>
      <c r="BM2" s="472"/>
      <c r="BN2" s="472"/>
      <c r="BO2" s="472"/>
      <c r="BP2" s="472"/>
      <c r="BQ2" s="472"/>
      <c r="BR2" s="472"/>
      <c r="BS2" s="472"/>
      <c r="BT2" s="472"/>
      <c r="BU2" s="472"/>
      <c r="BV2" s="472"/>
      <c r="BW2" s="472"/>
      <c r="BX2" s="472"/>
      <c r="BY2" s="472"/>
      <c r="BZ2" s="472"/>
      <c r="CA2" s="472"/>
      <c r="CB2" s="472"/>
      <c r="CC2" s="472"/>
      <c r="CD2" s="472"/>
      <c r="CE2" s="472"/>
      <c r="CF2" s="472"/>
      <c r="CG2" s="472"/>
      <c r="CH2" s="472"/>
      <c r="CI2" s="472"/>
      <c r="CJ2" s="472"/>
      <c r="CK2" s="472"/>
      <c r="CL2" s="472"/>
      <c r="CM2" s="472"/>
    </row>
    <row r="3" spans="2:89" s="5" customFormat="1" ht="18" customHeight="1">
      <c r="B3" s="6"/>
      <c r="C3" s="6"/>
      <c r="D3" s="7"/>
      <c r="E3" s="7"/>
      <c r="F3" s="8"/>
      <c r="G3" s="8"/>
      <c r="H3" s="6"/>
      <c r="I3" s="9"/>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BM3" s="11"/>
      <c r="BN3" s="11"/>
      <c r="BO3" s="11"/>
      <c r="BP3" s="11"/>
      <c r="BQ3" s="11"/>
      <c r="BR3" s="11"/>
      <c r="BS3" s="11"/>
      <c r="BT3" s="11"/>
      <c r="BU3" s="11"/>
      <c r="BV3" s="11"/>
      <c r="BW3" s="11"/>
      <c r="BX3" s="11"/>
      <c r="BY3" s="11"/>
      <c r="BZ3" s="11"/>
      <c r="CA3" s="11"/>
      <c r="CB3" s="11"/>
      <c r="CC3" s="11"/>
      <c r="CD3" s="11"/>
      <c r="CE3" s="11"/>
      <c r="CF3" s="11"/>
      <c r="CG3" s="11"/>
      <c r="CH3" s="11"/>
      <c r="CI3" s="11"/>
      <c r="CJ3" s="11"/>
      <c r="CK3" s="320">
        <f>IF(OR($BC$15&lt;&gt;"",$AI$73&lt;&gt;""),$Q$57&amp;"_"&amp;RIGHT(TRIM($M$73&amp;$X$73&amp;$AI$73),4),"")</f>
      </c>
    </row>
    <row r="4" spans="2:89" s="5" customFormat="1" ht="9.75" customHeight="1">
      <c r="B4" s="6"/>
      <c r="C4" s="6"/>
      <c r="D4" s="7"/>
      <c r="E4" s="7"/>
      <c r="F4" s="8"/>
      <c r="G4" s="8"/>
      <c r="H4" s="6"/>
      <c r="I4" s="9"/>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BM4" s="11"/>
      <c r="BN4" s="11"/>
      <c r="BO4" s="11"/>
      <c r="BP4" s="11"/>
      <c r="BQ4" s="11"/>
      <c r="BR4" s="11"/>
      <c r="BS4" s="11"/>
      <c r="BT4" s="11"/>
      <c r="BU4" s="11"/>
      <c r="BV4" s="11"/>
      <c r="BW4" s="11"/>
      <c r="BX4" s="11"/>
      <c r="BY4" s="11"/>
      <c r="BZ4" s="11"/>
      <c r="CA4" s="11"/>
      <c r="CB4" s="11"/>
      <c r="CC4" s="11"/>
      <c r="CD4" s="11"/>
      <c r="CE4" s="11"/>
      <c r="CF4" s="11"/>
      <c r="CG4" s="11"/>
      <c r="CH4" s="11"/>
      <c r="CI4" s="11"/>
      <c r="CJ4" s="11"/>
      <c r="CK4" s="11"/>
    </row>
    <row r="5" spans="1:91" ht="18" customHeight="1">
      <c r="A5" s="278" t="s">
        <v>1</v>
      </c>
      <c r="B5" s="2"/>
      <c r="C5" s="2"/>
      <c r="D5" s="277"/>
      <c r="E5" s="277"/>
      <c r="F5" s="3"/>
      <c r="G5" s="3"/>
      <c r="H5" s="2"/>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I5" s="278"/>
      <c r="AJ5" s="278"/>
      <c r="AK5" s="278"/>
      <c r="AL5" s="278"/>
      <c r="AM5" s="278"/>
      <c r="AN5" s="278"/>
      <c r="AO5" s="278"/>
      <c r="AP5" s="278"/>
      <c r="AQ5" s="278"/>
      <c r="BJ5" s="278"/>
      <c r="BK5" s="278"/>
      <c r="BL5" s="278"/>
      <c r="BN5" s="278"/>
      <c r="BO5" s="469" t="s">
        <v>388</v>
      </c>
      <c r="BP5" s="469"/>
      <c r="BQ5" s="469"/>
      <c r="BR5" s="469"/>
      <c r="BS5" s="473"/>
      <c r="BT5" s="473"/>
      <c r="BU5" s="473"/>
      <c r="BV5" s="473"/>
      <c r="BW5" s="473"/>
      <c r="BX5" s="469" t="s">
        <v>211</v>
      </c>
      <c r="BY5" s="469"/>
      <c r="BZ5" s="473"/>
      <c r="CA5" s="473"/>
      <c r="CB5" s="473"/>
      <c r="CC5" s="473"/>
      <c r="CD5" s="473"/>
      <c r="CE5" s="469" t="s">
        <v>389</v>
      </c>
      <c r="CF5" s="469"/>
      <c r="CG5" s="473"/>
      <c r="CH5" s="473"/>
      <c r="CI5" s="473"/>
      <c r="CJ5" s="473"/>
      <c r="CK5" s="473"/>
      <c r="CL5" s="469" t="s">
        <v>213</v>
      </c>
      <c r="CM5" s="469"/>
    </row>
    <row r="6" spans="1:89" ht="18" customHeight="1">
      <c r="A6" s="12"/>
      <c r="B6" s="2"/>
      <c r="C6" s="2"/>
      <c r="D6" s="277"/>
      <c r="E6" s="277"/>
      <c r="F6" s="3"/>
      <c r="G6" s="3"/>
      <c r="H6" s="2"/>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I6" s="115"/>
      <c r="AJ6" s="115"/>
      <c r="AK6" s="278"/>
      <c r="AL6" s="278"/>
      <c r="AM6" s="278"/>
      <c r="AN6" s="278"/>
      <c r="AO6" s="278"/>
      <c r="AP6" s="278"/>
      <c r="AQ6" s="278"/>
      <c r="BJ6" s="278"/>
      <c r="BK6" s="278"/>
      <c r="BL6" s="278"/>
      <c r="BM6" s="115"/>
      <c r="BN6" s="115"/>
      <c r="BO6" s="115"/>
      <c r="BP6" s="115"/>
      <c r="BQ6" s="13"/>
      <c r="BR6" s="13"/>
      <c r="BS6" s="13"/>
      <c r="BT6" s="13"/>
      <c r="BU6" s="13"/>
      <c r="BV6" s="13"/>
      <c r="BW6" s="13"/>
      <c r="BX6" s="13"/>
      <c r="BY6" s="13"/>
      <c r="BZ6" s="13"/>
      <c r="CA6" s="13"/>
      <c r="CB6" s="13"/>
      <c r="CC6" s="13"/>
      <c r="CD6" s="13"/>
      <c r="CE6" s="13"/>
      <c r="CF6" s="13"/>
      <c r="CG6" s="13"/>
      <c r="CH6" s="13"/>
      <c r="CI6" s="13"/>
      <c r="CJ6" s="13"/>
      <c r="CK6" s="13"/>
    </row>
    <row r="7" spans="1:43" ht="18" customHeight="1">
      <c r="A7" s="14" t="s">
        <v>120</v>
      </c>
      <c r="B7" s="15"/>
      <c r="C7" s="15"/>
      <c r="D7" s="15"/>
      <c r="E7" s="15"/>
      <c r="F7" s="15"/>
      <c r="G7" s="15"/>
      <c r="H7" s="15"/>
      <c r="I7" s="16"/>
      <c r="J7" s="278"/>
      <c r="K7" s="278"/>
      <c r="L7" s="278"/>
      <c r="M7" s="278"/>
      <c r="N7" s="278"/>
      <c r="O7" s="278"/>
      <c r="P7" s="278"/>
      <c r="Q7" s="278"/>
      <c r="R7" s="278"/>
      <c r="S7" s="278"/>
      <c r="T7" s="278"/>
      <c r="U7" s="278"/>
      <c r="V7" s="278"/>
      <c r="W7" s="278"/>
      <c r="X7" s="278"/>
      <c r="Y7" s="278"/>
      <c r="Z7" s="278"/>
      <c r="AA7" s="278"/>
      <c r="AB7" s="278"/>
      <c r="AC7" s="278"/>
      <c r="AD7" s="278"/>
      <c r="AE7" s="278"/>
      <c r="AF7" s="278"/>
      <c r="AG7" s="278"/>
      <c r="AH7" s="17"/>
      <c r="AI7" s="278"/>
      <c r="AJ7" s="278"/>
      <c r="AK7" s="278"/>
      <c r="AL7" s="278"/>
      <c r="AM7" s="278"/>
      <c r="AN7" s="278"/>
      <c r="AO7" s="278"/>
      <c r="AP7" s="278"/>
      <c r="AQ7" s="278"/>
    </row>
    <row r="8" spans="1:43" ht="18" customHeight="1">
      <c r="A8" s="2" t="s">
        <v>121</v>
      </c>
      <c r="B8" s="2"/>
      <c r="C8" s="18"/>
      <c r="D8" s="18"/>
      <c r="E8" s="18"/>
      <c r="F8" s="18"/>
      <c r="G8" s="18"/>
      <c r="H8" s="18"/>
      <c r="I8" s="1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8"/>
      <c r="AO8" s="278"/>
      <c r="AP8" s="278"/>
      <c r="AQ8" s="278"/>
    </row>
    <row r="9" spans="1:43" ht="15" customHeight="1">
      <c r="A9" s="19"/>
      <c r="B9" s="19"/>
      <c r="C9" s="19"/>
      <c r="D9" s="19"/>
      <c r="E9" s="19"/>
      <c r="F9" s="19"/>
      <c r="G9" s="19"/>
      <c r="H9" s="19"/>
      <c r="I9" s="19"/>
      <c r="S9" s="19"/>
      <c r="AC9" s="19"/>
      <c r="AD9" s="19"/>
      <c r="AE9" s="19"/>
      <c r="AF9" s="19"/>
      <c r="AG9" s="19"/>
      <c r="AH9" s="19"/>
      <c r="AI9" s="19"/>
      <c r="AJ9" s="19"/>
      <c r="AK9" s="19"/>
      <c r="AL9" s="19"/>
      <c r="AM9" s="19"/>
      <c r="AN9" s="19"/>
      <c r="AO9" s="19"/>
      <c r="AP9" s="19"/>
      <c r="AQ9" s="19"/>
    </row>
    <row r="10" spans="1:43" s="5" customFormat="1" ht="15" customHeight="1">
      <c r="A10" s="327"/>
      <c r="B10" s="327"/>
      <c r="C10" s="327"/>
      <c r="D10" s="327"/>
      <c r="E10" s="327"/>
      <c r="F10" s="327"/>
      <c r="G10" s="327"/>
      <c r="H10" s="327"/>
      <c r="I10" s="327"/>
      <c r="S10" s="327"/>
      <c r="AC10" s="327"/>
      <c r="AD10" s="327"/>
      <c r="AE10" s="327"/>
      <c r="AF10" s="327"/>
      <c r="AG10" s="327"/>
      <c r="AH10" s="327"/>
      <c r="AI10" s="327"/>
      <c r="AJ10" s="327"/>
      <c r="AK10" s="327"/>
      <c r="AL10" s="327"/>
      <c r="AM10" s="327"/>
      <c r="AN10" s="327"/>
      <c r="AO10" s="327"/>
      <c r="AP10" s="327"/>
      <c r="AQ10" s="327"/>
    </row>
    <row r="11" spans="1:92" ht="21" customHeight="1">
      <c r="A11" s="19"/>
      <c r="B11" s="19"/>
      <c r="C11" s="19"/>
      <c r="S11" s="21"/>
      <c r="T11" s="21"/>
      <c r="U11" s="21"/>
      <c r="V11" s="21"/>
      <c r="W11" s="22"/>
      <c r="X11" s="22"/>
      <c r="Y11" s="22"/>
      <c r="Z11" s="22"/>
      <c r="AA11" s="22"/>
      <c r="AB11" s="22"/>
      <c r="AC11" s="22"/>
      <c r="AD11" s="22"/>
      <c r="AE11" s="22"/>
      <c r="AF11" s="22"/>
      <c r="AG11" s="22"/>
      <c r="AH11" s="22"/>
      <c r="AI11" s="465" t="s">
        <v>391</v>
      </c>
      <c r="AJ11" s="465"/>
      <c r="AK11" s="465"/>
      <c r="AL11" s="465"/>
      <c r="AM11" s="465"/>
      <c r="AN11" s="465"/>
      <c r="AO11" s="465"/>
      <c r="AP11" s="465"/>
      <c r="AQ11" s="465"/>
      <c r="AR11" s="22"/>
      <c r="AS11" s="462" t="s">
        <v>392</v>
      </c>
      <c r="AT11" s="462"/>
      <c r="AU11" s="462"/>
      <c r="AV11" s="462"/>
      <c r="AW11" s="462"/>
      <c r="AX11" s="462"/>
      <c r="AY11" s="462"/>
      <c r="AZ11" s="462"/>
      <c r="BA11" s="462"/>
      <c r="BB11" s="462"/>
      <c r="BC11" s="463"/>
      <c r="BD11" s="463"/>
      <c r="BE11" s="463"/>
      <c r="BF11" s="463"/>
      <c r="BG11" s="463"/>
      <c r="BH11" s="463"/>
      <c r="BI11" s="463"/>
      <c r="BJ11" s="463"/>
      <c r="BK11" s="463"/>
      <c r="BL11" s="463"/>
      <c r="BM11" s="463"/>
      <c r="BN11" s="463"/>
      <c r="BO11" s="463"/>
      <c r="BP11" s="463"/>
      <c r="BQ11" s="463"/>
      <c r="BR11" s="463"/>
      <c r="BS11" s="463"/>
      <c r="BT11" s="463"/>
      <c r="BU11" s="463"/>
      <c r="BV11" s="463"/>
      <c r="BW11" s="463"/>
      <c r="BX11" s="463"/>
      <c r="BY11" s="463"/>
      <c r="BZ11" s="463"/>
      <c r="CA11" s="463"/>
      <c r="CB11" s="463"/>
      <c r="CC11" s="463"/>
      <c r="CD11" s="463"/>
      <c r="CE11" s="463"/>
      <c r="CF11" s="463"/>
      <c r="CG11" s="463"/>
      <c r="CH11" s="463"/>
      <c r="CI11" s="463"/>
      <c r="CJ11" s="463"/>
      <c r="CK11" s="463"/>
      <c r="CN11" s="1"/>
    </row>
    <row r="12" spans="1:92" ht="26.25" customHeight="1">
      <c r="A12" s="23"/>
      <c r="B12" s="23"/>
      <c r="C12" s="23"/>
      <c r="S12" s="24"/>
      <c r="T12" s="24"/>
      <c r="U12" s="24"/>
      <c r="V12" s="24"/>
      <c r="W12" s="22"/>
      <c r="X12" s="22"/>
      <c r="Y12" s="22"/>
      <c r="Z12" s="22"/>
      <c r="AA12" s="22"/>
      <c r="AB12" s="22"/>
      <c r="AC12" s="22"/>
      <c r="AD12" s="22"/>
      <c r="AE12" s="22"/>
      <c r="AF12" s="22"/>
      <c r="AG12" s="22"/>
      <c r="AH12" s="22"/>
      <c r="AI12" s="22"/>
      <c r="AJ12" s="22"/>
      <c r="AK12" s="22"/>
      <c r="AL12" s="22"/>
      <c r="AM12" s="22"/>
      <c r="AN12" s="22"/>
      <c r="AO12" s="22"/>
      <c r="AP12" s="22"/>
      <c r="AQ12" s="2"/>
      <c r="AS12" s="462" t="s">
        <v>393</v>
      </c>
      <c r="AT12" s="462"/>
      <c r="AU12" s="462"/>
      <c r="AV12" s="462"/>
      <c r="AW12" s="462"/>
      <c r="AX12" s="462"/>
      <c r="AY12" s="462"/>
      <c r="AZ12" s="462"/>
      <c r="BA12" s="462"/>
      <c r="BB12" s="462"/>
      <c r="BC12" s="471"/>
      <c r="BD12" s="471"/>
      <c r="BE12" s="471"/>
      <c r="BF12" s="471"/>
      <c r="BG12" s="471"/>
      <c r="BH12" s="471"/>
      <c r="BI12" s="471"/>
      <c r="BJ12" s="471"/>
      <c r="BK12" s="471"/>
      <c r="BL12" s="471"/>
      <c r="BM12" s="471"/>
      <c r="BN12" s="471"/>
      <c r="BO12" s="471"/>
      <c r="BP12" s="471"/>
      <c r="BQ12" s="471"/>
      <c r="BR12" s="471"/>
      <c r="BS12" s="471"/>
      <c r="BT12" s="471"/>
      <c r="BU12" s="471"/>
      <c r="BV12" s="471"/>
      <c r="BW12" s="471"/>
      <c r="BX12" s="471"/>
      <c r="BY12" s="471"/>
      <c r="BZ12" s="471"/>
      <c r="CA12" s="471"/>
      <c r="CB12" s="471"/>
      <c r="CC12" s="471"/>
      <c r="CD12" s="471"/>
      <c r="CE12" s="471"/>
      <c r="CF12" s="471"/>
      <c r="CG12" s="471"/>
      <c r="CH12" s="471"/>
      <c r="CI12" s="471"/>
      <c r="CJ12" s="471"/>
      <c r="CK12" s="471"/>
      <c r="CN12" s="1"/>
    </row>
    <row r="13" spans="1:92" ht="26.25" customHeight="1">
      <c r="A13" s="23"/>
      <c r="B13" s="23"/>
      <c r="C13" s="23"/>
      <c r="S13" s="24"/>
      <c r="T13" s="24"/>
      <c r="U13" s="24"/>
      <c r="V13" s="24"/>
      <c r="W13" s="22"/>
      <c r="X13" s="22"/>
      <c r="Y13" s="22"/>
      <c r="Z13" s="22"/>
      <c r="AA13" s="22"/>
      <c r="AB13" s="22"/>
      <c r="AC13" s="22"/>
      <c r="AD13" s="22"/>
      <c r="AE13" s="22"/>
      <c r="AF13" s="22"/>
      <c r="AG13" s="22"/>
      <c r="AH13" s="22"/>
      <c r="AI13" s="22"/>
      <c r="AJ13" s="22"/>
      <c r="AK13" s="22"/>
      <c r="AL13" s="22"/>
      <c r="AM13" s="22"/>
      <c r="AN13" s="22"/>
      <c r="AO13" s="22"/>
      <c r="AP13" s="22"/>
      <c r="AQ13" s="2"/>
      <c r="AS13" s="462"/>
      <c r="AT13" s="462"/>
      <c r="AU13" s="462"/>
      <c r="AV13" s="462"/>
      <c r="AW13" s="462"/>
      <c r="AX13" s="462"/>
      <c r="AY13" s="462"/>
      <c r="AZ13" s="462"/>
      <c r="BA13" s="462"/>
      <c r="BB13" s="462"/>
      <c r="BC13" s="471"/>
      <c r="BD13" s="471"/>
      <c r="BE13" s="471"/>
      <c r="BF13" s="471"/>
      <c r="BG13" s="471"/>
      <c r="BH13" s="471"/>
      <c r="BI13" s="471"/>
      <c r="BJ13" s="471"/>
      <c r="BK13" s="471"/>
      <c r="BL13" s="471"/>
      <c r="BM13" s="471"/>
      <c r="BN13" s="471"/>
      <c r="BO13" s="471"/>
      <c r="BP13" s="471"/>
      <c r="BQ13" s="471"/>
      <c r="BR13" s="471"/>
      <c r="BS13" s="471"/>
      <c r="BT13" s="471"/>
      <c r="BU13" s="471"/>
      <c r="BV13" s="471"/>
      <c r="BW13" s="471"/>
      <c r="BX13" s="471"/>
      <c r="BY13" s="471"/>
      <c r="BZ13" s="471"/>
      <c r="CA13" s="471"/>
      <c r="CB13" s="471"/>
      <c r="CC13" s="471"/>
      <c r="CD13" s="471"/>
      <c r="CE13" s="471"/>
      <c r="CF13" s="471"/>
      <c r="CG13" s="471"/>
      <c r="CH13" s="471"/>
      <c r="CI13" s="471"/>
      <c r="CJ13" s="471"/>
      <c r="CK13" s="471"/>
      <c r="CN13" s="1"/>
    </row>
    <row r="14" spans="1:92" ht="15" customHeight="1">
      <c r="A14" s="23"/>
      <c r="B14" s="23"/>
      <c r="C14" s="23"/>
      <c r="S14" s="24"/>
      <c r="T14" s="24"/>
      <c r="U14" s="24"/>
      <c r="V14" s="24"/>
      <c r="W14" s="22"/>
      <c r="X14" s="22"/>
      <c r="Y14" s="22"/>
      <c r="Z14" s="22"/>
      <c r="AA14" s="22"/>
      <c r="AB14" s="22"/>
      <c r="AC14" s="22"/>
      <c r="AD14" s="22"/>
      <c r="AE14" s="22"/>
      <c r="AF14" s="22"/>
      <c r="AG14" s="22"/>
      <c r="AH14" s="22"/>
      <c r="AI14" s="22"/>
      <c r="AJ14" s="22"/>
      <c r="AK14" s="22"/>
      <c r="AL14" s="22"/>
      <c r="AM14" s="22"/>
      <c r="AN14" s="22"/>
      <c r="AO14" s="22"/>
      <c r="AP14" s="22"/>
      <c r="AQ14" s="2"/>
      <c r="AS14" s="474" t="s">
        <v>424</v>
      </c>
      <c r="AT14" s="474"/>
      <c r="AU14" s="474"/>
      <c r="AV14" s="474"/>
      <c r="AW14" s="474"/>
      <c r="AX14" s="474"/>
      <c r="AY14" s="474"/>
      <c r="AZ14" s="474"/>
      <c r="BA14" s="474"/>
      <c r="BB14" s="474"/>
      <c r="BC14" s="468"/>
      <c r="BD14" s="468"/>
      <c r="BE14" s="468"/>
      <c r="BF14" s="468"/>
      <c r="BG14" s="468"/>
      <c r="BH14" s="468"/>
      <c r="BI14" s="468"/>
      <c r="BJ14" s="468"/>
      <c r="BK14" s="468"/>
      <c r="BL14" s="468"/>
      <c r="BM14" s="468"/>
      <c r="BN14" s="468"/>
      <c r="BO14" s="468"/>
      <c r="BP14" s="468"/>
      <c r="BQ14" s="468"/>
      <c r="BR14" s="468"/>
      <c r="BS14" s="468"/>
      <c r="BT14" s="468"/>
      <c r="BU14" s="468"/>
      <c r="BV14" s="468"/>
      <c r="BW14" s="468"/>
      <c r="BX14" s="468"/>
      <c r="BY14" s="468"/>
      <c r="BZ14" s="468"/>
      <c r="CA14" s="468"/>
      <c r="CB14" s="468"/>
      <c r="CC14" s="468"/>
      <c r="CD14" s="468"/>
      <c r="CE14" s="468"/>
      <c r="CF14" s="468"/>
      <c r="CG14" s="468"/>
      <c r="CH14" s="468"/>
      <c r="CI14" s="468"/>
      <c r="CJ14" s="468"/>
      <c r="CK14" s="468"/>
      <c r="CN14" s="1"/>
    </row>
    <row r="15" spans="1:92" ht="26.25" customHeight="1">
      <c r="A15" s="23"/>
      <c r="B15" s="23"/>
      <c r="C15" s="23"/>
      <c r="S15" s="24"/>
      <c r="T15" s="24"/>
      <c r="U15" s="24"/>
      <c r="V15" s="24"/>
      <c r="W15" s="22"/>
      <c r="X15" s="22"/>
      <c r="Y15" s="22"/>
      <c r="Z15" s="22"/>
      <c r="AA15" s="22"/>
      <c r="AB15" s="22"/>
      <c r="AC15" s="22"/>
      <c r="AD15" s="22"/>
      <c r="AE15" s="22"/>
      <c r="AF15" s="22"/>
      <c r="AG15" s="22"/>
      <c r="AH15" s="22"/>
      <c r="AI15" s="22"/>
      <c r="AJ15" s="22"/>
      <c r="AK15" s="22"/>
      <c r="AL15" s="22"/>
      <c r="AM15" s="22"/>
      <c r="AN15" s="22"/>
      <c r="AO15" s="22"/>
      <c r="AP15" s="22"/>
      <c r="AQ15" s="2"/>
      <c r="AS15" s="462" t="s">
        <v>394</v>
      </c>
      <c r="AT15" s="462"/>
      <c r="AU15" s="462"/>
      <c r="AV15" s="462"/>
      <c r="AW15" s="462"/>
      <c r="AX15" s="462"/>
      <c r="AY15" s="462"/>
      <c r="AZ15" s="462"/>
      <c r="BA15" s="462"/>
      <c r="BB15" s="462"/>
      <c r="BC15" s="464"/>
      <c r="BD15" s="464"/>
      <c r="BE15" s="464"/>
      <c r="BF15" s="464"/>
      <c r="BG15" s="464"/>
      <c r="BH15" s="464"/>
      <c r="BI15" s="464"/>
      <c r="BJ15" s="464"/>
      <c r="BK15" s="464"/>
      <c r="BL15" s="464"/>
      <c r="BM15" s="464"/>
      <c r="BN15" s="464"/>
      <c r="BO15" s="464"/>
      <c r="BP15" s="464"/>
      <c r="BQ15" s="464"/>
      <c r="BR15" s="464"/>
      <c r="BS15" s="464"/>
      <c r="BT15" s="464"/>
      <c r="BU15" s="464"/>
      <c r="BV15" s="464"/>
      <c r="BW15" s="464"/>
      <c r="BX15" s="464"/>
      <c r="BY15" s="464"/>
      <c r="BZ15" s="464"/>
      <c r="CA15" s="464"/>
      <c r="CB15" s="464"/>
      <c r="CC15" s="464"/>
      <c r="CD15" s="464"/>
      <c r="CE15" s="464"/>
      <c r="CF15" s="464"/>
      <c r="CG15" s="464"/>
      <c r="CH15" s="464"/>
      <c r="CI15" s="464"/>
      <c r="CJ15" s="464"/>
      <c r="CK15" s="464"/>
      <c r="CL15" s="278"/>
      <c r="CM15" s="278"/>
      <c r="CN15" s="1"/>
    </row>
    <row r="16" spans="1:92" ht="26.25" customHeight="1">
      <c r="A16" s="23"/>
      <c r="B16" s="23"/>
      <c r="C16" s="23"/>
      <c r="S16" s="24"/>
      <c r="T16" s="24"/>
      <c r="U16" s="24"/>
      <c r="V16" s="24"/>
      <c r="W16" s="22"/>
      <c r="X16" s="22"/>
      <c r="Y16" s="22"/>
      <c r="Z16" s="22"/>
      <c r="AA16" s="22"/>
      <c r="AB16" s="22"/>
      <c r="AC16" s="22"/>
      <c r="AD16" s="22"/>
      <c r="AE16" s="22"/>
      <c r="AF16" s="22"/>
      <c r="AG16" s="22"/>
      <c r="AH16" s="22"/>
      <c r="AI16" s="22"/>
      <c r="AJ16" s="22"/>
      <c r="AK16" s="22"/>
      <c r="AL16" s="22"/>
      <c r="AM16" s="22"/>
      <c r="AN16" s="22"/>
      <c r="AO16" s="22"/>
      <c r="AP16" s="22"/>
      <c r="AQ16" s="2"/>
      <c r="AS16" s="462" t="s">
        <v>206</v>
      </c>
      <c r="AT16" s="462"/>
      <c r="AU16" s="462"/>
      <c r="AV16" s="462"/>
      <c r="AW16" s="462"/>
      <c r="AX16" s="462"/>
      <c r="AY16" s="462"/>
      <c r="AZ16" s="462"/>
      <c r="BA16" s="462"/>
      <c r="BB16" s="462"/>
      <c r="BC16" s="619" t="s">
        <v>546</v>
      </c>
      <c r="BD16" s="619"/>
      <c r="BE16" s="619"/>
      <c r="BF16" s="619"/>
      <c r="BG16" s="620"/>
      <c r="BH16" s="620"/>
      <c r="BI16" s="620"/>
      <c r="BJ16" s="469" t="s">
        <v>211</v>
      </c>
      <c r="BK16" s="469"/>
      <c r="BL16" s="621"/>
      <c r="BM16" s="621"/>
      <c r="BN16" s="621"/>
      <c r="BO16" s="469" t="s">
        <v>547</v>
      </c>
      <c r="BP16" s="469"/>
      <c r="BQ16" s="621"/>
      <c r="BR16" s="621"/>
      <c r="BS16" s="621"/>
      <c r="BT16" s="469" t="s">
        <v>548</v>
      </c>
      <c r="BU16" s="469"/>
      <c r="BV16" s="470"/>
      <c r="BW16" s="470"/>
      <c r="BX16" s="470"/>
      <c r="BY16" s="470"/>
      <c r="BZ16" s="470"/>
      <c r="CA16" s="470"/>
      <c r="CB16" s="470"/>
      <c r="CC16" s="470"/>
      <c r="CD16" s="470"/>
      <c r="CE16" s="470"/>
      <c r="CF16" s="470"/>
      <c r="CG16" s="470"/>
      <c r="CH16" s="470"/>
      <c r="CI16" s="470"/>
      <c r="CJ16" s="466" t="s">
        <v>390</v>
      </c>
      <c r="CK16" s="466"/>
      <c r="CL16" s="466"/>
      <c r="CM16" s="466"/>
      <c r="CN16" s="1"/>
    </row>
    <row r="17" spans="1:92" ht="15" customHeight="1">
      <c r="A17" s="19"/>
      <c r="B17" s="19"/>
      <c r="C17" s="19"/>
      <c r="D17" s="19"/>
      <c r="E17" s="19"/>
      <c r="F17" s="19"/>
      <c r="G17" s="19"/>
      <c r="H17" s="19"/>
      <c r="I17" s="19"/>
      <c r="S17" s="19"/>
      <c r="AC17" s="19"/>
      <c r="AD17" s="19"/>
      <c r="AE17" s="19"/>
      <c r="AF17" s="19"/>
      <c r="AG17" s="19"/>
      <c r="AH17" s="19"/>
      <c r="AI17" s="19"/>
      <c r="AJ17" s="19"/>
      <c r="AK17" s="19"/>
      <c r="AL17" s="19"/>
      <c r="AM17" s="19"/>
      <c r="AN17" s="19"/>
      <c r="AO17" s="19"/>
      <c r="AP17" s="19"/>
      <c r="AQ17" s="19"/>
      <c r="CN17" s="1"/>
    </row>
    <row r="18" spans="1:92" ht="12" customHeight="1">
      <c r="A18" s="23"/>
      <c r="B18" s="23"/>
      <c r="C18" s="23"/>
      <c r="S18" s="24"/>
      <c r="T18" s="24"/>
      <c r="U18" s="24"/>
      <c r="V18" s="24"/>
      <c r="W18" s="22"/>
      <c r="X18" s="22"/>
      <c r="Y18" s="22"/>
      <c r="Z18" s="22"/>
      <c r="AA18" s="22"/>
      <c r="AB18" s="22"/>
      <c r="AC18" s="22"/>
      <c r="AD18" s="22"/>
      <c r="AE18" s="22"/>
      <c r="AF18" s="22"/>
      <c r="AG18" s="22"/>
      <c r="AH18" s="22"/>
      <c r="AI18" s="22"/>
      <c r="AJ18" s="22"/>
      <c r="AK18" s="22"/>
      <c r="AL18" s="22"/>
      <c r="AM18" s="22"/>
      <c r="AN18" s="22"/>
      <c r="AO18" s="22"/>
      <c r="AP18" s="22"/>
      <c r="AQ18" s="2"/>
      <c r="AS18" s="276"/>
      <c r="AT18" s="276"/>
      <c r="AU18" s="276"/>
      <c r="AV18" s="276"/>
      <c r="AW18" s="276"/>
      <c r="AX18" s="276"/>
      <c r="AY18" s="276"/>
      <c r="AZ18" s="276"/>
      <c r="BA18" s="276"/>
      <c r="BB18" s="276"/>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N18" s="1"/>
    </row>
    <row r="19" spans="1:92" ht="21" customHeight="1">
      <c r="A19" s="23"/>
      <c r="B19" s="23"/>
      <c r="C19" s="23"/>
      <c r="Q19" s="26"/>
      <c r="R19" s="26"/>
      <c r="S19" s="26"/>
      <c r="T19" s="26"/>
      <c r="U19" s="26"/>
      <c r="V19" s="26"/>
      <c r="W19" s="26"/>
      <c r="X19" s="26"/>
      <c r="Y19" s="26"/>
      <c r="Z19" s="26"/>
      <c r="AA19" s="26"/>
      <c r="AB19" s="26"/>
      <c r="AC19" s="26"/>
      <c r="AD19" s="26"/>
      <c r="AE19" s="26"/>
      <c r="AF19" s="26"/>
      <c r="AG19" s="26"/>
      <c r="AH19" s="26"/>
      <c r="AI19" s="465" t="s">
        <v>395</v>
      </c>
      <c r="AJ19" s="465"/>
      <c r="AK19" s="465"/>
      <c r="AL19" s="465"/>
      <c r="AM19" s="465"/>
      <c r="AN19" s="465"/>
      <c r="AO19" s="465"/>
      <c r="AP19" s="465"/>
      <c r="AQ19" s="465"/>
      <c r="AR19" s="22"/>
      <c r="AS19" s="462" t="s">
        <v>392</v>
      </c>
      <c r="AT19" s="462"/>
      <c r="AU19" s="462"/>
      <c r="AV19" s="462"/>
      <c r="AW19" s="462"/>
      <c r="AX19" s="462"/>
      <c r="AY19" s="462"/>
      <c r="AZ19" s="462"/>
      <c r="BA19" s="462"/>
      <c r="BB19" s="462"/>
      <c r="BC19" s="463"/>
      <c r="BD19" s="463"/>
      <c r="BE19" s="463"/>
      <c r="BF19" s="463"/>
      <c r="BG19" s="463"/>
      <c r="BH19" s="463"/>
      <c r="BI19" s="463"/>
      <c r="BJ19" s="463"/>
      <c r="BK19" s="463"/>
      <c r="BL19" s="463"/>
      <c r="BM19" s="463"/>
      <c r="BN19" s="463"/>
      <c r="BO19" s="463"/>
      <c r="BP19" s="463"/>
      <c r="BQ19" s="463"/>
      <c r="BR19" s="463"/>
      <c r="BS19" s="463"/>
      <c r="BT19" s="463"/>
      <c r="BU19" s="463"/>
      <c r="BV19" s="463"/>
      <c r="BW19" s="463"/>
      <c r="BX19" s="463"/>
      <c r="BY19" s="463"/>
      <c r="BZ19" s="463"/>
      <c r="CA19" s="463"/>
      <c r="CB19" s="463"/>
      <c r="CC19" s="463"/>
      <c r="CD19" s="463"/>
      <c r="CE19" s="463"/>
      <c r="CF19" s="463"/>
      <c r="CG19" s="463"/>
      <c r="CH19" s="463"/>
      <c r="CI19" s="463"/>
      <c r="CJ19" s="463"/>
      <c r="CK19" s="463"/>
      <c r="CN19" s="1"/>
    </row>
    <row r="20" spans="1:92" ht="26.25" customHeight="1">
      <c r="A20" s="19"/>
      <c r="B20" s="19"/>
      <c r="C20" s="19"/>
      <c r="D20" s="1"/>
      <c r="E20" s="1"/>
      <c r="Q20" s="26"/>
      <c r="R20" s="26"/>
      <c r="S20" s="26"/>
      <c r="T20" s="26"/>
      <c r="U20" s="26"/>
      <c r="V20" s="26"/>
      <c r="W20" s="26"/>
      <c r="X20" s="26"/>
      <c r="Y20" s="26"/>
      <c r="Z20" s="26"/>
      <c r="AA20" s="26"/>
      <c r="AB20" s="26"/>
      <c r="AC20" s="26"/>
      <c r="AD20" s="26"/>
      <c r="AE20" s="26"/>
      <c r="AF20" s="26"/>
      <c r="AG20" s="467" t="s">
        <v>396</v>
      </c>
      <c r="AH20" s="467"/>
      <c r="AI20" s="467"/>
      <c r="AJ20" s="467"/>
      <c r="AK20" s="467"/>
      <c r="AL20" s="467"/>
      <c r="AM20" s="467"/>
      <c r="AN20" s="467"/>
      <c r="AO20" s="467"/>
      <c r="AP20" s="467"/>
      <c r="AQ20" s="467"/>
      <c r="AS20" s="462" t="s">
        <v>393</v>
      </c>
      <c r="AT20" s="462"/>
      <c r="AU20" s="462"/>
      <c r="AV20" s="462"/>
      <c r="AW20" s="462"/>
      <c r="AX20" s="462"/>
      <c r="AY20" s="462"/>
      <c r="AZ20" s="462"/>
      <c r="BA20" s="462"/>
      <c r="BB20" s="462"/>
      <c r="BC20" s="471"/>
      <c r="BD20" s="471"/>
      <c r="BE20" s="471"/>
      <c r="BF20" s="471"/>
      <c r="BG20" s="471"/>
      <c r="BH20" s="471"/>
      <c r="BI20" s="471"/>
      <c r="BJ20" s="471"/>
      <c r="BK20" s="471"/>
      <c r="BL20" s="471"/>
      <c r="BM20" s="471"/>
      <c r="BN20" s="471"/>
      <c r="BO20" s="471"/>
      <c r="BP20" s="471"/>
      <c r="BQ20" s="471"/>
      <c r="BR20" s="471"/>
      <c r="BS20" s="471"/>
      <c r="BT20" s="471"/>
      <c r="BU20" s="471"/>
      <c r="BV20" s="471"/>
      <c r="BW20" s="471"/>
      <c r="BX20" s="471"/>
      <c r="BY20" s="471"/>
      <c r="BZ20" s="471"/>
      <c r="CA20" s="471"/>
      <c r="CB20" s="471"/>
      <c r="CC20" s="471"/>
      <c r="CD20" s="471"/>
      <c r="CE20" s="471"/>
      <c r="CF20" s="471"/>
      <c r="CG20" s="471"/>
      <c r="CH20" s="471"/>
      <c r="CI20" s="471"/>
      <c r="CJ20" s="471"/>
      <c r="CK20" s="471"/>
      <c r="CN20" s="1"/>
    </row>
    <row r="21" spans="1:92" ht="26.25" customHeight="1">
      <c r="A21" s="23"/>
      <c r="B21" s="23"/>
      <c r="C21" s="23"/>
      <c r="D21" s="1"/>
      <c r="E21" s="1"/>
      <c r="S21" s="23"/>
      <c r="T21" s="23"/>
      <c r="U21" s="23"/>
      <c r="V21" s="19"/>
      <c r="W21" s="22"/>
      <c r="X21" s="22"/>
      <c r="Y21" s="22"/>
      <c r="Z21" s="22"/>
      <c r="AA21" s="22"/>
      <c r="AB21" s="22"/>
      <c r="AC21" s="22"/>
      <c r="AD21" s="22"/>
      <c r="AE21" s="22"/>
      <c r="AF21" s="22"/>
      <c r="AG21" s="22"/>
      <c r="AH21" s="22"/>
      <c r="AI21" s="22"/>
      <c r="AJ21" s="22"/>
      <c r="AK21" s="22"/>
      <c r="AL21" s="22"/>
      <c r="AM21" s="22"/>
      <c r="AN21" s="22"/>
      <c r="AO21" s="22"/>
      <c r="AP21" s="22"/>
      <c r="AQ21" s="2"/>
      <c r="AS21" s="462" t="s">
        <v>397</v>
      </c>
      <c r="AT21" s="462"/>
      <c r="AU21" s="462"/>
      <c r="AV21" s="462"/>
      <c r="AW21" s="462"/>
      <c r="AX21" s="462"/>
      <c r="AY21" s="462"/>
      <c r="AZ21" s="462"/>
      <c r="BA21" s="462"/>
      <c r="BB21" s="462"/>
      <c r="BC21" s="464"/>
      <c r="BD21" s="464"/>
      <c r="BE21" s="464"/>
      <c r="BF21" s="464"/>
      <c r="BG21" s="464"/>
      <c r="BH21" s="464"/>
      <c r="BI21" s="464"/>
      <c r="BJ21" s="464"/>
      <c r="BK21" s="464"/>
      <c r="BL21" s="464"/>
      <c r="BM21" s="464"/>
      <c r="BN21" s="464"/>
      <c r="BO21" s="464"/>
      <c r="BP21" s="464"/>
      <c r="BQ21" s="464"/>
      <c r="BR21" s="464"/>
      <c r="BS21" s="464"/>
      <c r="BT21" s="464"/>
      <c r="BU21" s="464"/>
      <c r="BV21" s="464"/>
      <c r="BW21" s="464"/>
      <c r="BX21" s="464"/>
      <c r="BY21" s="464"/>
      <c r="BZ21" s="464"/>
      <c r="CA21" s="464"/>
      <c r="CB21" s="464"/>
      <c r="CC21" s="464"/>
      <c r="CD21" s="464"/>
      <c r="CE21" s="464"/>
      <c r="CF21" s="464"/>
      <c r="CG21" s="464"/>
      <c r="CH21" s="464"/>
      <c r="CI21" s="464"/>
      <c r="CJ21" s="464"/>
      <c r="CK21" s="464"/>
      <c r="CN21" s="1"/>
    </row>
    <row r="22" spans="1:92" ht="26.25" customHeight="1">
      <c r="A22" s="23"/>
      <c r="B22" s="23"/>
      <c r="C22" s="23"/>
      <c r="D22" s="1"/>
      <c r="E22" s="1"/>
      <c r="S22" s="23"/>
      <c r="T22" s="23"/>
      <c r="U22" s="23"/>
      <c r="V22" s="19"/>
      <c r="W22" s="22"/>
      <c r="X22" s="22"/>
      <c r="Y22" s="22"/>
      <c r="Z22" s="22"/>
      <c r="AA22" s="22"/>
      <c r="AB22" s="22"/>
      <c r="AC22" s="22"/>
      <c r="AD22" s="22"/>
      <c r="AE22" s="22"/>
      <c r="AF22" s="22"/>
      <c r="AG22" s="22"/>
      <c r="AH22" s="22"/>
      <c r="AI22" s="22"/>
      <c r="AJ22" s="22"/>
      <c r="AK22" s="22"/>
      <c r="AL22" s="22"/>
      <c r="AM22" s="22"/>
      <c r="AN22" s="22"/>
      <c r="AO22" s="22"/>
      <c r="AP22" s="22"/>
      <c r="AQ22" s="2"/>
      <c r="AS22" s="462" t="s">
        <v>398</v>
      </c>
      <c r="AT22" s="462"/>
      <c r="AU22" s="462"/>
      <c r="AV22" s="462"/>
      <c r="AW22" s="462"/>
      <c r="AX22" s="462"/>
      <c r="AY22" s="462"/>
      <c r="AZ22" s="462"/>
      <c r="BA22" s="462"/>
      <c r="BB22" s="462"/>
      <c r="BC22" s="464"/>
      <c r="BD22" s="464"/>
      <c r="BE22" s="464"/>
      <c r="BF22" s="464"/>
      <c r="BG22" s="464"/>
      <c r="BH22" s="464"/>
      <c r="BI22" s="464"/>
      <c r="BJ22" s="464"/>
      <c r="BK22" s="464"/>
      <c r="BL22" s="464"/>
      <c r="BM22" s="464"/>
      <c r="BN22" s="464"/>
      <c r="BO22" s="464"/>
      <c r="BP22" s="464"/>
      <c r="BQ22" s="464"/>
      <c r="BR22" s="464"/>
      <c r="BS22" s="464"/>
      <c r="BT22" s="464"/>
      <c r="BU22" s="464"/>
      <c r="BV22" s="464"/>
      <c r="BW22" s="464"/>
      <c r="BX22" s="464"/>
      <c r="BY22" s="464"/>
      <c r="BZ22" s="464"/>
      <c r="CA22" s="464"/>
      <c r="CB22" s="464"/>
      <c r="CC22" s="464"/>
      <c r="CD22" s="464"/>
      <c r="CE22" s="464"/>
      <c r="CF22" s="464"/>
      <c r="CG22" s="464"/>
      <c r="CH22" s="464"/>
      <c r="CI22" s="464"/>
      <c r="CJ22" s="466" t="s">
        <v>390</v>
      </c>
      <c r="CK22" s="466"/>
      <c r="CL22" s="466"/>
      <c r="CM22" s="466"/>
      <c r="CN22" s="1"/>
    </row>
    <row r="23" spans="1:92" ht="15" customHeight="1">
      <c r="A23" s="19"/>
      <c r="B23" s="19"/>
      <c r="C23" s="19"/>
      <c r="D23" s="19"/>
      <c r="E23" s="19"/>
      <c r="F23" s="19"/>
      <c r="G23" s="19"/>
      <c r="H23" s="19"/>
      <c r="I23" s="19"/>
      <c r="S23" s="19"/>
      <c r="AC23" s="19"/>
      <c r="AD23" s="19"/>
      <c r="AE23" s="19"/>
      <c r="AF23" s="19"/>
      <c r="AG23" s="19"/>
      <c r="AH23" s="19"/>
      <c r="AI23" s="19"/>
      <c r="AJ23" s="19"/>
      <c r="AK23" s="19"/>
      <c r="AL23" s="19"/>
      <c r="AM23" s="19"/>
      <c r="AN23" s="19"/>
      <c r="AO23" s="19"/>
      <c r="AP23" s="19"/>
      <c r="AQ23" s="19"/>
      <c r="CN23" s="1"/>
    </row>
    <row r="24" spans="1:92" ht="12.75" customHeight="1">
      <c r="A24" s="23"/>
      <c r="B24" s="23"/>
      <c r="C24" s="23"/>
      <c r="S24" s="21"/>
      <c r="T24" s="24"/>
      <c r="U24" s="24"/>
      <c r="V24" s="24"/>
      <c r="W24" s="19"/>
      <c r="X24" s="27"/>
      <c r="Y24" s="27"/>
      <c r="Z24" s="27"/>
      <c r="AA24" s="27"/>
      <c r="AB24" s="27"/>
      <c r="AD24" s="22"/>
      <c r="AE24" s="22"/>
      <c r="AF24" s="22"/>
      <c r="AG24" s="22"/>
      <c r="AH24" s="22"/>
      <c r="AI24" s="22"/>
      <c r="AJ24" s="22"/>
      <c r="AK24" s="22"/>
      <c r="AL24" s="22"/>
      <c r="AM24" s="22"/>
      <c r="AN24" s="22"/>
      <c r="AO24" s="277"/>
      <c r="AP24" s="277"/>
      <c r="AQ24" s="277"/>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N24" s="1"/>
    </row>
    <row r="25" spans="1:92" ht="21" customHeight="1">
      <c r="A25" s="23"/>
      <c r="B25" s="23"/>
      <c r="C25" s="23"/>
      <c r="S25" s="21"/>
      <c r="T25" s="21"/>
      <c r="U25" s="21"/>
      <c r="V25" s="21"/>
      <c r="W25" s="22"/>
      <c r="X25" s="22"/>
      <c r="Y25" s="22"/>
      <c r="Z25" s="22"/>
      <c r="AA25" s="22"/>
      <c r="AB25" s="22"/>
      <c r="AC25" s="22"/>
      <c r="AD25" s="22"/>
      <c r="AE25" s="22"/>
      <c r="AF25" s="22"/>
      <c r="AG25" s="22"/>
      <c r="AH25" s="22"/>
      <c r="AI25" s="465" t="s">
        <v>399</v>
      </c>
      <c r="AJ25" s="465"/>
      <c r="AK25" s="465"/>
      <c r="AL25" s="465"/>
      <c r="AM25" s="465"/>
      <c r="AN25" s="465"/>
      <c r="AO25" s="465"/>
      <c r="AP25" s="465"/>
      <c r="AQ25" s="465"/>
      <c r="AR25" s="22"/>
      <c r="AS25" s="462" t="s">
        <v>392</v>
      </c>
      <c r="AT25" s="462"/>
      <c r="AU25" s="462"/>
      <c r="AV25" s="462"/>
      <c r="AW25" s="462"/>
      <c r="AX25" s="462"/>
      <c r="AY25" s="462"/>
      <c r="AZ25" s="462"/>
      <c r="BA25" s="462"/>
      <c r="BB25" s="462"/>
      <c r="BC25" s="463"/>
      <c r="BD25" s="463"/>
      <c r="BE25" s="463"/>
      <c r="BF25" s="463"/>
      <c r="BG25" s="463"/>
      <c r="BH25" s="463"/>
      <c r="BI25" s="463"/>
      <c r="BJ25" s="463"/>
      <c r="BK25" s="463"/>
      <c r="BL25" s="463"/>
      <c r="BM25" s="463"/>
      <c r="BN25" s="463"/>
      <c r="BO25" s="463"/>
      <c r="BP25" s="463"/>
      <c r="BQ25" s="463"/>
      <c r="BR25" s="463"/>
      <c r="BS25" s="463"/>
      <c r="BT25" s="463"/>
      <c r="BU25" s="463"/>
      <c r="BV25" s="463"/>
      <c r="BW25" s="463"/>
      <c r="BX25" s="463"/>
      <c r="BY25" s="463"/>
      <c r="BZ25" s="463"/>
      <c r="CA25" s="463"/>
      <c r="CB25" s="463"/>
      <c r="CC25" s="463"/>
      <c r="CD25" s="463"/>
      <c r="CE25" s="463"/>
      <c r="CF25" s="463"/>
      <c r="CG25" s="463"/>
      <c r="CH25" s="463"/>
      <c r="CI25" s="463"/>
      <c r="CJ25" s="463"/>
      <c r="CK25" s="463"/>
      <c r="CN25" s="1"/>
    </row>
    <row r="26" spans="1:92" ht="26.25" customHeight="1">
      <c r="A26" s="19"/>
      <c r="B26" s="19"/>
      <c r="C26" s="19"/>
      <c r="D26" s="1"/>
      <c r="E26" s="1"/>
      <c r="S26" s="23"/>
      <c r="T26" s="23"/>
      <c r="U26" s="23"/>
      <c r="V26" s="19"/>
      <c r="W26" s="22"/>
      <c r="X26" s="22"/>
      <c r="Y26" s="22"/>
      <c r="Z26" s="22"/>
      <c r="AA26" s="22"/>
      <c r="AB26" s="22"/>
      <c r="AC26" s="22"/>
      <c r="AD26" s="22"/>
      <c r="AE26" s="22"/>
      <c r="AF26" s="22"/>
      <c r="AG26" s="22"/>
      <c r="AH26" s="22"/>
      <c r="AI26" s="22"/>
      <c r="AJ26" s="22"/>
      <c r="AK26" s="22"/>
      <c r="AL26" s="22"/>
      <c r="AM26" s="22"/>
      <c r="AN26" s="22"/>
      <c r="AO26" s="22"/>
      <c r="AP26" s="22"/>
      <c r="AQ26" s="2"/>
      <c r="AS26" s="462" t="s">
        <v>393</v>
      </c>
      <c r="AT26" s="462"/>
      <c r="AU26" s="462"/>
      <c r="AV26" s="462"/>
      <c r="AW26" s="462"/>
      <c r="AX26" s="462"/>
      <c r="AY26" s="462"/>
      <c r="AZ26" s="462"/>
      <c r="BA26" s="462"/>
      <c r="BB26" s="462"/>
      <c r="BC26" s="471"/>
      <c r="BD26" s="471"/>
      <c r="BE26" s="471"/>
      <c r="BF26" s="471"/>
      <c r="BG26" s="471"/>
      <c r="BH26" s="471"/>
      <c r="BI26" s="471"/>
      <c r="BJ26" s="471"/>
      <c r="BK26" s="471"/>
      <c r="BL26" s="471"/>
      <c r="BM26" s="471"/>
      <c r="BN26" s="471"/>
      <c r="BO26" s="471"/>
      <c r="BP26" s="471"/>
      <c r="BQ26" s="471"/>
      <c r="BR26" s="471"/>
      <c r="BS26" s="471"/>
      <c r="BT26" s="471"/>
      <c r="BU26" s="471"/>
      <c r="BV26" s="471"/>
      <c r="BW26" s="471"/>
      <c r="BX26" s="471"/>
      <c r="BY26" s="471"/>
      <c r="BZ26" s="471"/>
      <c r="CA26" s="471"/>
      <c r="CB26" s="471"/>
      <c r="CC26" s="471"/>
      <c r="CD26" s="471"/>
      <c r="CE26" s="471"/>
      <c r="CF26" s="471"/>
      <c r="CG26" s="471"/>
      <c r="CH26" s="471"/>
      <c r="CI26" s="471"/>
      <c r="CJ26" s="471"/>
      <c r="CK26" s="471"/>
      <c r="CN26" s="1"/>
    </row>
    <row r="27" spans="1:92" ht="26.25" customHeight="1">
      <c r="A27" s="23"/>
      <c r="B27" s="23"/>
      <c r="C27" s="23"/>
      <c r="D27" s="1"/>
      <c r="E27" s="1"/>
      <c r="S27" s="23"/>
      <c r="T27" s="23"/>
      <c r="U27" s="23"/>
      <c r="V27" s="19"/>
      <c r="W27" s="22"/>
      <c r="X27" s="22"/>
      <c r="Y27" s="22"/>
      <c r="Z27" s="22"/>
      <c r="AA27" s="22"/>
      <c r="AB27" s="22"/>
      <c r="AC27" s="22"/>
      <c r="AD27" s="22"/>
      <c r="AE27" s="22"/>
      <c r="AF27" s="22"/>
      <c r="AG27" s="22"/>
      <c r="AH27" s="22"/>
      <c r="AI27" s="22"/>
      <c r="AJ27" s="22"/>
      <c r="AK27" s="22"/>
      <c r="AL27" s="22"/>
      <c r="AM27" s="22"/>
      <c r="AN27" s="22"/>
      <c r="AO27" s="22"/>
      <c r="AP27" s="22"/>
      <c r="AQ27" s="2"/>
      <c r="AS27" s="462" t="s">
        <v>397</v>
      </c>
      <c r="AT27" s="462"/>
      <c r="AU27" s="462"/>
      <c r="AV27" s="462"/>
      <c r="AW27" s="462"/>
      <c r="AX27" s="462"/>
      <c r="AY27" s="462"/>
      <c r="AZ27" s="462"/>
      <c r="BA27" s="462"/>
      <c r="BB27" s="462"/>
      <c r="BC27" s="464"/>
      <c r="BD27" s="464"/>
      <c r="BE27" s="464"/>
      <c r="BF27" s="464"/>
      <c r="BG27" s="464"/>
      <c r="BH27" s="464"/>
      <c r="BI27" s="464"/>
      <c r="BJ27" s="464"/>
      <c r="BK27" s="464"/>
      <c r="BL27" s="464"/>
      <c r="BM27" s="464"/>
      <c r="BN27" s="464"/>
      <c r="BO27" s="464"/>
      <c r="BP27" s="464"/>
      <c r="BQ27" s="464"/>
      <c r="BR27" s="464"/>
      <c r="BS27" s="464"/>
      <c r="BT27" s="464"/>
      <c r="BU27" s="464"/>
      <c r="BV27" s="464"/>
      <c r="BW27" s="464"/>
      <c r="BX27" s="464"/>
      <c r="BY27" s="464"/>
      <c r="BZ27" s="464"/>
      <c r="CA27" s="464"/>
      <c r="CB27" s="464"/>
      <c r="CC27" s="464"/>
      <c r="CD27" s="464"/>
      <c r="CE27" s="464"/>
      <c r="CF27" s="464"/>
      <c r="CG27" s="464"/>
      <c r="CH27" s="464"/>
      <c r="CI27" s="464"/>
      <c r="CJ27" s="464"/>
      <c r="CK27" s="464"/>
      <c r="CN27" s="1"/>
    </row>
    <row r="28" spans="1:92" ht="26.25" customHeight="1">
      <c r="A28" s="23"/>
      <c r="B28" s="23"/>
      <c r="C28" s="23"/>
      <c r="D28" s="1"/>
      <c r="E28" s="1"/>
      <c r="S28" s="23"/>
      <c r="T28" s="23"/>
      <c r="U28" s="23"/>
      <c r="V28" s="19"/>
      <c r="W28" s="22"/>
      <c r="X28" s="22"/>
      <c r="Y28" s="22"/>
      <c r="Z28" s="22"/>
      <c r="AA28" s="22"/>
      <c r="AB28" s="22"/>
      <c r="AC28" s="22"/>
      <c r="AD28" s="22"/>
      <c r="AE28" s="22"/>
      <c r="AF28" s="22"/>
      <c r="AG28" s="22"/>
      <c r="AH28" s="22"/>
      <c r="AI28" s="22"/>
      <c r="AJ28" s="22"/>
      <c r="AK28" s="22"/>
      <c r="AL28" s="22"/>
      <c r="AM28" s="22"/>
      <c r="AN28" s="22"/>
      <c r="AO28" s="22"/>
      <c r="AP28" s="22"/>
      <c r="AQ28" s="2"/>
      <c r="AS28" s="462" t="s">
        <v>398</v>
      </c>
      <c r="AT28" s="462"/>
      <c r="AU28" s="462"/>
      <c r="AV28" s="462"/>
      <c r="AW28" s="462"/>
      <c r="AX28" s="462"/>
      <c r="AY28" s="462"/>
      <c r="AZ28" s="462"/>
      <c r="BA28" s="462"/>
      <c r="BB28" s="462"/>
      <c r="BC28" s="464"/>
      <c r="BD28" s="464"/>
      <c r="BE28" s="464"/>
      <c r="BF28" s="464"/>
      <c r="BG28" s="464"/>
      <c r="BH28" s="464"/>
      <c r="BI28" s="464"/>
      <c r="BJ28" s="464"/>
      <c r="BK28" s="464"/>
      <c r="BL28" s="464"/>
      <c r="BM28" s="464"/>
      <c r="BN28" s="464"/>
      <c r="BO28" s="464"/>
      <c r="BP28" s="464"/>
      <c r="BQ28" s="464"/>
      <c r="BR28" s="464"/>
      <c r="BS28" s="464"/>
      <c r="BT28" s="464"/>
      <c r="BU28" s="464"/>
      <c r="BV28" s="464"/>
      <c r="BW28" s="464"/>
      <c r="BX28" s="464"/>
      <c r="BY28" s="464"/>
      <c r="BZ28" s="464"/>
      <c r="CA28" s="464"/>
      <c r="CB28" s="464"/>
      <c r="CC28" s="464"/>
      <c r="CD28" s="464"/>
      <c r="CE28" s="464"/>
      <c r="CF28" s="464"/>
      <c r="CG28" s="464"/>
      <c r="CH28" s="464"/>
      <c r="CI28" s="464"/>
      <c r="CJ28" s="466" t="s">
        <v>390</v>
      </c>
      <c r="CK28" s="466"/>
      <c r="CL28" s="466"/>
      <c r="CM28" s="466"/>
      <c r="CN28" s="1"/>
    </row>
    <row r="29" spans="1:43" ht="15" customHeight="1">
      <c r="A29" s="28"/>
      <c r="B29" s="28"/>
      <c r="D29" s="1"/>
      <c r="E29" s="1"/>
      <c r="F29" s="1"/>
      <c r="G29" s="1"/>
      <c r="W29" s="22"/>
      <c r="X29" s="22"/>
      <c r="Y29" s="22"/>
      <c r="Z29" s="22"/>
      <c r="AA29" s="22"/>
      <c r="AM29" s="22"/>
      <c r="AN29" s="22"/>
      <c r="AO29" s="22"/>
      <c r="AP29" s="22"/>
      <c r="AQ29" s="2"/>
    </row>
    <row r="30" spans="1:43" s="5" customFormat="1" ht="15" customHeight="1">
      <c r="A30" s="59"/>
      <c r="B30" s="59"/>
      <c r="W30" s="329"/>
      <c r="X30" s="329"/>
      <c r="Y30" s="329"/>
      <c r="Z30" s="329"/>
      <c r="AA30" s="329"/>
      <c r="AM30" s="329"/>
      <c r="AN30" s="329"/>
      <c r="AO30" s="329"/>
      <c r="AP30" s="329"/>
      <c r="AQ30" s="6"/>
    </row>
    <row r="31" spans="1:91" ht="24.75" customHeight="1">
      <c r="A31" s="476" t="s">
        <v>5</v>
      </c>
      <c r="B31" s="476"/>
      <c r="C31" s="476"/>
      <c r="D31" s="476"/>
      <c r="E31" s="476"/>
      <c r="F31" s="476"/>
      <c r="G31" s="476"/>
      <c r="H31" s="476"/>
      <c r="I31" s="476"/>
      <c r="J31" s="476"/>
      <c r="K31" s="476"/>
      <c r="L31" s="476"/>
      <c r="M31" s="476"/>
      <c r="N31" s="476"/>
      <c r="O31" s="476"/>
      <c r="P31" s="476"/>
      <c r="Q31" s="476"/>
      <c r="R31" s="476"/>
      <c r="S31" s="476"/>
      <c r="T31" s="476"/>
      <c r="U31" s="476"/>
      <c r="V31" s="476"/>
      <c r="W31" s="476"/>
      <c r="X31" s="476"/>
      <c r="Y31" s="476"/>
      <c r="Z31" s="476"/>
      <c r="AA31" s="476"/>
      <c r="AB31" s="476"/>
      <c r="AC31" s="476"/>
      <c r="AD31" s="476"/>
      <c r="AE31" s="476"/>
      <c r="AF31" s="476"/>
      <c r="AG31" s="476"/>
      <c r="AH31" s="476"/>
      <c r="AI31" s="476"/>
      <c r="AJ31" s="476"/>
      <c r="AK31" s="476"/>
      <c r="AL31" s="476"/>
      <c r="AM31" s="476"/>
      <c r="AN31" s="476"/>
      <c r="AO31" s="476"/>
      <c r="AP31" s="476"/>
      <c r="AQ31" s="476"/>
      <c r="AR31" s="476"/>
      <c r="AS31" s="476"/>
      <c r="AT31" s="476"/>
      <c r="AU31" s="476"/>
      <c r="AV31" s="476"/>
      <c r="AW31" s="476"/>
      <c r="AX31" s="476"/>
      <c r="AY31" s="476"/>
      <c r="AZ31" s="476"/>
      <c r="BA31" s="476"/>
      <c r="BB31" s="476"/>
      <c r="BC31" s="476"/>
      <c r="BD31" s="476"/>
      <c r="BE31" s="476"/>
      <c r="BF31" s="476"/>
      <c r="BG31" s="476"/>
      <c r="BH31" s="476"/>
      <c r="BI31" s="476"/>
      <c r="BJ31" s="476"/>
      <c r="BK31" s="476"/>
      <c r="BL31" s="476"/>
      <c r="BM31" s="476"/>
      <c r="BN31" s="476"/>
      <c r="BO31" s="476"/>
      <c r="BP31" s="476"/>
      <c r="BQ31" s="476"/>
      <c r="BR31" s="476"/>
      <c r="BS31" s="476"/>
      <c r="BT31" s="476"/>
      <c r="BU31" s="476"/>
      <c r="BV31" s="476"/>
      <c r="BW31" s="476"/>
      <c r="BX31" s="476"/>
      <c r="BY31" s="476"/>
      <c r="BZ31" s="476"/>
      <c r="CA31" s="476"/>
      <c r="CB31" s="476"/>
      <c r="CC31" s="476"/>
      <c r="CD31" s="476"/>
      <c r="CE31" s="476"/>
      <c r="CF31" s="476"/>
      <c r="CG31" s="476"/>
      <c r="CH31" s="476"/>
      <c r="CI31" s="476"/>
      <c r="CJ31" s="476"/>
      <c r="CK31" s="476"/>
      <c r="CL31" s="476"/>
      <c r="CM31" s="476"/>
    </row>
    <row r="32" spans="1:91" ht="24.75" customHeight="1">
      <c r="A32" s="461" t="s">
        <v>6</v>
      </c>
      <c r="B32" s="461"/>
      <c r="C32" s="461"/>
      <c r="D32" s="461"/>
      <c r="E32" s="461"/>
      <c r="F32" s="461"/>
      <c r="G32" s="461"/>
      <c r="H32" s="461"/>
      <c r="I32" s="461"/>
      <c r="J32" s="461"/>
      <c r="K32" s="461"/>
      <c r="L32" s="461"/>
      <c r="M32" s="461"/>
      <c r="N32" s="461"/>
      <c r="O32" s="461"/>
      <c r="P32" s="461"/>
      <c r="Q32" s="461"/>
      <c r="R32" s="461"/>
      <c r="S32" s="461"/>
      <c r="T32" s="461"/>
      <c r="U32" s="461"/>
      <c r="V32" s="461"/>
      <c r="W32" s="461"/>
      <c r="X32" s="461"/>
      <c r="Y32" s="461"/>
      <c r="Z32" s="461"/>
      <c r="AA32" s="461"/>
      <c r="AB32" s="461"/>
      <c r="AC32" s="461"/>
      <c r="AD32" s="461"/>
      <c r="AE32" s="461"/>
      <c r="AF32" s="461"/>
      <c r="AG32" s="461"/>
      <c r="AH32" s="461"/>
      <c r="AI32" s="461"/>
      <c r="AJ32" s="461"/>
      <c r="AK32" s="461"/>
      <c r="AL32" s="461"/>
      <c r="AM32" s="461"/>
      <c r="AN32" s="461"/>
      <c r="AO32" s="461"/>
      <c r="AP32" s="461"/>
      <c r="AQ32" s="461"/>
      <c r="AR32" s="461"/>
      <c r="AS32" s="461"/>
      <c r="AT32" s="461"/>
      <c r="AU32" s="461"/>
      <c r="AV32" s="461"/>
      <c r="AW32" s="461"/>
      <c r="AX32" s="461"/>
      <c r="AY32" s="461"/>
      <c r="AZ32" s="461"/>
      <c r="BA32" s="461"/>
      <c r="BB32" s="461"/>
      <c r="BC32" s="461"/>
      <c r="BD32" s="461"/>
      <c r="BE32" s="461"/>
      <c r="BF32" s="461"/>
      <c r="BG32" s="461"/>
      <c r="BH32" s="461"/>
      <c r="BI32" s="461"/>
      <c r="BJ32" s="461"/>
      <c r="BK32" s="461"/>
      <c r="BL32" s="461"/>
      <c r="BM32" s="461"/>
      <c r="BN32" s="461"/>
      <c r="BO32" s="461"/>
      <c r="BP32" s="461"/>
      <c r="BQ32" s="461"/>
      <c r="BR32" s="461"/>
      <c r="BS32" s="461"/>
      <c r="BT32" s="461"/>
      <c r="BU32" s="461"/>
      <c r="BV32" s="461"/>
      <c r="BW32" s="461"/>
      <c r="BX32" s="461"/>
      <c r="BY32" s="461"/>
      <c r="BZ32" s="461"/>
      <c r="CA32" s="461"/>
      <c r="CB32" s="461"/>
      <c r="CC32" s="461"/>
      <c r="CD32" s="461"/>
      <c r="CE32" s="461"/>
      <c r="CF32" s="461"/>
      <c r="CG32" s="461"/>
      <c r="CH32" s="461"/>
      <c r="CI32" s="461"/>
      <c r="CJ32" s="461"/>
      <c r="CK32" s="461"/>
      <c r="CL32" s="461"/>
      <c r="CM32" s="461"/>
    </row>
    <row r="33" spans="1:91" ht="24.75" customHeight="1">
      <c r="A33" s="477" t="s">
        <v>7</v>
      </c>
      <c r="B33" s="477"/>
      <c r="C33" s="477"/>
      <c r="D33" s="477"/>
      <c r="E33" s="477"/>
      <c r="F33" s="477"/>
      <c r="G33" s="477"/>
      <c r="H33" s="477"/>
      <c r="I33" s="477"/>
      <c r="J33" s="477"/>
      <c r="K33" s="477"/>
      <c r="L33" s="477"/>
      <c r="M33" s="477"/>
      <c r="N33" s="477"/>
      <c r="O33" s="477"/>
      <c r="P33" s="477"/>
      <c r="Q33" s="477"/>
      <c r="R33" s="477"/>
      <c r="S33" s="477"/>
      <c r="T33" s="477"/>
      <c r="U33" s="477"/>
      <c r="V33" s="477"/>
      <c r="W33" s="477"/>
      <c r="X33" s="477"/>
      <c r="Y33" s="477"/>
      <c r="Z33" s="477"/>
      <c r="AA33" s="477"/>
      <c r="AB33" s="477"/>
      <c r="AC33" s="477"/>
      <c r="AD33" s="477"/>
      <c r="AE33" s="477"/>
      <c r="AF33" s="477"/>
      <c r="AG33" s="477"/>
      <c r="AH33" s="477"/>
      <c r="AI33" s="477"/>
      <c r="AJ33" s="477"/>
      <c r="AK33" s="477"/>
      <c r="AL33" s="477"/>
      <c r="AM33" s="477"/>
      <c r="AN33" s="477"/>
      <c r="AO33" s="477"/>
      <c r="AP33" s="477"/>
      <c r="AQ33" s="477"/>
      <c r="AR33" s="477"/>
      <c r="AS33" s="477"/>
      <c r="AT33" s="477"/>
      <c r="AU33" s="477"/>
      <c r="AV33" s="477"/>
      <c r="AW33" s="477"/>
      <c r="AX33" s="477"/>
      <c r="AY33" s="477"/>
      <c r="AZ33" s="477"/>
      <c r="BA33" s="477"/>
      <c r="BB33" s="477"/>
      <c r="BC33" s="477"/>
      <c r="BD33" s="477"/>
      <c r="BE33" s="477"/>
      <c r="BF33" s="477"/>
      <c r="BG33" s="477"/>
      <c r="BH33" s="477"/>
      <c r="BI33" s="477"/>
      <c r="BJ33" s="477"/>
      <c r="BK33" s="477"/>
      <c r="BL33" s="477"/>
      <c r="BM33" s="477"/>
      <c r="BN33" s="477"/>
      <c r="BO33" s="477"/>
      <c r="BP33" s="477"/>
      <c r="BQ33" s="477"/>
      <c r="BR33" s="477"/>
      <c r="BS33" s="477"/>
      <c r="BT33" s="477"/>
      <c r="BU33" s="477"/>
      <c r="BV33" s="477"/>
      <c r="BW33" s="477"/>
      <c r="BX33" s="477"/>
      <c r="BY33" s="477"/>
      <c r="BZ33" s="477"/>
      <c r="CA33" s="477"/>
      <c r="CB33" s="477"/>
      <c r="CC33" s="477"/>
      <c r="CD33" s="477"/>
      <c r="CE33" s="477"/>
      <c r="CF33" s="477"/>
      <c r="CG33" s="477"/>
      <c r="CH33" s="477"/>
      <c r="CI33" s="477"/>
      <c r="CJ33" s="477"/>
      <c r="CK33" s="477"/>
      <c r="CL33" s="477"/>
      <c r="CM33" s="477"/>
    </row>
    <row r="34" spans="1:9" ht="20.25" customHeight="1">
      <c r="A34" s="29"/>
      <c r="B34" s="29"/>
      <c r="C34" s="28"/>
      <c r="D34" s="28"/>
      <c r="E34" s="30"/>
      <c r="F34" s="31"/>
      <c r="G34" s="31"/>
      <c r="H34" s="30"/>
      <c r="I34" s="30"/>
    </row>
    <row r="35" spans="1:155" ht="60.75" customHeight="1">
      <c r="A35" s="478" t="s">
        <v>122</v>
      </c>
      <c r="B35" s="478"/>
      <c r="C35" s="478"/>
      <c r="D35" s="478"/>
      <c r="E35" s="478"/>
      <c r="F35" s="478"/>
      <c r="G35" s="478"/>
      <c r="H35" s="478"/>
      <c r="I35" s="478"/>
      <c r="J35" s="478"/>
      <c r="K35" s="478"/>
      <c r="L35" s="478"/>
      <c r="M35" s="478"/>
      <c r="N35" s="478"/>
      <c r="O35" s="478"/>
      <c r="P35" s="478"/>
      <c r="Q35" s="478"/>
      <c r="R35" s="478"/>
      <c r="S35" s="478"/>
      <c r="T35" s="478"/>
      <c r="U35" s="478"/>
      <c r="V35" s="478"/>
      <c r="W35" s="478"/>
      <c r="X35" s="478"/>
      <c r="Y35" s="478"/>
      <c r="Z35" s="478"/>
      <c r="AA35" s="478"/>
      <c r="AB35" s="478"/>
      <c r="AC35" s="478"/>
      <c r="AD35" s="478"/>
      <c r="AE35" s="478"/>
      <c r="AF35" s="478"/>
      <c r="AG35" s="478"/>
      <c r="AH35" s="478"/>
      <c r="AI35" s="478"/>
      <c r="AJ35" s="478"/>
      <c r="AK35" s="478"/>
      <c r="AL35" s="478"/>
      <c r="AM35" s="478"/>
      <c r="AN35" s="478"/>
      <c r="AO35" s="478"/>
      <c r="AP35" s="478"/>
      <c r="AQ35" s="478"/>
      <c r="AR35" s="478"/>
      <c r="AS35" s="478"/>
      <c r="AT35" s="478"/>
      <c r="AU35" s="478"/>
      <c r="AV35" s="478"/>
      <c r="AW35" s="478"/>
      <c r="AX35" s="478"/>
      <c r="AY35" s="478"/>
      <c r="AZ35" s="478"/>
      <c r="BA35" s="478"/>
      <c r="BB35" s="478"/>
      <c r="BC35" s="478"/>
      <c r="BD35" s="478"/>
      <c r="BE35" s="478"/>
      <c r="BF35" s="478"/>
      <c r="BG35" s="478"/>
      <c r="BH35" s="478"/>
      <c r="BI35" s="478"/>
      <c r="BJ35" s="478"/>
      <c r="BK35" s="478"/>
      <c r="BL35" s="478"/>
      <c r="BM35" s="478"/>
      <c r="BN35" s="478"/>
      <c r="BO35" s="478"/>
      <c r="BP35" s="478"/>
      <c r="BQ35" s="478"/>
      <c r="BR35" s="478"/>
      <c r="BS35" s="478"/>
      <c r="BT35" s="478"/>
      <c r="BU35" s="478"/>
      <c r="BV35" s="478"/>
      <c r="BW35" s="478"/>
      <c r="BX35" s="478"/>
      <c r="BY35" s="478"/>
      <c r="BZ35" s="478"/>
      <c r="CA35" s="478"/>
      <c r="CB35" s="478"/>
      <c r="CC35" s="478"/>
      <c r="CD35" s="478"/>
      <c r="CE35" s="478"/>
      <c r="CF35" s="478"/>
      <c r="CG35" s="478"/>
      <c r="CH35" s="478"/>
      <c r="CI35" s="478"/>
      <c r="CJ35" s="478"/>
      <c r="CK35" s="478"/>
      <c r="CL35" s="478"/>
      <c r="CM35" s="478"/>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row>
    <row r="36" spans="1:92" s="28" customFormat="1" ht="24" customHeight="1">
      <c r="A36" s="478"/>
      <c r="B36" s="478"/>
      <c r="C36" s="478"/>
      <c r="D36" s="478"/>
      <c r="E36" s="478"/>
      <c r="F36" s="478"/>
      <c r="G36" s="478"/>
      <c r="H36" s="478"/>
      <c r="I36" s="478"/>
      <c r="J36" s="478"/>
      <c r="K36" s="478"/>
      <c r="L36" s="478"/>
      <c r="M36" s="478"/>
      <c r="N36" s="478"/>
      <c r="O36" s="478"/>
      <c r="P36" s="478"/>
      <c r="Q36" s="478"/>
      <c r="R36" s="478"/>
      <c r="S36" s="478"/>
      <c r="T36" s="478"/>
      <c r="U36" s="478"/>
      <c r="V36" s="478"/>
      <c r="W36" s="478"/>
      <c r="X36" s="478"/>
      <c r="Y36" s="478"/>
      <c r="Z36" s="478"/>
      <c r="AA36" s="478"/>
      <c r="AB36" s="478"/>
      <c r="AC36" s="478"/>
      <c r="AD36" s="478"/>
      <c r="AE36" s="478"/>
      <c r="AF36" s="478"/>
      <c r="AG36" s="478"/>
      <c r="AH36" s="478"/>
      <c r="AI36" s="478"/>
      <c r="AJ36" s="478"/>
      <c r="AK36" s="478"/>
      <c r="AL36" s="478"/>
      <c r="AM36" s="478"/>
      <c r="AN36" s="478"/>
      <c r="AO36" s="478"/>
      <c r="AP36" s="478"/>
      <c r="AQ36" s="478"/>
      <c r="AR36" s="478"/>
      <c r="AS36" s="478"/>
      <c r="AT36" s="478"/>
      <c r="AU36" s="478"/>
      <c r="AV36" s="478"/>
      <c r="AW36" s="478"/>
      <c r="AX36" s="478"/>
      <c r="AY36" s="478"/>
      <c r="AZ36" s="478"/>
      <c r="BA36" s="478"/>
      <c r="BB36" s="478"/>
      <c r="BC36" s="478"/>
      <c r="BD36" s="478"/>
      <c r="BE36" s="478"/>
      <c r="BF36" s="478"/>
      <c r="BG36" s="478"/>
      <c r="BH36" s="478"/>
      <c r="BI36" s="478"/>
      <c r="BJ36" s="478"/>
      <c r="BK36" s="478"/>
      <c r="BL36" s="478"/>
      <c r="BM36" s="478"/>
      <c r="BN36" s="478"/>
      <c r="BO36" s="478"/>
      <c r="BP36" s="478"/>
      <c r="BQ36" s="478"/>
      <c r="BR36" s="478"/>
      <c r="BS36" s="478"/>
      <c r="BT36" s="478"/>
      <c r="BU36" s="478"/>
      <c r="BV36" s="478"/>
      <c r="BW36" s="478"/>
      <c r="BX36" s="478"/>
      <c r="BY36" s="478"/>
      <c r="BZ36" s="478"/>
      <c r="CA36" s="478"/>
      <c r="CB36" s="478"/>
      <c r="CC36" s="478"/>
      <c r="CD36" s="478"/>
      <c r="CE36" s="478"/>
      <c r="CF36" s="478"/>
      <c r="CG36" s="478"/>
      <c r="CH36" s="478"/>
      <c r="CI36" s="478"/>
      <c r="CJ36" s="478"/>
      <c r="CK36" s="478"/>
      <c r="CL36" s="478"/>
      <c r="CM36" s="478"/>
      <c r="CN36" s="59"/>
    </row>
    <row r="37" spans="1:92" s="28" customFormat="1" ht="23.25" customHeight="1">
      <c r="A37" s="479" t="s">
        <v>123</v>
      </c>
      <c r="B37" s="479"/>
      <c r="C37" s="479"/>
      <c r="D37" s="479"/>
      <c r="E37" s="479"/>
      <c r="F37" s="479"/>
      <c r="G37" s="479"/>
      <c r="H37" s="479"/>
      <c r="I37" s="479"/>
      <c r="J37" s="479"/>
      <c r="K37" s="479"/>
      <c r="L37" s="479"/>
      <c r="M37" s="479"/>
      <c r="N37" s="479"/>
      <c r="O37" s="479"/>
      <c r="P37" s="479"/>
      <c r="Q37" s="479"/>
      <c r="R37" s="479"/>
      <c r="S37" s="479"/>
      <c r="T37" s="479"/>
      <c r="U37" s="479"/>
      <c r="V37" s="479"/>
      <c r="W37" s="479"/>
      <c r="X37" s="479"/>
      <c r="Y37" s="479"/>
      <c r="Z37" s="479"/>
      <c r="AA37" s="479"/>
      <c r="AB37" s="479"/>
      <c r="AC37" s="479"/>
      <c r="AD37" s="479"/>
      <c r="AE37" s="479"/>
      <c r="AF37" s="479"/>
      <c r="AG37" s="479"/>
      <c r="AH37" s="479"/>
      <c r="AI37" s="479"/>
      <c r="AJ37" s="479"/>
      <c r="AK37" s="479"/>
      <c r="AL37" s="479"/>
      <c r="AM37" s="479"/>
      <c r="AN37" s="479"/>
      <c r="AO37" s="479"/>
      <c r="AP37" s="479"/>
      <c r="AQ37" s="479"/>
      <c r="AR37" s="479"/>
      <c r="AS37" s="479"/>
      <c r="AT37" s="479"/>
      <c r="AU37" s="479"/>
      <c r="AV37" s="479"/>
      <c r="AW37" s="479"/>
      <c r="AX37" s="479"/>
      <c r="AY37" s="479"/>
      <c r="AZ37" s="479"/>
      <c r="BA37" s="479"/>
      <c r="BB37" s="479"/>
      <c r="BC37" s="479"/>
      <c r="BD37" s="479"/>
      <c r="BE37" s="479"/>
      <c r="BF37" s="479"/>
      <c r="BG37" s="479"/>
      <c r="BH37" s="479"/>
      <c r="BI37" s="479"/>
      <c r="BJ37" s="479"/>
      <c r="BK37" s="479"/>
      <c r="BL37" s="479"/>
      <c r="BM37" s="479"/>
      <c r="BN37" s="479"/>
      <c r="BO37" s="479"/>
      <c r="BP37" s="479"/>
      <c r="BQ37" s="479"/>
      <c r="BR37" s="479"/>
      <c r="BS37" s="479"/>
      <c r="BT37" s="479"/>
      <c r="BU37" s="479"/>
      <c r="BV37" s="479"/>
      <c r="BW37" s="479"/>
      <c r="BX37" s="479"/>
      <c r="BY37" s="479"/>
      <c r="BZ37" s="479"/>
      <c r="CA37" s="479"/>
      <c r="CB37" s="479"/>
      <c r="CC37" s="479"/>
      <c r="CD37" s="479"/>
      <c r="CE37" s="479"/>
      <c r="CF37" s="479"/>
      <c r="CG37" s="479"/>
      <c r="CH37" s="479"/>
      <c r="CI37" s="479"/>
      <c r="CJ37" s="479"/>
      <c r="CK37" s="479"/>
      <c r="CL37" s="479"/>
      <c r="CM37" s="479"/>
      <c r="CN37" s="59"/>
    </row>
    <row r="38" spans="1:92" s="28" customFormat="1" ht="20.25" customHeight="1">
      <c r="A38" s="479"/>
      <c r="B38" s="479"/>
      <c r="C38" s="479"/>
      <c r="D38" s="479"/>
      <c r="E38" s="479"/>
      <c r="F38" s="479"/>
      <c r="G38" s="479"/>
      <c r="H38" s="479"/>
      <c r="I38" s="479"/>
      <c r="J38" s="479"/>
      <c r="K38" s="479"/>
      <c r="L38" s="479"/>
      <c r="M38" s="479"/>
      <c r="N38" s="479"/>
      <c r="O38" s="479"/>
      <c r="P38" s="479"/>
      <c r="Q38" s="479"/>
      <c r="R38" s="479"/>
      <c r="S38" s="479"/>
      <c r="T38" s="479"/>
      <c r="U38" s="479"/>
      <c r="V38" s="479"/>
      <c r="W38" s="479"/>
      <c r="X38" s="479"/>
      <c r="Y38" s="479"/>
      <c r="Z38" s="479"/>
      <c r="AA38" s="479"/>
      <c r="AB38" s="479"/>
      <c r="AC38" s="479"/>
      <c r="AD38" s="479"/>
      <c r="AE38" s="479"/>
      <c r="AF38" s="479"/>
      <c r="AG38" s="479"/>
      <c r="AH38" s="479"/>
      <c r="AI38" s="479"/>
      <c r="AJ38" s="479"/>
      <c r="AK38" s="479"/>
      <c r="AL38" s="479"/>
      <c r="AM38" s="479"/>
      <c r="AN38" s="479"/>
      <c r="AO38" s="479"/>
      <c r="AP38" s="479"/>
      <c r="AQ38" s="479"/>
      <c r="AR38" s="479"/>
      <c r="AS38" s="479"/>
      <c r="AT38" s="479"/>
      <c r="AU38" s="479"/>
      <c r="AV38" s="479"/>
      <c r="AW38" s="479"/>
      <c r="AX38" s="479"/>
      <c r="AY38" s="479"/>
      <c r="AZ38" s="479"/>
      <c r="BA38" s="479"/>
      <c r="BB38" s="479"/>
      <c r="BC38" s="479"/>
      <c r="BD38" s="479"/>
      <c r="BE38" s="479"/>
      <c r="BF38" s="479"/>
      <c r="BG38" s="479"/>
      <c r="BH38" s="479"/>
      <c r="BI38" s="479"/>
      <c r="BJ38" s="479"/>
      <c r="BK38" s="479"/>
      <c r="BL38" s="479"/>
      <c r="BM38" s="479"/>
      <c r="BN38" s="479"/>
      <c r="BO38" s="479"/>
      <c r="BP38" s="479"/>
      <c r="BQ38" s="479"/>
      <c r="BR38" s="479"/>
      <c r="BS38" s="479"/>
      <c r="BT38" s="479"/>
      <c r="BU38" s="479"/>
      <c r="BV38" s="479"/>
      <c r="BW38" s="479"/>
      <c r="BX38" s="479"/>
      <c r="BY38" s="479"/>
      <c r="BZ38" s="479"/>
      <c r="CA38" s="479"/>
      <c r="CB38" s="479"/>
      <c r="CC38" s="479"/>
      <c r="CD38" s="479"/>
      <c r="CE38" s="479"/>
      <c r="CF38" s="479"/>
      <c r="CG38" s="479"/>
      <c r="CH38" s="479"/>
      <c r="CI38" s="479"/>
      <c r="CJ38" s="479"/>
      <c r="CK38" s="479"/>
      <c r="CL38" s="479"/>
      <c r="CM38" s="479"/>
      <c r="CN38" s="59"/>
    </row>
    <row r="39" spans="1:92" s="28" customFormat="1" ht="40.5" customHeight="1">
      <c r="A39" s="479"/>
      <c r="B39" s="479"/>
      <c r="C39" s="479"/>
      <c r="D39" s="479"/>
      <c r="E39" s="479"/>
      <c r="F39" s="479"/>
      <c r="G39" s="479"/>
      <c r="H39" s="479"/>
      <c r="I39" s="479"/>
      <c r="J39" s="479"/>
      <c r="K39" s="479"/>
      <c r="L39" s="479"/>
      <c r="M39" s="479"/>
      <c r="N39" s="479"/>
      <c r="O39" s="479"/>
      <c r="P39" s="479"/>
      <c r="Q39" s="479"/>
      <c r="R39" s="479"/>
      <c r="S39" s="479"/>
      <c r="T39" s="479"/>
      <c r="U39" s="479"/>
      <c r="V39" s="479"/>
      <c r="W39" s="479"/>
      <c r="X39" s="479"/>
      <c r="Y39" s="479"/>
      <c r="Z39" s="479"/>
      <c r="AA39" s="479"/>
      <c r="AB39" s="479"/>
      <c r="AC39" s="479"/>
      <c r="AD39" s="479"/>
      <c r="AE39" s="479"/>
      <c r="AF39" s="479"/>
      <c r="AG39" s="479"/>
      <c r="AH39" s="479"/>
      <c r="AI39" s="479"/>
      <c r="AJ39" s="479"/>
      <c r="AK39" s="479"/>
      <c r="AL39" s="479"/>
      <c r="AM39" s="479"/>
      <c r="AN39" s="479"/>
      <c r="AO39" s="479"/>
      <c r="AP39" s="479"/>
      <c r="AQ39" s="479"/>
      <c r="AR39" s="479"/>
      <c r="AS39" s="479"/>
      <c r="AT39" s="479"/>
      <c r="AU39" s="479"/>
      <c r="AV39" s="479"/>
      <c r="AW39" s="479"/>
      <c r="AX39" s="479"/>
      <c r="AY39" s="479"/>
      <c r="AZ39" s="479"/>
      <c r="BA39" s="479"/>
      <c r="BB39" s="479"/>
      <c r="BC39" s="479"/>
      <c r="BD39" s="479"/>
      <c r="BE39" s="479"/>
      <c r="BF39" s="479"/>
      <c r="BG39" s="479"/>
      <c r="BH39" s="479"/>
      <c r="BI39" s="479"/>
      <c r="BJ39" s="479"/>
      <c r="BK39" s="479"/>
      <c r="BL39" s="479"/>
      <c r="BM39" s="479"/>
      <c r="BN39" s="479"/>
      <c r="BO39" s="479"/>
      <c r="BP39" s="479"/>
      <c r="BQ39" s="479"/>
      <c r="BR39" s="479"/>
      <c r="BS39" s="479"/>
      <c r="BT39" s="479"/>
      <c r="BU39" s="479"/>
      <c r="BV39" s="479"/>
      <c r="BW39" s="479"/>
      <c r="BX39" s="479"/>
      <c r="BY39" s="479"/>
      <c r="BZ39" s="479"/>
      <c r="CA39" s="479"/>
      <c r="CB39" s="479"/>
      <c r="CC39" s="479"/>
      <c r="CD39" s="479"/>
      <c r="CE39" s="479"/>
      <c r="CF39" s="479"/>
      <c r="CG39" s="479"/>
      <c r="CH39" s="479"/>
      <c r="CI39" s="479"/>
      <c r="CJ39" s="479"/>
      <c r="CK39" s="479"/>
      <c r="CL39" s="479"/>
      <c r="CM39" s="479"/>
      <c r="CN39" s="59"/>
    </row>
    <row r="40" spans="1:91" s="28" customFormat="1" ht="45" customHeight="1">
      <c r="A40" s="457"/>
      <c r="B40" s="457"/>
      <c r="C40" s="457"/>
      <c r="D40" s="457"/>
      <c r="E40" s="457"/>
      <c r="F40" s="457"/>
      <c r="G40" s="457"/>
      <c r="H40" s="457"/>
      <c r="I40" s="457"/>
      <c r="J40" s="457"/>
      <c r="K40" s="457"/>
      <c r="L40" s="457"/>
      <c r="M40" s="457"/>
      <c r="N40" s="457"/>
      <c r="O40" s="458"/>
      <c r="P40" s="458"/>
      <c r="Q40" s="458"/>
      <c r="R40" s="458"/>
      <c r="S40" s="458"/>
      <c r="T40" s="458"/>
      <c r="U40" s="458"/>
      <c r="V40" s="458"/>
      <c r="W40" s="458"/>
      <c r="X40" s="458"/>
      <c r="Y40" s="458"/>
      <c r="Z40" s="458"/>
      <c r="AA40" s="458"/>
      <c r="AB40" s="457"/>
      <c r="AC40" s="457"/>
      <c r="AD40" s="457"/>
      <c r="AE40" s="457"/>
      <c r="AF40" s="457"/>
      <c r="AG40" s="457"/>
      <c r="AH40" s="457"/>
      <c r="AI40" s="457"/>
      <c r="AJ40" s="457"/>
      <c r="AK40" s="457"/>
      <c r="AL40" s="457"/>
      <c r="AM40" s="457"/>
      <c r="AN40" s="457"/>
      <c r="AO40" s="457"/>
      <c r="AP40" s="457"/>
      <c r="AQ40" s="35"/>
      <c r="AR40" s="457"/>
      <c r="AS40" s="457"/>
      <c r="AT40" s="457"/>
      <c r="AU40" s="457"/>
      <c r="AV40" s="457"/>
      <c r="AW40" s="457"/>
      <c r="AX40" s="457"/>
      <c r="AY40" s="457"/>
      <c r="AZ40" s="457"/>
      <c r="BA40" s="457"/>
      <c r="BB40" s="457"/>
      <c r="BC40" s="459"/>
      <c r="BD40" s="459"/>
      <c r="BE40" s="459"/>
      <c r="BF40" s="459"/>
      <c r="BG40" s="459"/>
      <c r="BH40" s="459"/>
      <c r="BI40" s="459"/>
      <c r="BJ40" s="459"/>
      <c r="BK40" s="459"/>
      <c r="BL40" s="459"/>
      <c r="BM40" s="459"/>
      <c r="BN40" s="459"/>
      <c r="BO40" s="459"/>
      <c r="BP40" s="459"/>
      <c r="BQ40" s="459"/>
      <c r="BR40" s="459"/>
      <c r="BS40" s="459"/>
      <c r="BT40" s="459"/>
      <c r="BU40" s="459"/>
      <c r="BV40" s="459"/>
      <c r="BW40" s="459"/>
      <c r="BX40" s="459"/>
      <c r="BY40" s="459"/>
      <c r="BZ40" s="459"/>
      <c r="CA40" s="459"/>
      <c r="CB40" s="459"/>
      <c r="CC40" s="459"/>
      <c r="CD40" s="459"/>
      <c r="CE40" s="459"/>
      <c r="CF40" s="459"/>
      <c r="CG40" s="459"/>
      <c r="CH40" s="459"/>
      <c r="CI40" s="459"/>
      <c r="CJ40" s="459"/>
      <c r="CK40" s="459"/>
      <c r="CL40" s="459"/>
      <c r="CM40" s="459"/>
    </row>
    <row r="41" spans="1:91" s="28" customFormat="1" ht="27" customHeight="1">
      <c r="A41" s="36"/>
      <c r="B41" s="36"/>
      <c r="C41" s="36"/>
      <c r="D41" s="36"/>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2"/>
      <c r="AW41" s="32"/>
      <c r="AX41" s="32"/>
      <c r="AY41" s="32"/>
      <c r="AZ41" s="32"/>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14"/>
      <c r="CD41" s="14"/>
      <c r="CE41" s="14"/>
      <c r="CF41" s="14"/>
      <c r="CG41" s="14"/>
      <c r="CH41" s="14"/>
      <c r="CI41" s="14"/>
      <c r="CJ41" s="14"/>
      <c r="CK41" s="14"/>
      <c r="CL41" s="14"/>
      <c r="CM41" s="14"/>
    </row>
    <row r="42" spans="1:91" s="28" customFormat="1" ht="42.75" customHeight="1">
      <c r="A42" s="460"/>
      <c r="B42" s="460"/>
      <c r="C42" s="460"/>
      <c r="D42" s="460"/>
      <c r="E42" s="460"/>
      <c r="F42" s="460"/>
      <c r="G42" s="460"/>
      <c r="H42" s="460"/>
      <c r="I42" s="460"/>
      <c r="J42" s="460"/>
      <c r="K42" s="460"/>
      <c r="L42" s="460"/>
      <c r="M42" s="460"/>
      <c r="N42" s="460"/>
      <c r="O42" s="460"/>
      <c r="P42" s="460"/>
      <c r="Q42" s="460"/>
      <c r="R42" s="460"/>
      <c r="S42" s="460"/>
      <c r="T42" s="460"/>
      <c r="U42" s="460"/>
      <c r="V42" s="460"/>
      <c r="W42" s="460"/>
      <c r="X42" s="481"/>
      <c r="Y42" s="481"/>
      <c r="Z42" s="481"/>
      <c r="AA42" s="481"/>
      <c r="AB42" s="481"/>
      <c r="AC42" s="481"/>
      <c r="AD42" s="481"/>
      <c r="AE42" s="481"/>
      <c r="AF42" s="481"/>
      <c r="AG42" s="481"/>
      <c r="AH42" s="481"/>
      <c r="AI42" s="481"/>
      <c r="AJ42" s="481"/>
      <c r="AK42" s="481"/>
      <c r="AL42" s="481"/>
      <c r="AM42" s="481"/>
      <c r="AN42" s="481"/>
      <c r="AO42" s="481"/>
      <c r="AP42" s="481"/>
      <c r="AQ42" s="481"/>
      <c r="AR42" s="481"/>
      <c r="AS42" s="481"/>
      <c r="AT42" s="481"/>
      <c r="AU42" s="481"/>
      <c r="AV42" s="481"/>
      <c r="AW42" s="481"/>
      <c r="AX42" s="481"/>
      <c r="AY42" s="481"/>
      <c r="AZ42" s="481"/>
      <c r="BA42" s="481"/>
      <c r="BB42" s="481"/>
      <c r="BC42" s="481"/>
      <c r="BD42" s="481"/>
      <c r="BE42" s="481"/>
      <c r="BF42" s="481"/>
      <c r="BG42" s="481"/>
      <c r="BH42" s="481"/>
      <c r="BI42" s="481"/>
      <c r="BJ42" s="481"/>
      <c r="BK42" s="481"/>
      <c r="BL42" s="481"/>
      <c r="BM42" s="481"/>
      <c r="BN42" s="481"/>
      <c r="BO42" s="457"/>
      <c r="BP42" s="457"/>
      <c r="BQ42" s="457"/>
      <c r="BR42" s="457"/>
      <c r="BS42" s="457"/>
      <c r="BT42" s="457"/>
      <c r="BU42" s="457"/>
      <c r="BV42" s="457"/>
      <c r="BW42" s="457"/>
      <c r="BX42" s="457"/>
      <c r="BY42" s="457"/>
      <c r="BZ42" s="457"/>
      <c r="CA42" s="457"/>
      <c r="CB42" s="457"/>
      <c r="CC42" s="457"/>
      <c r="CD42" s="457"/>
      <c r="CE42" s="457"/>
      <c r="CF42" s="457"/>
      <c r="CG42" s="457"/>
      <c r="CH42" s="457"/>
      <c r="CI42" s="457"/>
      <c r="CJ42" s="457"/>
      <c r="CK42" s="457"/>
      <c r="CL42" s="457"/>
      <c r="CM42" s="457"/>
    </row>
    <row r="43" spans="1:91" s="28" customFormat="1" ht="20.25" customHeight="1">
      <c r="A43" s="274"/>
      <c r="B43" s="274"/>
      <c r="C43" s="274"/>
      <c r="D43" s="274"/>
      <c r="E43" s="274"/>
      <c r="F43" s="274"/>
      <c r="G43" s="274"/>
      <c r="H43" s="274"/>
      <c r="I43" s="274"/>
      <c r="J43" s="274"/>
      <c r="K43" s="274"/>
      <c r="L43" s="274"/>
      <c r="M43" s="274"/>
      <c r="N43" s="54"/>
      <c r="O43" s="54"/>
      <c r="P43" s="54"/>
      <c r="Q43" s="54"/>
      <c r="R43" s="54"/>
      <c r="S43" s="30"/>
      <c r="T43" s="30"/>
      <c r="U43" s="30"/>
      <c r="V43" s="30"/>
      <c r="W43" s="30"/>
      <c r="X43" s="54"/>
      <c r="Y43" s="54"/>
      <c r="Z43" s="54"/>
      <c r="AA43" s="54"/>
      <c r="AB43" s="30"/>
      <c r="AC43" s="30"/>
      <c r="AD43" s="30"/>
      <c r="AE43" s="30"/>
      <c r="AF43" s="30"/>
      <c r="AG43" s="54"/>
      <c r="AH43" s="54"/>
      <c r="AI43" s="54"/>
      <c r="AJ43" s="54"/>
      <c r="AK43" s="30"/>
      <c r="AL43" s="30"/>
      <c r="AM43" s="30"/>
      <c r="AN43" s="30"/>
      <c r="AO43" s="30"/>
      <c r="AP43" s="54"/>
      <c r="AQ43" s="54"/>
      <c r="AR43" s="54"/>
      <c r="AS43" s="54"/>
      <c r="AU43" s="274"/>
      <c r="AV43" s="274"/>
      <c r="AW43" s="274"/>
      <c r="AX43" s="274"/>
      <c r="AY43" s="274"/>
      <c r="AZ43" s="274"/>
      <c r="BA43" s="274"/>
      <c r="BB43" s="274"/>
      <c r="BC43" s="274"/>
      <c r="BD43" s="274"/>
      <c r="BE43" s="274"/>
      <c r="BF43" s="274"/>
      <c r="BG43" s="34"/>
      <c r="BL43" s="34"/>
      <c r="BM43" s="34"/>
      <c r="BN43" s="34"/>
      <c r="BO43" s="34"/>
      <c r="BP43" s="34"/>
      <c r="BU43" s="34"/>
      <c r="BV43" s="34"/>
      <c r="BW43" s="34"/>
      <c r="BX43" s="34"/>
      <c r="BY43" s="34"/>
      <c r="CD43" s="34"/>
      <c r="CE43" s="34"/>
      <c r="CF43" s="34"/>
      <c r="CG43" s="34"/>
      <c r="CH43" s="34"/>
      <c r="CM43" s="34"/>
    </row>
    <row r="44" spans="1:27" s="28" customFormat="1" ht="22.5" customHeight="1">
      <c r="A44" s="460"/>
      <c r="B44" s="460"/>
      <c r="C44" s="460"/>
      <c r="D44" s="460"/>
      <c r="E44" s="460"/>
      <c r="F44" s="460"/>
      <c r="G44" s="460"/>
      <c r="H44" s="460"/>
      <c r="I44" s="460"/>
      <c r="J44" s="460"/>
      <c r="K44" s="460"/>
      <c r="L44" s="460"/>
      <c r="M44" s="460"/>
      <c r="N44" s="460"/>
      <c r="O44" s="460"/>
      <c r="P44" s="460"/>
      <c r="Q44" s="460"/>
      <c r="R44" s="460"/>
      <c r="S44" s="460"/>
      <c r="T44" s="460"/>
      <c r="U44" s="460"/>
      <c r="V44" s="460"/>
      <c r="W44" s="460"/>
      <c r="X44" s="34"/>
      <c r="Y44" s="34"/>
      <c r="Z44" s="34"/>
      <c r="AA44" s="34"/>
    </row>
    <row r="45" spans="1:91" s="28" customFormat="1" ht="33" customHeight="1">
      <c r="A45" s="452"/>
      <c r="B45" s="452"/>
      <c r="C45" s="452"/>
      <c r="D45" s="452"/>
      <c r="E45" s="452"/>
      <c r="F45" s="452"/>
      <c r="G45" s="452"/>
      <c r="H45" s="452"/>
      <c r="I45" s="452"/>
      <c r="J45" s="452"/>
      <c r="K45" s="452"/>
      <c r="L45" s="452"/>
      <c r="M45" s="452"/>
      <c r="N45" s="452"/>
      <c r="O45" s="452"/>
      <c r="P45" s="452"/>
      <c r="Q45" s="452"/>
      <c r="R45" s="452"/>
      <c r="S45" s="452"/>
      <c r="T45" s="452"/>
      <c r="U45" s="452"/>
      <c r="V45" s="452"/>
      <c r="W45" s="452"/>
      <c r="X45" s="452"/>
      <c r="Y45" s="452"/>
      <c r="Z45" s="452"/>
      <c r="AA45" s="452"/>
      <c r="AB45" s="452"/>
      <c r="AC45" s="452"/>
      <c r="AD45" s="452"/>
      <c r="AE45" s="452"/>
      <c r="AF45" s="452"/>
      <c r="AG45" s="452"/>
      <c r="AH45" s="452"/>
      <c r="AI45" s="452"/>
      <c r="AJ45" s="452"/>
      <c r="AK45" s="452"/>
      <c r="AL45" s="452"/>
      <c r="AM45" s="452"/>
      <c r="AN45" s="452"/>
      <c r="AO45" s="452"/>
      <c r="AP45" s="452"/>
      <c r="AQ45" s="452"/>
      <c r="AR45" s="455"/>
      <c r="AS45" s="455"/>
      <c r="AT45" s="455"/>
      <c r="AU45" s="455"/>
      <c r="AV45" s="455"/>
      <c r="AW45" s="455"/>
      <c r="AX45" s="455"/>
      <c r="AY45" s="455"/>
      <c r="AZ45" s="455"/>
      <c r="BA45" s="455"/>
      <c r="BB45" s="455"/>
      <c r="BC45" s="452"/>
      <c r="BD45" s="452"/>
      <c r="BE45" s="452"/>
      <c r="BF45" s="452"/>
      <c r="BG45" s="452"/>
      <c r="BH45" s="452"/>
      <c r="BI45" s="452"/>
      <c r="BJ45" s="452"/>
      <c r="BK45" s="452"/>
      <c r="BL45" s="452"/>
      <c r="BM45" s="452"/>
      <c r="BN45" s="452"/>
      <c r="BO45" s="452"/>
      <c r="BP45" s="452"/>
      <c r="BQ45" s="452"/>
      <c r="BR45" s="455"/>
      <c r="BS45" s="455"/>
      <c r="BT45" s="452"/>
      <c r="BU45" s="452"/>
      <c r="BV45" s="452"/>
      <c r="BW45" s="452"/>
      <c r="BX45" s="452"/>
      <c r="BY45" s="452"/>
      <c r="BZ45" s="452"/>
      <c r="CA45" s="452"/>
      <c r="CB45" s="452"/>
      <c r="CC45" s="452"/>
      <c r="CD45" s="452"/>
      <c r="CE45" s="452"/>
      <c r="CF45" s="452"/>
      <c r="CG45" s="452"/>
      <c r="CH45" s="452"/>
      <c r="CI45" s="452"/>
      <c r="CJ45" s="452"/>
      <c r="CK45" s="452"/>
      <c r="CL45" s="452"/>
      <c r="CM45" s="452"/>
    </row>
    <row r="46" spans="1:92" s="28" customFormat="1" ht="20.25" customHeight="1">
      <c r="A46" s="452"/>
      <c r="B46" s="452"/>
      <c r="C46" s="452"/>
      <c r="D46" s="452"/>
      <c r="E46" s="452"/>
      <c r="F46" s="452"/>
      <c r="G46" s="452"/>
      <c r="H46" s="452"/>
      <c r="I46" s="452"/>
      <c r="J46" s="452"/>
      <c r="K46" s="452"/>
      <c r="L46" s="452"/>
      <c r="M46" s="452"/>
      <c r="N46" s="452"/>
      <c r="O46" s="452"/>
      <c r="P46" s="452"/>
      <c r="Q46" s="452"/>
      <c r="R46" s="452"/>
      <c r="S46" s="452"/>
      <c r="T46" s="452"/>
      <c r="U46" s="452"/>
      <c r="V46" s="452"/>
      <c r="W46" s="452"/>
      <c r="X46" s="452"/>
      <c r="Y46" s="452"/>
      <c r="Z46" s="452"/>
      <c r="AA46" s="452"/>
      <c r="AB46" s="452"/>
      <c r="AC46" s="452"/>
      <c r="AD46" s="452"/>
      <c r="AE46" s="452"/>
      <c r="AF46" s="452"/>
      <c r="AG46" s="452"/>
      <c r="AH46" s="452"/>
      <c r="AI46" s="452"/>
      <c r="AJ46" s="452"/>
      <c r="AK46" s="330"/>
      <c r="AL46" s="330"/>
      <c r="AM46" s="330"/>
      <c r="AN46" s="330"/>
      <c r="AO46" s="330"/>
      <c r="AP46" s="330"/>
      <c r="AQ46" s="330"/>
      <c r="AR46" s="330"/>
      <c r="AS46" s="318"/>
      <c r="AT46" s="318"/>
      <c r="AU46" s="318"/>
      <c r="AV46" s="318"/>
      <c r="AW46" s="318"/>
      <c r="AX46" s="318"/>
      <c r="AY46" s="318"/>
      <c r="AZ46" s="318"/>
      <c r="BA46" s="318"/>
      <c r="BB46" s="318"/>
      <c r="BC46" s="318"/>
      <c r="BD46" s="318"/>
      <c r="BE46" s="318"/>
      <c r="BF46" s="318"/>
      <c r="BG46" s="318"/>
      <c r="BH46" s="318"/>
      <c r="BI46" s="318"/>
      <c r="BJ46" s="318"/>
      <c r="BK46" s="318"/>
      <c r="BL46" s="318"/>
      <c r="BM46" s="318"/>
      <c r="BN46" s="318"/>
      <c r="BO46" s="318"/>
      <c r="BP46" s="318"/>
      <c r="BQ46" s="318"/>
      <c r="BR46" s="318"/>
      <c r="BS46" s="318"/>
      <c r="BT46" s="318"/>
      <c r="BU46" s="318"/>
      <c r="BV46" s="318"/>
      <c r="BW46" s="318"/>
      <c r="BX46" s="318"/>
      <c r="BY46" s="318"/>
      <c r="BZ46" s="318"/>
      <c r="CA46" s="318"/>
      <c r="CB46" s="318"/>
      <c r="CC46" s="318"/>
      <c r="CD46" s="318"/>
      <c r="CE46" s="318"/>
      <c r="CF46" s="38"/>
      <c r="CG46" s="38"/>
      <c r="CH46" s="38"/>
      <c r="CI46" s="38"/>
      <c r="CJ46" s="38"/>
      <c r="CK46" s="38"/>
      <c r="CL46" s="38"/>
      <c r="CM46" s="38"/>
      <c r="CN46" s="14"/>
    </row>
    <row r="47" spans="1:92" s="28" customFormat="1" ht="33" customHeight="1">
      <c r="A47" s="452"/>
      <c r="B47" s="452"/>
      <c r="C47" s="452"/>
      <c r="D47" s="452"/>
      <c r="E47" s="452"/>
      <c r="F47" s="452"/>
      <c r="G47" s="452"/>
      <c r="H47" s="452"/>
      <c r="I47" s="452"/>
      <c r="J47" s="452"/>
      <c r="K47" s="453"/>
      <c r="L47" s="453"/>
      <c r="M47" s="453"/>
      <c r="N47" s="453"/>
      <c r="O47" s="453"/>
      <c r="P47" s="453"/>
      <c r="Q47" s="453"/>
      <c r="R47" s="453"/>
      <c r="S47" s="453"/>
      <c r="T47" s="453"/>
      <c r="U47" s="453"/>
      <c r="V47" s="453"/>
      <c r="W47" s="453"/>
      <c r="X47" s="454"/>
      <c r="Y47" s="454"/>
      <c r="Z47" s="454"/>
      <c r="AA47" s="454"/>
      <c r="AB47" s="453"/>
      <c r="AC47" s="453"/>
      <c r="AD47" s="453"/>
      <c r="AE47" s="453"/>
      <c r="AF47" s="453"/>
      <c r="AG47" s="453"/>
      <c r="AH47" s="453"/>
      <c r="AI47" s="453"/>
      <c r="AJ47" s="453"/>
      <c r="AK47" s="453"/>
      <c r="AL47" s="453"/>
      <c r="AM47" s="453"/>
      <c r="AN47" s="453"/>
      <c r="AO47" s="453"/>
      <c r="AP47" s="454"/>
      <c r="AQ47" s="454"/>
      <c r="AR47" s="454"/>
      <c r="AS47" s="454"/>
      <c r="AT47" s="453"/>
      <c r="AU47" s="453"/>
      <c r="AV47" s="453"/>
      <c r="AW47" s="453"/>
      <c r="AX47" s="453"/>
      <c r="AY47" s="453"/>
      <c r="AZ47" s="453"/>
      <c r="BA47" s="453"/>
      <c r="BB47" s="453"/>
      <c r="BC47" s="453"/>
      <c r="BD47" s="453"/>
      <c r="BE47" s="453"/>
      <c r="BF47" s="453"/>
      <c r="BG47" s="453"/>
      <c r="BH47" s="453"/>
      <c r="BI47" s="453"/>
      <c r="BJ47" s="453"/>
      <c r="BK47" s="453"/>
      <c r="BL47" s="453"/>
      <c r="BM47" s="453"/>
      <c r="BN47" s="453"/>
      <c r="BO47" s="453"/>
      <c r="BP47" s="453"/>
      <c r="BQ47" s="453"/>
      <c r="BR47" s="453"/>
      <c r="BS47" s="453"/>
      <c r="BT47" s="453"/>
      <c r="BU47" s="453"/>
      <c r="BV47" s="453"/>
      <c r="BW47" s="453"/>
      <c r="BX47" s="453"/>
      <c r="BY47" s="453"/>
      <c r="BZ47" s="453"/>
      <c r="CA47" s="453"/>
      <c r="CB47" s="453"/>
      <c r="CC47" s="453"/>
      <c r="CD47" s="453"/>
      <c r="CE47" s="453"/>
      <c r="CF47" s="453"/>
      <c r="CG47" s="453"/>
      <c r="CH47" s="453"/>
      <c r="CI47" s="453"/>
      <c r="CJ47" s="453"/>
      <c r="CK47" s="453"/>
      <c r="CL47" s="453"/>
      <c r="CM47" s="453"/>
      <c r="CN47" s="39"/>
    </row>
    <row r="48" spans="1:92" ht="18" customHeight="1">
      <c r="A48" s="456"/>
      <c r="B48" s="456"/>
      <c r="C48" s="456"/>
      <c r="D48" s="456"/>
      <c r="E48" s="456"/>
      <c r="F48" s="456"/>
      <c r="G48" s="456"/>
      <c r="H48" s="456"/>
      <c r="I48" s="456"/>
      <c r="J48" s="456"/>
      <c r="K48" s="456"/>
      <c r="L48" s="456"/>
      <c r="M48" s="456"/>
      <c r="N48" s="456"/>
      <c r="O48" s="456"/>
      <c r="P48" s="456"/>
      <c r="Q48" s="456"/>
      <c r="R48" s="456"/>
      <c r="S48" s="456"/>
      <c r="T48" s="456"/>
      <c r="U48" s="456"/>
      <c r="V48" s="456"/>
      <c r="W48" s="456"/>
      <c r="X48" s="456"/>
      <c r="Y48" s="456"/>
      <c r="Z48" s="456"/>
      <c r="AA48" s="456"/>
      <c r="AB48" s="456"/>
      <c r="AC48" s="456"/>
      <c r="AD48" s="456"/>
      <c r="AE48" s="456"/>
      <c r="AF48" s="456"/>
      <c r="AG48" s="456"/>
      <c r="AH48" s="456"/>
      <c r="AI48" s="456"/>
      <c r="AJ48" s="456"/>
      <c r="AK48" s="456"/>
      <c r="AL48" s="456"/>
      <c r="AM48" s="456"/>
      <c r="AN48" s="456"/>
      <c r="AO48" s="456"/>
      <c r="AP48" s="456"/>
      <c r="AQ48" s="456"/>
      <c r="AR48" s="456"/>
      <c r="AS48" s="456"/>
      <c r="AT48" s="456"/>
      <c r="AU48" s="456"/>
      <c r="AV48" s="456"/>
      <c r="AW48" s="456"/>
      <c r="AX48" s="456"/>
      <c r="AY48" s="456"/>
      <c r="AZ48" s="456"/>
      <c r="BA48" s="456"/>
      <c r="BB48" s="456"/>
      <c r="BC48" s="456"/>
      <c r="BD48" s="456"/>
      <c r="BE48" s="456"/>
      <c r="BF48" s="456"/>
      <c r="BG48" s="456"/>
      <c r="BH48" s="456"/>
      <c r="BI48" s="456"/>
      <c r="BJ48" s="456"/>
      <c r="BK48" s="456"/>
      <c r="BL48" s="456"/>
      <c r="BM48" s="456"/>
      <c r="BN48" s="456"/>
      <c r="BO48" s="456"/>
      <c r="BP48" s="456"/>
      <c r="BQ48" s="456"/>
      <c r="BR48" s="456"/>
      <c r="BS48" s="456"/>
      <c r="BT48" s="456"/>
      <c r="BU48" s="456"/>
      <c r="BV48" s="456"/>
      <c r="BW48" s="456"/>
      <c r="BX48" s="456"/>
      <c r="BY48" s="456"/>
      <c r="BZ48" s="456"/>
      <c r="CA48" s="456"/>
      <c r="CB48" s="456"/>
      <c r="CC48" s="456"/>
      <c r="CD48" s="456"/>
      <c r="CE48" s="456"/>
      <c r="CF48" s="456"/>
      <c r="CG48" s="456"/>
      <c r="CH48" s="456"/>
      <c r="CI48" s="456"/>
      <c r="CJ48" s="456"/>
      <c r="CK48" s="456"/>
      <c r="CL48" s="456"/>
      <c r="CM48" s="456"/>
      <c r="CN48" s="1"/>
    </row>
    <row r="49" spans="1:91" ht="18" customHeight="1">
      <c r="A49" s="278" t="s">
        <v>8</v>
      </c>
      <c r="B49" s="2"/>
      <c r="C49" s="2"/>
      <c r="D49" s="277"/>
      <c r="E49" s="277"/>
      <c r="F49" s="3"/>
      <c r="G49" s="3"/>
      <c r="H49" s="2"/>
      <c r="I49" s="4"/>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278"/>
      <c r="AK49" s="278"/>
      <c r="AL49" s="278"/>
      <c r="AM49" s="278"/>
      <c r="AN49" s="278"/>
      <c r="AO49" s="278"/>
      <c r="AP49" s="278"/>
      <c r="AQ49" s="278"/>
      <c r="BC49" s="472" t="s">
        <v>0</v>
      </c>
      <c r="BD49" s="472"/>
      <c r="BE49" s="472"/>
      <c r="BF49" s="472"/>
      <c r="BG49" s="472"/>
      <c r="BH49" s="472"/>
      <c r="BI49" s="472"/>
      <c r="BJ49" s="472"/>
      <c r="BK49" s="472"/>
      <c r="BL49" s="472"/>
      <c r="BM49" s="472"/>
      <c r="BN49" s="472"/>
      <c r="BO49" s="472"/>
      <c r="BP49" s="472"/>
      <c r="BQ49" s="472"/>
      <c r="BR49" s="472"/>
      <c r="BS49" s="472"/>
      <c r="BT49" s="472"/>
      <c r="BU49" s="472"/>
      <c r="BV49" s="472"/>
      <c r="BW49" s="472"/>
      <c r="BX49" s="472"/>
      <c r="BY49" s="472"/>
      <c r="BZ49" s="472"/>
      <c r="CA49" s="472"/>
      <c r="CB49" s="472"/>
      <c r="CC49" s="472"/>
      <c r="CD49" s="472"/>
      <c r="CE49" s="472"/>
      <c r="CF49" s="472"/>
      <c r="CG49" s="472"/>
      <c r="CH49" s="472"/>
      <c r="CI49" s="472"/>
      <c r="CJ49" s="472"/>
      <c r="CK49" s="472"/>
      <c r="CL49" s="472"/>
      <c r="CM49" s="472"/>
    </row>
    <row r="50" spans="2:92" ht="18" customHeight="1">
      <c r="B50" s="2"/>
      <c r="C50" s="2"/>
      <c r="D50" s="277"/>
      <c r="E50" s="277"/>
      <c r="F50" s="3"/>
      <c r="G50" s="3"/>
      <c r="H50" s="2"/>
      <c r="I50" s="4"/>
      <c r="J50" s="278"/>
      <c r="K50" s="278"/>
      <c r="L50" s="278"/>
      <c r="M50" s="278"/>
      <c r="N50" s="278"/>
      <c r="O50" s="278"/>
      <c r="P50" s="278"/>
      <c r="Q50" s="278"/>
      <c r="R50" s="278"/>
      <c r="S50" s="278"/>
      <c r="T50" s="278"/>
      <c r="U50" s="278"/>
      <c r="V50" s="278"/>
      <c r="W50" s="278"/>
      <c r="X50" s="278"/>
      <c r="Y50" s="278"/>
      <c r="Z50" s="278"/>
      <c r="AA50" s="278"/>
      <c r="AB50" s="278"/>
      <c r="AC50" s="278"/>
      <c r="AD50" s="278"/>
      <c r="AE50" s="278"/>
      <c r="AF50" s="278"/>
      <c r="AG50" s="278"/>
      <c r="AH50" s="278"/>
      <c r="AI50" s="278"/>
      <c r="AJ50" s="278"/>
      <c r="AK50" s="278"/>
      <c r="AL50" s="278"/>
      <c r="AM50" s="278"/>
      <c r="AN50" s="278"/>
      <c r="AO50" s="278"/>
      <c r="AP50" s="278"/>
      <c r="AQ50" s="278"/>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320">
        <f>$CK$3</f>
      </c>
      <c r="CN50" s="1"/>
    </row>
    <row r="51" spans="1:92" ht="18" customHeight="1">
      <c r="A51" s="278"/>
      <c r="B51" s="2"/>
      <c r="C51" s="2"/>
      <c r="D51" s="277"/>
      <c r="E51" s="277"/>
      <c r="F51" s="3"/>
      <c r="G51" s="3"/>
      <c r="H51" s="2"/>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I51" s="278"/>
      <c r="AJ51" s="278"/>
      <c r="AK51" s="278"/>
      <c r="AL51" s="278"/>
      <c r="AM51" s="278"/>
      <c r="AN51" s="278"/>
      <c r="AO51" s="278"/>
      <c r="AP51" s="278"/>
      <c r="AQ51" s="278"/>
      <c r="BJ51" s="278"/>
      <c r="BK51" s="278"/>
      <c r="BL51" s="278"/>
      <c r="BN51" s="278"/>
      <c r="BO51" s="278"/>
      <c r="BP51" s="278"/>
      <c r="BQ51" s="278"/>
      <c r="BR51" s="278"/>
      <c r="BS51" s="278"/>
      <c r="BT51" s="278"/>
      <c r="BU51" s="278"/>
      <c r="BV51" s="278"/>
      <c r="BW51" s="278"/>
      <c r="BX51" s="278"/>
      <c r="BY51" s="278"/>
      <c r="BZ51" s="278"/>
      <c r="CA51" s="278"/>
      <c r="CB51" s="278"/>
      <c r="CC51" s="278"/>
      <c r="CD51" s="278"/>
      <c r="CE51" s="278"/>
      <c r="CF51" s="278"/>
      <c r="CG51" s="278"/>
      <c r="CH51" s="278"/>
      <c r="CI51" s="278"/>
      <c r="CJ51" s="278"/>
      <c r="CK51" s="278"/>
      <c r="CL51" s="278"/>
      <c r="CM51" s="278"/>
      <c r="CN51" s="1"/>
    </row>
    <row r="52" spans="1:91" ht="18" customHeight="1">
      <c r="A52" s="475" t="s">
        <v>9</v>
      </c>
      <c r="B52" s="475"/>
      <c r="C52" s="475"/>
      <c r="D52" s="475"/>
      <c r="E52" s="475"/>
      <c r="F52" s="475"/>
      <c r="G52" s="475"/>
      <c r="H52" s="475"/>
      <c r="I52" s="475"/>
      <c r="J52" s="475"/>
      <c r="K52" s="475"/>
      <c r="L52" s="475"/>
      <c r="M52" s="475"/>
      <c r="N52" s="475"/>
      <c r="O52" s="475"/>
      <c r="P52" s="475"/>
      <c r="Q52" s="475"/>
      <c r="R52" s="475"/>
      <c r="S52" s="475"/>
      <c r="T52" s="475"/>
      <c r="U52" s="475"/>
      <c r="V52" s="475"/>
      <c r="W52" s="475"/>
      <c r="X52" s="475"/>
      <c r="Y52" s="475"/>
      <c r="Z52" s="475"/>
      <c r="AA52" s="475"/>
      <c r="AB52" s="475"/>
      <c r="AC52" s="475"/>
      <c r="AD52" s="475"/>
      <c r="AE52" s="475"/>
      <c r="AF52" s="475"/>
      <c r="AG52" s="475"/>
      <c r="AH52" s="475"/>
      <c r="AI52" s="475"/>
      <c r="AJ52" s="475"/>
      <c r="AK52" s="475"/>
      <c r="AL52" s="475"/>
      <c r="AM52" s="475"/>
      <c r="AN52" s="475"/>
      <c r="AO52" s="475"/>
      <c r="AP52" s="475"/>
      <c r="AQ52" s="475"/>
      <c r="AR52" s="475"/>
      <c r="AS52" s="475"/>
      <c r="AT52" s="475"/>
      <c r="AU52" s="475"/>
      <c r="AV52" s="475"/>
      <c r="AW52" s="475"/>
      <c r="AX52" s="475"/>
      <c r="AY52" s="475"/>
      <c r="AZ52" s="475"/>
      <c r="BA52" s="475"/>
      <c r="BB52" s="475"/>
      <c r="BC52" s="475"/>
      <c r="BD52" s="475"/>
      <c r="BE52" s="475"/>
      <c r="BF52" s="475"/>
      <c r="BG52" s="475"/>
      <c r="BH52" s="475"/>
      <c r="BI52" s="475"/>
      <c r="BJ52" s="475"/>
      <c r="BK52" s="475"/>
      <c r="BL52" s="475"/>
      <c r="BM52" s="475"/>
      <c r="BN52" s="475"/>
      <c r="BO52" s="475"/>
      <c r="BP52" s="475"/>
      <c r="BQ52" s="475"/>
      <c r="BR52" s="475"/>
      <c r="BS52" s="475"/>
      <c r="BT52" s="475"/>
      <c r="BU52" s="475"/>
      <c r="BV52" s="475"/>
      <c r="BW52" s="475"/>
      <c r="BX52" s="475"/>
      <c r="BY52" s="475"/>
      <c r="BZ52" s="475"/>
      <c r="CA52" s="475"/>
      <c r="CB52" s="475"/>
      <c r="CC52" s="475"/>
      <c r="CD52" s="475"/>
      <c r="CE52" s="475"/>
      <c r="CF52" s="475"/>
      <c r="CG52" s="475"/>
      <c r="CH52" s="475"/>
      <c r="CI52" s="475"/>
      <c r="CJ52" s="475"/>
      <c r="CK52" s="475"/>
      <c r="CL52" s="475"/>
      <c r="CM52" s="475"/>
    </row>
    <row r="53" spans="1:43" ht="7.5" customHeight="1">
      <c r="A53" s="14"/>
      <c r="B53" s="15"/>
      <c r="C53" s="15"/>
      <c r="D53" s="15"/>
      <c r="E53" s="15"/>
      <c r="F53" s="15"/>
      <c r="G53" s="15"/>
      <c r="H53" s="15"/>
      <c r="I53" s="16"/>
      <c r="J53" s="278"/>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8"/>
      <c r="AH53" s="17"/>
      <c r="AI53" s="278"/>
      <c r="AJ53" s="278"/>
      <c r="AK53" s="278"/>
      <c r="AL53" s="278"/>
      <c r="AM53" s="278"/>
      <c r="AN53" s="278"/>
      <c r="AO53" s="278"/>
      <c r="AP53" s="278"/>
      <c r="AQ53" s="278"/>
    </row>
    <row r="54" spans="1:91" ht="18" customHeight="1">
      <c r="A54" s="480" t="s">
        <v>10</v>
      </c>
      <c r="B54" s="480"/>
      <c r="C54" s="480"/>
      <c r="D54" s="480"/>
      <c r="E54" s="480"/>
      <c r="F54" s="480"/>
      <c r="G54" s="480"/>
      <c r="H54" s="480"/>
      <c r="I54" s="480"/>
      <c r="J54" s="480"/>
      <c r="K54" s="480"/>
      <c r="L54" s="480"/>
      <c r="M54" s="480"/>
      <c r="N54" s="480"/>
      <c r="O54" s="480"/>
      <c r="P54" s="480"/>
      <c r="Q54" s="480"/>
      <c r="R54" s="480"/>
      <c r="S54" s="480"/>
      <c r="T54" s="480"/>
      <c r="U54" s="480"/>
      <c r="V54" s="480"/>
      <c r="W54" s="480"/>
      <c r="X54" s="41"/>
      <c r="Y54" s="41"/>
      <c r="Z54" s="41"/>
      <c r="AA54" s="41"/>
      <c r="AB54" s="41"/>
      <c r="AC54" s="41"/>
      <c r="AD54" s="41"/>
      <c r="AE54" s="41"/>
      <c r="AF54" s="41"/>
      <c r="AG54" s="41"/>
      <c r="AH54" s="41"/>
      <c r="AI54" s="41"/>
      <c r="AJ54" s="41"/>
      <c r="AK54" s="41"/>
      <c r="AL54" s="41"/>
      <c r="AM54" s="41"/>
      <c r="AN54" s="41"/>
      <c r="AO54" s="41"/>
      <c r="AP54" s="41"/>
      <c r="AQ54" s="41"/>
      <c r="AR54" s="41"/>
      <c r="AS54" s="41"/>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row>
    <row r="55" spans="1:91" ht="18" customHeight="1">
      <c r="A55" s="482" t="s">
        <v>11</v>
      </c>
      <c r="B55" s="483"/>
      <c r="C55" s="483"/>
      <c r="D55" s="483"/>
      <c r="E55" s="483"/>
      <c r="F55" s="483"/>
      <c r="G55" s="483"/>
      <c r="H55" s="483"/>
      <c r="I55" s="483"/>
      <c r="J55" s="484"/>
      <c r="K55" s="491" t="s">
        <v>124</v>
      </c>
      <c r="L55" s="492"/>
      <c r="M55" s="492"/>
      <c r="N55" s="493"/>
      <c r="O55" s="493"/>
      <c r="P55" s="493"/>
      <c r="Q55" s="493"/>
      <c r="R55" s="493"/>
      <c r="S55" s="493"/>
      <c r="T55" s="493"/>
      <c r="U55" s="493"/>
      <c r="V55" s="493"/>
      <c r="W55" s="493"/>
      <c r="X55" s="492" t="s">
        <v>125</v>
      </c>
      <c r="Y55" s="492"/>
      <c r="Z55" s="492"/>
      <c r="AA55" s="493"/>
      <c r="AB55" s="493"/>
      <c r="AC55" s="493"/>
      <c r="AD55" s="493"/>
      <c r="AE55" s="493"/>
      <c r="AF55" s="493"/>
      <c r="AG55" s="493"/>
      <c r="AH55" s="493"/>
      <c r="AI55" s="493"/>
      <c r="AJ55" s="493"/>
      <c r="AK55" s="42"/>
      <c r="AL55" s="42"/>
      <c r="AM55" s="42"/>
      <c r="AN55" s="42"/>
      <c r="AO55" s="42"/>
      <c r="AP55" s="42"/>
      <c r="AQ55" s="42"/>
      <c r="AR55" s="42"/>
      <c r="AS55" s="275"/>
      <c r="AT55" s="275"/>
      <c r="AU55" s="275"/>
      <c r="AV55" s="275"/>
      <c r="AW55" s="275"/>
      <c r="AX55" s="275"/>
      <c r="AY55" s="275"/>
      <c r="AZ55" s="275"/>
      <c r="BA55" s="275"/>
      <c r="BB55" s="275"/>
      <c r="BC55" s="275"/>
      <c r="BD55" s="275"/>
      <c r="BE55" s="275"/>
      <c r="BF55" s="275"/>
      <c r="BG55" s="275"/>
      <c r="BH55" s="275"/>
      <c r="BI55" s="275"/>
      <c r="BJ55" s="275"/>
      <c r="BK55" s="275"/>
      <c r="BL55" s="275"/>
      <c r="BM55" s="275"/>
      <c r="BN55" s="275"/>
      <c r="BO55" s="275"/>
      <c r="BP55" s="275"/>
      <c r="BQ55" s="275"/>
      <c r="BR55" s="275"/>
      <c r="BS55" s="275"/>
      <c r="BT55" s="275"/>
      <c r="BU55" s="275"/>
      <c r="BV55" s="275"/>
      <c r="BW55" s="275"/>
      <c r="BX55" s="275"/>
      <c r="BY55" s="275"/>
      <c r="BZ55" s="275"/>
      <c r="CA55" s="275"/>
      <c r="CB55" s="275"/>
      <c r="CC55" s="275"/>
      <c r="CD55" s="275"/>
      <c r="CE55" s="275"/>
      <c r="CF55" s="43"/>
      <c r="CG55" s="43"/>
      <c r="CH55" s="43"/>
      <c r="CI55" s="43"/>
      <c r="CJ55" s="43"/>
      <c r="CK55" s="43"/>
      <c r="CL55" s="43"/>
      <c r="CM55" s="44"/>
    </row>
    <row r="56" spans="1:91" ht="45" customHeight="1">
      <c r="A56" s="485"/>
      <c r="B56" s="486"/>
      <c r="C56" s="486"/>
      <c r="D56" s="486"/>
      <c r="E56" s="486"/>
      <c r="F56" s="486"/>
      <c r="G56" s="486"/>
      <c r="H56" s="486"/>
      <c r="I56" s="486"/>
      <c r="J56" s="487"/>
      <c r="K56" s="502"/>
      <c r="L56" s="503"/>
      <c r="M56" s="503"/>
      <c r="N56" s="503"/>
      <c r="O56" s="503"/>
      <c r="P56" s="503"/>
      <c r="Q56" s="503"/>
      <c r="R56" s="503"/>
      <c r="S56" s="503"/>
      <c r="T56" s="503"/>
      <c r="U56" s="503"/>
      <c r="V56" s="503"/>
      <c r="W56" s="503"/>
      <c r="X56" s="504" t="s">
        <v>400</v>
      </c>
      <c r="Y56" s="504"/>
      <c r="Z56" s="504"/>
      <c r="AA56" s="504"/>
      <c r="AB56" s="505"/>
      <c r="AC56" s="505"/>
      <c r="AD56" s="505"/>
      <c r="AE56" s="505"/>
      <c r="AF56" s="505"/>
      <c r="AG56" s="505"/>
      <c r="AH56" s="505"/>
      <c r="AI56" s="505"/>
      <c r="AJ56" s="505"/>
      <c r="AK56" s="505"/>
      <c r="AL56" s="505"/>
      <c r="AM56" s="505"/>
      <c r="AN56" s="505"/>
      <c r="AO56" s="505"/>
      <c r="AP56" s="504" t="s">
        <v>401</v>
      </c>
      <c r="AQ56" s="504"/>
      <c r="AR56" s="504"/>
      <c r="AS56" s="504"/>
      <c r="AT56" s="524"/>
      <c r="AU56" s="503"/>
      <c r="AV56" s="503"/>
      <c r="AW56" s="503"/>
      <c r="AX56" s="503"/>
      <c r="AY56" s="503"/>
      <c r="AZ56" s="503"/>
      <c r="BA56" s="503"/>
      <c r="BB56" s="503"/>
      <c r="BC56" s="503"/>
      <c r="BD56" s="503"/>
      <c r="BE56" s="503"/>
      <c r="BF56" s="503"/>
      <c r="BG56" s="503"/>
      <c r="BH56" s="503"/>
      <c r="BI56" s="503"/>
      <c r="BJ56" s="503"/>
      <c r="BK56" s="503"/>
      <c r="BL56" s="503"/>
      <c r="BM56" s="503"/>
      <c r="BN56" s="503"/>
      <c r="BO56" s="503"/>
      <c r="BP56" s="503"/>
      <c r="BQ56" s="503"/>
      <c r="BR56" s="503"/>
      <c r="BS56" s="503"/>
      <c r="BT56" s="503"/>
      <c r="BU56" s="503"/>
      <c r="BV56" s="503"/>
      <c r="BW56" s="503"/>
      <c r="BX56" s="503"/>
      <c r="BY56" s="503"/>
      <c r="BZ56" s="503"/>
      <c r="CA56" s="503"/>
      <c r="CB56" s="503"/>
      <c r="CC56" s="503"/>
      <c r="CD56" s="503"/>
      <c r="CE56" s="503"/>
      <c r="CF56" s="503"/>
      <c r="CG56" s="503"/>
      <c r="CH56" s="503"/>
      <c r="CI56" s="503"/>
      <c r="CJ56" s="503"/>
      <c r="CK56" s="503"/>
      <c r="CL56" s="503"/>
      <c r="CM56" s="525"/>
    </row>
    <row r="57" spans="1:91" ht="24.75" customHeight="1">
      <c r="A57" s="485"/>
      <c r="B57" s="486"/>
      <c r="C57" s="486"/>
      <c r="D57" s="486"/>
      <c r="E57" s="486"/>
      <c r="F57" s="486"/>
      <c r="G57" s="486"/>
      <c r="H57" s="486"/>
      <c r="I57" s="486"/>
      <c r="J57" s="487"/>
      <c r="K57" s="494" t="s">
        <v>12</v>
      </c>
      <c r="L57" s="495"/>
      <c r="M57" s="495"/>
      <c r="N57" s="495"/>
      <c r="O57" s="495"/>
      <c r="P57" s="495"/>
      <c r="Q57" s="498"/>
      <c r="R57" s="498"/>
      <c r="S57" s="498"/>
      <c r="T57" s="498"/>
      <c r="U57" s="498"/>
      <c r="V57" s="498"/>
      <c r="W57" s="498"/>
      <c r="X57" s="498"/>
      <c r="Y57" s="498"/>
      <c r="Z57" s="498"/>
      <c r="AA57" s="498"/>
      <c r="AB57" s="498"/>
      <c r="AC57" s="498"/>
      <c r="AD57" s="498"/>
      <c r="AE57" s="498"/>
      <c r="AF57" s="498"/>
      <c r="AG57" s="498"/>
      <c r="AH57" s="498"/>
      <c r="AI57" s="498"/>
      <c r="AJ57" s="498"/>
      <c r="AK57" s="498"/>
      <c r="AL57" s="498"/>
      <c r="AM57" s="498"/>
      <c r="AN57" s="498"/>
      <c r="AO57" s="498"/>
      <c r="AP57" s="498"/>
      <c r="AQ57" s="498"/>
      <c r="AR57" s="498"/>
      <c r="AS57" s="498"/>
      <c r="AT57" s="498"/>
      <c r="AU57" s="498"/>
      <c r="AV57" s="498"/>
      <c r="AW57" s="498"/>
      <c r="AX57" s="498"/>
      <c r="AY57" s="498"/>
      <c r="AZ57" s="498"/>
      <c r="BA57" s="498"/>
      <c r="BB57" s="498"/>
      <c r="BC57" s="498"/>
      <c r="BD57" s="498"/>
      <c r="BE57" s="498"/>
      <c r="BF57" s="498"/>
      <c r="BG57" s="498"/>
      <c r="BH57" s="498"/>
      <c r="BI57" s="499"/>
      <c r="BJ57" s="506" t="s">
        <v>13</v>
      </c>
      <c r="BK57" s="507"/>
      <c r="BL57" s="507"/>
      <c r="BM57" s="507"/>
      <c r="BN57" s="507"/>
      <c r="BO57" s="507"/>
      <c r="BP57" s="507"/>
      <c r="BQ57" s="507"/>
      <c r="BR57" s="507"/>
      <c r="BS57" s="508"/>
      <c r="BT57" s="526"/>
      <c r="BU57" s="526"/>
      <c r="BV57" s="526"/>
      <c r="BW57" s="526"/>
      <c r="BX57" s="526"/>
      <c r="BY57" s="526"/>
      <c r="BZ57" s="526"/>
      <c r="CA57" s="526"/>
      <c r="CB57" s="526"/>
      <c r="CC57" s="526"/>
      <c r="CD57" s="526"/>
      <c r="CE57" s="526"/>
      <c r="CF57" s="526"/>
      <c r="CG57" s="526"/>
      <c r="CH57" s="526"/>
      <c r="CI57" s="528" t="s">
        <v>14</v>
      </c>
      <c r="CJ57" s="528"/>
      <c r="CK57" s="528"/>
      <c r="CL57" s="528"/>
      <c r="CM57" s="529"/>
    </row>
    <row r="58" spans="1:91" ht="24.75" customHeight="1">
      <c r="A58" s="488"/>
      <c r="B58" s="489"/>
      <c r="C58" s="489"/>
      <c r="D58" s="489"/>
      <c r="E58" s="489"/>
      <c r="F58" s="489"/>
      <c r="G58" s="489"/>
      <c r="H58" s="489"/>
      <c r="I58" s="489"/>
      <c r="J58" s="490"/>
      <c r="K58" s="496"/>
      <c r="L58" s="497"/>
      <c r="M58" s="497"/>
      <c r="N58" s="497"/>
      <c r="O58" s="497"/>
      <c r="P58" s="497"/>
      <c r="Q58" s="500"/>
      <c r="R58" s="500"/>
      <c r="S58" s="500"/>
      <c r="T58" s="500"/>
      <c r="U58" s="500"/>
      <c r="V58" s="500"/>
      <c r="W58" s="500"/>
      <c r="X58" s="500"/>
      <c r="Y58" s="500"/>
      <c r="Z58" s="500"/>
      <c r="AA58" s="500"/>
      <c r="AB58" s="500"/>
      <c r="AC58" s="500"/>
      <c r="AD58" s="500"/>
      <c r="AE58" s="500"/>
      <c r="AF58" s="500"/>
      <c r="AG58" s="500"/>
      <c r="AH58" s="500"/>
      <c r="AI58" s="500"/>
      <c r="AJ58" s="500"/>
      <c r="AK58" s="500"/>
      <c r="AL58" s="500"/>
      <c r="AM58" s="500"/>
      <c r="AN58" s="500"/>
      <c r="AO58" s="500"/>
      <c r="AP58" s="500"/>
      <c r="AQ58" s="500"/>
      <c r="AR58" s="500"/>
      <c r="AS58" s="500"/>
      <c r="AT58" s="500"/>
      <c r="AU58" s="500"/>
      <c r="AV58" s="500"/>
      <c r="AW58" s="500"/>
      <c r="AX58" s="500"/>
      <c r="AY58" s="500"/>
      <c r="AZ58" s="500"/>
      <c r="BA58" s="500"/>
      <c r="BB58" s="500"/>
      <c r="BC58" s="500"/>
      <c r="BD58" s="500"/>
      <c r="BE58" s="500"/>
      <c r="BF58" s="500"/>
      <c r="BG58" s="500"/>
      <c r="BH58" s="500"/>
      <c r="BI58" s="501"/>
      <c r="BJ58" s="509"/>
      <c r="BK58" s="510"/>
      <c r="BL58" s="510"/>
      <c r="BM58" s="510"/>
      <c r="BN58" s="510"/>
      <c r="BO58" s="510"/>
      <c r="BP58" s="510"/>
      <c r="BQ58" s="510"/>
      <c r="BR58" s="510"/>
      <c r="BS58" s="511"/>
      <c r="BT58" s="527"/>
      <c r="BU58" s="527"/>
      <c r="BV58" s="527"/>
      <c r="BW58" s="527"/>
      <c r="BX58" s="527"/>
      <c r="BY58" s="527"/>
      <c r="BZ58" s="527"/>
      <c r="CA58" s="527"/>
      <c r="CB58" s="527"/>
      <c r="CC58" s="527"/>
      <c r="CD58" s="527"/>
      <c r="CE58" s="527"/>
      <c r="CF58" s="527"/>
      <c r="CG58" s="527"/>
      <c r="CH58" s="527"/>
      <c r="CI58" s="530"/>
      <c r="CJ58" s="530"/>
      <c r="CK58" s="530"/>
      <c r="CL58" s="530"/>
      <c r="CM58" s="531"/>
    </row>
    <row r="59" spans="1:91" ht="24.75" customHeight="1">
      <c r="A59" s="506" t="s">
        <v>15</v>
      </c>
      <c r="B59" s="507"/>
      <c r="C59" s="507"/>
      <c r="D59" s="507"/>
      <c r="E59" s="507"/>
      <c r="F59" s="507"/>
      <c r="G59" s="507"/>
      <c r="H59" s="507"/>
      <c r="I59" s="507"/>
      <c r="J59" s="508"/>
      <c r="K59" s="512" t="s">
        <v>16</v>
      </c>
      <c r="L59" s="513"/>
      <c r="M59" s="513"/>
      <c r="N59" s="492" t="s">
        <v>126</v>
      </c>
      <c r="O59" s="492"/>
      <c r="P59" s="492"/>
      <c r="Q59" s="492"/>
      <c r="R59" s="492"/>
      <c r="S59" s="492"/>
      <c r="T59" s="492"/>
      <c r="U59" s="492"/>
      <c r="V59" s="492"/>
      <c r="W59" s="492"/>
      <c r="X59" s="492"/>
      <c r="Y59" s="492"/>
      <c r="Z59" s="492"/>
      <c r="AA59" s="492"/>
      <c r="AB59" s="492"/>
      <c r="AC59" s="492"/>
      <c r="AD59" s="492"/>
      <c r="AE59" s="512" t="s">
        <v>16</v>
      </c>
      <c r="AF59" s="513"/>
      <c r="AG59" s="513"/>
      <c r="AH59" s="492" t="s">
        <v>127</v>
      </c>
      <c r="AI59" s="492"/>
      <c r="AJ59" s="492"/>
      <c r="AK59" s="492"/>
      <c r="AL59" s="492"/>
      <c r="AM59" s="492"/>
      <c r="AN59" s="492"/>
      <c r="AO59" s="492"/>
      <c r="AP59" s="492"/>
      <c r="AQ59" s="492"/>
      <c r="AR59" s="492"/>
      <c r="AS59" s="492"/>
      <c r="AT59" s="492"/>
      <c r="AU59" s="492"/>
      <c r="AV59" s="492"/>
      <c r="AW59" s="492"/>
      <c r="AX59" s="492"/>
      <c r="AY59" s="517"/>
      <c r="AZ59" s="519" t="s">
        <v>17</v>
      </c>
      <c r="BA59" s="492"/>
      <c r="BB59" s="492"/>
      <c r="BC59" s="492"/>
      <c r="BD59" s="492"/>
      <c r="BE59" s="492"/>
      <c r="BF59" s="492"/>
      <c r="BG59" s="492"/>
      <c r="BH59" s="492"/>
      <c r="BI59" s="492"/>
      <c r="BJ59" s="492"/>
      <c r="BK59" s="492"/>
      <c r="BL59" s="492"/>
      <c r="BM59" s="492"/>
      <c r="BN59" s="492"/>
      <c r="BO59" s="492"/>
      <c r="BP59" s="492"/>
      <c r="BQ59" s="492"/>
      <c r="BR59" s="492"/>
      <c r="BS59" s="517"/>
      <c r="BT59" s="532" t="s">
        <v>18</v>
      </c>
      <c r="BU59" s="492"/>
      <c r="BV59" s="492"/>
      <c r="BW59" s="492"/>
      <c r="BX59" s="492"/>
      <c r="BY59" s="492"/>
      <c r="BZ59" s="492"/>
      <c r="CA59" s="492"/>
      <c r="CB59" s="492"/>
      <c r="CC59" s="492"/>
      <c r="CD59" s="492"/>
      <c r="CE59" s="492"/>
      <c r="CF59" s="492"/>
      <c r="CG59" s="492"/>
      <c r="CH59" s="492"/>
      <c r="CI59" s="492"/>
      <c r="CJ59" s="492"/>
      <c r="CK59" s="492"/>
      <c r="CL59" s="492"/>
      <c r="CM59" s="533"/>
    </row>
    <row r="60" spans="1:91" ht="24.75" customHeight="1">
      <c r="A60" s="509"/>
      <c r="B60" s="510"/>
      <c r="C60" s="510"/>
      <c r="D60" s="510"/>
      <c r="E60" s="510"/>
      <c r="F60" s="510"/>
      <c r="G60" s="510"/>
      <c r="H60" s="510"/>
      <c r="I60" s="510"/>
      <c r="J60" s="511"/>
      <c r="K60" s="514"/>
      <c r="L60" s="515"/>
      <c r="M60" s="515"/>
      <c r="N60" s="516"/>
      <c r="O60" s="516"/>
      <c r="P60" s="516"/>
      <c r="Q60" s="516"/>
      <c r="R60" s="516"/>
      <c r="S60" s="516"/>
      <c r="T60" s="516"/>
      <c r="U60" s="516"/>
      <c r="V60" s="516"/>
      <c r="W60" s="516"/>
      <c r="X60" s="516"/>
      <c r="Y60" s="516"/>
      <c r="Z60" s="516"/>
      <c r="AA60" s="516"/>
      <c r="AB60" s="516"/>
      <c r="AC60" s="516"/>
      <c r="AD60" s="516"/>
      <c r="AE60" s="514"/>
      <c r="AF60" s="515"/>
      <c r="AG60" s="515"/>
      <c r="AH60" s="516"/>
      <c r="AI60" s="516"/>
      <c r="AJ60" s="516"/>
      <c r="AK60" s="516"/>
      <c r="AL60" s="516"/>
      <c r="AM60" s="516"/>
      <c r="AN60" s="516"/>
      <c r="AO60" s="516"/>
      <c r="AP60" s="516"/>
      <c r="AQ60" s="516"/>
      <c r="AR60" s="516"/>
      <c r="AS60" s="516"/>
      <c r="AT60" s="516"/>
      <c r="AU60" s="516"/>
      <c r="AV60" s="516"/>
      <c r="AW60" s="516"/>
      <c r="AX60" s="516"/>
      <c r="AY60" s="518"/>
      <c r="AZ60" s="520" t="s">
        <v>16</v>
      </c>
      <c r="BA60" s="521"/>
      <c r="BB60" s="521"/>
      <c r="BC60" s="522" t="s">
        <v>128</v>
      </c>
      <c r="BD60" s="522"/>
      <c r="BE60" s="522"/>
      <c r="BF60" s="522"/>
      <c r="BG60" s="522"/>
      <c r="BH60" s="522"/>
      <c r="BI60" s="522"/>
      <c r="BJ60" s="521" t="s">
        <v>16</v>
      </c>
      <c r="BK60" s="521"/>
      <c r="BL60" s="521"/>
      <c r="BM60" s="522" t="s">
        <v>129</v>
      </c>
      <c r="BN60" s="522"/>
      <c r="BO60" s="522"/>
      <c r="BP60" s="522"/>
      <c r="BQ60" s="522"/>
      <c r="BR60" s="522"/>
      <c r="BS60" s="523"/>
      <c r="BT60" s="520" t="s">
        <v>16</v>
      </c>
      <c r="BU60" s="521"/>
      <c r="BV60" s="521"/>
      <c r="BW60" s="522" t="s">
        <v>128</v>
      </c>
      <c r="BX60" s="522"/>
      <c r="BY60" s="522"/>
      <c r="BZ60" s="522"/>
      <c r="CA60" s="522"/>
      <c r="CB60" s="522"/>
      <c r="CC60" s="522"/>
      <c r="CD60" s="521" t="s">
        <v>16</v>
      </c>
      <c r="CE60" s="521"/>
      <c r="CF60" s="521"/>
      <c r="CG60" s="522" t="s">
        <v>129</v>
      </c>
      <c r="CH60" s="522"/>
      <c r="CI60" s="522"/>
      <c r="CJ60" s="522"/>
      <c r="CK60" s="522"/>
      <c r="CL60" s="522"/>
      <c r="CM60" s="534"/>
    </row>
    <row r="61" spans="1:91" ht="45" customHeight="1">
      <c r="A61" s="537" t="s">
        <v>19</v>
      </c>
      <c r="B61" s="538"/>
      <c r="C61" s="538"/>
      <c r="D61" s="538"/>
      <c r="E61" s="538"/>
      <c r="F61" s="538"/>
      <c r="G61" s="538"/>
      <c r="H61" s="538"/>
      <c r="I61" s="538"/>
      <c r="J61" s="539"/>
      <c r="K61" s="547" t="s">
        <v>16</v>
      </c>
      <c r="L61" s="548"/>
      <c r="M61" s="548"/>
      <c r="N61" s="548"/>
      <c r="O61" s="548"/>
      <c r="P61" s="548"/>
      <c r="Q61" s="548"/>
      <c r="R61" s="548"/>
      <c r="S61" s="548"/>
      <c r="T61" s="548"/>
      <c r="U61" s="548"/>
      <c r="V61" s="548"/>
      <c r="W61" s="548"/>
      <c r="X61" s="548"/>
      <c r="Y61" s="548"/>
      <c r="Z61" s="548"/>
      <c r="AA61" s="548"/>
      <c r="AB61" s="548"/>
      <c r="AC61" s="548"/>
      <c r="AD61" s="548"/>
      <c r="AE61" s="549" t="s">
        <v>130</v>
      </c>
      <c r="AF61" s="549"/>
      <c r="AG61" s="549"/>
      <c r="AH61" s="549"/>
      <c r="AI61" s="549"/>
      <c r="AJ61" s="549"/>
      <c r="AK61" s="549"/>
      <c r="AL61" s="549"/>
      <c r="AM61" s="549"/>
      <c r="AN61" s="549"/>
      <c r="AO61" s="549"/>
      <c r="AP61" s="549"/>
      <c r="AQ61" s="549"/>
      <c r="AR61" s="549"/>
      <c r="AS61" s="549"/>
      <c r="AT61" s="549"/>
      <c r="AU61" s="549"/>
      <c r="AV61" s="549"/>
      <c r="AW61" s="549"/>
      <c r="AX61" s="549"/>
      <c r="AY61" s="550"/>
      <c r="AZ61" s="551" t="s">
        <v>16</v>
      </c>
      <c r="BA61" s="552"/>
      <c r="BB61" s="552"/>
      <c r="BC61" s="536" t="s">
        <v>132</v>
      </c>
      <c r="BD61" s="536"/>
      <c r="BE61" s="536"/>
      <c r="BF61" s="536"/>
      <c r="BG61" s="536"/>
      <c r="BH61" s="536"/>
      <c r="BI61" s="536"/>
      <c r="BJ61" s="536"/>
      <c r="BK61" s="536"/>
      <c r="BL61" s="536"/>
      <c r="BM61" s="536"/>
      <c r="BN61" s="536"/>
      <c r="BO61" s="536"/>
      <c r="BP61" s="536"/>
      <c r="BQ61" s="536"/>
      <c r="BR61" s="536"/>
      <c r="BS61" s="565"/>
      <c r="BT61" s="551" t="s">
        <v>131</v>
      </c>
      <c r="BU61" s="552"/>
      <c r="BV61" s="552"/>
      <c r="BW61" s="536" t="s">
        <v>133</v>
      </c>
      <c r="BX61" s="536"/>
      <c r="BY61" s="536"/>
      <c r="BZ61" s="536"/>
      <c r="CA61" s="536"/>
      <c r="CB61" s="536"/>
      <c r="CC61" s="536"/>
      <c r="CD61" s="536"/>
      <c r="CE61" s="536"/>
      <c r="CF61" s="536"/>
      <c r="CG61" s="536"/>
      <c r="CH61" s="536"/>
      <c r="CI61" s="536"/>
      <c r="CJ61" s="536"/>
      <c r="CK61" s="536"/>
      <c r="CL61" s="536"/>
      <c r="CM61" s="566"/>
    </row>
    <row r="62" spans="1:91" ht="45" customHeight="1">
      <c r="A62" s="509" t="s">
        <v>21</v>
      </c>
      <c r="B62" s="510"/>
      <c r="C62" s="510"/>
      <c r="D62" s="510"/>
      <c r="E62" s="510"/>
      <c r="F62" s="510"/>
      <c r="G62" s="510"/>
      <c r="H62" s="510"/>
      <c r="I62" s="510"/>
      <c r="J62" s="511"/>
      <c r="K62" s="540"/>
      <c r="L62" s="541"/>
      <c r="M62" s="541"/>
      <c r="N62" s="541"/>
      <c r="O62" s="541"/>
      <c r="P62" s="541"/>
      <c r="Q62" s="541"/>
      <c r="R62" s="541"/>
      <c r="S62" s="541"/>
      <c r="T62" s="541"/>
      <c r="U62" s="541"/>
      <c r="V62" s="541"/>
      <c r="W62" s="541"/>
      <c r="X62" s="541"/>
      <c r="Y62" s="541"/>
      <c r="Z62" s="541"/>
      <c r="AA62" s="541"/>
      <c r="AB62" s="541"/>
      <c r="AC62" s="541"/>
      <c r="AD62" s="541"/>
      <c r="AE62" s="541"/>
      <c r="AF62" s="541"/>
      <c r="AG62" s="541"/>
      <c r="AH62" s="541"/>
      <c r="AI62" s="541"/>
      <c r="AJ62" s="541"/>
      <c r="AK62" s="541"/>
      <c r="AL62" s="541"/>
      <c r="AM62" s="541"/>
      <c r="AN62" s="541"/>
      <c r="AO62" s="541"/>
      <c r="AP62" s="541"/>
      <c r="AQ62" s="541"/>
      <c r="AR62" s="541"/>
      <c r="AS62" s="541"/>
      <c r="AT62" s="541"/>
      <c r="AU62" s="541"/>
      <c r="AV62" s="541"/>
      <c r="AW62" s="541"/>
      <c r="AX62" s="541"/>
      <c r="AY62" s="541"/>
      <c r="AZ62" s="541"/>
      <c r="BA62" s="541"/>
      <c r="BB62" s="541"/>
      <c r="BC62" s="541"/>
      <c r="BD62" s="541"/>
      <c r="BE62" s="541"/>
      <c r="BF62" s="541"/>
      <c r="BG62" s="541"/>
      <c r="BH62" s="541"/>
      <c r="BI62" s="541"/>
      <c r="BJ62" s="541"/>
      <c r="BK62" s="541"/>
      <c r="BL62" s="541"/>
      <c r="BM62" s="541"/>
      <c r="BN62" s="541"/>
      <c r="BO62" s="541"/>
      <c r="BP62" s="541"/>
      <c r="BQ62" s="541"/>
      <c r="BR62" s="541"/>
      <c r="BS62" s="541"/>
      <c r="BT62" s="541"/>
      <c r="BU62" s="541"/>
      <c r="BV62" s="541"/>
      <c r="BW62" s="541"/>
      <c r="BX62" s="541"/>
      <c r="BY62" s="541"/>
      <c r="BZ62" s="541"/>
      <c r="CA62" s="541"/>
      <c r="CB62" s="541"/>
      <c r="CC62" s="541"/>
      <c r="CD62" s="541"/>
      <c r="CE62" s="541"/>
      <c r="CF62" s="541"/>
      <c r="CG62" s="541"/>
      <c r="CH62" s="541"/>
      <c r="CI62" s="541"/>
      <c r="CJ62" s="541"/>
      <c r="CK62" s="541"/>
      <c r="CL62" s="541"/>
      <c r="CM62" s="542"/>
    </row>
    <row r="63" spans="1:91" ht="18" customHeight="1">
      <c r="A63" s="36"/>
      <c r="B63" s="36"/>
      <c r="C63" s="36"/>
      <c r="D63" s="36"/>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2"/>
      <c r="AW63" s="32"/>
      <c r="AX63" s="32"/>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c r="CI63" s="34"/>
      <c r="CJ63" s="14"/>
      <c r="CK63" s="14"/>
      <c r="CL63" s="14"/>
      <c r="CM63" s="14"/>
    </row>
    <row r="64" spans="1:91" ht="45" customHeight="1">
      <c r="A64" s="460" t="s">
        <v>134</v>
      </c>
      <c r="B64" s="460"/>
      <c r="C64" s="460"/>
      <c r="D64" s="460"/>
      <c r="E64" s="460"/>
      <c r="F64" s="460"/>
      <c r="G64" s="460"/>
      <c r="H64" s="460"/>
      <c r="I64" s="460"/>
      <c r="J64" s="460"/>
      <c r="K64" s="460"/>
      <c r="L64" s="460"/>
      <c r="M64" s="460"/>
      <c r="N64" s="460"/>
      <c r="O64" s="460"/>
      <c r="P64" s="460"/>
      <c r="Q64" s="460"/>
      <c r="R64" s="460"/>
      <c r="S64" s="460"/>
      <c r="T64" s="460"/>
      <c r="U64" s="460"/>
      <c r="V64" s="460"/>
      <c r="W64" s="460"/>
      <c r="X64" s="543"/>
      <c r="Y64" s="544"/>
      <c r="Z64" s="544"/>
      <c r="AA64" s="544"/>
      <c r="AB64" s="544"/>
      <c r="AC64" s="544"/>
      <c r="AD64" s="544"/>
      <c r="AE64" s="544"/>
      <c r="AF64" s="544"/>
      <c r="AG64" s="544"/>
      <c r="AH64" s="544"/>
      <c r="AI64" s="544"/>
      <c r="AJ64" s="544"/>
      <c r="AK64" s="544"/>
      <c r="AL64" s="544"/>
      <c r="AM64" s="544"/>
      <c r="AN64" s="544"/>
      <c r="AO64" s="544"/>
      <c r="AP64" s="544"/>
      <c r="AQ64" s="544"/>
      <c r="AR64" s="544"/>
      <c r="AS64" s="544"/>
      <c r="AT64" s="544"/>
      <c r="AU64" s="544"/>
      <c r="AV64" s="544"/>
      <c r="AW64" s="544"/>
      <c r="AX64" s="544"/>
      <c r="AY64" s="544"/>
      <c r="AZ64" s="544"/>
      <c r="BA64" s="544"/>
      <c r="BB64" s="544"/>
      <c r="BC64" s="544"/>
      <c r="BD64" s="544"/>
      <c r="BE64" s="544"/>
      <c r="BF64" s="544"/>
      <c r="BG64" s="544"/>
      <c r="BH64" s="544"/>
      <c r="BI64" s="544"/>
      <c r="BJ64" s="544"/>
      <c r="BK64" s="544"/>
      <c r="BL64" s="544"/>
      <c r="BM64" s="544"/>
      <c r="BN64" s="545"/>
      <c r="BO64" s="546" t="s">
        <v>135</v>
      </c>
      <c r="BP64" s="457"/>
      <c r="BQ64" s="457"/>
      <c r="BR64" s="457"/>
      <c r="BS64" s="457"/>
      <c r="BT64" s="457"/>
      <c r="BU64" s="457"/>
      <c r="BV64" s="457"/>
      <c r="BW64" s="457"/>
      <c r="BX64" s="457"/>
      <c r="BY64" s="457"/>
      <c r="BZ64" s="457"/>
      <c r="CA64" s="457"/>
      <c r="CB64" s="457"/>
      <c r="CC64" s="457"/>
      <c r="CD64" s="457"/>
      <c r="CE64" s="457"/>
      <c r="CF64" s="457"/>
      <c r="CG64" s="457"/>
      <c r="CH64" s="457"/>
      <c r="CI64" s="457"/>
      <c r="CJ64" s="457"/>
      <c r="CK64" s="457"/>
      <c r="CL64" s="457"/>
      <c r="CM64" s="457"/>
    </row>
    <row r="65" spans="1:91" ht="18" customHeight="1">
      <c r="A65" s="45"/>
      <c r="B65" s="45"/>
      <c r="C65" s="46"/>
      <c r="D65" s="46"/>
      <c r="E65" s="47"/>
      <c r="F65" s="47"/>
      <c r="G65" s="47"/>
      <c r="H65" s="46"/>
      <c r="I65" s="46"/>
      <c r="J65" s="21"/>
      <c r="K65" s="21"/>
      <c r="L65" s="21"/>
      <c r="M65" s="21"/>
      <c r="N65" s="21"/>
      <c r="O65" s="21"/>
      <c r="P65" s="21"/>
      <c r="Q65" s="21"/>
      <c r="R65" s="21"/>
      <c r="S65" s="21"/>
      <c r="T65" s="21"/>
      <c r="U65" s="21"/>
      <c r="V65" s="21"/>
      <c r="W65" s="21"/>
      <c r="X65" s="21"/>
      <c r="Y65" s="21"/>
      <c r="Z65" s="21"/>
      <c r="AA65" s="21"/>
      <c r="AB65" s="21"/>
      <c r="AO65" s="21"/>
      <c r="AP65" s="21"/>
      <c r="AQ65" s="21"/>
      <c r="BH65" s="48"/>
      <c r="BI65" s="48"/>
      <c r="BJ65" s="48"/>
      <c r="BK65" s="48"/>
      <c r="BL65" s="48"/>
      <c r="BM65" s="48"/>
      <c r="BO65" s="48"/>
      <c r="BP65" s="567" t="s">
        <v>22</v>
      </c>
      <c r="BQ65" s="567"/>
      <c r="BR65" s="567"/>
      <c r="BS65" s="567"/>
      <c r="BT65" s="567"/>
      <c r="BU65" s="567"/>
      <c r="BV65" s="567"/>
      <c r="BW65" s="567"/>
      <c r="BX65" s="567"/>
      <c r="BY65" s="567"/>
      <c r="BZ65" s="567"/>
      <c r="CA65" s="567"/>
      <c r="CB65" s="567"/>
      <c r="CC65" s="567"/>
      <c r="CD65" s="567"/>
      <c r="CE65" s="567"/>
      <c r="CF65" s="567"/>
      <c r="CG65" s="567"/>
      <c r="CH65" s="567"/>
      <c r="CI65" s="567"/>
      <c r="CJ65" s="567"/>
      <c r="CK65" s="567"/>
      <c r="CL65" s="567"/>
      <c r="CM65" s="567"/>
    </row>
    <row r="66" spans="1:92" ht="18" customHeight="1">
      <c r="A66" s="460" t="s">
        <v>23</v>
      </c>
      <c r="B66" s="460"/>
      <c r="C66" s="460"/>
      <c r="D66" s="460"/>
      <c r="E66" s="460"/>
      <c r="F66" s="460"/>
      <c r="G66" s="460"/>
      <c r="H66" s="460"/>
      <c r="I66" s="460"/>
      <c r="J66" s="460"/>
      <c r="K66" s="460"/>
      <c r="L66" s="460"/>
      <c r="M66" s="460"/>
      <c r="N66" s="460"/>
      <c r="O66" s="460"/>
      <c r="P66" s="460"/>
      <c r="Q66" s="460"/>
      <c r="R66" s="460"/>
      <c r="S66" s="460"/>
      <c r="T66" s="460"/>
      <c r="U66" s="460"/>
      <c r="V66" s="460"/>
      <c r="W66" s="460"/>
      <c r="X66" s="34"/>
      <c r="Y66" s="34"/>
      <c r="Z66" s="34"/>
      <c r="AA66" s="34"/>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N66" s="1"/>
    </row>
    <row r="67" spans="1:92" ht="45" customHeight="1">
      <c r="A67" s="537" t="s">
        <v>24</v>
      </c>
      <c r="B67" s="538"/>
      <c r="C67" s="538"/>
      <c r="D67" s="538"/>
      <c r="E67" s="538"/>
      <c r="F67" s="538"/>
      <c r="G67" s="538"/>
      <c r="H67" s="538"/>
      <c r="I67" s="538"/>
      <c r="J67" s="539"/>
      <c r="K67" s="49"/>
      <c r="L67" s="536" t="s">
        <v>388</v>
      </c>
      <c r="M67" s="536"/>
      <c r="N67" s="536"/>
      <c r="O67" s="536"/>
      <c r="P67" s="535"/>
      <c r="Q67" s="535"/>
      <c r="R67" s="535"/>
      <c r="S67" s="535"/>
      <c r="T67" s="535"/>
      <c r="U67" s="536" t="s">
        <v>211</v>
      </c>
      <c r="V67" s="536"/>
      <c r="W67" s="536"/>
      <c r="X67" s="536"/>
      <c r="Y67" s="535"/>
      <c r="Z67" s="535"/>
      <c r="AA67" s="535"/>
      <c r="AB67" s="535"/>
      <c r="AC67" s="535"/>
      <c r="AD67" s="536" t="s">
        <v>389</v>
      </c>
      <c r="AE67" s="536"/>
      <c r="AF67" s="536"/>
      <c r="AG67" s="536"/>
      <c r="AH67" s="535"/>
      <c r="AI67" s="535"/>
      <c r="AJ67" s="535"/>
      <c r="AK67" s="535"/>
      <c r="AL67" s="535"/>
      <c r="AM67" s="536" t="s">
        <v>213</v>
      </c>
      <c r="AN67" s="536"/>
      <c r="AO67" s="536"/>
      <c r="AP67" s="536"/>
      <c r="AQ67" s="50"/>
      <c r="AR67" s="537" t="s">
        <v>25</v>
      </c>
      <c r="AS67" s="538"/>
      <c r="AT67" s="538"/>
      <c r="AU67" s="538"/>
      <c r="AV67" s="538"/>
      <c r="AW67" s="538"/>
      <c r="AX67" s="538"/>
      <c r="AY67" s="538"/>
      <c r="AZ67" s="538"/>
      <c r="BA67" s="538"/>
      <c r="BB67" s="539"/>
      <c r="BC67" s="51"/>
      <c r="BD67" s="52"/>
      <c r="BE67" s="536" t="s">
        <v>388</v>
      </c>
      <c r="BF67" s="536"/>
      <c r="BG67" s="536"/>
      <c r="BH67" s="536"/>
      <c r="BI67" s="536"/>
      <c r="BJ67" s="535"/>
      <c r="BK67" s="535"/>
      <c r="BL67" s="535"/>
      <c r="BM67" s="535"/>
      <c r="BN67" s="535"/>
      <c r="BO67" s="570" t="s">
        <v>211</v>
      </c>
      <c r="BP67" s="570"/>
      <c r="BQ67" s="570"/>
      <c r="BR67" s="570"/>
      <c r="BS67" s="570"/>
      <c r="BT67" s="535"/>
      <c r="BU67" s="535"/>
      <c r="BV67" s="535"/>
      <c r="BW67" s="535"/>
      <c r="BX67" s="535"/>
      <c r="BY67" s="536" t="s">
        <v>389</v>
      </c>
      <c r="BZ67" s="536"/>
      <c r="CA67" s="536"/>
      <c r="CB67" s="536"/>
      <c r="CC67" s="535"/>
      <c r="CD67" s="535"/>
      <c r="CE67" s="535"/>
      <c r="CF67" s="535"/>
      <c r="CG67" s="535"/>
      <c r="CH67" s="536" t="s">
        <v>213</v>
      </c>
      <c r="CI67" s="536"/>
      <c r="CJ67" s="536"/>
      <c r="CK67" s="536"/>
      <c r="CL67" s="52"/>
      <c r="CM67" s="53"/>
      <c r="CN67" s="1"/>
    </row>
    <row r="68" spans="24:27" s="28" customFormat="1" ht="18" customHeight="1">
      <c r="X68" s="34"/>
      <c r="Y68" s="34"/>
      <c r="Z68" s="34"/>
      <c r="AA68" s="34"/>
    </row>
    <row r="69" spans="1:27" s="28" customFormat="1" ht="18" customHeight="1">
      <c r="A69" s="460" t="s">
        <v>136</v>
      </c>
      <c r="B69" s="460"/>
      <c r="C69" s="460"/>
      <c r="D69" s="460"/>
      <c r="E69" s="460"/>
      <c r="F69" s="460"/>
      <c r="G69" s="460"/>
      <c r="H69" s="460"/>
      <c r="I69" s="460"/>
      <c r="J69" s="460"/>
      <c r="K69" s="460"/>
      <c r="L69" s="460"/>
      <c r="M69" s="460"/>
      <c r="N69" s="460"/>
      <c r="O69" s="460"/>
      <c r="P69" s="460"/>
      <c r="Q69" s="460"/>
      <c r="R69" s="460"/>
      <c r="S69" s="460"/>
      <c r="T69" s="460"/>
      <c r="U69" s="460"/>
      <c r="V69" s="460"/>
      <c r="W69" s="460"/>
      <c r="X69" s="34"/>
      <c r="Y69" s="34"/>
      <c r="Z69" s="34"/>
      <c r="AA69" s="34"/>
    </row>
    <row r="70" spans="4:27" s="28" customFormat="1" ht="18" customHeight="1">
      <c r="D70" s="14" t="s">
        <v>137</v>
      </c>
      <c r="X70" s="34"/>
      <c r="Y70" s="34"/>
      <c r="Z70" s="34"/>
      <c r="AA70" s="34"/>
    </row>
    <row r="71" spans="24:27" s="28" customFormat="1" ht="18" customHeight="1">
      <c r="X71" s="34"/>
      <c r="Y71" s="34"/>
      <c r="Z71" s="34"/>
      <c r="AA71" s="34"/>
    </row>
    <row r="72" spans="1:92" ht="18" customHeight="1">
      <c r="A72" s="460" t="s">
        <v>214</v>
      </c>
      <c r="B72" s="460"/>
      <c r="C72" s="460"/>
      <c r="D72" s="460"/>
      <c r="E72" s="460"/>
      <c r="F72" s="460"/>
      <c r="G72" s="460"/>
      <c r="H72" s="460"/>
      <c r="I72" s="460"/>
      <c r="J72" s="460"/>
      <c r="K72" s="460"/>
      <c r="L72" s="460"/>
      <c r="M72" s="460"/>
      <c r="N72" s="460"/>
      <c r="O72" s="460"/>
      <c r="P72" s="460"/>
      <c r="Q72" s="460"/>
      <c r="R72" s="460"/>
      <c r="S72" s="460"/>
      <c r="T72" s="460"/>
      <c r="U72" s="460"/>
      <c r="V72" s="460"/>
      <c r="W72" s="460"/>
      <c r="X72" s="54"/>
      <c r="Y72" s="54"/>
      <c r="Z72" s="54"/>
      <c r="AA72" s="54"/>
      <c r="AB72" s="30"/>
      <c r="AC72" s="30"/>
      <c r="AD72" s="30"/>
      <c r="AE72" s="30"/>
      <c r="AF72" s="30"/>
      <c r="AG72" s="54"/>
      <c r="AH72" s="54"/>
      <c r="AI72" s="54"/>
      <c r="AJ72" s="54"/>
      <c r="AK72" s="30"/>
      <c r="AL72" s="30"/>
      <c r="AM72" s="30"/>
      <c r="AN72" s="30"/>
      <c r="AO72" s="30"/>
      <c r="AP72" s="54"/>
      <c r="AQ72" s="54"/>
      <c r="AR72" s="54"/>
      <c r="AS72" s="54"/>
      <c r="AT72" s="28"/>
      <c r="AU72" s="274"/>
      <c r="AV72" s="274"/>
      <c r="AW72" s="274"/>
      <c r="AX72" s="274"/>
      <c r="AY72" s="274"/>
      <c r="AZ72" s="274"/>
      <c r="BA72" s="274"/>
      <c r="BB72" s="274"/>
      <c r="BC72" s="274"/>
      <c r="BD72" s="274"/>
      <c r="BE72" s="274"/>
      <c r="BF72" s="274"/>
      <c r="BG72" s="34"/>
      <c r="BH72" s="28"/>
      <c r="BI72" s="28"/>
      <c r="BJ72" s="28"/>
      <c r="BK72" s="28"/>
      <c r="BL72" s="34"/>
      <c r="BM72" s="34"/>
      <c r="BN72" s="34"/>
      <c r="BO72" s="34"/>
      <c r="BP72" s="34"/>
      <c r="BQ72" s="28"/>
      <c r="BR72" s="28"/>
      <c r="BS72" s="28"/>
      <c r="BT72" s="28"/>
      <c r="BU72" s="34"/>
      <c r="BV72" s="34"/>
      <c r="BW72" s="34"/>
      <c r="BX72" s="34"/>
      <c r="BY72" s="34"/>
      <c r="BZ72" s="28"/>
      <c r="CA72" s="28"/>
      <c r="CB72" s="28"/>
      <c r="CC72" s="28"/>
      <c r="CD72" s="34"/>
      <c r="CE72" s="34"/>
      <c r="CF72" s="34"/>
      <c r="CG72" s="34"/>
      <c r="CH72" s="34"/>
      <c r="CI72" s="28"/>
      <c r="CJ72" s="28"/>
      <c r="CK72" s="28"/>
      <c r="CL72" s="28"/>
      <c r="CM72" s="34"/>
      <c r="CN72" s="1"/>
    </row>
    <row r="73" spans="1:92" ht="39.75" customHeight="1">
      <c r="A73" s="537" t="s">
        <v>402</v>
      </c>
      <c r="B73" s="538"/>
      <c r="C73" s="538"/>
      <c r="D73" s="538"/>
      <c r="E73" s="538"/>
      <c r="F73" s="538"/>
      <c r="G73" s="538"/>
      <c r="H73" s="538"/>
      <c r="I73" s="538"/>
      <c r="J73" s="539"/>
      <c r="K73" s="568" t="s">
        <v>403</v>
      </c>
      <c r="L73" s="558"/>
      <c r="M73" s="559"/>
      <c r="N73" s="559"/>
      <c r="O73" s="559"/>
      <c r="P73" s="559"/>
      <c r="Q73" s="559"/>
      <c r="R73" s="559"/>
      <c r="S73" s="559"/>
      <c r="T73" s="559"/>
      <c r="U73" s="559"/>
      <c r="V73" s="558" t="s">
        <v>404</v>
      </c>
      <c r="W73" s="558"/>
      <c r="X73" s="559"/>
      <c r="Y73" s="559"/>
      <c r="Z73" s="559"/>
      <c r="AA73" s="559"/>
      <c r="AB73" s="559"/>
      <c r="AC73" s="559"/>
      <c r="AD73" s="559"/>
      <c r="AE73" s="559"/>
      <c r="AF73" s="559"/>
      <c r="AG73" s="558" t="s">
        <v>405</v>
      </c>
      <c r="AH73" s="558"/>
      <c r="AI73" s="559"/>
      <c r="AJ73" s="559"/>
      <c r="AK73" s="559"/>
      <c r="AL73" s="559"/>
      <c r="AM73" s="559"/>
      <c r="AN73" s="559"/>
      <c r="AO73" s="559"/>
      <c r="AP73" s="559"/>
      <c r="AQ73" s="560"/>
      <c r="AR73" s="577" t="s">
        <v>406</v>
      </c>
      <c r="AS73" s="578"/>
      <c r="AT73" s="578"/>
      <c r="AU73" s="578"/>
      <c r="AV73" s="578"/>
      <c r="AW73" s="578"/>
      <c r="AX73" s="578"/>
      <c r="AY73" s="578"/>
      <c r="AZ73" s="578"/>
      <c r="BA73" s="578"/>
      <c r="BB73" s="579"/>
      <c r="BC73" s="580"/>
      <c r="BD73" s="572"/>
      <c r="BE73" s="572"/>
      <c r="BF73" s="572"/>
      <c r="BG73" s="572"/>
      <c r="BH73" s="572"/>
      <c r="BI73" s="572"/>
      <c r="BJ73" s="572"/>
      <c r="BK73" s="572"/>
      <c r="BL73" s="572"/>
      <c r="BM73" s="572"/>
      <c r="BN73" s="572"/>
      <c r="BO73" s="572"/>
      <c r="BP73" s="572"/>
      <c r="BQ73" s="572"/>
      <c r="BR73" s="571" t="s">
        <v>407</v>
      </c>
      <c r="BS73" s="571"/>
      <c r="BT73" s="572"/>
      <c r="BU73" s="572"/>
      <c r="BV73" s="572"/>
      <c r="BW73" s="572"/>
      <c r="BX73" s="572"/>
      <c r="BY73" s="572"/>
      <c r="BZ73" s="572"/>
      <c r="CA73" s="572"/>
      <c r="CB73" s="572"/>
      <c r="CC73" s="572"/>
      <c r="CD73" s="572"/>
      <c r="CE73" s="572"/>
      <c r="CF73" s="572"/>
      <c r="CG73" s="572"/>
      <c r="CH73" s="572"/>
      <c r="CI73" s="572"/>
      <c r="CJ73" s="572"/>
      <c r="CK73" s="572"/>
      <c r="CL73" s="572"/>
      <c r="CM73" s="573"/>
      <c r="CN73" s="1"/>
    </row>
    <row r="74" spans="1:92" ht="39.75" customHeight="1">
      <c r="A74" s="587" t="s">
        <v>408</v>
      </c>
      <c r="B74" s="538"/>
      <c r="C74" s="538"/>
      <c r="D74" s="538"/>
      <c r="E74" s="538"/>
      <c r="F74" s="538"/>
      <c r="G74" s="538"/>
      <c r="H74" s="538"/>
      <c r="I74" s="538"/>
      <c r="J74" s="539"/>
      <c r="K74" s="568" t="s">
        <v>409</v>
      </c>
      <c r="L74" s="558"/>
      <c r="M74" s="559"/>
      <c r="N74" s="559"/>
      <c r="O74" s="559"/>
      <c r="P74" s="559"/>
      <c r="Q74" s="559"/>
      <c r="R74" s="559"/>
      <c r="S74" s="559"/>
      <c r="T74" s="559"/>
      <c r="U74" s="559"/>
      <c r="V74" s="558" t="s">
        <v>410</v>
      </c>
      <c r="W74" s="558"/>
      <c r="X74" s="559"/>
      <c r="Y74" s="559"/>
      <c r="Z74" s="559"/>
      <c r="AA74" s="559"/>
      <c r="AB74" s="559"/>
      <c r="AC74" s="559"/>
      <c r="AD74" s="559"/>
      <c r="AE74" s="559"/>
      <c r="AF74" s="559"/>
      <c r="AG74" s="558" t="s">
        <v>411</v>
      </c>
      <c r="AH74" s="558"/>
      <c r="AI74" s="559"/>
      <c r="AJ74" s="559"/>
      <c r="AK74" s="559"/>
      <c r="AL74" s="559"/>
      <c r="AM74" s="559"/>
      <c r="AN74" s="559"/>
      <c r="AO74" s="559"/>
      <c r="AP74" s="559"/>
      <c r="AQ74" s="560"/>
      <c r="AR74" s="488" t="s">
        <v>412</v>
      </c>
      <c r="AS74" s="489"/>
      <c r="AT74" s="489"/>
      <c r="AU74" s="489"/>
      <c r="AV74" s="489"/>
      <c r="AW74" s="489"/>
      <c r="AX74" s="489"/>
      <c r="AY74" s="489"/>
      <c r="AZ74" s="489"/>
      <c r="BA74" s="489"/>
      <c r="BB74" s="490"/>
      <c r="BC74" s="568" t="s">
        <v>413</v>
      </c>
      <c r="BD74" s="558"/>
      <c r="BE74" s="560"/>
      <c r="BF74" s="561"/>
      <c r="BG74" s="561"/>
      <c r="BH74" s="561"/>
      <c r="BI74" s="561"/>
      <c r="BJ74" s="561"/>
      <c r="BK74" s="561"/>
      <c r="BL74" s="561"/>
      <c r="BM74" s="562"/>
      <c r="BN74" s="563" t="s">
        <v>414</v>
      </c>
      <c r="BO74" s="563"/>
      <c r="BP74" s="560"/>
      <c r="BQ74" s="561"/>
      <c r="BR74" s="561"/>
      <c r="BS74" s="561"/>
      <c r="BT74" s="561"/>
      <c r="BU74" s="561"/>
      <c r="BV74" s="561"/>
      <c r="BW74" s="561"/>
      <c r="BX74" s="561"/>
      <c r="BY74" s="562"/>
      <c r="BZ74" s="558" t="s">
        <v>415</v>
      </c>
      <c r="CA74" s="558"/>
      <c r="CB74" s="560"/>
      <c r="CC74" s="561"/>
      <c r="CD74" s="561"/>
      <c r="CE74" s="561"/>
      <c r="CF74" s="561"/>
      <c r="CG74" s="561"/>
      <c r="CH74" s="561"/>
      <c r="CI74" s="561"/>
      <c r="CJ74" s="561"/>
      <c r="CK74" s="561"/>
      <c r="CL74" s="561"/>
      <c r="CM74" s="561"/>
      <c r="CN74" s="1"/>
    </row>
    <row r="75" spans="1:91" s="59" customFormat="1" ht="18" customHeight="1">
      <c r="A75" s="55"/>
      <c r="B75" s="56"/>
      <c r="C75" s="56"/>
      <c r="D75" s="56"/>
      <c r="E75" s="56"/>
      <c r="F75" s="56"/>
      <c r="G75" s="56"/>
      <c r="H75" s="56"/>
      <c r="I75" s="56"/>
      <c r="J75" s="56"/>
      <c r="K75" s="57"/>
      <c r="L75" s="57"/>
      <c r="M75" s="409"/>
      <c r="N75" s="409"/>
      <c r="O75" s="409"/>
      <c r="P75" s="409"/>
      <c r="Q75" s="409"/>
      <c r="R75" s="409"/>
      <c r="S75" s="409"/>
      <c r="T75" s="409"/>
      <c r="U75" s="409"/>
      <c r="V75" s="57"/>
      <c r="W75" s="57"/>
      <c r="X75" s="409"/>
      <c r="Y75" s="409"/>
      <c r="Z75" s="409"/>
      <c r="AA75" s="409"/>
      <c r="AB75" s="409"/>
      <c r="AC75" s="409"/>
      <c r="AD75" s="409"/>
      <c r="AE75" s="409"/>
      <c r="AF75" s="409"/>
      <c r="AG75" s="57"/>
      <c r="AH75" s="57"/>
      <c r="AI75" s="409"/>
      <c r="AJ75" s="409"/>
      <c r="AK75" s="409"/>
      <c r="AL75" s="409"/>
      <c r="AM75" s="409"/>
      <c r="AN75" s="409"/>
      <c r="AO75" s="409"/>
      <c r="AP75" s="409"/>
      <c r="AQ75" s="409"/>
      <c r="AR75" s="56"/>
      <c r="AS75" s="56"/>
      <c r="AT75" s="56"/>
      <c r="AU75" s="56"/>
      <c r="AV75" s="56"/>
      <c r="AW75" s="56"/>
      <c r="AX75" s="56"/>
      <c r="AY75" s="56"/>
      <c r="AZ75" s="56"/>
      <c r="BA75" s="56"/>
      <c r="BB75" s="56"/>
      <c r="BC75" s="58"/>
      <c r="BD75" s="57"/>
      <c r="BE75" s="57"/>
      <c r="BF75" s="409"/>
      <c r="BG75" s="409"/>
      <c r="BH75" s="409"/>
      <c r="BI75" s="409"/>
      <c r="BJ75" s="409"/>
      <c r="BK75" s="409"/>
      <c r="BL75" s="409"/>
      <c r="BM75" s="409"/>
      <c r="BN75" s="409"/>
      <c r="BO75" s="57"/>
      <c r="BP75" s="57"/>
      <c r="BQ75" s="409"/>
      <c r="BR75" s="409"/>
      <c r="BS75" s="409"/>
      <c r="BT75" s="409"/>
      <c r="BU75" s="409"/>
      <c r="BV75" s="409"/>
      <c r="BW75" s="409"/>
      <c r="BX75" s="409"/>
      <c r="BY75" s="409"/>
      <c r="BZ75" s="409"/>
      <c r="CA75" s="57"/>
      <c r="CB75" s="57"/>
      <c r="CC75" s="409"/>
      <c r="CD75" s="409"/>
      <c r="CE75" s="409"/>
      <c r="CF75" s="409"/>
      <c r="CG75" s="409"/>
      <c r="CH75" s="409"/>
      <c r="CI75" s="409"/>
      <c r="CJ75" s="409"/>
      <c r="CK75" s="409"/>
      <c r="CL75" s="409"/>
      <c r="CM75" s="409"/>
    </row>
    <row r="76" spans="1:92" ht="18" customHeight="1">
      <c r="A76" s="460" t="s">
        <v>215</v>
      </c>
      <c r="B76" s="460"/>
      <c r="C76" s="460"/>
      <c r="D76" s="460"/>
      <c r="E76" s="460"/>
      <c r="F76" s="460"/>
      <c r="G76" s="460"/>
      <c r="H76" s="460"/>
      <c r="I76" s="460"/>
      <c r="J76" s="460"/>
      <c r="K76" s="460"/>
      <c r="L76" s="460"/>
      <c r="M76" s="460"/>
      <c r="N76" s="460"/>
      <c r="O76" s="460"/>
      <c r="P76" s="460"/>
      <c r="Q76" s="460"/>
      <c r="R76" s="460"/>
      <c r="S76" s="460"/>
      <c r="T76" s="460"/>
      <c r="U76" s="460"/>
      <c r="V76" s="460"/>
      <c r="W76" s="460"/>
      <c r="X76" s="34"/>
      <c r="Y76" s="34"/>
      <c r="Z76" s="34"/>
      <c r="AA76" s="34"/>
      <c r="CN76" s="1"/>
    </row>
    <row r="77" spans="1:92" ht="39.75" customHeight="1">
      <c r="A77" s="537" t="s">
        <v>397</v>
      </c>
      <c r="B77" s="538"/>
      <c r="C77" s="538"/>
      <c r="D77" s="538"/>
      <c r="E77" s="538"/>
      <c r="F77" s="538"/>
      <c r="G77" s="538"/>
      <c r="H77" s="538"/>
      <c r="I77" s="538"/>
      <c r="J77" s="539"/>
      <c r="K77" s="581"/>
      <c r="L77" s="582"/>
      <c r="M77" s="582"/>
      <c r="N77" s="582"/>
      <c r="O77" s="582"/>
      <c r="P77" s="582"/>
      <c r="Q77" s="582"/>
      <c r="R77" s="582"/>
      <c r="S77" s="582"/>
      <c r="T77" s="582"/>
      <c r="U77" s="582"/>
      <c r="V77" s="582"/>
      <c r="W77" s="582"/>
      <c r="X77" s="582"/>
      <c r="Y77" s="582"/>
      <c r="Z77" s="582"/>
      <c r="AA77" s="582"/>
      <c r="AB77" s="582"/>
      <c r="AC77" s="582"/>
      <c r="AD77" s="582"/>
      <c r="AE77" s="582"/>
      <c r="AF77" s="582"/>
      <c r="AG77" s="582"/>
      <c r="AH77" s="582"/>
      <c r="AI77" s="582"/>
      <c r="AJ77" s="582"/>
      <c r="AK77" s="582"/>
      <c r="AL77" s="582"/>
      <c r="AM77" s="582"/>
      <c r="AN77" s="582"/>
      <c r="AO77" s="582"/>
      <c r="AP77" s="582"/>
      <c r="AQ77" s="583"/>
      <c r="AR77" s="577" t="s">
        <v>416</v>
      </c>
      <c r="AS77" s="578"/>
      <c r="AT77" s="578"/>
      <c r="AU77" s="578"/>
      <c r="AV77" s="578"/>
      <c r="AW77" s="578"/>
      <c r="AX77" s="578"/>
      <c r="AY77" s="578"/>
      <c r="AZ77" s="578"/>
      <c r="BA77" s="578"/>
      <c r="BB77" s="579"/>
      <c r="BC77" s="584"/>
      <c r="BD77" s="585"/>
      <c r="BE77" s="585"/>
      <c r="BF77" s="585"/>
      <c r="BG77" s="585"/>
      <c r="BH77" s="585"/>
      <c r="BI77" s="585"/>
      <c r="BJ77" s="585"/>
      <c r="BK77" s="585"/>
      <c r="BL77" s="585"/>
      <c r="BM77" s="585"/>
      <c r="BN77" s="585"/>
      <c r="BO77" s="585"/>
      <c r="BP77" s="585"/>
      <c r="BQ77" s="585"/>
      <c r="BR77" s="585"/>
      <c r="BS77" s="585"/>
      <c r="BT77" s="585"/>
      <c r="BU77" s="585"/>
      <c r="BV77" s="585"/>
      <c r="BW77" s="585"/>
      <c r="BX77" s="585"/>
      <c r="BY77" s="585"/>
      <c r="BZ77" s="585"/>
      <c r="CA77" s="585"/>
      <c r="CB77" s="585"/>
      <c r="CC77" s="585"/>
      <c r="CD77" s="585"/>
      <c r="CE77" s="585"/>
      <c r="CF77" s="585"/>
      <c r="CG77" s="585"/>
      <c r="CH77" s="585"/>
      <c r="CI77" s="585"/>
      <c r="CJ77" s="585"/>
      <c r="CK77" s="585"/>
      <c r="CL77" s="585"/>
      <c r="CM77" s="586"/>
      <c r="CN77" s="1"/>
    </row>
    <row r="78" spans="1:92" ht="39.75" customHeight="1">
      <c r="A78" s="537" t="s">
        <v>417</v>
      </c>
      <c r="B78" s="538"/>
      <c r="C78" s="538"/>
      <c r="D78" s="538"/>
      <c r="E78" s="538"/>
      <c r="F78" s="538"/>
      <c r="G78" s="538"/>
      <c r="H78" s="538"/>
      <c r="I78" s="538"/>
      <c r="J78" s="539"/>
      <c r="K78" s="581"/>
      <c r="L78" s="582"/>
      <c r="M78" s="582"/>
      <c r="N78" s="582"/>
      <c r="O78" s="582"/>
      <c r="P78" s="582"/>
      <c r="Q78" s="582"/>
      <c r="R78" s="582"/>
      <c r="S78" s="582"/>
      <c r="T78" s="582"/>
      <c r="U78" s="582"/>
      <c r="V78" s="582"/>
      <c r="W78" s="582"/>
      <c r="X78" s="582"/>
      <c r="Y78" s="582"/>
      <c r="Z78" s="582"/>
      <c r="AA78" s="582"/>
      <c r="AB78" s="582"/>
      <c r="AC78" s="582"/>
      <c r="AD78" s="582"/>
      <c r="AE78" s="582"/>
      <c r="AF78" s="582"/>
      <c r="AG78" s="582"/>
      <c r="AH78" s="582"/>
      <c r="AI78" s="582"/>
      <c r="AJ78" s="582"/>
      <c r="AK78" s="582"/>
      <c r="AL78" s="582"/>
      <c r="AM78" s="582"/>
      <c r="AN78" s="582"/>
      <c r="AO78" s="582"/>
      <c r="AP78" s="582"/>
      <c r="AQ78" s="583"/>
      <c r="AR78" s="577" t="s">
        <v>418</v>
      </c>
      <c r="AS78" s="578"/>
      <c r="AT78" s="578"/>
      <c r="AU78" s="578"/>
      <c r="AV78" s="578"/>
      <c r="AW78" s="578"/>
      <c r="AX78" s="578"/>
      <c r="AY78" s="578"/>
      <c r="AZ78" s="578"/>
      <c r="BA78" s="578"/>
      <c r="BB78" s="579"/>
      <c r="BC78" s="580"/>
      <c r="BD78" s="572"/>
      <c r="BE78" s="572"/>
      <c r="BF78" s="572"/>
      <c r="BG78" s="572"/>
      <c r="BH78" s="572"/>
      <c r="BI78" s="572"/>
      <c r="BJ78" s="572"/>
      <c r="BK78" s="572"/>
      <c r="BL78" s="572"/>
      <c r="BM78" s="572"/>
      <c r="BN78" s="572"/>
      <c r="BO78" s="572"/>
      <c r="BP78" s="572"/>
      <c r="BQ78" s="572"/>
      <c r="BR78" s="571" t="s">
        <v>419</v>
      </c>
      <c r="BS78" s="571"/>
      <c r="BT78" s="572"/>
      <c r="BU78" s="572"/>
      <c r="BV78" s="572"/>
      <c r="BW78" s="572"/>
      <c r="BX78" s="572"/>
      <c r="BY78" s="572"/>
      <c r="BZ78" s="572"/>
      <c r="CA78" s="572"/>
      <c r="CB78" s="572"/>
      <c r="CC78" s="572"/>
      <c r="CD78" s="572"/>
      <c r="CE78" s="572"/>
      <c r="CF78" s="572"/>
      <c r="CG78" s="572"/>
      <c r="CH78" s="572"/>
      <c r="CI78" s="572"/>
      <c r="CJ78" s="572"/>
      <c r="CK78" s="572"/>
      <c r="CL78" s="572"/>
      <c r="CM78" s="573"/>
      <c r="CN78" s="1"/>
    </row>
    <row r="79" spans="1:92" ht="18" customHeight="1">
      <c r="A79" s="506" t="s">
        <v>420</v>
      </c>
      <c r="B79" s="507"/>
      <c r="C79" s="507"/>
      <c r="D79" s="507"/>
      <c r="E79" s="507"/>
      <c r="F79" s="507"/>
      <c r="G79" s="507"/>
      <c r="H79" s="507"/>
      <c r="I79" s="507"/>
      <c r="J79" s="508"/>
      <c r="K79" s="491" t="s">
        <v>421</v>
      </c>
      <c r="L79" s="492"/>
      <c r="M79" s="492"/>
      <c r="N79" s="493"/>
      <c r="O79" s="493"/>
      <c r="P79" s="493"/>
      <c r="Q79" s="493"/>
      <c r="R79" s="493"/>
      <c r="S79" s="493"/>
      <c r="T79" s="493"/>
      <c r="U79" s="493"/>
      <c r="V79" s="493"/>
      <c r="W79" s="493"/>
      <c r="X79" s="492" t="s">
        <v>422</v>
      </c>
      <c r="Y79" s="492"/>
      <c r="Z79" s="492"/>
      <c r="AA79" s="493"/>
      <c r="AB79" s="493"/>
      <c r="AC79" s="493"/>
      <c r="AD79" s="493"/>
      <c r="AE79" s="493"/>
      <c r="AF79" s="493"/>
      <c r="AG79" s="493"/>
      <c r="AH79" s="493"/>
      <c r="AI79" s="493"/>
      <c r="AJ79" s="493"/>
      <c r="AK79" s="42"/>
      <c r="AL79" s="42"/>
      <c r="AM79" s="42"/>
      <c r="AN79" s="42"/>
      <c r="AO79" s="42"/>
      <c r="AP79" s="42"/>
      <c r="AQ79" s="42"/>
      <c r="AR79" s="42"/>
      <c r="AS79" s="275"/>
      <c r="AT79" s="275"/>
      <c r="AU79" s="275"/>
      <c r="AV79" s="275"/>
      <c r="AW79" s="275"/>
      <c r="AX79" s="275"/>
      <c r="AY79" s="275"/>
      <c r="AZ79" s="275"/>
      <c r="BA79" s="275"/>
      <c r="BB79" s="275"/>
      <c r="BC79" s="275"/>
      <c r="BD79" s="275"/>
      <c r="BE79" s="275"/>
      <c r="BF79" s="275"/>
      <c r="BG79" s="275"/>
      <c r="BH79" s="275"/>
      <c r="BI79" s="275"/>
      <c r="BJ79" s="275"/>
      <c r="BK79" s="275"/>
      <c r="BL79" s="275"/>
      <c r="BM79" s="275"/>
      <c r="BN79" s="275"/>
      <c r="BO79" s="275"/>
      <c r="BP79" s="275"/>
      <c r="BQ79" s="275"/>
      <c r="BR79" s="275"/>
      <c r="BS79" s="275"/>
      <c r="BT79" s="275"/>
      <c r="BU79" s="275"/>
      <c r="BV79" s="275"/>
      <c r="BW79" s="275"/>
      <c r="BX79" s="275"/>
      <c r="BY79" s="275"/>
      <c r="BZ79" s="275"/>
      <c r="CA79" s="275"/>
      <c r="CB79" s="275"/>
      <c r="CC79" s="275"/>
      <c r="CD79" s="275"/>
      <c r="CE79" s="275"/>
      <c r="CF79" s="43"/>
      <c r="CG79" s="43"/>
      <c r="CH79" s="43"/>
      <c r="CI79" s="43"/>
      <c r="CJ79" s="43"/>
      <c r="CK79" s="43"/>
      <c r="CL79" s="43"/>
      <c r="CM79" s="44"/>
      <c r="CN79" s="1"/>
    </row>
    <row r="80" spans="1:92" ht="39.75" customHeight="1">
      <c r="A80" s="509"/>
      <c r="B80" s="510"/>
      <c r="C80" s="510"/>
      <c r="D80" s="510"/>
      <c r="E80" s="510"/>
      <c r="F80" s="510"/>
      <c r="G80" s="510"/>
      <c r="H80" s="510"/>
      <c r="I80" s="510"/>
      <c r="J80" s="511"/>
      <c r="K80" s="502"/>
      <c r="L80" s="524"/>
      <c r="M80" s="524"/>
      <c r="N80" s="524"/>
      <c r="O80" s="524"/>
      <c r="P80" s="524"/>
      <c r="Q80" s="524"/>
      <c r="R80" s="524"/>
      <c r="S80" s="524"/>
      <c r="T80" s="524"/>
      <c r="U80" s="524"/>
      <c r="V80" s="524"/>
      <c r="W80" s="524"/>
      <c r="X80" s="504" t="s">
        <v>400</v>
      </c>
      <c r="Y80" s="504"/>
      <c r="Z80" s="504"/>
      <c r="AA80" s="504"/>
      <c r="AB80" s="524"/>
      <c r="AC80" s="524"/>
      <c r="AD80" s="524"/>
      <c r="AE80" s="524"/>
      <c r="AF80" s="524"/>
      <c r="AG80" s="524"/>
      <c r="AH80" s="524"/>
      <c r="AI80" s="524"/>
      <c r="AJ80" s="524"/>
      <c r="AK80" s="524"/>
      <c r="AL80" s="524"/>
      <c r="AM80" s="524"/>
      <c r="AN80" s="524"/>
      <c r="AO80" s="524"/>
      <c r="AP80" s="504" t="s">
        <v>401</v>
      </c>
      <c r="AQ80" s="504"/>
      <c r="AR80" s="504"/>
      <c r="AS80" s="504"/>
      <c r="AT80" s="524"/>
      <c r="AU80" s="524"/>
      <c r="AV80" s="524"/>
      <c r="AW80" s="524"/>
      <c r="AX80" s="524"/>
      <c r="AY80" s="524"/>
      <c r="AZ80" s="524"/>
      <c r="BA80" s="524"/>
      <c r="BB80" s="524"/>
      <c r="BC80" s="524"/>
      <c r="BD80" s="524"/>
      <c r="BE80" s="524"/>
      <c r="BF80" s="524"/>
      <c r="BG80" s="524"/>
      <c r="BH80" s="524"/>
      <c r="BI80" s="524"/>
      <c r="BJ80" s="524"/>
      <c r="BK80" s="524"/>
      <c r="BL80" s="524"/>
      <c r="BM80" s="524"/>
      <c r="BN80" s="524"/>
      <c r="BO80" s="524"/>
      <c r="BP80" s="524"/>
      <c r="BQ80" s="524"/>
      <c r="BR80" s="524"/>
      <c r="BS80" s="524"/>
      <c r="BT80" s="524"/>
      <c r="BU80" s="524"/>
      <c r="BV80" s="524"/>
      <c r="BW80" s="524"/>
      <c r="BX80" s="524"/>
      <c r="BY80" s="524"/>
      <c r="BZ80" s="524"/>
      <c r="CA80" s="524"/>
      <c r="CB80" s="524"/>
      <c r="CC80" s="524"/>
      <c r="CD80" s="524"/>
      <c r="CE80" s="524"/>
      <c r="CF80" s="524"/>
      <c r="CG80" s="524"/>
      <c r="CH80" s="524"/>
      <c r="CI80" s="524"/>
      <c r="CJ80" s="524"/>
      <c r="CK80" s="524"/>
      <c r="CL80" s="524"/>
      <c r="CM80" s="588"/>
      <c r="CN80" s="1"/>
    </row>
    <row r="81" spans="1:92" ht="39.75" customHeight="1">
      <c r="A81" s="537" t="s">
        <v>402</v>
      </c>
      <c r="B81" s="538"/>
      <c r="C81" s="538"/>
      <c r="D81" s="538"/>
      <c r="E81" s="538"/>
      <c r="F81" s="538"/>
      <c r="G81" s="538"/>
      <c r="H81" s="538"/>
      <c r="I81" s="538"/>
      <c r="J81" s="539"/>
      <c r="K81" s="568" t="s">
        <v>403</v>
      </c>
      <c r="L81" s="558"/>
      <c r="M81" s="559"/>
      <c r="N81" s="559"/>
      <c r="O81" s="559"/>
      <c r="P81" s="559"/>
      <c r="Q81" s="559"/>
      <c r="R81" s="559"/>
      <c r="S81" s="559"/>
      <c r="T81" s="559"/>
      <c r="U81" s="559"/>
      <c r="V81" s="558" t="s">
        <v>404</v>
      </c>
      <c r="W81" s="558"/>
      <c r="X81" s="559"/>
      <c r="Y81" s="559"/>
      <c r="Z81" s="559"/>
      <c r="AA81" s="559"/>
      <c r="AB81" s="559"/>
      <c r="AC81" s="559"/>
      <c r="AD81" s="559"/>
      <c r="AE81" s="559"/>
      <c r="AF81" s="559"/>
      <c r="AG81" s="558" t="s">
        <v>405</v>
      </c>
      <c r="AH81" s="558"/>
      <c r="AI81" s="559"/>
      <c r="AJ81" s="559"/>
      <c r="AK81" s="559"/>
      <c r="AL81" s="559"/>
      <c r="AM81" s="559"/>
      <c r="AN81" s="559"/>
      <c r="AO81" s="559"/>
      <c r="AP81" s="559"/>
      <c r="AQ81" s="560"/>
      <c r="AR81" s="482" t="s">
        <v>412</v>
      </c>
      <c r="AS81" s="483"/>
      <c r="AT81" s="483"/>
      <c r="AU81" s="483"/>
      <c r="AV81" s="483"/>
      <c r="AW81" s="483"/>
      <c r="AX81" s="483"/>
      <c r="AY81" s="483"/>
      <c r="AZ81" s="483"/>
      <c r="BA81" s="483"/>
      <c r="BB81" s="484"/>
      <c r="BC81" s="321"/>
      <c r="BD81" s="574" t="s">
        <v>413</v>
      </c>
      <c r="BE81" s="574"/>
      <c r="BF81" s="493"/>
      <c r="BG81" s="493"/>
      <c r="BH81" s="493"/>
      <c r="BI81" s="493"/>
      <c r="BJ81" s="493"/>
      <c r="BK81" s="493"/>
      <c r="BL81" s="493"/>
      <c r="BM81" s="493"/>
      <c r="BN81" s="493"/>
      <c r="BO81" s="574" t="s">
        <v>423</v>
      </c>
      <c r="BP81" s="574"/>
      <c r="BQ81" s="493"/>
      <c r="BR81" s="493"/>
      <c r="BS81" s="493"/>
      <c r="BT81" s="493"/>
      <c r="BU81" s="493"/>
      <c r="BV81" s="493"/>
      <c r="BW81" s="493"/>
      <c r="BX81" s="493"/>
      <c r="BY81" s="493"/>
      <c r="BZ81" s="493"/>
      <c r="CA81" s="574" t="s">
        <v>415</v>
      </c>
      <c r="CB81" s="574"/>
      <c r="CC81" s="493"/>
      <c r="CD81" s="493"/>
      <c r="CE81" s="493"/>
      <c r="CF81" s="493"/>
      <c r="CG81" s="493"/>
      <c r="CH81" s="493"/>
      <c r="CI81" s="493"/>
      <c r="CJ81" s="493"/>
      <c r="CK81" s="493"/>
      <c r="CL81" s="493"/>
      <c r="CM81" s="589"/>
      <c r="CN81" s="1"/>
    </row>
    <row r="82" spans="1:92" ht="39.75" customHeight="1">
      <c r="A82" s="587" t="s">
        <v>408</v>
      </c>
      <c r="B82" s="600"/>
      <c r="C82" s="600"/>
      <c r="D82" s="600"/>
      <c r="E82" s="600"/>
      <c r="F82" s="600"/>
      <c r="G82" s="600"/>
      <c r="H82" s="600"/>
      <c r="I82" s="600"/>
      <c r="J82" s="601"/>
      <c r="K82" s="568" t="s">
        <v>409</v>
      </c>
      <c r="L82" s="558"/>
      <c r="M82" s="559"/>
      <c r="N82" s="559"/>
      <c r="O82" s="559"/>
      <c r="P82" s="559"/>
      <c r="Q82" s="559"/>
      <c r="R82" s="559"/>
      <c r="S82" s="559"/>
      <c r="T82" s="559"/>
      <c r="U82" s="559"/>
      <c r="V82" s="558" t="s">
        <v>410</v>
      </c>
      <c r="W82" s="558"/>
      <c r="X82" s="559"/>
      <c r="Y82" s="559"/>
      <c r="Z82" s="559"/>
      <c r="AA82" s="559"/>
      <c r="AB82" s="559"/>
      <c r="AC82" s="559"/>
      <c r="AD82" s="559"/>
      <c r="AE82" s="559"/>
      <c r="AF82" s="559"/>
      <c r="AG82" s="558" t="s">
        <v>411</v>
      </c>
      <c r="AH82" s="558"/>
      <c r="AI82" s="559"/>
      <c r="AJ82" s="559"/>
      <c r="AK82" s="559"/>
      <c r="AL82" s="559"/>
      <c r="AM82" s="559"/>
      <c r="AN82" s="559"/>
      <c r="AO82" s="559"/>
      <c r="AP82" s="559"/>
      <c r="AQ82" s="560"/>
      <c r="AR82" s="488"/>
      <c r="AS82" s="489"/>
      <c r="AT82" s="489"/>
      <c r="AU82" s="489"/>
      <c r="AV82" s="489"/>
      <c r="AW82" s="489"/>
      <c r="AX82" s="489"/>
      <c r="AY82" s="489"/>
      <c r="AZ82" s="489"/>
      <c r="BA82" s="489"/>
      <c r="BB82" s="490"/>
      <c r="BC82" s="60"/>
      <c r="BD82" s="575"/>
      <c r="BE82" s="575"/>
      <c r="BF82" s="576"/>
      <c r="BG82" s="576"/>
      <c r="BH82" s="576"/>
      <c r="BI82" s="576"/>
      <c r="BJ82" s="576"/>
      <c r="BK82" s="576"/>
      <c r="BL82" s="576"/>
      <c r="BM82" s="576"/>
      <c r="BN82" s="576"/>
      <c r="BO82" s="575"/>
      <c r="BP82" s="575"/>
      <c r="BQ82" s="576"/>
      <c r="BR82" s="576"/>
      <c r="BS82" s="576"/>
      <c r="BT82" s="576"/>
      <c r="BU82" s="576"/>
      <c r="BV82" s="576"/>
      <c r="BW82" s="576"/>
      <c r="BX82" s="576"/>
      <c r="BY82" s="576"/>
      <c r="BZ82" s="576"/>
      <c r="CA82" s="575"/>
      <c r="CB82" s="575"/>
      <c r="CC82" s="576"/>
      <c r="CD82" s="576"/>
      <c r="CE82" s="576"/>
      <c r="CF82" s="576"/>
      <c r="CG82" s="576"/>
      <c r="CH82" s="576"/>
      <c r="CI82" s="576"/>
      <c r="CJ82" s="576"/>
      <c r="CK82" s="576"/>
      <c r="CL82" s="576"/>
      <c r="CM82" s="590"/>
      <c r="CN82" s="1"/>
    </row>
    <row r="83" spans="1:91" s="59" customFormat="1" ht="18" customHeight="1">
      <c r="A83" s="55"/>
      <c r="B83" s="56"/>
      <c r="C83" s="56"/>
      <c r="D83" s="56"/>
      <c r="E83" s="56"/>
      <c r="F83" s="56"/>
      <c r="G83" s="56"/>
      <c r="H83" s="56"/>
      <c r="I83" s="56"/>
      <c r="J83" s="56"/>
      <c r="K83" s="57"/>
      <c r="L83" s="57"/>
      <c r="M83" s="409"/>
      <c r="N83" s="409"/>
      <c r="O83" s="409"/>
      <c r="P83" s="409"/>
      <c r="Q83" s="409"/>
      <c r="R83" s="409"/>
      <c r="S83" s="409"/>
      <c r="T83" s="409"/>
      <c r="U83" s="409"/>
      <c r="V83" s="57"/>
      <c r="W83" s="57"/>
      <c r="X83" s="409"/>
      <c r="Y83" s="409"/>
      <c r="Z83" s="409"/>
      <c r="AA83" s="409"/>
      <c r="AB83" s="409"/>
      <c r="AC83" s="409"/>
      <c r="AD83" s="409"/>
      <c r="AE83" s="409"/>
      <c r="AF83" s="409"/>
      <c r="AG83" s="57"/>
      <c r="AH83" s="57"/>
      <c r="AI83" s="409"/>
      <c r="AJ83" s="409"/>
      <c r="AK83" s="409"/>
      <c r="AL83" s="409"/>
      <c r="AM83" s="409"/>
      <c r="AN83" s="409"/>
      <c r="AO83" s="409"/>
      <c r="AP83" s="409"/>
      <c r="AQ83" s="409"/>
      <c r="AR83" s="56"/>
      <c r="AS83" s="56"/>
      <c r="AT83" s="56"/>
      <c r="AU83" s="56"/>
      <c r="AV83" s="56"/>
      <c r="AW83" s="56"/>
      <c r="AX83" s="56"/>
      <c r="AY83" s="56"/>
      <c r="AZ83" s="56"/>
      <c r="BA83" s="56"/>
      <c r="BB83" s="56"/>
      <c r="BC83" s="58"/>
      <c r="BD83" s="57"/>
      <c r="BE83" s="57"/>
      <c r="BF83" s="409"/>
      <c r="BG83" s="409"/>
      <c r="BH83" s="409"/>
      <c r="BI83" s="409"/>
      <c r="BJ83" s="409"/>
      <c r="BK83" s="409"/>
      <c r="BL83" s="409"/>
      <c r="BM83" s="409"/>
      <c r="BN83" s="409"/>
      <c r="BO83" s="57"/>
      <c r="BP83" s="57"/>
      <c r="BQ83" s="409"/>
      <c r="BR83" s="409"/>
      <c r="BS83" s="409"/>
      <c r="BT83" s="409"/>
      <c r="BU83" s="409"/>
      <c r="BV83" s="409"/>
      <c r="BW83" s="409"/>
      <c r="BX83" s="409"/>
      <c r="BY83" s="409"/>
      <c r="BZ83" s="409"/>
      <c r="CA83" s="57"/>
      <c r="CB83" s="57"/>
      <c r="CC83" s="409"/>
      <c r="CD83" s="409"/>
      <c r="CE83" s="409"/>
      <c r="CF83" s="409"/>
      <c r="CG83" s="409"/>
      <c r="CH83" s="409"/>
      <c r="CI83" s="409"/>
      <c r="CJ83" s="409"/>
      <c r="CK83" s="409"/>
      <c r="CL83" s="409"/>
      <c r="CM83" s="409"/>
    </row>
    <row r="84" spans="1:92" ht="18" customHeight="1">
      <c r="A84" s="591" t="s">
        <v>216</v>
      </c>
      <c r="B84" s="591"/>
      <c r="C84" s="591"/>
      <c r="D84" s="591"/>
      <c r="E84" s="591"/>
      <c r="F84" s="591"/>
      <c r="G84" s="591"/>
      <c r="H84" s="591"/>
      <c r="I84" s="591"/>
      <c r="J84" s="591"/>
      <c r="K84" s="591"/>
      <c r="L84" s="591"/>
      <c r="M84" s="591"/>
      <c r="N84" s="591"/>
      <c r="O84" s="591"/>
      <c r="P84" s="591"/>
      <c r="Q84" s="591"/>
      <c r="R84" s="591"/>
      <c r="S84" s="591"/>
      <c r="T84" s="591"/>
      <c r="U84" s="591"/>
      <c r="V84" s="591"/>
      <c r="W84" s="591"/>
      <c r="X84" s="61"/>
      <c r="Y84" s="61"/>
      <c r="Z84" s="61"/>
      <c r="AA84" s="61"/>
      <c r="CN84" s="1"/>
    </row>
    <row r="85" spans="1:92" ht="39.75" customHeight="1">
      <c r="A85" s="592" t="s">
        <v>397</v>
      </c>
      <c r="B85" s="593"/>
      <c r="C85" s="593"/>
      <c r="D85" s="593"/>
      <c r="E85" s="593"/>
      <c r="F85" s="593"/>
      <c r="G85" s="593"/>
      <c r="H85" s="593"/>
      <c r="I85" s="593"/>
      <c r="J85" s="594"/>
      <c r="K85" s="562"/>
      <c r="L85" s="559"/>
      <c r="M85" s="559"/>
      <c r="N85" s="559"/>
      <c r="O85" s="559"/>
      <c r="P85" s="559"/>
      <c r="Q85" s="559"/>
      <c r="R85" s="559"/>
      <c r="S85" s="559"/>
      <c r="T85" s="559"/>
      <c r="U85" s="559"/>
      <c r="V85" s="559"/>
      <c r="W85" s="559"/>
      <c r="X85" s="559"/>
      <c r="Y85" s="559"/>
      <c r="Z85" s="559"/>
      <c r="AA85" s="559"/>
      <c r="AB85" s="559"/>
      <c r="AC85" s="559"/>
      <c r="AD85" s="559"/>
      <c r="AE85" s="559"/>
      <c r="AF85" s="559"/>
      <c r="AG85" s="559"/>
      <c r="AH85" s="559"/>
      <c r="AI85" s="559"/>
      <c r="AJ85" s="559"/>
      <c r="AK85" s="559"/>
      <c r="AL85" s="559"/>
      <c r="AM85" s="559"/>
      <c r="AN85" s="559"/>
      <c r="AO85" s="559"/>
      <c r="AP85" s="559"/>
      <c r="AQ85" s="560"/>
      <c r="AR85" s="595" t="s">
        <v>416</v>
      </c>
      <c r="AS85" s="596"/>
      <c r="AT85" s="596"/>
      <c r="AU85" s="596"/>
      <c r="AV85" s="596"/>
      <c r="AW85" s="596"/>
      <c r="AX85" s="596"/>
      <c r="AY85" s="596"/>
      <c r="AZ85" s="596"/>
      <c r="BA85" s="596"/>
      <c r="BB85" s="597"/>
      <c r="BC85" s="610"/>
      <c r="BD85" s="611"/>
      <c r="BE85" s="611"/>
      <c r="BF85" s="611"/>
      <c r="BG85" s="611"/>
      <c r="BH85" s="611"/>
      <c r="BI85" s="611"/>
      <c r="BJ85" s="611"/>
      <c r="BK85" s="611"/>
      <c r="BL85" s="611"/>
      <c r="BM85" s="611"/>
      <c r="BN85" s="611"/>
      <c r="BO85" s="611"/>
      <c r="BP85" s="611"/>
      <c r="BQ85" s="611"/>
      <c r="BR85" s="611"/>
      <c r="BS85" s="611"/>
      <c r="BT85" s="611"/>
      <c r="BU85" s="611"/>
      <c r="BV85" s="611"/>
      <c r="BW85" s="611"/>
      <c r="BX85" s="611"/>
      <c r="BY85" s="611"/>
      <c r="BZ85" s="611"/>
      <c r="CA85" s="611"/>
      <c r="CB85" s="611"/>
      <c r="CC85" s="611"/>
      <c r="CD85" s="611"/>
      <c r="CE85" s="611"/>
      <c r="CF85" s="611"/>
      <c r="CG85" s="611"/>
      <c r="CH85" s="611"/>
      <c r="CI85" s="611"/>
      <c r="CJ85" s="611"/>
      <c r="CK85" s="611"/>
      <c r="CL85" s="611"/>
      <c r="CM85" s="612"/>
      <c r="CN85" s="1"/>
    </row>
    <row r="86" spans="1:92" ht="39.75" customHeight="1">
      <c r="A86" s="592" t="s">
        <v>417</v>
      </c>
      <c r="B86" s="593"/>
      <c r="C86" s="593"/>
      <c r="D86" s="593"/>
      <c r="E86" s="593"/>
      <c r="F86" s="593"/>
      <c r="G86" s="593"/>
      <c r="H86" s="593"/>
      <c r="I86" s="593"/>
      <c r="J86" s="594"/>
      <c r="K86" s="562"/>
      <c r="L86" s="559"/>
      <c r="M86" s="559"/>
      <c r="N86" s="559"/>
      <c r="O86" s="559"/>
      <c r="P86" s="559"/>
      <c r="Q86" s="559"/>
      <c r="R86" s="559"/>
      <c r="S86" s="559"/>
      <c r="T86" s="559"/>
      <c r="U86" s="559"/>
      <c r="V86" s="559"/>
      <c r="W86" s="559"/>
      <c r="X86" s="559"/>
      <c r="Y86" s="559"/>
      <c r="Z86" s="559"/>
      <c r="AA86" s="559"/>
      <c r="AB86" s="559"/>
      <c r="AC86" s="559"/>
      <c r="AD86" s="559"/>
      <c r="AE86" s="559"/>
      <c r="AF86" s="559"/>
      <c r="AG86" s="559"/>
      <c r="AH86" s="559"/>
      <c r="AI86" s="559"/>
      <c r="AJ86" s="559"/>
      <c r="AK86" s="559"/>
      <c r="AL86" s="559"/>
      <c r="AM86" s="559"/>
      <c r="AN86" s="559"/>
      <c r="AO86" s="559"/>
      <c r="AP86" s="559"/>
      <c r="AQ86" s="560"/>
      <c r="AR86" s="595" t="s">
        <v>418</v>
      </c>
      <c r="AS86" s="596"/>
      <c r="AT86" s="596"/>
      <c r="AU86" s="596"/>
      <c r="AV86" s="596"/>
      <c r="AW86" s="596"/>
      <c r="AX86" s="596"/>
      <c r="AY86" s="596"/>
      <c r="AZ86" s="596"/>
      <c r="BA86" s="596"/>
      <c r="BB86" s="597"/>
      <c r="BC86" s="580"/>
      <c r="BD86" s="572"/>
      <c r="BE86" s="572"/>
      <c r="BF86" s="572"/>
      <c r="BG86" s="572"/>
      <c r="BH86" s="572"/>
      <c r="BI86" s="572"/>
      <c r="BJ86" s="572"/>
      <c r="BK86" s="572"/>
      <c r="BL86" s="572"/>
      <c r="BM86" s="572"/>
      <c r="BN86" s="572"/>
      <c r="BO86" s="572"/>
      <c r="BP86" s="572"/>
      <c r="BQ86" s="572"/>
      <c r="BR86" s="571" t="s">
        <v>419</v>
      </c>
      <c r="BS86" s="571"/>
      <c r="BT86" s="572"/>
      <c r="BU86" s="572"/>
      <c r="BV86" s="572"/>
      <c r="BW86" s="572"/>
      <c r="BX86" s="572"/>
      <c r="BY86" s="572"/>
      <c r="BZ86" s="572"/>
      <c r="CA86" s="572"/>
      <c r="CB86" s="572"/>
      <c r="CC86" s="572"/>
      <c r="CD86" s="572"/>
      <c r="CE86" s="572"/>
      <c r="CF86" s="572"/>
      <c r="CG86" s="572"/>
      <c r="CH86" s="572"/>
      <c r="CI86" s="572"/>
      <c r="CJ86" s="572"/>
      <c r="CK86" s="572"/>
      <c r="CL86" s="572"/>
      <c r="CM86" s="573"/>
      <c r="CN86" s="1"/>
    </row>
    <row r="87" spans="1:92" ht="22.5" customHeight="1">
      <c r="A87" s="603" t="s">
        <v>420</v>
      </c>
      <c r="B87" s="604"/>
      <c r="C87" s="604"/>
      <c r="D87" s="604"/>
      <c r="E87" s="604"/>
      <c r="F87" s="604"/>
      <c r="G87" s="604"/>
      <c r="H87" s="604"/>
      <c r="I87" s="604"/>
      <c r="J87" s="605"/>
      <c r="K87" s="609" t="s">
        <v>421</v>
      </c>
      <c r="L87" s="602"/>
      <c r="M87" s="602"/>
      <c r="N87" s="493"/>
      <c r="O87" s="493"/>
      <c r="P87" s="493"/>
      <c r="Q87" s="493"/>
      <c r="R87" s="493"/>
      <c r="S87" s="493"/>
      <c r="T87" s="493"/>
      <c r="U87" s="493"/>
      <c r="V87" s="493"/>
      <c r="W87" s="493"/>
      <c r="X87" s="602" t="s">
        <v>422</v>
      </c>
      <c r="Y87" s="602"/>
      <c r="Z87" s="602"/>
      <c r="AA87" s="493"/>
      <c r="AB87" s="493"/>
      <c r="AC87" s="493"/>
      <c r="AD87" s="493"/>
      <c r="AE87" s="493"/>
      <c r="AF87" s="493"/>
      <c r="AG87" s="493"/>
      <c r="AH87" s="493"/>
      <c r="AI87" s="493"/>
      <c r="AJ87" s="493"/>
      <c r="AK87" s="322"/>
      <c r="AL87" s="322"/>
      <c r="AM87" s="322"/>
      <c r="AN87" s="322"/>
      <c r="AO87" s="322"/>
      <c r="AP87" s="322"/>
      <c r="AQ87" s="322"/>
      <c r="AR87" s="322"/>
      <c r="AS87" s="323"/>
      <c r="AT87" s="323"/>
      <c r="AU87" s="323"/>
      <c r="AV87" s="323"/>
      <c r="AW87" s="323"/>
      <c r="AX87" s="323"/>
      <c r="AY87" s="323"/>
      <c r="AZ87" s="323"/>
      <c r="BA87" s="323"/>
      <c r="BB87" s="323"/>
      <c r="BC87" s="323"/>
      <c r="BD87" s="323"/>
      <c r="BE87" s="323"/>
      <c r="BF87" s="323"/>
      <c r="BG87" s="323"/>
      <c r="BH87" s="323"/>
      <c r="BI87" s="323"/>
      <c r="BJ87" s="323"/>
      <c r="BK87" s="323"/>
      <c r="BL87" s="323"/>
      <c r="BM87" s="323"/>
      <c r="BN87" s="323"/>
      <c r="BO87" s="323"/>
      <c r="BP87" s="323"/>
      <c r="BQ87" s="323"/>
      <c r="BR87" s="323"/>
      <c r="BS87" s="323"/>
      <c r="BT87" s="323"/>
      <c r="BU87" s="323"/>
      <c r="BV87" s="323"/>
      <c r="BW87" s="323"/>
      <c r="BX87" s="323"/>
      <c r="BY87" s="323"/>
      <c r="BZ87" s="323"/>
      <c r="CA87" s="323"/>
      <c r="CB87" s="323"/>
      <c r="CC87" s="323"/>
      <c r="CD87" s="323"/>
      <c r="CE87" s="323"/>
      <c r="CF87" s="324"/>
      <c r="CG87" s="324"/>
      <c r="CH87" s="324"/>
      <c r="CI87" s="324"/>
      <c r="CJ87" s="324"/>
      <c r="CK87" s="324"/>
      <c r="CL87" s="324"/>
      <c r="CM87" s="325"/>
      <c r="CN87" s="1"/>
    </row>
    <row r="88" spans="1:92" ht="39.75" customHeight="1">
      <c r="A88" s="606"/>
      <c r="B88" s="607"/>
      <c r="C88" s="607"/>
      <c r="D88" s="607"/>
      <c r="E88" s="607"/>
      <c r="F88" s="607"/>
      <c r="G88" s="607"/>
      <c r="H88" s="607"/>
      <c r="I88" s="607"/>
      <c r="J88" s="608"/>
      <c r="K88" s="613"/>
      <c r="L88" s="598"/>
      <c r="M88" s="598"/>
      <c r="N88" s="598"/>
      <c r="O88" s="598"/>
      <c r="P88" s="598"/>
      <c r="Q88" s="598"/>
      <c r="R88" s="598"/>
      <c r="S88" s="598"/>
      <c r="T88" s="598"/>
      <c r="U88" s="598"/>
      <c r="V88" s="598"/>
      <c r="W88" s="598"/>
      <c r="X88" s="504" t="s">
        <v>400</v>
      </c>
      <c r="Y88" s="504"/>
      <c r="Z88" s="504"/>
      <c r="AA88" s="504"/>
      <c r="AB88" s="505"/>
      <c r="AC88" s="505"/>
      <c r="AD88" s="505"/>
      <c r="AE88" s="505"/>
      <c r="AF88" s="505"/>
      <c r="AG88" s="505"/>
      <c r="AH88" s="505"/>
      <c r="AI88" s="505"/>
      <c r="AJ88" s="505"/>
      <c r="AK88" s="505"/>
      <c r="AL88" s="505"/>
      <c r="AM88" s="505"/>
      <c r="AN88" s="505"/>
      <c r="AO88" s="505"/>
      <c r="AP88" s="504" t="s">
        <v>401</v>
      </c>
      <c r="AQ88" s="504"/>
      <c r="AR88" s="504"/>
      <c r="AS88" s="504"/>
      <c r="AT88" s="598"/>
      <c r="AU88" s="598"/>
      <c r="AV88" s="598"/>
      <c r="AW88" s="598"/>
      <c r="AX88" s="598"/>
      <c r="AY88" s="598"/>
      <c r="AZ88" s="598"/>
      <c r="BA88" s="598"/>
      <c r="BB88" s="598"/>
      <c r="BC88" s="598"/>
      <c r="BD88" s="598"/>
      <c r="BE88" s="598"/>
      <c r="BF88" s="598"/>
      <c r="BG88" s="598"/>
      <c r="BH88" s="598"/>
      <c r="BI88" s="598"/>
      <c r="BJ88" s="598"/>
      <c r="BK88" s="598"/>
      <c r="BL88" s="598"/>
      <c r="BM88" s="598"/>
      <c r="BN88" s="598"/>
      <c r="BO88" s="598"/>
      <c r="BP88" s="598"/>
      <c r="BQ88" s="598"/>
      <c r="BR88" s="598"/>
      <c r="BS88" s="598"/>
      <c r="BT88" s="598"/>
      <c r="BU88" s="598"/>
      <c r="BV88" s="598"/>
      <c r="BW88" s="598"/>
      <c r="BX88" s="598"/>
      <c r="BY88" s="598"/>
      <c r="BZ88" s="598"/>
      <c r="CA88" s="598"/>
      <c r="CB88" s="598"/>
      <c r="CC88" s="598"/>
      <c r="CD88" s="598"/>
      <c r="CE88" s="598"/>
      <c r="CF88" s="598"/>
      <c r="CG88" s="598"/>
      <c r="CH88" s="598"/>
      <c r="CI88" s="598"/>
      <c r="CJ88" s="598"/>
      <c r="CK88" s="598"/>
      <c r="CL88" s="598"/>
      <c r="CM88" s="599"/>
      <c r="CN88" s="1"/>
    </row>
    <row r="89" spans="1:92" ht="39.75" customHeight="1">
      <c r="A89" s="592" t="s">
        <v>402</v>
      </c>
      <c r="B89" s="593"/>
      <c r="C89" s="593"/>
      <c r="D89" s="593"/>
      <c r="E89" s="593"/>
      <c r="F89" s="593"/>
      <c r="G89" s="593"/>
      <c r="H89" s="593"/>
      <c r="I89" s="593"/>
      <c r="J89" s="594"/>
      <c r="K89" s="618" t="s">
        <v>403</v>
      </c>
      <c r="L89" s="563"/>
      <c r="M89" s="559"/>
      <c r="N89" s="559"/>
      <c r="O89" s="559"/>
      <c r="P89" s="559"/>
      <c r="Q89" s="559"/>
      <c r="R89" s="559"/>
      <c r="S89" s="559"/>
      <c r="T89" s="559"/>
      <c r="U89" s="559"/>
      <c r="V89" s="563" t="s">
        <v>404</v>
      </c>
      <c r="W89" s="563"/>
      <c r="X89" s="559"/>
      <c r="Y89" s="559"/>
      <c r="Z89" s="559"/>
      <c r="AA89" s="559"/>
      <c r="AB89" s="559"/>
      <c r="AC89" s="559"/>
      <c r="AD89" s="559"/>
      <c r="AE89" s="559"/>
      <c r="AF89" s="559"/>
      <c r="AG89" s="563" t="s">
        <v>405</v>
      </c>
      <c r="AH89" s="563"/>
      <c r="AI89" s="559"/>
      <c r="AJ89" s="559"/>
      <c r="AK89" s="559"/>
      <c r="AL89" s="559"/>
      <c r="AM89" s="559"/>
      <c r="AN89" s="559"/>
      <c r="AO89" s="559"/>
      <c r="AP89" s="559"/>
      <c r="AQ89" s="560"/>
      <c r="AR89" s="616" t="s">
        <v>412</v>
      </c>
      <c r="AS89" s="604"/>
      <c r="AT89" s="604"/>
      <c r="AU89" s="604"/>
      <c r="AV89" s="604"/>
      <c r="AW89" s="604"/>
      <c r="AX89" s="604"/>
      <c r="AY89" s="604"/>
      <c r="AZ89" s="604"/>
      <c r="BA89" s="604"/>
      <c r="BB89" s="605"/>
      <c r="BC89" s="326"/>
      <c r="BD89" s="614" t="s">
        <v>413</v>
      </c>
      <c r="BE89" s="614"/>
      <c r="BF89" s="493"/>
      <c r="BG89" s="493"/>
      <c r="BH89" s="493"/>
      <c r="BI89" s="493"/>
      <c r="BJ89" s="493"/>
      <c r="BK89" s="493"/>
      <c r="BL89" s="493"/>
      <c r="BM89" s="493"/>
      <c r="BN89" s="493"/>
      <c r="BO89" s="614" t="s">
        <v>423</v>
      </c>
      <c r="BP89" s="614"/>
      <c r="BQ89" s="493"/>
      <c r="BR89" s="493"/>
      <c r="BS89" s="493"/>
      <c r="BT89" s="493"/>
      <c r="BU89" s="493"/>
      <c r="BV89" s="493"/>
      <c r="BW89" s="493"/>
      <c r="BX89" s="493"/>
      <c r="BY89" s="493"/>
      <c r="BZ89" s="493"/>
      <c r="CA89" s="614" t="s">
        <v>415</v>
      </c>
      <c r="CB89" s="614"/>
      <c r="CC89" s="493"/>
      <c r="CD89" s="493"/>
      <c r="CE89" s="493"/>
      <c r="CF89" s="493"/>
      <c r="CG89" s="493"/>
      <c r="CH89" s="493"/>
      <c r="CI89" s="493"/>
      <c r="CJ89" s="493"/>
      <c r="CK89" s="493"/>
      <c r="CL89" s="493"/>
      <c r="CM89" s="589"/>
      <c r="CN89" s="1"/>
    </row>
    <row r="90" spans="1:92" ht="39.75" customHeight="1">
      <c r="A90" s="617" t="s">
        <v>408</v>
      </c>
      <c r="B90" s="593"/>
      <c r="C90" s="593"/>
      <c r="D90" s="593"/>
      <c r="E90" s="593"/>
      <c r="F90" s="593"/>
      <c r="G90" s="593"/>
      <c r="H90" s="593"/>
      <c r="I90" s="593"/>
      <c r="J90" s="594"/>
      <c r="K90" s="618" t="s">
        <v>409</v>
      </c>
      <c r="L90" s="563"/>
      <c r="M90" s="559"/>
      <c r="N90" s="559"/>
      <c r="O90" s="559"/>
      <c r="P90" s="559"/>
      <c r="Q90" s="559"/>
      <c r="R90" s="559"/>
      <c r="S90" s="559"/>
      <c r="T90" s="559"/>
      <c r="U90" s="559"/>
      <c r="V90" s="563" t="s">
        <v>410</v>
      </c>
      <c r="W90" s="563"/>
      <c r="X90" s="559"/>
      <c r="Y90" s="559"/>
      <c r="Z90" s="559"/>
      <c r="AA90" s="559"/>
      <c r="AB90" s="559"/>
      <c r="AC90" s="559"/>
      <c r="AD90" s="559"/>
      <c r="AE90" s="559"/>
      <c r="AF90" s="559"/>
      <c r="AG90" s="563" t="s">
        <v>411</v>
      </c>
      <c r="AH90" s="563"/>
      <c r="AI90" s="559"/>
      <c r="AJ90" s="559"/>
      <c r="AK90" s="559"/>
      <c r="AL90" s="559"/>
      <c r="AM90" s="559"/>
      <c r="AN90" s="559"/>
      <c r="AO90" s="559"/>
      <c r="AP90" s="559"/>
      <c r="AQ90" s="560"/>
      <c r="AR90" s="606"/>
      <c r="AS90" s="607"/>
      <c r="AT90" s="607"/>
      <c r="AU90" s="607"/>
      <c r="AV90" s="607"/>
      <c r="AW90" s="607"/>
      <c r="AX90" s="607"/>
      <c r="AY90" s="607"/>
      <c r="AZ90" s="607"/>
      <c r="BA90" s="607"/>
      <c r="BB90" s="608"/>
      <c r="BC90" s="62"/>
      <c r="BD90" s="615"/>
      <c r="BE90" s="615"/>
      <c r="BF90" s="576"/>
      <c r="BG90" s="576"/>
      <c r="BH90" s="576"/>
      <c r="BI90" s="576"/>
      <c r="BJ90" s="576"/>
      <c r="BK90" s="576"/>
      <c r="BL90" s="576"/>
      <c r="BM90" s="576"/>
      <c r="BN90" s="576"/>
      <c r="BO90" s="615"/>
      <c r="BP90" s="615"/>
      <c r="BQ90" s="576"/>
      <c r="BR90" s="576"/>
      <c r="BS90" s="576"/>
      <c r="BT90" s="576"/>
      <c r="BU90" s="576"/>
      <c r="BV90" s="576"/>
      <c r="BW90" s="576"/>
      <c r="BX90" s="576"/>
      <c r="BY90" s="576"/>
      <c r="BZ90" s="576"/>
      <c r="CA90" s="615"/>
      <c r="CB90" s="615"/>
      <c r="CC90" s="576"/>
      <c r="CD90" s="576"/>
      <c r="CE90" s="576"/>
      <c r="CF90" s="576"/>
      <c r="CG90" s="576"/>
      <c r="CH90" s="576"/>
      <c r="CI90" s="576"/>
      <c r="CJ90" s="576"/>
      <c r="CK90" s="576"/>
      <c r="CL90" s="576"/>
      <c r="CM90" s="590"/>
      <c r="CN90" s="1"/>
    </row>
    <row r="91" spans="1:91" ht="18" customHeight="1">
      <c r="A91" s="564" t="s">
        <v>138</v>
      </c>
      <c r="B91" s="564"/>
      <c r="C91" s="564"/>
      <c r="D91" s="564"/>
      <c r="E91" s="564"/>
      <c r="F91" s="564"/>
      <c r="G91" s="564"/>
      <c r="H91" s="564"/>
      <c r="I91" s="564"/>
      <c r="J91" s="564"/>
      <c r="K91" s="564"/>
      <c r="L91" s="564"/>
      <c r="M91" s="564"/>
      <c r="N91" s="564"/>
      <c r="O91" s="564"/>
      <c r="P91" s="564"/>
      <c r="Q91" s="564"/>
      <c r="R91" s="564"/>
      <c r="S91" s="564"/>
      <c r="T91" s="564"/>
      <c r="U91" s="564"/>
      <c r="V91" s="564"/>
      <c r="W91" s="564"/>
      <c r="X91" s="564"/>
      <c r="Y91" s="564"/>
      <c r="Z91" s="564"/>
      <c r="AA91" s="564"/>
      <c r="AB91" s="564"/>
      <c r="AC91" s="564"/>
      <c r="AD91" s="564"/>
      <c r="AE91" s="564"/>
      <c r="AF91" s="564"/>
      <c r="AG91" s="564"/>
      <c r="AH91" s="564"/>
      <c r="AI91" s="564"/>
      <c r="AJ91" s="564"/>
      <c r="AK91" s="564"/>
      <c r="AL91" s="564"/>
      <c r="AM91" s="564"/>
      <c r="AN91" s="564"/>
      <c r="AO91" s="564"/>
      <c r="AP91" s="564"/>
      <c r="AQ91" s="564"/>
      <c r="AR91" s="564"/>
      <c r="AS91" s="564"/>
      <c r="AT91" s="564"/>
      <c r="AU91" s="564"/>
      <c r="AV91" s="564"/>
      <c r="AW91" s="564"/>
      <c r="AX91" s="564"/>
      <c r="AY91" s="564"/>
      <c r="AZ91" s="564"/>
      <c r="BA91" s="564"/>
      <c r="BB91" s="564"/>
      <c r="BC91" s="564"/>
      <c r="BD91" s="564"/>
      <c r="BE91" s="564"/>
      <c r="BF91" s="564"/>
      <c r="BG91" s="564"/>
      <c r="BH91" s="564"/>
      <c r="BI91" s="564"/>
      <c r="BJ91" s="564"/>
      <c r="BK91" s="564"/>
      <c r="BL91" s="564"/>
      <c r="BM91" s="564"/>
      <c r="BN91" s="564"/>
      <c r="BO91" s="564"/>
      <c r="BP91" s="564"/>
      <c r="BQ91" s="564"/>
      <c r="BR91" s="564"/>
      <c r="BS91" s="564"/>
      <c r="BT91" s="564"/>
      <c r="BU91" s="564"/>
      <c r="BV91" s="564"/>
      <c r="BW91" s="564"/>
      <c r="BX91" s="564"/>
      <c r="BY91" s="564"/>
      <c r="BZ91" s="564"/>
      <c r="CA91" s="564"/>
      <c r="CB91" s="564"/>
      <c r="CC91" s="564"/>
      <c r="CD91" s="564"/>
      <c r="CE91" s="564"/>
      <c r="CF91" s="564"/>
      <c r="CG91" s="564"/>
      <c r="CH91" s="564"/>
      <c r="CI91" s="564"/>
      <c r="CJ91" s="564"/>
      <c r="CK91" s="564"/>
      <c r="CL91" s="564"/>
      <c r="CM91" s="564"/>
    </row>
    <row r="92" spans="1:91" ht="18" customHeight="1">
      <c r="A92" s="456"/>
      <c r="B92" s="456"/>
      <c r="C92" s="456"/>
      <c r="D92" s="456"/>
      <c r="E92" s="456"/>
      <c r="F92" s="456"/>
      <c r="G92" s="456"/>
      <c r="H92" s="456"/>
      <c r="I92" s="456"/>
      <c r="J92" s="456"/>
      <c r="K92" s="456"/>
      <c r="L92" s="456"/>
      <c r="M92" s="456"/>
      <c r="N92" s="456"/>
      <c r="O92" s="456"/>
      <c r="P92" s="456"/>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456"/>
      <c r="BA92" s="456"/>
      <c r="BB92" s="456"/>
      <c r="BC92" s="456"/>
      <c r="BD92" s="456"/>
      <c r="BE92" s="456"/>
      <c r="BF92" s="456"/>
      <c r="BG92" s="456"/>
      <c r="BH92" s="456"/>
      <c r="BI92" s="456"/>
      <c r="BJ92" s="456"/>
      <c r="BK92" s="456"/>
      <c r="BL92" s="456"/>
      <c r="BM92" s="456"/>
      <c r="BN92" s="456"/>
      <c r="BO92" s="456"/>
      <c r="BP92" s="456"/>
      <c r="BQ92" s="456"/>
      <c r="BR92" s="456"/>
      <c r="BS92" s="456"/>
      <c r="BT92" s="456"/>
      <c r="BU92" s="456"/>
      <c r="BV92" s="456"/>
      <c r="BW92" s="456"/>
      <c r="BX92" s="456"/>
      <c r="BY92" s="456"/>
      <c r="BZ92" s="456"/>
      <c r="CA92" s="456"/>
      <c r="CB92" s="456"/>
      <c r="CC92" s="456"/>
      <c r="CD92" s="456"/>
      <c r="CE92" s="456"/>
      <c r="CF92" s="456"/>
      <c r="CG92" s="456"/>
      <c r="CH92" s="456"/>
      <c r="CI92" s="456"/>
      <c r="CJ92" s="456"/>
      <c r="CK92" s="456"/>
      <c r="CL92" s="456"/>
      <c r="CM92" s="456"/>
    </row>
    <row r="93" spans="1:91" ht="18" customHeight="1">
      <c r="A93" s="456"/>
      <c r="B93" s="456"/>
      <c r="C93" s="456"/>
      <c r="D93" s="456"/>
      <c r="E93" s="456"/>
      <c r="F93" s="456"/>
      <c r="G93" s="456"/>
      <c r="H93" s="456"/>
      <c r="I93" s="456"/>
      <c r="J93" s="456"/>
      <c r="K93" s="456"/>
      <c r="L93" s="456"/>
      <c r="M93" s="456"/>
      <c r="N93" s="456"/>
      <c r="O93" s="456"/>
      <c r="P93" s="456"/>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456"/>
      <c r="BA93" s="456"/>
      <c r="BB93" s="456"/>
      <c r="BC93" s="456"/>
      <c r="BD93" s="456"/>
      <c r="BE93" s="456"/>
      <c r="BF93" s="456"/>
      <c r="BG93" s="456"/>
      <c r="BH93" s="456"/>
      <c r="BI93" s="456"/>
      <c r="BJ93" s="456"/>
      <c r="BK93" s="456"/>
      <c r="BL93" s="456"/>
      <c r="BM93" s="456"/>
      <c r="BN93" s="456"/>
      <c r="BO93" s="456"/>
      <c r="BP93" s="456"/>
      <c r="BQ93" s="456"/>
      <c r="BR93" s="456"/>
      <c r="BS93" s="456"/>
      <c r="BT93" s="456"/>
      <c r="BU93" s="456"/>
      <c r="BV93" s="456"/>
      <c r="BW93" s="456"/>
      <c r="BX93" s="456"/>
      <c r="BY93" s="456"/>
      <c r="BZ93" s="456"/>
      <c r="CA93" s="456"/>
      <c r="CB93" s="456"/>
      <c r="CC93" s="456"/>
      <c r="CD93" s="456"/>
      <c r="CE93" s="456"/>
      <c r="CF93" s="456"/>
      <c r="CG93" s="456"/>
      <c r="CH93" s="456"/>
      <c r="CI93" s="456"/>
      <c r="CJ93" s="456"/>
      <c r="CK93" s="456"/>
      <c r="CL93" s="456"/>
      <c r="CM93" s="456"/>
    </row>
    <row r="94" spans="1:91" ht="18" customHeight="1">
      <c r="A94" s="456"/>
      <c r="B94" s="456"/>
      <c r="C94" s="456"/>
      <c r="D94" s="456"/>
      <c r="E94" s="456"/>
      <c r="F94" s="456"/>
      <c r="G94" s="456"/>
      <c r="H94" s="456"/>
      <c r="I94" s="456"/>
      <c r="J94" s="456"/>
      <c r="K94" s="456"/>
      <c r="L94" s="456"/>
      <c r="M94" s="456"/>
      <c r="N94" s="456"/>
      <c r="O94" s="456"/>
      <c r="P94" s="456"/>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456"/>
      <c r="BA94" s="456"/>
      <c r="BB94" s="456"/>
      <c r="BC94" s="456"/>
      <c r="BD94" s="456"/>
      <c r="BE94" s="456"/>
      <c r="BF94" s="456"/>
      <c r="BG94" s="456"/>
      <c r="BH94" s="456"/>
      <c r="BI94" s="456"/>
      <c r="BJ94" s="456"/>
      <c r="BK94" s="456"/>
      <c r="BL94" s="456"/>
      <c r="BM94" s="456"/>
      <c r="BN94" s="456"/>
      <c r="BO94" s="456"/>
      <c r="BP94" s="456"/>
      <c r="BQ94" s="456"/>
      <c r="BR94" s="456"/>
      <c r="BS94" s="456"/>
      <c r="BT94" s="456"/>
      <c r="BU94" s="456"/>
      <c r="BV94" s="456"/>
      <c r="BW94" s="456"/>
      <c r="BX94" s="456"/>
      <c r="BY94" s="456"/>
      <c r="BZ94" s="456"/>
      <c r="CA94" s="456"/>
      <c r="CB94" s="456"/>
      <c r="CC94" s="456"/>
      <c r="CD94" s="456"/>
      <c r="CE94" s="456"/>
      <c r="CF94" s="456"/>
      <c r="CG94" s="456"/>
      <c r="CH94" s="456"/>
      <c r="CI94" s="456"/>
      <c r="CJ94" s="456"/>
      <c r="CK94" s="456"/>
      <c r="CL94" s="456"/>
      <c r="CM94" s="456"/>
    </row>
    <row r="96" spans="2:91" s="5" customFormat="1" ht="19.5" customHeight="1">
      <c r="B96" s="6"/>
      <c r="C96" s="6"/>
      <c r="D96" s="7"/>
      <c r="E96" s="7"/>
      <c r="F96" s="8"/>
      <c r="G96" s="8"/>
      <c r="H96" s="6"/>
      <c r="I96" s="9"/>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BK96" s="569" t="s">
        <v>0</v>
      </c>
      <c r="BL96" s="569"/>
      <c r="BM96" s="569"/>
      <c r="BN96" s="569"/>
      <c r="BO96" s="569"/>
      <c r="BP96" s="569"/>
      <c r="BQ96" s="569"/>
      <c r="BR96" s="569"/>
      <c r="BS96" s="569"/>
      <c r="BT96" s="569"/>
      <c r="BU96" s="569"/>
      <c r="BV96" s="569"/>
      <c r="BW96" s="569"/>
      <c r="BX96" s="569"/>
      <c r="BY96" s="569"/>
      <c r="BZ96" s="569"/>
      <c r="CA96" s="569"/>
      <c r="CB96" s="569"/>
      <c r="CC96" s="569"/>
      <c r="CD96" s="569"/>
      <c r="CE96" s="569"/>
      <c r="CF96" s="569"/>
      <c r="CG96" s="569"/>
      <c r="CH96" s="569"/>
      <c r="CI96" s="569"/>
      <c r="CJ96" s="569"/>
      <c r="CK96" s="569"/>
      <c r="CL96" s="569"/>
      <c r="CM96" s="569"/>
    </row>
    <row r="97" spans="1:91" ht="18" customHeight="1">
      <c r="A97" s="5"/>
      <c r="B97" s="6"/>
      <c r="C97" s="6"/>
      <c r="D97" s="7"/>
      <c r="E97" s="7"/>
      <c r="F97" s="8"/>
      <c r="G97" s="8"/>
      <c r="H97" s="6"/>
      <c r="I97" s="9"/>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5"/>
      <c r="AS97" s="5"/>
      <c r="AT97" s="5"/>
      <c r="AU97" s="5"/>
      <c r="AV97" s="5"/>
      <c r="AW97" s="5"/>
      <c r="AX97" s="5"/>
      <c r="AY97" s="5"/>
      <c r="AZ97" s="5"/>
      <c r="BA97" s="5"/>
      <c r="BB97" s="5"/>
      <c r="BC97" s="5"/>
      <c r="BD97" s="5"/>
      <c r="BE97" s="5"/>
      <c r="BF97" s="5"/>
      <c r="BG97" s="5"/>
      <c r="BH97" s="5"/>
      <c r="BI97" s="5"/>
      <c r="BJ97" s="5"/>
      <c r="BK97" s="5"/>
      <c r="BL97" s="5"/>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320">
        <f>$CK$3</f>
      </c>
      <c r="CL97" s="5"/>
      <c r="CM97" s="5"/>
    </row>
    <row r="98" spans="1:91" ht="9.75" customHeight="1">
      <c r="A98" s="5"/>
      <c r="B98" s="6"/>
      <c r="C98" s="6"/>
      <c r="D98" s="7"/>
      <c r="E98" s="7"/>
      <c r="F98" s="8"/>
      <c r="G98" s="8"/>
      <c r="H98" s="6"/>
      <c r="I98" s="9"/>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5"/>
      <c r="AS98" s="5"/>
      <c r="AT98" s="5"/>
      <c r="AU98" s="5"/>
      <c r="AV98" s="5"/>
      <c r="AW98" s="5"/>
      <c r="AX98" s="5"/>
      <c r="AY98" s="5"/>
      <c r="AZ98" s="5"/>
      <c r="BA98" s="5"/>
      <c r="BB98" s="5"/>
      <c r="BC98" s="5"/>
      <c r="BD98" s="5"/>
      <c r="BE98" s="5"/>
      <c r="BF98" s="5"/>
      <c r="BG98" s="5"/>
      <c r="BH98" s="5"/>
      <c r="BI98" s="5"/>
      <c r="BJ98" s="5"/>
      <c r="BK98" s="5"/>
      <c r="BL98" s="5"/>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5"/>
      <c r="CM98" s="5"/>
    </row>
    <row r="99" spans="1:91" ht="18" customHeight="1">
      <c r="A99" s="10" t="s">
        <v>139</v>
      </c>
      <c r="B99" s="6"/>
      <c r="C99" s="6"/>
      <c r="D99" s="7"/>
      <c r="E99" s="7"/>
      <c r="F99" s="8"/>
      <c r="G99" s="8"/>
      <c r="H99" s="6"/>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5"/>
      <c r="AI99" s="10"/>
      <c r="AJ99" s="10"/>
      <c r="AK99" s="10"/>
      <c r="AL99" s="10"/>
      <c r="AM99" s="10"/>
      <c r="AN99" s="10"/>
      <c r="AO99" s="10"/>
      <c r="AP99" s="10"/>
      <c r="AQ99" s="10"/>
      <c r="AR99" s="5"/>
      <c r="AS99" s="5"/>
      <c r="AT99" s="5"/>
      <c r="AU99" s="5"/>
      <c r="AV99" s="5"/>
      <c r="AW99" s="5"/>
      <c r="AX99" s="5"/>
      <c r="AY99" s="5"/>
      <c r="AZ99" s="5"/>
      <c r="BA99" s="5"/>
      <c r="BB99" s="5"/>
      <c r="BC99" s="5"/>
      <c r="BD99" s="5"/>
      <c r="BE99" s="5"/>
      <c r="BF99" s="5"/>
      <c r="BG99" s="5"/>
      <c r="BH99" s="5"/>
      <c r="BI99" s="5"/>
      <c r="BJ99" s="10"/>
      <c r="BK99" s="10"/>
      <c r="BL99" s="10"/>
      <c r="BM99" s="5"/>
      <c r="BN99" s="10"/>
      <c r="BO99" s="469" t="s">
        <v>388</v>
      </c>
      <c r="BP99" s="469"/>
      <c r="BQ99" s="469"/>
      <c r="BR99" s="469"/>
      <c r="BS99" s="473"/>
      <c r="BT99" s="473"/>
      <c r="BU99" s="473"/>
      <c r="BV99" s="473"/>
      <c r="BW99" s="473"/>
      <c r="BX99" s="469" t="s">
        <v>211</v>
      </c>
      <c r="BY99" s="469"/>
      <c r="BZ99" s="473"/>
      <c r="CA99" s="473"/>
      <c r="CB99" s="473"/>
      <c r="CC99" s="473"/>
      <c r="CD99" s="473"/>
      <c r="CE99" s="469" t="s">
        <v>389</v>
      </c>
      <c r="CF99" s="469"/>
      <c r="CG99" s="473"/>
      <c r="CH99" s="473"/>
      <c r="CI99" s="473"/>
      <c r="CJ99" s="473"/>
      <c r="CK99" s="473"/>
      <c r="CL99" s="469" t="s">
        <v>213</v>
      </c>
      <c r="CM99" s="469"/>
    </row>
    <row r="100" spans="1:91" ht="18" customHeight="1">
      <c r="A100" s="10"/>
      <c r="B100" s="6"/>
      <c r="C100" s="6"/>
      <c r="D100" s="7"/>
      <c r="E100" s="7"/>
      <c r="F100" s="8"/>
      <c r="G100" s="8"/>
      <c r="H100" s="6"/>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5"/>
      <c r="AI100" s="10"/>
      <c r="AJ100" s="10"/>
      <c r="AK100" s="10"/>
      <c r="AL100" s="10"/>
      <c r="AM100" s="10"/>
      <c r="AN100" s="10"/>
      <c r="AO100" s="10"/>
      <c r="AP100" s="10"/>
      <c r="AQ100" s="10"/>
      <c r="AR100" s="5"/>
      <c r="AS100" s="5"/>
      <c r="AT100" s="5"/>
      <c r="AU100" s="5"/>
      <c r="AV100" s="5"/>
      <c r="AW100" s="5"/>
      <c r="AX100" s="5"/>
      <c r="AY100" s="5"/>
      <c r="AZ100" s="5"/>
      <c r="BA100" s="5"/>
      <c r="BB100" s="5"/>
      <c r="BC100" s="5"/>
      <c r="BD100" s="5"/>
      <c r="BE100" s="5"/>
      <c r="BF100" s="5"/>
      <c r="BG100" s="5"/>
      <c r="BH100" s="5"/>
      <c r="BI100" s="5"/>
      <c r="BJ100" s="10"/>
      <c r="BK100" s="10"/>
      <c r="BL100" s="10"/>
      <c r="BM100" s="5"/>
      <c r="BN100" s="10"/>
      <c r="BO100" s="273"/>
      <c r="BP100" s="273"/>
      <c r="BQ100" s="273"/>
      <c r="BR100" s="273"/>
      <c r="BS100" s="410"/>
      <c r="BT100" s="410"/>
      <c r="BU100" s="410"/>
      <c r="BV100" s="410"/>
      <c r="BW100" s="410"/>
      <c r="BX100" s="273"/>
      <c r="BY100" s="273"/>
      <c r="BZ100" s="410"/>
      <c r="CA100" s="410"/>
      <c r="CB100" s="410"/>
      <c r="CC100" s="410"/>
      <c r="CD100" s="410"/>
      <c r="CE100" s="273"/>
      <c r="CF100" s="273"/>
      <c r="CG100" s="410"/>
      <c r="CH100" s="410"/>
      <c r="CI100" s="410"/>
      <c r="CJ100" s="410"/>
      <c r="CK100" s="410"/>
      <c r="CL100" s="273"/>
      <c r="CM100" s="273"/>
    </row>
    <row r="101" spans="1:91" ht="18" customHeight="1">
      <c r="A101" s="10"/>
      <c r="B101" s="6"/>
      <c r="C101" s="6"/>
      <c r="D101" s="7"/>
      <c r="E101" s="7"/>
      <c r="F101" s="8"/>
      <c r="G101" s="8"/>
      <c r="H101" s="6"/>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5"/>
      <c r="AI101" s="10"/>
      <c r="AJ101" s="10"/>
      <c r="AK101" s="10"/>
      <c r="AL101" s="10"/>
      <c r="AM101" s="10"/>
      <c r="AN101" s="10"/>
      <c r="AO101" s="10"/>
      <c r="AP101" s="10"/>
      <c r="AQ101" s="10"/>
      <c r="AR101" s="5"/>
      <c r="AS101" s="5"/>
      <c r="AT101" s="5"/>
      <c r="AU101" s="5"/>
      <c r="AV101" s="5"/>
      <c r="AW101" s="5"/>
      <c r="AX101" s="5"/>
      <c r="AY101" s="5"/>
      <c r="AZ101" s="5"/>
      <c r="BA101" s="5"/>
      <c r="BB101" s="5"/>
      <c r="BC101" s="5"/>
      <c r="BD101" s="5"/>
      <c r="BE101" s="5"/>
      <c r="BF101" s="5"/>
      <c r="BG101" s="5"/>
      <c r="BH101" s="5"/>
      <c r="BI101" s="5"/>
      <c r="BJ101" s="10"/>
      <c r="BK101" s="10"/>
      <c r="BL101" s="10"/>
      <c r="BM101" s="5"/>
      <c r="BN101" s="10"/>
      <c r="BO101" s="273"/>
      <c r="BP101" s="273"/>
      <c r="BQ101" s="273"/>
      <c r="BR101" s="273"/>
      <c r="BS101" s="410"/>
      <c r="BT101" s="410"/>
      <c r="BU101" s="410"/>
      <c r="BV101" s="410"/>
      <c r="BW101" s="410"/>
      <c r="BX101" s="273"/>
      <c r="BY101" s="273"/>
      <c r="BZ101" s="410"/>
      <c r="CA101" s="410"/>
      <c r="CB101" s="410"/>
      <c r="CC101" s="410"/>
      <c r="CD101" s="410"/>
      <c r="CE101" s="273"/>
      <c r="CF101" s="273"/>
      <c r="CG101" s="410"/>
      <c r="CH101" s="410"/>
      <c r="CI101" s="410"/>
      <c r="CJ101" s="410"/>
      <c r="CK101" s="410"/>
      <c r="CL101" s="273"/>
      <c r="CM101" s="273"/>
    </row>
    <row r="102" spans="1:91" ht="18" customHeight="1">
      <c r="A102" s="10"/>
      <c r="B102" s="6"/>
      <c r="C102" s="6"/>
      <c r="D102" s="7"/>
      <c r="E102" s="7"/>
      <c r="F102" s="8"/>
      <c r="G102" s="8"/>
      <c r="H102" s="6"/>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5"/>
      <c r="AI102" s="10"/>
      <c r="AJ102" s="10"/>
      <c r="AK102" s="10"/>
      <c r="AL102" s="10"/>
      <c r="AM102" s="10"/>
      <c r="AN102" s="10"/>
      <c r="AO102" s="10"/>
      <c r="AP102" s="10"/>
      <c r="AQ102" s="10"/>
      <c r="AR102" s="5"/>
      <c r="AS102" s="5"/>
      <c r="AT102" s="5"/>
      <c r="AU102" s="5"/>
      <c r="AV102" s="5"/>
      <c r="AW102" s="5"/>
      <c r="AX102" s="5"/>
      <c r="AY102" s="5"/>
      <c r="AZ102" s="5"/>
      <c r="BA102" s="5"/>
      <c r="BB102" s="5"/>
      <c r="BC102" s="5"/>
      <c r="BD102" s="5"/>
      <c r="BE102" s="5"/>
      <c r="BF102" s="5"/>
      <c r="BG102" s="5"/>
      <c r="BH102" s="5"/>
      <c r="BI102" s="5"/>
      <c r="BJ102" s="10"/>
      <c r="BK102" s="10"/>
      <c r="BL102" s="10"/>
      <c r="BM102" s="5"/>
      <c r="BN102" s="10"/>
      <c r="BO102" s="273"/>
      <c r="BP102" s="273"/>
      <c r="BQ102" s="273"/>
      <c r="BR102" s="273"/>
      <c r="BS102" s="410"/>
      <c r="BT102" s="410"/>
      <c r="BU102" s="410"/>
      <c r="BV102" s="410"/>
      <c r="BW102" s="410"/>
      <c r="BX102" s="273"/>
      <c r="BY102" s="273"/>
      <c r="BZ102" s="410"/>
      <c r="CA102" s="410"/>
      <c r="CB102" s="410"/>
      <c r="CC102" s="410"/>
      <c r="CD102" s="410"/>
      <c r="CE102" s="273"/>
      <c r="CF102" s="273"/>
      <c r="CG102" s="410"/>
      <c r="CH102" s="410"/>
      <c r="CI102" s="410"/>
      <c r="CJ102" s="410"/>
      <c r="CK102" s="410"/>
      <c r="CL102" s="273"/>
      <c r="CM102" s="273"/>
    </row>
    <row r="103" spans="1:91" ht="28.5" customHeight="1">
      <c r="A103" s="554" t="s">
        <v>140</v>
      </c>
      <c r="B103" s="554"/>
      <c r="C103" s="554"/>
      <c r="D103" s="554"/>
      <c r="E103" s="554"/>
      <c r="F103" s="554"/>
      <c r="G103" s="554"/>
      <c r="H103" s="554"/>
      <c r="I103" s="554"/>
      <c r="J103" s="554"/>
      <c r="K103" s="554"/>
      <c r="L103" s="554"/>
      <c r="M103" s="554"/>
      <c r="N103" s="554"/>
      <c r="O103" s="554"/>
      <c r="P103" s="554"/>
      <c r="Q103" s="554"/>
      <c r="R103" s="554"/>
      <c r="S103" s="554"/>
      <c r="T103" s="554"/>
      <c r="U103" s="554"/>
      <c r="V103" s="554"/>
      <c r="W103" s="554"/>
      <c r="X103" s="554"/>
      <c r="Y103" s="554"/>
      <c r="Z103" s="554"/>
      <c r="AA103" s="554"/>
      <c r="AB103" s="554"/>
      <c r="AC103" s="554"/>
      <c r="AD103" s="554"/>
      <c r="AE103" s="554"/>
      <c r="AF103" s="554"/>
      <c r="AG103" s="554"/>
      <c r="AH103" s="554"/>
      <c r="AI103" s="554"/>
      <c r="AJ103" s="554"/>
      <c r="AK103" s="554"/>
      <c r="AL103" s="554"/>
      <c r="AM103" s="554"/>
      <c r="AN103" s="554"/>
      <c r="AO103" s="554"/>
      <c r="AP103" s="554"/>
      <c r="AQ103" s="554"/>
      <c r="AR103" s="554"/>
      <c r="AS103" s="554"/>
      <c r="AT103" s="554"/>
      <c r="AU103" s="554"/>
      <c r="AV103" s="554"/>
      <c r="AW103" s="554"/>
      <c r="AX103" s="554"/>
      <c r="AY103" s="554"/>
      <c r="AZ103" s="554"/>
      <c r="BA103" s="554"/>
      <c r="BB103" s="554"/>
      <c r="BC103" s="554"/>
      <c r="BD103" s="554"/>
      <c r="BE103" s="554"/>
      <c r="BF103" s="554"/>
      <c r="BG103" s="554"/>
      <c r="BH103" s="554"/>
      <c r="BI103" s="554"/>
      <c r="BJ103" s="554"/>
      <c r="BK103" s="554"/>
      <c r="BL103" s="554"/>
      <c r="BM103" s="554"/>
      <c r="BN103" s="554"/>
      <c r="BO103" s="554"/>
      <c r="BP103" s="554"/>
      <c r="BQ103" s="554"/>
      <c r="BR103" s="554"/>
      <c r="BS103" s="554"/>
      <c r="BT103" s="554"/>
      <c r="BU103" s="554"/>
      <c r="BV103" s="554"/>
      <c r="BW103" s="554"/>
      <c r="BX103" s="554"/>
      <c r="BY103" s="554"/>
      <c r="BZ103" s="554"/>
      <c r="CA103" s="554"/>
      <c r="CB103" s="554"/>
      <c r="CC103" s="554"/>
      <c r="CD103" s="554"/>
      <c r="CE103" s="554"/>
      <c r="CF103" s="554"/>
      <c r="CG103" s="554"/>
      <c r="CH103" s="554"/>
      <c r="CI103" s="554"/>
      <c r="CJ103" s="554"/>
      <c r="CK103" s="554"/>
      <c r="CL103" s="554"/>
      <c r="CM103" s="554"/>
    </row>
    <row r="104" spans="1:91" ht="28.5" customHeight="1">
      <c r="A104" s="271"/>
      <c r="B104" s="271"/>
      <c r="C104" s="271"/>
      <c r="D104" s="271"/>
      <c r="E104" s="271"/>
      <c r="F104" s="271"/>
      <c r="G104" s="271"/>
      <c r="H104" s="271"/>
      <c r="I104" s="271"/>
      <c r="J104" s="271"/>
      <c r="K104" s="271"/>
      <c r="L104" s="271"/>
      <c r="M104" s="271"/>
      <c r="N104" s="271"/>
      <c r="O104" s="271"/>
      <c r="P104" s="271"/>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1"/>
      <c r="BA104" s="271"/>
      <c r="BB104" s="271"/>
      <c r="BC104" s="271"/>
      <c r="BD104" s="271"/>
      <c r="BE104" s="271"/>
      <c r="BF104" s="271"/>
      <c r="BG104" s="271"/>
      <c r="BH104" s="271"/>
      <c r="BI104" s="271"/>
      <c r="BJ104" s="271"/>
      <c r="BK104" s="271"/>
      <c r="BL104" s="271"/>
      <c r="BM104" s="271"/>
      <c r="BN104" s="271"/>
      <c r="BO104" s="271"/>
      <c r="BP104" s="271"/>
      <c r="BQ104" s="271"/>
      <c r="BR104" s="271"/>
      <c r="BS104" s="271"/>
      <c r="BT104" s="271"/>
      <c r="BU104" s="271"/>
      <c r="BV104" s="271"/>
      <c r="BW104" s="271"/>
      <c r="BX104" s="271"/>
      <c r="BY104" s="271"/>
      <c r="BZ104" s="271"/>
      <c r="CA104" s="271"/>
      <c r="CB104" s="271"/>
      <c r="CC104" s="271"/>
      <c r="CD104" s="271"/>
      <c r="CE104" s="271"/>
      <c r="CF104" s="271"/>
      <c r="CG104" s="271"/>
      <c r="CH104" s="271"/>
      <c r="CI104" s="271"/>
      <c r="CJ104" s="271"/>
      <c r="CK104" s="271"/>
      <c r="CL104" s="271"/>
      <c r="CM104" s="271"/>
    </row>
    <row r="105" ht="18" customHeight="1">
      <c r="A105" s="306"/>
    </row>
    <row r="106" spans="1:91" ht="78" customHeight="1">
      <c r="A106" s="117"/>
      <c r="B106" s="557" t="s">
        <v>552</v>
      </c>
      <c r="C106" s="557"/>
      <c r="D106" s="557"/>
      <c r="E106" s="557"/>
      <c r="F106" s="557"/>
      <c r="G106" s="557"/>
      <c r="H106" s="557"/>
      <c r="I106" s="557"/>
      <c r="J106" s="557"/>
      <c r="K106" s="557"/>
      <c r="L106" s="557"/>
      <c r="M106" s="557"/>
      <c r="N106" s="557"/>
      <c r="O106" s="557"/>
      <c r="P106" s="557"/>
      <c r="Q106" s="557"/>
      <c r="R106" s="557"/>
      <c r="S106" s="557"/>
      <c r="T106" s="557"/>
      <c r="U106" s="557"/>
      <c r="V106" s="557"/>
      <c r="W106" s="557"/>
      <c r="X106" s="557"/>
      <c r="Y106" s="557"/>
      <c r="Z106" s="557"/>
      <c r="AA106" s="557"/>
      <c r="AB106" s="557"/>
      <c r="AC106" s="557"/>
      <c r="AD106" s="557"/>
      <c r="AE106" s="557"/>
      <c r="AF106" s="557"/>
      <c r="AG106" s="557"/>
      <c r="AH106" s="557"/>
      <c r="AI106" s="557"/>
      <c r="AJ106" s="557"/>
      <c r="AK106" s="557"/>
      <c r="AL106" s="557"/>
      <c r="AM106" s="557"/>
      <c r="AN106" s="557"/>
      <c r="AO106" s="557"/>
      <c r="AP106" s="557"/>
      <c r="AQ106" s="557"/>
      <c r="AR106" s="557"/>
      <c r="AS106" s="557"/>
      <c r="AT106" s="557"/>
      <c r="AU106" s="557"/>
      <c r="AV106" s="557"/>
      <c r="AW106" s="557"/>
      <c r="AX106" s="557"/>
      <c r="AY106" s="557"/>
      <c r="AZ106" s="557"/>
      <c r="BA106" s="557"/>
      <c r="BB106" s="557"/>
      <c r="BC106" s="557"/>
      <c r="BD106" s="557"/>
      <c r="BE106" s="557"/>
      <c r="BF106" s="557"/>
      <c r="BG106" s="557"/>
      <c r="BH106" s="557"/>
      <c r="BI106" s="557"/>
      <c r="BJ106" s="557"/>
      <c r="BK106" s="557"/>
      <c r="BL106" s="557"/>
      <c r="BM106" s="557"/>
      <c r="BN106" s="557"/>
      <c r="BO106" s="557"/>
      <c r="BP106" s="557"/>
      <c r="BQ106" s="557"/>
      <c r="BR106" s="557"/>
      <c r="BS106" s="557"/>
      <c r="BT106" s="557"/>
      <c r="BU106" s="557"/>
      <c r="BV106" s="557"/>
      <c r="BW106" s="557"/>
      <c r="BX106" s="557"/>
      <c r="BY106" s="557"/>
      <c r="BZ106" s="557"/>
      <c r="CA106" s="557"/>
      <c r="CB106" s="557"/>
      <c r="CC106" s="557"/>
      <c r="CD106" s="557"/>
      <c r="CE106" s="557"/>
      <c r="CF106" s="557"/>
      <c r="CG106" s="557"/>
      <c r="CH106" s="557"/>
      <c r="CI106" s="557"/>
      <c r="CJ106" s="557"/>
      <c r="CK106" s="557"/>
      <c r="CL106" s="557"/>
      <c r="CM106" s="118"/>
    </row>
    <row r="107" spans="1:91" ht="18" customHeight="1">
      <c r="A107" s="117"/>
      <c r="B107" s="557"/>
      <c r="C107" s="557"/>
      <c r="D107" s="557"/>
      <c r="E107" s="557"/>
      <c r="F107" s="557"/>
      <c r="G107" s="557"/>
      <c r="H107" s="557"/>
      <c r="I107" s="557"/>
      <c r="J107" s="557"/>
      <c r="K107" s="557"/>
      <c r="L107" s="557"/>
      <c r="M107" s="557"/>
      <c r="N107" s="557"/>
      <c r="O107" s="557"/>
      <c r="P107" s="557"/>
      <c r="Q107" s="557"/>
      <c r="R107" s="557"/>
      <c r="S107" s="557"/>
      <c r="T107" s="557"/>
      <c r="U107" s="557"/>
      <c r="V107" s="557"/>
      <c r="W107" s="557"/>
      <c r="X107" s="557"/>
      <c r="Y107" s="557"/>
      <c r="Z107" s="557"/>
      <c r="AA107" s="557"/>
      <c r="AB107" s="557"/>
      <c r="AC107" s="557"/>
      <c r="AD107" s="557"/>
      <c r="AE107" s="557"/>
      <c r="AF107" s="557"/>
      <c r="AG107" s="557"/>
      <c r="AH107" s="557"/>
      <c r="AI107" s="557"/>
      <c r="AJ107" s="557"/>
      <c r="AK107" s="557"/>
      <c r="AL107" s="557"/>
      <c r="AM107" s="557"/>
      <c r="AN107" s="557"/>
      <c r="AO107" s="557"/>
      <c r="AP107" s="557"/>
      <c r="AQ107" s="557"/>
      <c r="AR107" s="557"/>
      <c r="AS107" s="557"/>
      <c r="AT107" s="557"/>
      <c r="AU107" s="557"/>
      <c r="AV107" s="557"/>
      <c r="AW107" s="557"/>
      <c r="AX107" s="557"/>
      <c r="AY107" s="557"/>
      <c r="AZ107" s="557"/>
      <c r="BA107" s="557"/>
      <c r="BB107" s="557"/>
      <c r="BC107" s="557"/>
      <c r="BD107" s="557"/>
      <c r="BE107" s="557"/>
      <c r="BF107" s="557"/>
      <c r="BG107" s="557"/>
      <c r="BH107" s="557"/>
      <c r="BI107" s="557"/>
      <c r="BJ107" s="557"/>
      <c r="BK107" s="557"/>
      <c r="BL107" s="557"/>
      <c r="BM107" s="557"/>
      <c r="BN107" s="557"/>
      <c r="BO107" s="557"/>
      <c r="BP107" s="557"/>
      <c r="BQ107" s="557"/>
      <c r="BR107" s="557"/>
      <c r="BS107" s="557"/>
      <c r="BT107" s="557"/>
      <c r="BU107" s="557"/>
      <c r="BV107" s="557"/>
      <c r="BW107" s="557"/>
      <c r="BX107" s="557"/>
      <c r="BY107" s="557"/>
      <c r="BZ107" s="557"/>
      <c r="CA107" s="557"/>
      <c r="CB107" s="557"/>
      <c r="CC107" s="557"/>
      <c r="CD107" s="557"/>
      <c r="CE107" s="557"/>
      <c r="CF107" s="557"/>
      <c r="CG107" s="557"/>
      <c r="CH107" s="557"/>
      <c r="CI107" s="557"/>
      <c r="CJ107" s="557"/>
      <c r="CK107" s="557"/>
      <c r="CL107" s="557"/>
      <c r="CM107" s="118"/>
    </row>
    <row r="108" spans="1:91" ht="18" customHeight="1">
      <c r="A108" s="117"/>
      <c r="B108" s="118"/>
      <c r="C108" s="118"/>
      <c r="D108" s="119"/>
      <c r="E108" s="119"/>
      <c r="F108" s="120"/>
      <c r="G108" s="120"/>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18"/>
      <c r="AN108" s="118"/>
      <c r="AO108" s="118"/>
      <c r="AP108" s="118"/>
      <c r="AQ108" s="118"/>
      <c r="AR108" s="118"/>
      <c r="AS108" s="118"/>
      <c r="AT108" s="118"/>
      <c r="AU108" s="118"/>
      <c r="AV108" s="118"/>
      <c r="AW108" s="118"/>
      <c r="AX108" s="118"/>
      <c r="AY108" s="118"/>
      <c r="AZ108" s="118"/>
      <c r="BA108" s="118"/>
      <c r="BB108" s="118"/>
      <c r="BC108" s="118"/>
      <c r="BD108" s="118"/>
      <c r="BE108" s="118"/>
      <c r="BF108" s="118"/>
      <c r="BG108" s="118"/>
      <c r="BH108" s="118"/>
      <c r="BI108" s="118"/>
      <c r="BJ108" s="118"/>
      <c r="BK108" s="118"/>
      <c r="BL108" s="118"/>
      <c r="BM108" s="118"/>
      <c r="BN108" s="118"/>
      <c r="BO108" s="118"/>
      <c r="BP108" s="118"/>
      <c r="BQ108" s="118"/>
      <c r="BR108" s="118"/>
      <c r="BS108" s="118"/>
      <c r="BT108" s="118"/>
      <c r="BU108" s="118"/>
      <c r="BV108" s="118"/>
      <c r="BW108" s="118"/>
      <c r="BX108" s="118"/>
      <c r="BY108" s="118"/>
      <c r="BZ108" s="118"/>
      <c r="CA108" s="118"/>
      <c r="CB108" s="118"/>
      <c r="CC108" s="118"/>
      <c r="CD108" s="118"/>
      <c r="CE108" s="118"/>
      <c r="CF108" s="118"/>
      <c r="CG108" s="118"/>
      <c r="CH108" s="118"/>
      <c r="CI108" s="118"/>
      <c r="CJ108" s="118"/>
      <c r="CK108" s="118"/>
      <c r="CL108" s="118"/>
      <c r="CM108" s="118"/>
    </row>
    <row r="109" spans="1:91" ht="18" customHeight="1">
      <c r="A109" s="121"/>
      <c r="B109" s="118"/>
      <c r="C109" s="118"/>
      <c r="D109" s="119"/>
      <c r="E109" s="119"/>
      <c r="F109" s="120"/>
      <c r="G109" s="120"/>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8"/>
      <c r="AL109" s="118"/>
      <c r="AM109" s="118"/>
      <c r="AN109" s="118"/>
      <c r="AO109" s="118"/>
      <c r="AP109" s="118"/>
      <c r="AQ109" s="118"/>
      <c r="AR109" s="118"/>
      <c r="AS109" s="118"/>
      <c r="AT109" s="118"/>
      <c r="AU109" s="118"/>
      <c r="AV109" s="118"/>
      <c r="AW109" s="118"/>
      <c r="AX109" s="118"/>
      <c r="AY109" s="118"/>
      <c r="AZ109" s="118"/>
      <c r="BA109" s="118"/>
      <c r="BB109" s="118"/>
      <c r="BC109" s="118"/>
      <c r="BD109" s="118"/>
      <c r="BE109" s="118"/>
      <c r="BF109" s="118"/>
      <c r="BG109" s="118"/>
      <c r="BH109" s="118"/>
      <c r="BI109" s="118"/>
      <c r="BJ109" s="118"/>
      <c r="BK109" s="118"/>
      <c r="BL109" s="118"/>
      <c r="BM109" s="118"/>
      <c r="BN109" s="118"/>
      <c r="BO109" s="118"/>
      <c r="BP109" s="118"/>
      <c r="BQ109" s="118"/>
      <c r="BR109" s="118"/>
      <c r="BS109" s="118"/>
      <c r="BT109" s="118"/>
      <c r="BU109" s="118"/>
      <c r="BV109" s="118"/>
      <c r="BW109" s="118"/>
      <c r="BX109" s="118"/>
      <c r="BY109" s="118"/>
      <c r="BZ109" s="118"/>
      <c r="CA109" s="118"/>
      <c r="CB109" s="118"/>
      <c r="CC109" s="118"/>
      <c r="CD109" s="118"/>
      <c r="CE109" s="118"/>
      <c r="CF109" s="118"/>
      <c r="CG109" s="118"/>
      <c r="CH109" s="118"/>
      <c r="CI109" s="118"/>
      <c r="CJ109" s="118"/>
      <c r="CK109" s="118"/>
      <c r="CL109" s="118"/>
      <c r="CM109" s="118"/>
    </row>
    <row r="110" spans="1:91" ht="18" customHeight="1">
      <c r="A110" s="121"/>
      <c r="B110" s="118"/>
      <c r="C110" s="118"/>
      <c r="D110" s="119"/>
      <c r="E110" s="119"/>
      <c r="F110" s="120"/>
      <c r="G110" s="120"/>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8"/>
      <c r="AL110" s="118"/>
      <c r="AM110" s="118"/>
      <c r="AN110" s="118"/>
      <c r="AO110" s="118"/>
      <c r="AP110" s="118"/>
      <c r="AQ110" s="118"/>
      <c r="AR110" s="118"/>
      <c r="AS110" s="118"/>
      <c r="AT110" s="118"/>
      <c r="AU110" s="118"/>
      <c r="AV110" s="118"/>
      <c r="AW110" s="118"/>
      <c r="AX110" s="118"/>
      <c r="AY110" s="118"/>
      <c r="AZ110" s="118"/>
      <c r="BA110" s="118"/>
      <c r="BB110" s="118"/>
      <c r="BC110" s="118"/>
      <c r="BD110" s="118"/>
      <c r="BE110" s="118"/>
      <c r="BF110" s="118"/>
      <c r="BG110" s="118"/>
      <c r="BH110" s="118"/>
      <c r="BI110" s="118"/>
      <c r="BJ110" s="118"/>
      <c r="BK110" s="118"/>
      <c r="BL110" s="118"/>
      <c r="BM110" s="118"/>
      <c r="BN110" s="118"/>
      <c r="BO110" s="118"/>
      <c r="BP110" s="118"/>
      <c r="BQ110" s="118"/>
      <c r="BR110" s="118"/>
      <c r="BS110" s="118"/>
      <c r="BT110" s="118"/>
      <c r="BU110" s="118"/>
      <c r="BV110" s="118"/>
      <c r="BW110" s="118"/>
      <c r="BX110" s="118"/>
      <c r="BY110" s="118"/>
      <c r="BZ110" s="118"/>
      <c r="CA110" s="118"/>
      <c r="CB110" s="118"/>
      <c r="CC110" s="118"/>
      <c r="CD110" s="118"/>
      <c r="CE110" s="118"/>
      <c r="CF110" s="118"/>
      <c r="CG110" s="118"/>
      <c r="CH110" s="118"/>
      <c r="CI110" s="118"/>
      <c r="CJ110" s="118"/>
      <c r="CK110" s="118"/>
      <c r="CL110" s="118"/>
      <c r="CM110" s="118"/>
    </row>
    <row r="111" spans="1:91" ht="18" customHeight="1">
      <c r="A111" s="555" t="s">
        <v>141</v>
      </c>
      <c r="B111" s="555"/>
      <c r="C111" s="555"/>
      <c r="D111" s="555"/>
      <c r="E111" s="555"/>
      <c r="F111" s="555"/>
      <c r="G111" s="555"/>
      <c r="H111" s="555"/>
      <c r="I111" s="555"/>
      <c r="J111" s="555"/>
      <c r="K111" s="555"/>
      <c r="L111" s="555"/>
      <c r="M111" s="555"/>
      <c r="N111" s="555"/>
      <c r="O111" s="555"/>
      <c r="P111" s="555"/>
      <c r="Q111" s="555"/>
      <c r="R111" s="555"/>
      <c r="S111" s="555"/>
      <c r="T111" s="555"/>
      <c r="U111" s="555"/>
      <c r="V111" s="555"/>
      <c r="W111" s="555"/>
      <c r="X111" s="555"/>
      <c r="Y111" s="555"/>
      <c r="Z111" s="555"/>
      <c r="AA111" s="555"/>
      <c r="AB111" s="555"/>
      <c r="AC111" s="555"/>
      <c r="AD111" s="555"/>
      <c r="AE111" s="555"/>
      <c r="AF111" s="555"/>
      <c r="AG111" s="555"/>
      <c r="AH111" s="555"/>
      <c r="AI111" s="555"/>
      <c r="AJ111" s="555"/>
      <c r="AK111" s="555"/>
      <c r="AL111" s="555"/>
      <c r="AM111" s="555"/>
      <c r="AN111" s="555"/>
      <c r="AO111" s="555"/>
      <c r="AP111" s="555"/>
      <c r="AQ111" s="555"/>
      <c r="AR111" s="555"/>
      <c r="AS111" s="555"/>
      <c r="AT111" s="555"/>
      <c r="AU111" s="555"/>
      <c r="AV111" s="555"/>
      <c r="AW111" s="555"/>
      <c r="AX111" s="555"/>
      <c r="AY111" s="555"/>
      <c r="AZ111" s="555"/>
      <c r="BA111" s="555"/>
      <c r="BB111" s="555"/>
      <c r="BC111" s="555"/>
      <c r="BD111" s="555"/>
      <c r="BE111" s="555"/>
      <c r="BF111" s="555"/>
      <c r="BG111" s="555"/>
      <c r="BH111" s="555"/>
      <c r="BI111" s="555"/>
      <c r="BJ111" s="555"/>
      <c r="BK111" s="555"/>
      <c r="BL111" s="555"/>
      <c r="BM111" s="555"/>
      <c r="BN111" s="555"/>
      <c r="BO111" s="555"/>
      <c r="BP111" s="555"/>
      <c r="BQ111" s="555"/>
      <c r="BR111" s="555"/>
      <c r="BS111" s="555"/>
      <c r="BT111" s="555"/>
      <c r="BU111" s="555"/>
      <c r="BV111" s="555"/>
      <c r="BW111" s="555"/>
      <c r="BX111" s="555"/>
      <c r="BY111" s="555"/>
      <c r="BZ111" s="555"/>
      <c r="CA111" s="555"/>
      <c r="CB111" s="555"/>
      <c r="CC111" s="555"/>
      <c r="CD111" s="555"/>
      <c r="CE111" s="555"/>
      <c r="CF111" s="555"/>
      <c r="CG111" s="555"/>
      <c r="CH111" s="555"/>
      <c r="CI111" s="555"/>
      <c r="CJ111" s="555"/>
      <c r="CK111" s="555"/>
      <c r="CL111" s="555"/>
      <c r="CM111" s="555"/>
    </row>
    <row r="112" spans="1:91" ht="18" customHeight="1">
      <c r="A112" s="272"/>
      <c r="B112" s="272"/>
      <c r="C112" s="272"/>
      <c r="D112" s="272"/>
      <c r="E112" s="272"/>
      <c r="F112" s="272"/>
      <c r="G112" s="272"/>
      <c r="H112" s="272"/>
      <c r="I112" s="272"/>
      <c r="J112" s="272"/>
      <c r="K112" s="272"/>
      <c r="L112" s="272"/>
      <c r="M112" s="272"/>
      <c r="N112" s="272"/>
      <c r="O112" s="272"/>
      <c r="P112" s="272"/>
      <c r="Q112" s="272"/>
      <c r="R112" s="272"/>
      <c r="S112" s="272"/>
      <c r="T112" s="272"/>
      <c r="U112" s="272"/>
      <c r="V112" s="272"/>
      <c r="W112" s="272"/>
      <c r="X112" s="272"/>
      <c r="Y112" s="272"/>
      <c r="Z112" s="272"/>
      <c r="AA112" s="272"/>
      <c r="AB112" s="272"/>
      <c r="AC112" s="272"/>
      <c r="AD112" s="272"/>
      <c r="AE112" s="272"/>
      <c r="AF112" s="272"/>
      <c r="AG112" s="272"/>
      <c r="AH112" s="272"/>
      <c r="AI112" s="272"/>
      <c r="AJ112" s="272"/>
      <c r="AK112" s="272"/>
      <c r="AL112" s="272"/>
      <c r="AM112" s="272"/>
      <c r="AN112" s="272"/>
      <c r="AO112" s="272"/>
      <c r="AP112" s="272"/>
      <c r="AQ112" s="272"/>
      <c r="AR112" s="272"/>
      <c r="AS112" s="272"/>
      <c r="AT112" s="272"/>
      <c r="AU112" s="272"/>
      <c r="AV112" s="272"/>
      <c r="AW112" s="272"/>
      <c r="AX112" s="272"/>
      <c r="AY112" s="272"/>
      <c r="AZ112" s="272"/>
      <c r="BA112" s="272"/>
      <c r="BB112" s="272"/>
      <c r="BC112" s="272"/>
      <c r="BD112" s="272"/>
      <c r="BE112" s="272"/>
      <c r="BF112" s="272"/>
      <c r="BG112" s="272"/>
      <c r="BH112" s="272"/>
      <c r="BI112" s="272"/>
      <c r="BJ112" s="272"/>
      <c r="BK112" s="272"/>
      <c r="BL112" s="272"/>
      <c r="BM112" s="272"/>
      <c r="BN112" s="272"/>
      <c r="BO112" s="272"/>
      <c r="BP112" s="272"/>
      <c r="BQ112" s="272"/>
      <c r="BR112" s="272"/>
      <c r="BS112" s="272"/>
      <c r="BT112" s="272"/>
      <c r="BU112" s="272"/>
      <c r="BV112" s="272"/>
      <c r="BW112" s="272"/>
      <c r="BX112" s="272"/>
      <c r="BY112" s="272"/>
      <c r="BZ112" s="272"/>
      <c r="CA112" s="272"/>
      <c r="CB112" s="272"/>
      <c r="CC112" s="272"/>
      <c r="CD112" s="272"/>
      <c r="CE112" s="272"/>
      <c r="CF112" s="272"/>
      <c r="CG112" s="272"/>
      <c r="CH112" s="272"/>
      <c r="CI112" s="272"/>
      <c r="CJ112" s="272"/>
      <c r="CK112" s="272"/>
      <c r="CL112" s="272"/>
      <c r="CM112" s="272"/>
    </row>
    <row r="113" spans="1:91" ht="102.75" customHeight="1">
      <c r="A113" s="121"/>
      <c r="B113" s="118"/>
      <c r="C113" s="556" t="s">
        <v>142</v>
      </c>
      <c r="D113" s="556"/>
      <c r="E113" s="556"/>
      <c r="F113" s="556"/>
      <c r="G113" s="556"/>
      <c r="H113" s="556"/>
      <c r="I113" s="556"/>
      <c r="J113" s="556"/>
      <c r="K113" s="556"/>
      <c r="L113" s="556"/>
      <c r="M113" s="556"/>
      <c r="N113" s="556"/>
      <c r="O113" s="556"/>
      <c r="P113" s="556"/>
      <c r="Q113" s="556"/>
      <c r="R113" s="556"/>
      <c r="S113" s="556"/>
      <c r="T113" s="556"/>
      <c r="U113" s="556"/>
      <c r="V113" s="556"/>
      <c r="W113" s="556"/>
      <c r="X113" s="556"/>
      <c r="Y113" s="556"/>
      <c r="Z113" s="556"/>
      <c r="AA113" s="556"/>
      <c r="AB113" s="556"/>
      <c r="AC113" s="556"/>
      <c r="AD113" s="556"/>
      <c r="AE113" s="556"/>
      <c r="AF113" s="556"/>
      <c r="AG113" s="556"/>
      <c r="AH113" s="556"/>
      <c r="AI113" s="556"/>
      <c r="AJ113" s="556"/>
      <c r="AK113" s="556"/>
      <c r="AL113" s="556"/>
      <c r="AM113" s="556"/>
      <c r="AN113" s="556"/>
      <c r="AO113" s="556"/>
      <c r="AP113" s="556"/>
      <c r="AQ113" s="556"/>
      <c r="AR113" s="556"/>
      <c r="AS113" s="556"/>
      <c r="AT113" s="556"/>
      <c r="AU113" s="556"/>
      <c r="AV113" s="556"/>
      <c r="AW113" s="556"/>
      <c r="AX113" s="556"/>
      <c r="AY113" s="556"/>
      <c r="AZ113" s="556"/>
      <c r="BA113" s="556"/>
      <c r="BB113" s="556"/>
      <c r="BC113" s="556"/>
      <c r="BD113" s="556"/>
      <c r="BE113" s="556"/>
      <c r="BF113" s="556"/>
      <c r="BG113" s="556"/>
      <c r="BH113" s="556"/>
      <c r="BI113" s="556"/>
      <c r="BJ113" s="556"/>
      <c r="BK113" s="556"/>
      <c r="BL113" s="556"/>
      <c r="BM113" s="556"/>
      <c r="BN113" s="556"/>
      <c r="BO113" s="556"/>
      <c r="BP113" s="556"/>
      <c r="BQ113" s="556"/>
      <c r="BR113" s="556"/>
      <c r="BS113" s="556"/>
      <c r="BT113" s="556"/>
      <c r="BU113" s="556"/>
      <c r="BV113" s="556"/>
      <c r="BW113" s="556"/>
      <c r="BX113" s="556"/>
      <c r="BY113" s="556"/>
      <c r="BZ113" s="556"/>
      <c r="CA113" s="556"/>
      <c r="CB113" s="556"/>
      <c r="CC113" s="556"/>
      <c r="CD113" s="556"/>
      <c r="CE113" s="556"/>
      <c r="CF113" s="556"/>
      <c r="CG113" s="556"/>
      <c r="CH113" s="556"/>
      <c r="CI113" s="556"/>
      <c r="CJ113" s="556"/>
      <c r="CK113" s="556"/>
      <c r="CL113" s="118"/>
      <c r="CM113" s="118"/>
    </row>
    <row r="114" spans="1:91" ht="18" customHeight="1">
      <c r="A114" s="118"/>
      <c r="B114" s="117"/>
      <c r="C114" s="118"/>
      <c r="D114" s="119"/>
      <c r="E114" s="119"/>
      <c r="F114" s="120"/>
      <c r="G114" s="120"/>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c r="AG114" s="118"/>
      <c r="AH114" s="118"/>
      <c r="AI114" s="118"/>
      <c r="AJ114" s="118"/>
      <c r="AK114" s="118"/>
      <c r="AL114" s="118"/>
      <c r="AM114" s="118"/>
      <c r="AN114" s="118"/>
      <c r="AO114" s="118"/>
      <c r="AP114" s="118"/>
      <c r="AQ114" s="118"/>
      <c r="AR114" s="118"/>
      <c r="AS114" s="118"/>
      <c r="AT114" s="118"/>
      <c r="AU114" s="118"/>
      <c r="AV114" s="118"/>
      <c r="AW114" s="118"/>
      <c r="AX114" s="118"/>
      <c r="AY114" s="118"/>
      <c r="AZ114" s="118"/>
      <c r="BA114" s="118"/>
      <c r="BB114" s="118"/>
      <c r="BC114" s="118"/>
      <c r="BD114" s="118"/>
      <c r="BE114" s="118"/>
      <c r="BF114" s="118"/>
      <c r="BG114" s="118"/>
      <c r="BH114" s="118"/>
      <c r="BI114" s="118"/>
      <c r="BJ114" s="118"/>
      <c r="BK114" s="118"/>
      <c r="BL114" s="118"/>
      <c r="BM114" s="118"/>
      <c r="BN114" s="118"/>
      <c r="BO114" s="118"/>
      <c r="BP114" s="118"/>
      <c r="BQ114" s="118"/>
      <c r="BR114" s="118"/>
      <c r="BS114" s="118"/>
      <c r="BT114" s="118"/>
      <c r="BU114" s="118"/>
      <c r="BV114" s="118"/>
      <c r="BW114" s="118"/>
      <c r="BX114" s="118"/>
      <c r="BY114" s="118"/>
      <c r="BZ114" s="118"/>
      <c r="CA114" s="118"/>
      <c r="CB114" s="118"/>
      <c r="CC114" s="118"/>
      <c r="CD114" s="118"/>
      <c r="CE114" s="118"/>
      <c r="CF114" s="118"/>
      <c r="CG114" s="118"/>
      <c r="CH114" s="118"/>
      <c r="CI114" s="118"/>
      <c r="CJ114" s="118"/>
      <c r="CK114" s="118"/>
      <c r="CL114" s="118"/>
      <c r="CM114" s="118"/>
    </row>
    <row r="115" spans="1:91" ht="56.25" customHeight="1">
      <c r="A115" s="117"/>
      <c r="B115" s="118"/>
      <c r="C115" s="553" t="s">
        <v>143</v>
      </c>
      <c r="D115" s="553"/>
      <c r="E115" s="553"/>
      <c r="F115" s="553"/>
      <c r="G115" s="553"/>
      <c r="H115" s="553"/>
      <c r="I115" s="553"/>
      <c r="J115" s="553"/>
      <c r="K115" s="553"/>
      <c r="L115" s="553"/>
      <c r="M115" s="553"/>
      <c r="N115" s="553"/>
      <c r="O115" s="553"/>
      <c r="P115" s="553"/>
      <c r="Q115" s="553"/>
      <c r="R115" s="553"/>
      <c r="S115" s="553"/>
      <c r="T115" s="553"/>
      <c r="U115" s="553"/>
      <c r="V115" s="553"/>
      <c r="W115" s="553"/>
      <c r="X115" s="553"/>
      <c r="Y115" s="553"/>
      <c r="Z115" s="553"/>
      <c r="AA115" s="553"/>
      <c r="AB115" s="553"/>
      <c r="AC115" s="553"/>
      <c r="AD115" s="553"/>
      <c r="AE115" s="553"/>
      <c r="AF115" s="553"/>
      <c r="AG115" s="553"/>
      <c r="AH115" s="553"/>
      <c r="AI115" s="553"/>
      <c r="AJ115" s="553"/>
      <c r="AK115" s="553"/>
      <c r="AL115" s="553"/>
      <c r="AM115" s="553"/>
      <c r="AN115" s="553"/>
      <c r="AO115" s="553"/>
      <c r="AP115" s="553"/>
      <c r="AQ115" s="553"/>
      <c r="AR115" s="553"/>
      <c r="AS115" s="553"/>
      <c r="AT115" s="553"/>
      <c r="AU115" s="553"/>
      <c r="AV115" s="553"/>
      <c r="AW115" s="553"/>
      <c r="AX115" s="553"/>
      <c r="AY115" s="553"/>
      <c r="AZ115" s="553"/>
      <c r="BA115" s="553"/>
      <c r="BB115" s="553"/>
      <c r="BC115" s="553"/>
      <c r="BD115" s="553"/>
      <c r="BE115" s="553"/>
      <c r="BF115" s="553"/>
      <c r="BG115" s="553"/>
      <c r="BH115" s="553"/>
      <c r="BI115" s="553"/>
      <c r="BJ115" s="553"/>
      <c r="BK115" s="553"/>
      <c r="BL115" s="553"/>
      <c r="BM115" s="553"/>
      <c r="BN115" s="553"/>
      <c r="BO115" s="553"/>
      <c r="BP115" s="553"/>
      <c r="BQ115" s="553"/>
      <c r="BR115" s="553"/>
      <c r="BS115" s="553"/>
      <c r="BT115" s="553"/>
      <c r="BU115" s="553"/>
      <c r="BV115" s="553"/>
      <c r="BW115" s="553"/>
      <c r="BX115" s="553"/>
      <c r="BY115" s="553"/>
      <c r="BZ115" s="553"/>
      <c r="CA115" s="553"/>
      <c r="CB115" s="553"/>
      <c r="CC115" s="553"/>
      <c r="CD115" s="553"/>
      <c r="CE115" s="553"/>
      <c r="CF115" s="553"/>
      <c r="CG115" s="553"/>
      <c r="CH115" s="553"/>
      <c r="CI115" s="553"/>
      <c r="CJ115" s="553"/>
      <c r="CK115" s="553"/>
      <c r="CL115" s="118"/>
      <c r="CM115" s="118"/>
    </row>
    <row r="116" spans="1:91" ht="18" customHeight="1">
      <c r="A116" s="117"/>
      <c r="B116" s="118"/>
      <c r="C116" s="118"/>
      <c r="D116" s="119"/>
      <c r="E116" s="119"/>
      <c r="F116" s="120"/>
      <c r="G116" s="120"/>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c r="AG116" s="118"/>
      <c r="AH116" s="118"/>
      <c r="AI116" s="118"/>
      <c r="AJ116" s="118"/>
      <c r="AK116" s="118"/>
      <c r="AL116" s="118"/>
      <c r="AM116" s="118"/>
      <c r="AN116" s="118"/>
      <c r="AO116" s="118"/>
      <c r="AP116" s="118"/>
      <c r="AQ116" s="118"/>
      <c r="AR116" s="118"/>
      <c r="AS116" s="118"/>
      <c r="AT116" s="118"/>
      <c r="AU116" s="118"/>
      <c r="AV116" s="118"/>
      <c r="AW116" s="118"/>
      <c r="AX116" s="118"/>
      <c r="AY116" s="118"/>
      <c r="AZ116" s="118"/>
      <c r="BA116" s="118"/>
      <c r="BB116" s="118"/>
      <c r="BC116" s="118"/>
      <c r="BD116" s="118"/>
      <c r="BE116" s="118"/>
      <c r="BF116" s="118"/>
      <c r="BG116" s="118"/>
      <c r="BH116" s="118"/>
      <c r="BI116" s="118"/>
      <c r="BJ116" s="118"/>
      <c r="BK116" s="118"/>
      <c r="BL116" s="118"/>
      <c r="BM116" s="118"/>
      <c r="BN116" s="118"/>
      <c r="BO116" s="118"/>
      <c r="BP116" s="118"/>
      <c r="BQ116" s="118"/>
      <c r="BR116" s="118"/>
      <c r="BS116" s="118"/>
      <c r="BT116" s="118"/>
      <c r="BU116" s="118"/>
      <c r="BV116" s="118"/>
      <c r="BW116" s="118"/>
      <c r="BX116" s="118"/>
      <c r="BY116" s="118"/>
      <c r="BZ116" s="118"/>
      <c r="CA116" s="118"/>
      <c r="CB116" s="118"/>
      <c r="CC116" s="118"/>
      <c r="CD116" s="118"/>
      <c r="CE116" s="118"/>
      <c r="CF116" s="118"/>
      <c r="CG116" s="118"/>
      <c r="CH116" s="118"/>
      <c r="CI116" s="118"/>
      <c r="CJ116" s="118"/>
      <c r="CK116" s="118"/>
      <c r="CL116" s="118"/>
      <c r="CM116" s="118"/>
    </row>
    <row r="117" spans="1:91" ht="56.25" customHeight="1">
      <c r="A117" s="121"/>
      <c r="B117" s="118"/>
      <c r="C117" s="553" t="s">
        <v>144</v>
      </c>
      <c r="D117" s="553"/>
      <c r="E117" s="553"/>
      <c r="F117" s="553"/>
      <c r="G117" s="553"/>
      <c r="H117" s="553"/>
      <c r="I117" s="553"/>
      <c r="J117" s="553"/>
      <c r="K117" s="553"/>
      <c r="L117" s="553"/>
      <c r="M117" s="553"/>
      <c r="N117" s="553"/>
      <c r="O117" s="553"/>
      <c r="P117" s="553"/>
      <c r="Q117" s="553"/>
      <c r="R117" s="553"/>
      <c r="S117" s="553"/>
      <c r="T117" s="553"/>
      <c r="U117" s="553"/>
      <c r="V117" s="553"/>
      <c r="W117" s="553"/>
      <c r="X117" s="553"/>
      <c r="Y117" s="553"/>
      <c r="Z117" s="553"/>
      <c r="AA117" s="553"/>
      <c r="AB117" s="553"/>
      <c r="AC117" s="553"/>
      <c r="AD117" s="553"/>
      <c r="AE117" s="553"/>
      <c r="AF117" s="553"/>
      <c r="AG117" s="553"/>
      <c r="AH117" s="553"/>
      <c r="AI117" s="553"/>
      <c r="AJ117" s="553"/>
      <c r="AK117" s="553"/>
      <c r="AL117" s="553"/>
      <c r="AM117" s="553"/>
      <c r="AN117" s="553"/>
      <c r="AO117" s="553"/>
      <c r="AP117" s="553"/>
      <c r="AQ117" s="553"/>
      <c r="AR117" s="553"/>
      <c r="AS117" s="553"/>
      <c r="AT117" s="553"/>
      <c r="AU117" s="553"/>
      <c r="AV117" s="553"/>
      <c r="AW117" s="553"/>
      <c r="AX117" s="553"/>
      <c r="AY117" s="553"/>
      <c r="AZ117" s="553"/>
      <c r="BA117" s="553"/>
      <c r="BB117" s="553"/>
      <c r="BC117" s="553"/>
      <c r="BD117" s="553"/>
      <c r="BE117" s="553"/>
      <c r="BF117" s="553"/>
      <c r="BG117" s="553"/>
      <c r="BH117" s="553"/>
      <c r="BI117" s="553"/>
      <c r="BJ117" s="553"/>
      <c r="BK117" s="553"/>
      <c r="BL117" s="553"/>
      <c r="BM117" s="553"/>
      <c r="BN117" s="553"/>
      <c r="BO117" s="553"/>
      <c r="BP117" s="553"/>
      <c r="BQ117" s="553"/>
      <c r="BR117" s="553"/>
      <c r="BS117" s="553"/>
      <c r="BT117" s="553"/>
      <c r="BU117" s="553"/>
      <c r="BV117" s="553"/>
      <c r="BW117" s="553"/>
      <c r="BX117" s="553"/>
      <c r="BY117" s="553"/>
      <c r="BZ117" s="553"/>
      <c r="CA117" s="553"/>
      <c r="CB117" s="553"/>
      <c r="CC117" s="553"/>
      <c r="CD117" s="553"/>
      <c r="CE117" s="553"/>
      <c r="CF117" s="553"/>
      <c r="CG117" s="553"/>
      <c r="CH117" s="553"/>
      <c r="CI117" s="553"/>
      <c r="CJ117" s="553"/>
      <c r="CK117" s="553"/>
      <c r="CL117" s="118"/>
      <c r="CM117" s="118"/>
    </row>
    <row r="118" spans="1:91" ht="18" customHeight="1">
      <c r="A118" s="118"/>
      <c r="B118" s="118"/>
      <c r="C118" s="118"/>
      <c r="D118" s="119"/>
      <c r="E118" s="119"/>
      <c r="F118" s="120"/>
      <c r="G118" s="120"/>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c r="AG118" s="118"/>
      <c r="AH118" s="118"/>
      <c r="AI118" s="118"/>
      <c r="AJ118" s="118"/>
      <c r="AK118" s="118"/>
      <c r="AL118" s="118"/>
      <c r="AM118" s="118"/>
      <c r="AN118" s="118"/>
      <c r="AO118" s="118"/>
      <c r="AP118" s="118"/>
      <c r="AQ118" s="118"/>
      <c r="AR118" s="118"/>
      <c r="AS118" s="118"/>
      <c r="AT118" s="118"/>
      <c r="AU118" s="118"/>
      <c r="AV118" s="118"/>
      <c r="AW118" s="118"/>
      <c r="AX118" s="118"/>
      <c r="AY118" s="118"/>
      <c r="AZ118" s="118"/>
      <c r="BA118" s="118"/>
      <c r="BB118" s="118"/>
      <c r="BC118" s="118"/>
      <c r="BD118" s="118"/>
      <c r="BE118" s="118"/>
      <c r="BF118" s="118"/>
      <c r="BG118" s="118"/>
      <c r="BH118" s="118"/>
      <c r="BI118" s="118"/>
      <c r="BJ118" s="118"/>
      <c r="BK118" s="118"/>
      <c r="BL118" s="118"/>
      <c r="BM118" s="118"/>
      <c r="BN118" s="118"/>
      <c r="BO118" s="118"/>
      <c r="BP118" s="118"/>
      <c r="BQ118" s="118"/>
      <c r="BR118" s="118"/>
      <c r="BS118" s="118"/>
      <c r="BT118" s="118"/>
      <c r="BU118" s="118"/>
      <c r="BV118" s="118"/>
      <c r="BW118" s="118"/>
      <c r="BX118" s="118"/>
      <c r="BY118" s="118"/>
      <c r="BZ118" s="118"/>
      <c r="CA118" s="118"/>
      <c r="CB118" s="118"/>
      <c r="CC118" s="118"/>
      <c r="CD118" s="118"/>
      <c r="CE118" s="118"/>
      <c r="CF118" s="118"/>
      <c r="CG118" s="118"/>
      <c r="CH118" s="118"/>
      <c r="CI118" s="118"/>
      <c r="CJ118" s="118"/>
      <c r="CK118" s="118"/>
      <c r="CL118" s="118"/>
      <c r="CM118" s="118"/>
    </row>
    <row r="119" spans="1:91" ht="57" customHeight="1">
      <c r="A119" s="121"/>
      <c r="B119" s="118"/>
      <c r="C119" s="553" t="s">
        <v>145</v>
      </c>
      <c r="D119" s="553"/>
      <c r="E119" s="553"/>
      <c r="F119" s="553"/>
      <c r="G119" s="553"/>
      <c r="H119" s="553"/>
      <c r="I119" s="553"/>
      <c r="J119" s="553"/>
      <c r="K119" s="553"/>
      <c r="L119" s="553"/>
      <c r="M119" s="553"/>
      <c r="N119" s="553"/>
      <c r="O119" s="553"/>
      <c r="P119" s="553"/>
      <c r="Q119" s="553"/>
      <c r="R119" s="553"/>
      <c r="S119" s="553"/>
      <c r="T119" s="553"/>
      <c r="U119" s="553"/>
      <c r="V119" s="553"/>
      <c r="W119" s="553"/>
      <c r="X119" s="553"/>
      <c r="Y119" s="553"/>
      <c r="Z119" s="553"/>
      <c r="AA119" s="553"/>
      <c r="AB119" s="553"/>
      <c r="AC119" s="553"/>
      <c r="AD119" s="553"/>
      <c r="AE119" s="553"/>
      <c r="AF119" s="553"/>
      <c r="AG119" s="553"/>
      <c r="AH119" s="553"/>
      <c r="AI119" s="553"/>
      <c r="AJ119" s="553"/>
      <c r="AK119" s="553"/>
      <c r="AL119" s="553"/>
      <c r="AM119" s="553"/>
      <c r="AN119" s="553"/>
      <c r="AO119" s="553"/>
      <c r="AP119" s="553"/>
      <c r="AQ119" s="553"/>
      <c r="AR119" s="553"/>
      <c r="AS119" s="553"/>
      <c r="AT119" s="553"/>
      <c r="AU119" s="553"/>
      <c r="AV119" s="553"/>
      <c r="AW119" s="553"/>
      <c r="AX119" s="553"/>
      <c r="AY119" s="553"/>
      <c r="AZ119" s="553"/>
      <c r="BA119" s="553"/>
      <c r="BB119" s="553"/>
      <c r="BC119" s="553"/>
      <c r="BD119" s="553"/>
      <c r="BE119" s="553"/>
      <c r="BF119" s="553"/>
      <c r="BG119" s="553"/>
      <c r="BH119" s="553"/>
      <c r="BI119" s="553"/>
      <c r="BJ119" s="553"/>
      <c r="BK119" s="553"/>
      <c r="BL119" s="553"/>
      <c r="BM119" s="553"/>
      <c r="BN119" s="553"/>
      <c r="BO119" s="553"/>
      <c r="BP119" s="553"/>
      <c r="BQ119" s="553"/>
      <c r="BR119" s="553"/>
      <c r="BS119" s="553"/>
      <c r="BT119" s="553"/>
      <c r="BU119" s="553"/>
      <c r="BV119" s="553"/>
      <c r="BW119" s="553"/>
      <c r="BX119" s="553"/>
      <c r="BY119" s="553"/>
      <c r="BZ119" s="553"/>
      <c r="CA119" s="553"/>
      <c r="CB119" s="553"/>
      <c r="CC119" s="553"/>
      <c r="CD119" s="553"/>
      <c r="CE119" s="553"/>
      <c r="CF119" s="553"/>
      <c r="CG119" s="553"/>
      <c r="CH119" s="553"/>
      <c r="CI119" s="553"/>
      <c r="CJ119" s="553"/>
      <c r="CK119" s="553"/>
      <c r="CL119" s="118"/>
      <c r="CM119" s="118"/>
    </row>
    <row r="120" spans="1:91" ht="18" customHeight="1">
      <c r="A120" s="118"/>
      <c r="B120" s="118"/>
      <c r="C120" s="118"/>
      <c r="D120" s="119"/>
      <c r="E120" s="119"/>
      <c r="F120" s="120"/>
      <c r="G120" s="120"/>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118"/>
      <c r="AI120" s="118"/>
      <c r="AJ120" s="118"/>
      <c r="AK120" s="118"/>
      <c r="AL120" s="118"/>
      <c r="AM120" s="118"/>
      <c r="AN120" s="118"/>
      <c r="AO120" s="118"/>
      <c r="AP120" s="118"/>
      <c r="AQ120" s="118"/>
      <c r="AR120" s="118"/>
      <c r="AS120" s="118"/>
      <c r="AT120" s="118"/>
      <c r="AU120" s="118"/>
      <c r="AV120" s="118"/>
      <c r="AW120" s="118"/>
      <c r="AX120" s="118"/>
      <c r="AY120" s="118"/>
      <c r="AZ120" s="118"/>
      <c r="BA120" s="118"/>
      <c r="BB120" s="118"/>
      <c r="BC120" s="118"/>
      <c r="BD120" s="118"/>
      <c r="BE120" s="118"/>
      <c r="BF120" s="118"/>
      <c r="BG120" s="118"/>
      <c r="BH120" s="118"/>
      <c r="BI120" s="118"/>
      <c r="BJ120" s="118"/>
      <c r="BK120" s="118"/>
      <c r="BL120" s="118"/>
      <c r="BM120" s="118"/>
      <c r="BN120" s="118"/>
      <c r="BO120" s="118"/>
      <c r="BP120" s="118"/>
      <c r="BQ120" s="118"/>
      <c r="BR120" s="118"/>
      <c r="BS120" s="118"/>
      <c r="BT120" s="118"/>
      <c r="BU120" s="118"/>
      <c r="BV120" s="118"/>
      <c r="BW120" s="118"/>
      <c r="BX120" s="118"/>
      <c r="BY120" s="118"/>
      <c r="BZ120" s="118"/>
      <c r="CA120" s="118"/>
      <c r="CB120" s="118"/>
      <c r="CC120" s="118"/>
      <c r="CD120" s="118"/>
      <c r="CE120" s="118"/>
      <c r="CF120" s="118"/>
      <c r="CG120" s="118"/>
      <c r="CH120" s="118"/>
      <c r="CI120" s="118"/>
      <c r="CJ120" s="118"/>
      <c r="CK120" s="118"/>
      <c r="CL120" s="118"/>
      <c r="CM120" s="118"/>
    </row>
    <row r="122" ht="18" customHeight="1">
      <c r="A122" s="122"/>
    </row>
  </sheetData>
  <sheetProtection password="D419" sheet="1"/>
  <mergeCells count="271">
    <mergeCell ref="BS99:BW99"/>
    <mergeCell ref="BZ99:CD99"/>
    <mergeCell ref="BC16:BF16"/>
    <mergeCell ref="BG16:BI16"/>
    <mergeCell ref="BJ16:BK16"/>
    <mergeCell ref="BL16:BN16"/>
    <mergeCell ref="BO16:BP16"/>
    <mergeCell ref="BQ16:BS16"/>
    <mergeCell ref="BD89:BE90"/>
    <mergeCell ref="CC89:CM90"/>
    <mergeCell ref="K89:L89"/>
    <mergeCell ref="M89:U89"/>
    <mergeCell ref="V89:W89"/>
    <mergeCell ref="X90:AF90"/>
    <mergeCell ref="AG90:AH90"/>
    <mergeCell ref="AI90:AQ90"/>
    <mergeCell ref="X89:AF89"/>
    <mergeCell ref="AG89:AH89"/>
    <mergeCell ref="AI89:AQ89"/>
    <mergeCell ref="X88:AA88"/>
    <mergeCell ref="BO89:BP90"/>
    <mergeCell ref="BQ89:BZ90"/>
    <mergeCell ref="CA89:CB90"/>
    <mergeCell ref="AR89:BB90"/>
    <mergeCell ref="A90:J90"/>
    <mergeCell ref="K90:L90"/>
    <mergeCell ref="M90:U90"/>
    <mergeCell ref="V90:W90"/>
    <mergeCell ref="A89:J89"/>
    <mergeCell ref="M82:U82"/>
    <mergeCell ref="A87:J88"/>
    <mergeCell ref="K87:M87"/>
    <mergeCell ref="BC85:CM85"/>
    <mergeCell ref="A86:J86"/>
    <mergeCell ref="AR86:BB86"/>
    <mergeCell ref="BC86:BQ86"/>
    <mergeCell ref="BR86:BS86"/>
    <mergeCell ref="BT86:CM86"/>
    <mergeCell ref="K88:W88"/>
    <mergeCell ref="M81:U81"/>
    <mergeCell ref="AB88:AO88"/>
    <mergeCell ref="AP88:AS88"/>
    <mergeCell ref="AR85:BB85"/>
    <mergeCell ref="AT88:CM88"/>
    <mergeCell ref="A82:J82"/>
    <mergeCell ref="K82:L82"/>
    <mergeCell ref="N87:W87"/>
    <mergeCell ref="X87:Z87"/>
    <mergeCell ref="K86:AQ86"/>
    <mergeCell ref="BF81:BN82"/>
    <mergeCell ref="BO81:BP82"/>
    <mergeCell ref="BQ81:BZ82"/>
    <mergeCell ref="AA87:AJ87"/>
    <mergeCell ref="A84:W84"/>
    <mergeCell ref="A85:J85"/>
    <mergeCell ref="K85:AQ85"/>
    <mergeCell ref="AI81:AQ81"/>
    <mergeCell ref="X81:AF81"/>
    <mergeCell ref="AG81:AH81"/>
    <mergeCell ref="AT80:CM80"/>
    <mergeCell ref="AB80:AO80"/>
    <mergeCell ref="AP80:AS80"/>
    <mergeCell ref="V81:W81"/>
    <mergeCell ref="CC81:CM82"/>
    <mergeCell ref="AR81:BB82"/>
    <mergeCell ref="BD81:BE82"/>
    <mergeCell ref="V82:W82"/>
    <mergeCell ref="X82:AF82"/>
    <mergeCell ref="AG82:AH82"/>
    <mergeCell ref="A74:J74"/>
    <mergeCell ref="K74:L74"/>
    <mergeCell ref="M74:U74"/>
    <mergeCell ref="V74:W74"/>
    <mergeCell ref="X74:AF74"/>
    <mergeCell ref="AI82:AQ82"/>
    <mergeCell ref="K80:W80"/>
    <mergeCell ref="X80:AA80"/>
    <mergeCell ref="A81:J81"/>
    <mergeCell ref="K81:L81"/>
    <mergeCell ref="A79:J80"/>
    <mergeCell ref="K79:M79"/>
    <mergeCell ref="N79:W79"/>
    <mergeCell ref="X79:Z79"/>
    <mergeCell ref="AA79:AJ79"/>
    <mergeCell ref="K78:AQ78"/>
    <mergeCell ref="A78:J78"/>
    <mergeCell ref="AR78:BB78"/>
    <mergeCell ref="BC78:BQ78"/>
    <mergeCell ref="K77:AQ77"/>
    <mergeCell ref="AR77:BB77"/>
    <mergeCell ref="A76:W76"/>
    <mergeCell ref="A77:J77"/>
    <mergeCell ref="BC77:CM77"/>
    <mergeCell ref="BR73:BS73"/>
    <mergeCell ref="BT73:CM73"/>
    <mergeCell ref="BZ74:CA74"/>
    <mergeCell ref="AM67:AP67"/>
    <mergeCell ref="AR67:BB67"/>
    <mergeCell ref="BE67:BI67"/>
    <mergeCell ref="BC73:BQ73"/>
    <mergeCell ref="AR74:BB74"/>
    <mergeCell ref="BC74:BD74"/>
    <mergeCell ref="M73:U73"/>
    <mergeCell ref="V73:W73"/>
    <mergeCell ref="X73:AF73"/>
    <mergeCell ref="AG73:AH73"/>
    <mergeCell ref="AI73:AQ73"/>
    <mergeCell ref="AR73:BB73"/>
    <mergeCell ref="BK96:CM96"/>
    <mergeCell ref="BO99:BR99"/>
    <mergeCell ref="BX99:BY99"/>
    <mergeCell ref="BO67:BS67"/>
    <mergeCell ref="CC67:CG67"/>
    <mergeCell ref="BJ67:BN67"/>
    <mergeCell ref="BR78:BS78"/>
    <mergeCell ref="BT78:CM78"/>
    <mergeCell ref="CA81:CB82"/>
    <mergeCell ref="BF89:BN90"/>
    <mergeCell ref="A91:CM94"/>
    <mergeCell ref="BC61:BS61"/>
    <mergeCell ref="BT61:BV61"/>
    <mergeCell ref="CH67:CK67"/>
    <mergeCell ref="BW61:CM61"/>
    <mergeCell ref="BP65:CM65"/>
    <mergeCell ref="A69:W69"/>
    <mergeCell ref="A72:W72"/>
    <mergeCell ref="A73:J73"/>
    <mergeCell ref="K73:L73"/>
    <mergeCell ref="C115:CK115"/>
    <mergeCell ref="CE99:CF99"/>
    <mergeCell ref="CG99:CK99"/>
    <mergeCell ref="AG74:AH74"/>
    <mergeCell ref="AI74:AQ74"/>
    <mergeCell ref="CB74:CM74"/>
    <mergeCell ref="BE74:BM74"/>
    <mergeCell ref="BN74:BO74"/>
    <mergeCell ref="BP74:BY74"/>
    <mergeCell ref="CL99:CM99"/>
    <mergeCell ref="A61:J61"/>
    <mergeCell ref="K61:AD61"/>
    <mergeCell ref="AE61:AY61"/>
    <mergeCell ref="AZ61:BB61"/>
    <mergeCell ref="C119:CK119"/>
    <mergeCell ref="A103:CM103"/>
    <mergeCell ref="A111:CM111"/>
    <mergeCell ref="C113:CK113"/>
    <mergeCell ref="C117:CK117"/>
    <mergeCell ref="B106:CL107"/>
    <mergeCell ref="A66:W66"/>
    <mergeCell ref="A67:J67"/>
    <mergeCell ref="L67:O67"/>
    <mergeCell ref="P67:T67"/>
    <mergeCell ref="U67:X67"/>
    <mergeCell ref="A62:J62"/>
    <mergeCell ref="K62:CM62"/>
    <mergeCell ref="A64:W64"/>
    <mergeCell ref="X64:BN64"/>
    <mergeCell ref="BO64:CM64"/>
    <mergeCell ref="BT60:BV60"/>
    <mergeCell ref="BW60:CC60"/>
    <mergeCell ref="CD60:CF60"/>
    <mergeCell ref="CG60:CM60"/>
    <mergeCell ref="Y67:AC67"/>
    <mergeCell ref="AD67:AG67"/>
    <mergeCell ref="BT67:BX67"/>
    <mergeCell ref="BY67:CB67"/>
    <mergeCell ref="AH67:AL67"/>
    <mergeCell ref="AP56:AS56"/>
    <mergeCell ref="AT56:CM56"/>
    <mergeCell ref="BJ57:BS58"/>
    <mergeCell ref="BT57:CH58"/>
    <mergeCell ref="CI57:CM58"/>
    <mergeCell ref="BT59:CM59"/>
    <mergeCell ref="A59:J60"/>
    <mergeCell ref="K59:M60"/>
    <mergeCell ref="N59:AD60"/>
    <mergeCell ref="AE59:AG60"/>
    <mergeCell ref="AH59:AY60"/>
    <mergeCell ref="AZ59:BS59"/>
    <mergeCell ref="AZ60:BB60"/>
    <mergeCell ref="BC60:BI60"/>
    <mergeCell ref="BJ60:BL60"/>
    <mergeCell ref="BM60:BS60"/>
    <mergeCell ref="A55:J58"/>
    <mergeCell ref="K55:M55"/>
    <mergeCell ref="N55:W55"/>
    <mergeCell ref="K57:P58"/>
    <mergeCell ref="Q57:BI58"/>
    <mergeCell ref="X55:Z55"/>
    <mergeCell ref="AA55:AJ55"/>
    <mergeCell ref="K56:W56"/>
    <mergeCell ref="X56:AA56"/>
    <mergeCell ref="AB56:AO56"/>
    <mergeCell ref="A33:CM33"/>
    <mergeCell ref="A35:CM36"/>
    <mergeCell ref="A37:CM39"/>
    <mergeCell ref="BC49:CM49"/>
    <mergeCell ref="A42:W42"/>
    <mergeCell ref="A54:W54"/>
    <mergeCell ref="X42:BN42"/>
    <mergeCell ref="BO42:CM42"/>
    <mergeCell ref="A40:J40"/>
    <mergeCell ref="K40:M40"/>
    <mergeCell ref="AI11:AQ11"/>
    <mergeCell ref="AS11:BB11"/>
    <mergeCell ref="BC11:CK11"/>
    <mergeCell ref="AS12:BB13"/>
    <mergeCell ref="BC12:CK13"/>
    <mergeCell ref="A52:CM52"/>
    <mergeCell ref="AS26:BB26"/>
    <mergeCell ref="BC26:CK26"/>
    <mergeCell ref="AS27:BB27"/>
    <mergeCell ref="A31:CM31"/>
    <mergeCell ref="AS15:BB15"/>
    <mergeCell ref="BC2:CM2"/>
    <mergeCell ref="BO5:BR5"/>
    <mergeCell ref="BX5:BY5"/>
    <mergeCell ref="CE5:CF5"/>
    <mergeCell ref="CG5:CK5"/>
    <mergeCell ref="AS14:BB14"/>
    <mergeCell ref="BS5:BW5"/>
    <mergeCell ref="BZ5:CD5"/>
    <mergeCell ref="CL5:CM5"/>
    <mergeCell ref="BC22:CI22"/>
    <mergeCell ref="BC15:CK15"/>
    <mergeCell ref="BC14:CK14"/>
    <mergeCell ref="BC19:CK19"/>
    <mergeCell ref="BT16:BU16"/>
    <mergeCell ref="BV16:CI16"/>
    <mergeCell ref="CJ16:CM16"/>
    <mergeCell ref="BC20:CK20"/>
    <mergeCell ref="BC21:CK21"/>
    <mergeCell ref="CJ22:CM22"/>
    <mergeCell ref="AS16:BB16"/>
    <mergeCell ref="AI19:AQ19"/>
    <mergeCell ref="AG20:AQ20"/>
    <mergeCell ref="AS22:BB22"/>
    <mergeCell ref="AS19:BB19"/>
    <mergeCell ref="AS20:BB20"/>
    <mergeCell ref="AS21:BB21"/>
    <mergeCell ref="A32:CM32"/>
    <mergeCell ref="AS25:BB25"/>
    <mergeCell ref="BC25:CK25"/>
    <mergeCell ref="BC27:CK27"/>
    <mergeCell ref="AI25:AQ25"/>
    <mergeCell ref="BC28:CI28"/>
    <mergeCell ref="AS28:BB28"/>
    <mergeCell ref="CJ28:CM28"/>
    <mergeCell ref="N40:AA40"/>
    <mergeCell ref="AB40:AD40"/>
    <mergeCell ref="AE40:AP40"/>
    <mergeCell ref="AR40:BB40"/>
    <mergeCell ref="BC40:CM40"/>
    <mergeCell ref="X47:AA47"/>
    <mergeCell ref="A44:W44"/>
    <mergeCell ref="A45:J45"/>
    <mergeCell ref="K45:AQ45"/>
    <mergeCell ref="AB47:AO47"/>
    <mergeCell ref="A48:CM48"/>
    <mergeCell ref="BC45:BQ45"/>
    <mergeCell ref="BR45:BS45"/>
    <mergeCell ref="BT45:CM45"/>
    <mergeCell ref="A46:J47"/>
    <mergeCell ref="K46:M46"/>
    <mergeCell ref="N46:W46"/>
    <mergeCell ref="X46:Z46"/>
    <mergeCell ref="AA46:AJ46"/>
    <mergeCell ref="K47:W47"/>
    <mergeCell ref="AP47:AS47"/>
    <mergeCell ref="AR45:BB45"/>
    <mergeCell ref="AT47:CM47"/>
  </mergeCells>
  <conditionalFormatting sqref="K59:M60 AE59:AG60 AZ60:BB60 BJ60:BL60 BT60:BV60 CD60:CF60">
    <cfRule type="expression" priority="9" dxfId="1" stopIfTrue="1">
      <formula>AND($K$59&lt;&gt;"■",$AE$59&lt;&gt;"■",$AZ$60&lt;&gt;"■",$BJ$60&lt;&gt;"■",$BT$60&lt;&gt;"■",$CD$60&lt;&gt;"■")</formula>
    </cfRule>
  </conditionalFormatting>
  <conditionalFormatting sqref="K61:AD61">
    <cfRule type="expression" priority="10" dxfId="1" stopIfTrue="1">
      <formula>AND($K$61&lt;&gt;"■",OR($K$59="■",$AE$59="■"))</formula>
    </cfRule>
  </conditionalFormatting>
  <conditionalFormatting sqref="AZ61:BB61">
    <cfRule type="expression" priority="11" dxfId="1" stopIfTrue="1">
      <formula>AND($AZ$61&lt;&gt;"■",OR($AZ$60="■",$BJ$60="■"))</formula>
    </cfRule>
  </conditionalFormatting>
  <conditionalFormatting sqref="BT61:BV61">
    <cfRule type="expression" priority="12" dxfId="1" stopIfTrue="1">
      <formula>AND($BT$61&lt;&gt;"■",OR($BT$60="■",$CD$60="■"))</formula>
    </cfRule>
  </conditionalFormatting>
  <conditionalFormatting sqref="K40:M40 AB40:AD40">
    <cfRule type="expression" priority="13" dxfId="0" stopIfTrue="1">
      <formula>AND($K$40="■",$AB$40="■")</formula>
    </cfRule>
  </conditionalFormatting>
  <conditionalFormatting sqref="Q57:BI58">
    <cfRule type="expression" priority="14" dxfId="1" stopIfTrue="1">
      <formula>$Q$57=""</formula>
    </cfRule>
  </conditionalFormatting>
  <conditionalFormatting sqref="BS5:BW5 BZ5:CD5 CG5:CK5 BS99:BW99 BZ99:CD99 CG99:CK99">
    <cfRule type="expression" priority="7" dxfId="0" stopIfTrue="1">
      <formula>BS5=""</formula>
    </cfRule>
  </conditionalFormatting>
  <dataValidations count="12">
    <dataValidation type="list" allowBlank="1" showInputMessage="1" showErrorMessage="1" sqref="AZ60:BB61 BJ60:BL60 BT60:BV61 CD60:CF60 K61:AD61 K59:M60 AE59:AG60">
      <formula1>"□,■"</formula1>
    </dataValidation>
    <dataValidation type="list" allowBlank="1" showInputMessage="1" showErrorMessage="1" sqref="CG5:CK5 CG99:CK99 BQ16:BS16">
      <formula1>"1,2,3,4,5,6,7,8,9,10,11,12,13,14,15,16,17,18,19,20,21,22,23,24,25,26,27,28,29,30,31"</formula1>
    </dataValidation>
    <dataValidation type="list" allowBlank="1" showInputMessage="1" showErrorMessage="1" sqref="BZ5 BZ99">
      <formula1>"5,6,7,8,9,10,11,12"</formula1>
    </dataValidation>
    <dataValidation type="list" allowBlank="1" showInputMessage="1" showErrorMessage="1" sqref="BS5 BS99">
      <formula1>"26"</formula1>
    </dataValidation>
    <dataValidation allowBlank="1" showInputMessage="1" showErrorMessage="1" imeMode="disabled" sqref="BF89:BN90 BQ89:BZ90 X64:BN64 N55:W55 AA55:AJ55 BT57:CH58 P67:T67 Y67:AC67 AH67:AL67 BJ67:BN67 BT67:BX67 CC67:CG67 BE74:BN74 M73:U74 X73:AF74 AI73:AQ74 BC73:BQ73 BT73:CM73 BP74:BY74 CB74:CM74 BT78 M81:U82 X81:AF82 BC78 N79:W79 AA79:AJ79 BQ81 BF81 AI81:AI82 CC81 CC89:CM90 BC86:BQ86 BT86:CM86 N87:W87 AA87:AJ87 M89:U90 X89:AF90 AI89:AQ90 BC11:CK11 BC25:CK25 BC19:CK19"/>
    <dataValidation type="list" allowBlank="1" showInputMessage="1" showErrorMessage="1" sqref="X56:AA56 X80:AA80 X88:AA88">
      <formula1>"都,道,府,県"</formula1>
    </dataValidation>
    <dataValidation type="list" allowBlank="1" showInputMessage="1" showErrorMessage="1" sqref="AP56:AS56 AP80:AS80 AP88:AS88">
      <formula1>"市,区,町,村,郡"</formula1>
    </dataValidation>
    <dataValidation type="list" allowBlank="1" showInputMessage="1" showErrorMessage="1" sqref="K62:CM62">
      <formula1>"１,２,３,４,５,６,７,８"</formula1>
    </dataValidation>
    <dataValidation type="list" allowBlank="1" showDropDown="1" showInputMessage="1" showErrorMessage="1" sqref="CA5:CD5 CA99:CD99">
      <formula1>"5,6,7,8,9,10,11,12"</formula1>
    </dataValidation>
    <dataValidation type="list" allowBlank="1" showDropDown="1" showInputMessage="1" showErrorMessage="1" sqref="BT5:BW5 BT99:BW99">
      <formula1>"26"</formula1>
    </dataValidation>
    <dataValidation type="list" allowBlank="1" showInputMessage="1" showErrorMessage="1" sqref="BL16:BN16">
      <formula1>"1,2,3,4,5,6,7,8,9,10,11,12"</formula1>
    </dataValidation>
    <dataValidation type="list" allowBlank="1" showInputMessage="1" showErrorMessage="1" sqref="BC16">
      <formula1>"明治,大正,昭和,平成"</formula1>
    </dataValidation>
  </dataValidations>
  <printOptions horizontalCentered="1"/>
  <pageMargins left="0.2755905511811024" right="0.2755905511811024" top="0.1968503937007874" bottom="0.1968503937007874" header="0.3937007874015748" footer="0.31496062992125984"/>
  <pageSetup horizontalDpi="600" verticalDpi="600" orientation="portrait" paperSize="9" scale="65" r:id="rId1"/>
  <rowBreaks count="2" manualBreakCount="2">
    <brk id="47" max="90" man="1"/>
    <brk id="94" max="90" man="1"/>
  </rowBreaks>
</worksheet>
</file>

<file path=xl/worksheets/sheet3.xml><?xml version="1.0" encoding="utf-8"?>
<worksheet xmlns="http://schemas.openxmlformats.org/spreadsheetml/2006/main" xmlns:r="http://schemas.openxmlformats.org/officeDocument/2006/relationships">
  <dimension ref="A1:IS4960"/>
  <sheetViews>
    <sheetView showGridLines="0" view="pageBreakPreview" zoomScale="70" zoomScaleNormal="70" zoomScaleSheetLayoutView="70" zoomScalePageLayoutView="0" workbookViewId="0" topLeftCell="A1">
      <selection activeCell="S78" sqref="S78:Y79"/>
    </sheetView>
  </sheetViews>
  <sheetFormatPr defaultColWidth="9.140625" defaultRowHeight="15"/>
  <cols>
    <col min="1" max="1" width="3.140625" style="124" customWidth="1"/>
    <col min="2" max="2" width="3.140625" style="123" customWidth="1"/>
    <col min="3" max="4" width="3.140625" style="124" customWidth="1"/>
    <col min="5" max="5" width="3.28125" style="124" customWidth="1"/>
    <col min="6" max="34" width="3.140625" style="124" customWidth="1"/>
    <col min="35" max="35" width="4.00390625" style="124" customWidth="1"/>
    <col min="36" max="36" width="3.140625" style="124" customWidth="1"/>
    <col min="37" max="16384" width="9.00390625" style="124" customWidth="1"/>
  </cols>
  <sheetData>
    <row r="1" ht="15" customHeight="1">
      <c r="AJ1" s="125" t="s">
        <v>26</v>
      </c>
    </row>
    <row r="2" spans="2:36" ht="15" customHeight="1">
      <c r="B2" s="126"/>
      <c r="C2" s="127"/>
      <c r="D2" s="127"/>
      <c r="E2" s="127"/>
      <c r="F2" s="127"/>
      <c r="G2" s="127"/>
      <c r="H2" s="127"/>
      <c r="I2" s="127"/>
      <c r="J2" s="127"/>
      <c r="K2" s="127"/>
      <c r="L2" s="127"/>
      <c r="M2" s="127"/>
      <c r="N2" s="127"/>
      <c r="O2" s="127"/>
      <c r="P2" s="127"/>
      <c r="Q2" s="127"/>
      <c r="R2" s="127"/>
      <c r="S2" s="127"/>
      <c r="T2" s="127"/>
      <c r="U2" s="127"/>
      <c r="V2" s="127"/>
      <c r="W2" s="127"/>
      <c r="X2" s="127"/>
      <c r="Z2" s="128"/>
      <c r="AA2" s="128"/>
      <c r="AB2" s="128"/>
      <c r="AC2" s="128"/>
      <c r="AD2" s="128"/>
      <c r="AE2" s="128"/>
      <c r="AF2" s="128"/>
      <c r="AG2" s="128"/>
      <c r="AH2" s="128"/>
      <c r="AJ2" s="129" t="s">
        <v>27</v>
      </c>
    </row>
    <row r="3" spans="2:36" s="69" customFormat="1" ht="18" customHeight="1">
      <c r="B3" s="63"/>
      <c r="C3" s="63"/>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130"/>
      <c r="AJ3" s="328">
        <f>IF(OR('様式第1　交付申請書（集合全体）'!$BC$15&lt;&gt;"",'様式第1　交付申請書（集合全体）'!$AI$73&lt;&gt;""),'様式第1　交付申請書（集合全体）'!$Q$57&amp;"_"&amp;RIGHT(TRIM('様式第1　交付申請書（集合全体）'!$M$73&amp;'様式第1　交付申請書（集合全体）'!$X$73&amp;'様式第1　交付申請書（集合全体）'!$AI$73),4),"")</f>
      </c>
    </row>
    <row r="4" spans="1:36" ht="30.75" customHeight="1">
      <c r="A4" s="637" t="s">
        <v>146</v>
      </c>
      <c r="B4" s="637"/>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c r="AC4" s="637"/>
      <c r="AD4" s="637"/>
      <c r="AE4" s="637"/>
      <c r="AF4" s="637"/>
      <c r="AG4" s="637"/>
      <c r="AH4" s="637"/>
      <c r="AI4" s="637"/>
      <c r="AJ4" s="637"/>
    </row>
    <row r="5" spans="2:36" s="68" customFormat="1" ht="18" customHeight="1">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row>
    <row r="6" spans="2:36" ht="18" customHeight="1">
      <c r="B6" s="131"/>
      <c r="C6" s="131"/>
      <c r="D6" s="131"/>
      <c r="E6" s="131"/>
      <c r="F6" s="131"/>
      <c r="G6" s="131"/>
      <c r="H6" s="131"/>
      <c r="I6" s="131"/>
      <c r="J6" s="640"/>
      <c r="K6" s="640"/>
      <c r="L6" s="640"/>
      <c r="M6" s="640"/>
      <c r="N6" s="131"/>
      <c r="O6" s="131"/>
      <c r="P6" s="131"/>
      <c r="Q6" s="641"/>
      <c r="R6" s="641"/>
      <c r="U6" s="131"/>
      <c r="V6" s="131"/>
      <c r="W6" s="131"/>
      <c r="X6" s="131"/>
      <c r="Y6" s="131"/>
      <c r="Z6" s="131"/>
      <c r="AA6" s="131"/>
      <c r="AB6" s="131"/>
      <c r="AC6" s="131"/>
      <c r="AD6" s="131"/>
      <c r="AE6" s="131"/>
      <c r="AF6" s="131"/>
      <c r="AG6" s="131"/>
      <c r="AH6" s="131"/>
      <c r="AI6" s="131"/>
      <c r="AJ6" s="131"/>
    </row>
    <row r="7" spans="2:36" ht="15" customHeight="1">
      <c r="B7" s="132"/>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row>
    <row r="8" spans="2:36" ht="18" customHeight="1">
      <c r="B8" s="134" t="s">
        <v>147</v>
      </c>
      <c r="C8" s="135" t="s">
        <v>28</v>
      </c>
      <c r="D8" s="133"/>
      <c r="E8" s="133"/>
      <c r="F8" s="133"/>
      <c r="G8" s="133"/>
      <c r="H8" s="133"/>
      <c r="I8" s="127"/>
      <c r="J8" s="150" t="s">
        <v>29</v>
      </c>
      <c r="K8" s="151"/>
      <c r="L8" s="151"/>
      <c r="M8" s="150" t="s">
        <v>30</v>
      </c>
      <c r="N8" s="133"/>
      <c r="O8" s="133"/>
      <c r="P8" s="133"/>
      <c r="Q8" s="638">
        <f>IF('様式第1　交付申請書（集合全体）'!BC15="","",'様式第1　交付申請書（集合全体）'!BC15)</f>
      </c>
      <c r="R8" s="638"/>
      <c r="S8" s="638"/>
      <c r="T8" s="638"/>
      <c r="U8" s="638"/>
      <c r="V8" s="638"/>
      <c r="W8" s="638"/>
      <c r="X8" s="638"/>
      <c r="Y8" s="638"/>
      <c r="Z8" s="638"/>
      <c r="AA8" s="638"/>
      <c r="AB8" s="638"/>
      <c r="AC8" s="638"/>
      <c r="AD8" s="638"/>
      <c r="AE8" s="638"/>
      <c r="AF8" s="638"/>
      <c r="AG8" s="133"/>
      <c r="AH8" s="133"/>
      <c r="AI8" s="133"/>
      <c r="AJ8" s="133"/>
    </row>
    <row r="9" spans="2:36" ht="15" customHeight="1">
      <c r="B9" s="137"/>
      <c r="C9" s="133"/>
      <c r="D9" s="133"/>
      <c r="E9" s="133"/>
      <c r="F9" s="133"/>
      <c r="G9" s="133"/>
      <c r="H9" s="133"/>
      <c r="I9" s="133"/>
      <c r="J9" s="151"/>
      <c r="K9" s="151"/>
      <c r="L9" s="151"/>
      <c r="M9" s="151"/>
      <c r="N9" s="133"/>
      <c r="O9" s="133"/>
      <c r="P9" s="133"/>
      <c r="Q9" s="133"/>
      <c r="R9" s="133"/>
      <c r="S9" s="133"/>
      <c r="T9" s="133"/>
      <c r="U9" s="133"/>
      <c r="V9" s="133"/>
      <c r="W9" s="133"/>
      <c r="X9" s="133"/>
      <c r="Y9" s="133"/>
      <c r="Z9" s="133"/>
      <c r="AA9" s="133"/>
      <c r="AB9" s="133"/>
      <c r="AC9" s="133"/>
      <c r="AD9" s="133"/>
      <c r="AE9" s="133"/>
      <c r="AF9" s="133"/>
      <c r="AG9" s="133"/>
      <c r="AH9" s="133"/>
      <c r="AI9" s="133"/>
      <c r="AJ9" s="133"/>
    </row>
    <row r="10" spans="2:36" ht="16.5" customHeight="1">
      <c r="B10" s="132"/>
      <c r="C10" s="133"/>
      <c r="D10" s="133"/>
      <c r="E10" s="133"/>
      <c r="F10" s="133"/>
      <c r="G10" s="133"/>
      <c r="H10" s="133"/>
      <c r="I10" s="133"/>
      <c r="J10" s="151"/>
      <c r="K10" s="151"/>
      <c r="L10" s="151"/>
      <c r="M10" s="151"/>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row>
    <row r="11" spans="1:37" s="217" customFormat="1" ht="18" customHeight="1">
      <c r="A11" s="221"/>
      <c r="B11" s="221" t="s">
        <v>148</v>
      </c>
      <c r="C11" s="255" t="s">
        <v>354</v>
      </c>
      <c r="D11" s="223"/>
      <c r="E11" s="223"/>
      <c r="F11" s="223"/>
      <c r="G11" s="223"/>
      <c r="H11" s="223"/>
      <c r="I11" s="227"/>
      <c r="J11" s="639"/>
      <c r="K11" s="639"/>
      <c r="L11" s="639"/>
      <c r="M11" s="639"/>
      <c r="N11" s="223"/>
      <c r="O11" s="223"/>
      <c r="P11" s="223"/>
      <c r="Q11" s="257" t="s">
        <v>16</v>
      </c>
      <c r="R11" s="256" t="s">
        <v>355</v>
      </c>
      <c r="S11" s="256"/>
      <c r="T11" s="256"/>
      <c r="U11" s="256"/>
      <c r="V11" s="256"/>
      <c r="W11" s="257" t="s">
        <v>16</v>
      </c>
      <c r="X11" s="256" t="s">
        <v>356</v>
      </c>
      <c r="Y11" s="256"/>
      <c r="Z11" s="256"/>
      <c r="AA11" s="258"/>
      <c r="AB11" s="256"/>
      <c r="AC11" s="257" t="s">
        <v>16</v>
      </c>
      <c r="AD11" s="256" t="s">
        <v>357</v>
      </c>
      <c r="AE11" s="256"/>
      <c r="AF11" s="256"/>
      <c r="AG11" s="256"/>
      <c r="AH11" s="223"/>
      <c r="AI11" s="225"/>
      <c r="AJ11" s="221"/>
      <c r="AK11" s="225"/>
    </row>
    <row r="12" spans="1:41" s="217" customFormat="1" ht="15" customHeight="1">
      <c r="A12" s="221"/>
      <c r="B12" s="221"/>
      <c r="C12" s="255"/>
      <c r="D12" s="223"/>
      <c r="E12" s="223"/>
      <c r="F12" s="223"/>
      <c r="G12" s="223"/>
      <c r="H12" s="223"/>
      <c r="I12" s="227"/>
      <c r="J12" s="256"/>
      <c r="K12" s="256"/>
      <c r="L12" s="256"/>
      <c r="M12" s="256"/>
      <c r="N12" s="223"/>
      <c r="O12" s="223"/>
      <c r="P12" s="223"/>
      <c r="Q12" s="153" t="s">
        <v>35</v>
      </c>
      <c r="R12" s="256"/>
      <c r="S12" s="256"/>
      <c r="T12" s="256"/>
      <c r="U12" s="256"/>
      <c r="V12" s="256"/>
      <c r="W12" s="256"/>
      <c r="X12" s="256"/>
      <c r="Y12" s="256"/>
      <c r="Z12" s="256"/>
      <c r="AA12" s="256"/>
      <c r="AB12" s="256"/>
      <c r="AC12" s="256"/>
      <c r="AD12" s="256"/>
      <c r="AE12" s="256"/>
      <c r="AF12" s="256"/>
      <c r="AG12" s="256"/>
      <c r="AH12" s="223"/>
      <c r="AI12" s="223"/>
      <c r="AJ12" s="221"/>
      <c r="AK12" s="223"/>
      <c r="AL12" s="259"/>
      <c r="AM12" s="259"/>
      <c r="AN12" s="219"/>
      <c r="AO12" s="219"/>
    </row>
    <row r="13" spans="1:41" s="217" customFormat="1" ht="15" customHeight="1">
      <c r="A13" s="221"/>
      <c r="B13" s="221"/>
      <c r="C13" s="255"/>
      <c r="D13" s="223"/>
      <c r="E13" s="223"/>
      <c r="F13" s="223"/>
      <c r="G13" s="223"/>
      <c r="H13" s="223"/>
      <c r="I13" s="227"/>
      <c r="J13" s="256"/>
      <c r="K13" s="256"/>
      <c r="L13" s="256"/>
      <c r="M13" s="256"/>
      <c r="N13" s="223"/>
      <c r="O13" s="223"/>
      <c r="P13" s="223"/>
      <c r="Q13" s="256"/>
      <c r="R13" s="256"/>
      <c r="S13" s="256"/>
      <c r="T13" s="256"/>
      <c r="U13" s="256"/>
      <c r="V13" s="256"/>
      <c r="W13" s="256"/>
      <c r="X13" s="256"/>
      <c r="Y13" s="256"/>
      <c r="Z13" s="256"/>
      <c r="AA13" s="256"/>
      <c r="AB13" s="256"/>
      <c r="AC13" s="256"/>
      <c r="AD13" s="256"/>
      <c r="AE13" s="256"/>
      <c r="AF13" s="256"/>
      <c r="AG13" s="256"/>
      <c r="AH13" s="223"/>
      <c r="AI13" s="223"/>
      <c r="AJ13" s="221"/>
      <c r="AK13" s="223"/>
      <c r="AL13" s="259"/>
      <c r="AM13" s="259"/>
      <c r="AN13" s="219"/>
      <c r="AO13" s="219"/>
    </row>
    <row r="14" spans="2:36" ht="16.5" customHeight="1">
      <c r="B14" s="134" t="s">
        <v>149</v>
      </c>
      <c r="C14" s="135" t="s">
        <v>31</v>
      </c>
      <c r="D14" s="133"/>
      <c r="E14" s="133"/>
      <c r="F14" s="133"/>
      <c r="G14" s="133"/>
      <c r="H14" s="133"/>
      <c r="I14" s="133"/>
      <c r="J14" s="628" t="s">
        <v>32</v>
      </c>
      <c r="K14" s="628"/>
      <c r="L14" s="628"/>
      <c r="M14" s="628"/>
      <c r="N14" s="133"/>
      <c r="O14" s="133"/>
      <c r="P14" s="133"/>
      <c r="Q14" s="138" t="s">
        <v>16</v>
      </c>
      <c r="R14" s="151" t="s">
        <v>33</v>
      </c>
      <c r="S14" s="133"/>
      <c r="T14" s="133"/>
      <c r="U14" s="133"/>
      <c r="W14" s="139"/>
      <c r="X14" s="139"/>
      <c r="Y14" s="138" t="s">
        <v>16</v>
      </c>
      <c r="Z14" s="151" t="s">
        <v>34</v>
      </c>
      <c r="AA14" s="133"/>
      <c r="AB14" s="133"/>
      <c r="AC14" s="133"/>
      <c r="AD14" s="133"/>
      <c r="AE14" s="133"/>
      <c r="AF14" s="133"/>
      <c r="AG14" s="133"/>
      <c r="AH14" s="133"/>
      <c r="AI14" s="133"/>
      <c r="AJ14" s="133"/>
    </row>
    <row r="15" spans="2:36" ht="15" customHeight="1">
      <c r="B15" s="140"/>
      <c r="C15" s="133"/>
      <c r="D15" s="133"/>
      <c r="E15" s="133"/>
      <c r="F15" s="133"/>
      <c r="G15" s="133"/>
      <c r="H15" s="133"/>
      <c r="I15" s="133"/>
      <c r="J15" s="151"/>
      <c r="K15" s="151"/>
      <c r="L15" s="151"/>
      <c r="M15" s="151"/>
      <c r="N15" s="133"/>
      <c r="O15" s="133"/>
      <c r="P15" s="133"/>
      <c r="Q15" s="153"/>
      <c r="R15" s="133"/>
      <c r="S15" s="133"/>
      <c r="T15" s="133"/>
      <c r="U15" s="133"/>
      <c r="V15" s="133"/>
      <c r="W15" s="133"/>
      <c r="X15" s="133"/>
      <c r="Y15" s="133"/>
      <c r="Z15" s="133"/>
      <c r="AA15" s="133"/>
      <c r="AB15" s="133"/>
      <c r="AC15" s="133"/>
      <c r="AD15" s="133"/>
      <c r="AE15" s="133"/>
      <c r="AF15" s="133"/>
      <c r="AG15" s="133"/>
      <c r="AH15" s="133"/>
      <c r="AI15" s="133"/>
      <c r="AJ15" s="133"/>
    </row>
    <row r="16" spans="2:36" ht="16.5" customHeight="1">
      <c r="B16" s="132"/>
      <c r="C16" s="133"/>
      <c r="D16" s="133"/>
      <c r="E16" s="133"/>
      <c r="F16" s="133"/>
      <c r="G16" s="133"/>
      <c r="H16" s="133"/>
      <c r="I16" s="133"/>
      <c r="J16" s="151"/>
      <c r="K16" s="151"/>
      <c r="L16" s="151"/>
      <c r="M16" s="151"/>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row>
    <row r="17" spans="2:41" ht="18" customHeight="1">
      <c r="B17" s="124"/>
      <c r="C17" s="135"/>
      <c r="D17" s="133"/>
      <c r="E17" s="133"/>
      <c r="F17" s="133"/>
      <c r="G17" s="133"/>
      <c r="H17" s="133"/>
      <c r="I17" s="127"/>
      <c r="J17" s="643" t="s">
        <v>36</v>
      </c>
      <c r="K17" s="643"/>
      <c r="L17" s="643"/>
      <c r="M17" s="643"/>
      <c r="N17" s="133"/>
      <c r="O17" s="133"/>
      <c r="P17" s="133"/>
      <c r="Q17" s="644"/>
      <c r="R17" s="644"/>
      <c r="S17" s="644"/>
      <c r="T17" s="133" t="s">
        <v>37</v>
      </c>
      <c r="U17" s="133"/>
      <c r="V17" s="133"/>
      <c r="W17" s="133"/>
      <c r="Y17" s="133"/>
      <c r="Z17" s="133"/>
      <c r="AA17" s="133"/>
      <c r="AB17" s="133"/>
      <c r="AC17" s="133"/>
      <c r="AD17" s="133"/>
      <c r="AE17" s="136"/>
      <c r="AO17" s="127"/>
    </row>
    <row r="18" spans="2:36" ht="16.5" customHeight="1">
      <c r="B18" s="134"/>
      <c r="C18" s="135"/>
      <c r="D18" s="133"/>
      <c r="E18" s="133"/>
      <c r="F18" s="133"/>
      <c r="G18" s="133"/>
      <c r="H18" s="133"/>
      <c r="I18" s="127"/>
      <c r="J18" s="151"/>
      <c r="K18" s="151"/>
      <c r="L18" s="151"/>
      <c r="M18" s="151"/>
      <c r="N18" s="133"/>
      <c r="O18" s="133"/>
      <c r="P18" s="133"/>
      <c r="Q18" s="279"/>
      <c r="R18" s="279"/>
      <c r="S18" s="279"/>
      <c r="T18" s="279"/>
      <c r="U18" s="133"/>
      <c r="V18" s="133"/>
      <c r="W18" s="133"/>
      <c r="X18" s="133"/>
      <c r="Y18" s="133"/>
      <c r="Z18" s="133"/>
      <c r="AA18" s="133"/>
      <c r="AB18" s="133"/>
      <c r="AC18" s="133"/>
      <c r="AD18" s="133"/>
      <c r="AE18" s="133"/>
      <c r="AF18" s="133"/>
      <c r="AG18" s="133"/>
      <c r="AH18" s="136"/>
      <c r="AI18" s="133"/>
      <c r="AJ18" s="133"/>
    </row>
    <row r="19" spans="2:36" ht="18" customHeight="1">
      <c r="B19" s="134"/>
      <c r="C19" s="135"/>
      <c r="D19" s="133"/>
      <c r="E19" s="133"/>
      <c r="F19" s="133"/>
      <c r="G19" s="133"/>
      <c r="H19" s="133"/>
      <c r="I19" s="127"/>
      <c r="J19" s="628" t="s">
        <v>38</v>
      </c>
      <c r="K19" s="628"/>
      <c r="L19" s="628"/>
      <c r="M19" s="628"/>
      <c r="N19" s="133"/>
      <c r="O19" s="133"/>
      <c r="P19" s="133"/>
      <c r="Q19" s="644"/>
      <c r="R19" s="644"/>
      <c r="S19" s="644"/>
      <c r="T19" s="644"/>
      <c r="U19" s="133" t="s">
        <v>14</v>
      </c>
      <c r="V19" s="133"/>
      <c r="W19" s="133"/>
      <c r="X19" s="133"/>
      <c r="Y19" s="133"/>
      <c r="Z19" s="133"/>
      <c r="AA19" s="133"/>
      <c r="AB19" s="133"/>
      <c r="AC19" s="133"/>
      <c r="AD19" s="133"/>
      <c r="AE19" s="133"/>
      <c r="AF19" s="133"/>
      <c r="AG19" s="133"/>
      <c r="AH19" s="133"/>
      <c r="AI19" s="133"/>
      <c r="AJ19" s="133"/>
    </row>
    <row r="20" spans="2:253" ht="18" customHeight="1">
      <c r="B20" s="133"/>
      <c r="C20" s="133"/>
      <c r="D20" s="133"/>
      <c r="E20" s="133"/>
      <c r="F20" s="133"/>
      <c r="G20" s="133"/>
      <c r="H20" s="133"/>
      <c r="I20" s="133"/>
      <c r="J20" s="151"/>
      <c r="K20" s="151"/>
      <c r="L20" s="151"/>
      <c r="M20" s="151"/>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c r="DE20" s="133"/>
      <c r="DF20" s="133"/>
      <c r="DG20" s="133"/>
      <c r="DH20" s="133"/>
      <c r="DI20" s="133"/>
      <c r="DJ20" s="133"/>
      <c r="DK20" s="133"/>
      <c r="DL20" s="133"/>
      <c r="DM20" s="133"/>
      <c r="DN20" s="133"/>
      <c r="DO20" s="133"/>
      <c r="DP20" s="133"/>
      <c r="DQ20" s="133"/>
      <c r="DR20" s="133"/>
      <c r="DS20" s="133"/>
      <c r="DT20" s="133"/>
      <c r="DU20" s="133"/>
      <c r="DV20" s="133"/>
      <c r="DW20" s="133"/>
      <c r="DX20" s="133"/>
      <c r="DY20" s="133"/>
      <c r="DZ20" s="133"/>
      <c r="EA20" s="133"/>
      <c r="EB20" s="133"/>
      <c r="EC20" s="133"/>
      <c r="ED20" s="133"/>
      <c r="EE20" s="133"/>
      <c r="EF20" s="133"/>
      <c r="EG20" s="133"/>
      <c r="EH20" s="133"/>
      <c r="EI20" s="133"/>
      <c r="EJ20" s="133"/>
      <c r="EK20" s="133"/>
      <c r="EL20" s="133"/>
      <c r="EM20" s="133"/>
      <c r="EN20" s="133"/>
      <c r="EO20" s="133"/>
      <c r="EP20" s="133"/>
      <c r="EQ20" s="133"/>
      <c r="ER20" s="133"/>
      <c r="ES20" s="133"/>
      <c r="ET20" s="133"/>
      <c r="EU20" s="133"/>
      <c r="EV20" s="133"/>
      <c r="EW20" s="133"/>
      <c r="EX20" s="133"/>
      <c r="EY20" s="133"/>
      <c r="EZ20" s="133"/>
      <c r="FA20" s="133"/>
      <c r="FB20" s="133"/>
      <c r="FC20" s="133"/>
      <c r="FD20" s="133"/>
      <c r="FE20" s="133"/>
      <c r="FF20" s="133"/>
      <c r="FG20" s="133"/>
      <c r="FH20" s="133"/>
      <c r="FI20" s="133"/>
      <c r="FJ20" s="133"/>
      <c r="FK20" s="133"/>
      <c r="FL20" s="133"/>
      <c r="FM20" s="133"/>
      <c r="FN20" s="133"/>
      <c r="FO20" s="133"/>
      <c r="FP20" s="133"/>
      <c r="FQ20" s="133"/>
      <c r="FR20" s="133"/>
      <c r="FS20" s="133"/>
      <c r="FT20" s="133"/>
      <c r="FU20" s="133"/>
      <c r="FV20" s="133"/>
      <c r="FW20" s="133"/>
      <c r="FX20" s="133"/>
      <c r="FY20" s="133"/>
      <c r="FZ20" s="133"/>
      <c r="GA20" s="133"/>
      <c r="GB20" s="133"/>
      <c r="GC20" s="133"/>
      <c r="GD20" s="133"/>
      <c r="GE20" s="133"/>
      <c r="GF20" s="133"/>
      <c r="GG20" s="133"/>
      <c r="GH20" s="133"/>
      <c r="GI20" s="133"/>
      <c r="GJ20" s="133"/>
      <c r="GK20" s="133"/>
      <c r="GL20" s="133"/>
      <c r="GM20" s="133"/>
      <c r="GN20" s="133"/>
      <c r="GO20" s="133"/>
      <c r="GP20" s="133"/>
      <c r="GQ20" s="133"/>
      <c r="GR20" s="133"/>
      <c r="GS20" s="133"/>
      <c r="GT20" s="133"/>
      <c r="GU20" s="133"/>
      <c r="GV20" s="133"/>
      <c r="GW20" s="133"/>
      <c r="GX20" s="133"/>
      <c r="GY20" s="133"/>
      <c r="GZ20" s="133"/>
      <c r="HA20" s="133"/>
      <c r="HB20" s="133"/>
      <c r="HC20" s="133"/>
      <c r="HD20" s="133"/>
      <c r="HE20" s="133"/>
      <c r="HF20" s="133"/>
      <c r="HG20" s="133"/>
      <c r="HH20" s="133"/>
      <c r="HI20" s="133"/>
      <c r="HJ20" s="133"/>
      <c r="HK20" s="133"/>
      <c r="HL20" s="133"/>
      <c r="HM20" s="133"/>
      <c r="HN20" s="133"/>
      <c r="HO20" s="133"/>
      <c r="HP20" s="133"/>
      <c r="HQ20" s="133"/>
      <c r="HR20" s="133"/>
      <c r="HS20" s="133"/>
      <c r="HT20" s="133"/>
      <c r="HU20" s="133"/>
      <c r="HV20" s="133"/>
      <c r="HW20" s="133"/>
      <c r="HX20" s="133"/>
      <c r="HY20" s="133"/>
      <c r="HZ20" s="133"/>
      <c r="IA20" s="133"/>
      <c r="IB20" s="133"/>
      <c r="IC20" s="133"/>
      <c r="ID20" s="133"/>
      <c r="IE20" s="133"/>
      <c r="IF20" s="133"/>
      <c r="IG20" s="133"/>
      <c r="IH20" s="133"/>
      <c r="II20" s="133"/>
      <c r="IJ20" s="133"/>
      <c r="IK20" s="133"/>
      <c r="IL20" s="133"/>
      <c r="IM20" s="133"/>
      <c r="IN20" s="133"/>
      <c r="IO20" s="133"/>
      <c r="IP20" s="133"/>
      <c r="IQ20" s="133"/>
      <c r="IR20" s="133"/>
      <c r="IS20" s="133"/>
    </row>
    <row r="21" spans="2:36" ht="18" customHeight="1">
      <c r="B21" s="137"/>
      <c r="C21" s="133"/>
      <c r="D21" s="133"/>
      <c r="E21" s="133"/>
      <c r="F21" s="133"/>
      <c r="G21" s="133"/>
      <c r="H21" s="133"/>
      <c r="I21" s="133"/>
      <c r="J21" s="645" t="s">
        <v>39</v>
      </c>
      <c r="K21" s="645"/>
      <c r="L21" s="645"/>
      <c r="M21" s="645"/>
      <c r="N21" s="133"/>
      <c r="O21" s="133"/>
      <c r="P21" s="133"/>
      <c r="Q21" s="644"/>
      <c r="R21" s="644"/>
      <c r="S21" s="644"/>
      <c r="T21" s="644"/>
      <c r="U21" s="133" t="s">
        <v>14</v>
      </c>
      <c r="V21" s="133"/>
      <c r="W21" s="133"/>
      <c r="X21" s="133"/>
      <c r="Y21" s="133"/>
      <c r="Z21" s="133"/>
      <c r="AA21" s="133"/>
      <c r="AB21" s="133"/>
      <c r="AC21" s="133"/>
      <c r="AD21" s="133"/>
      <c r="AE21" s="133"/>
      <c r="AF21" s="133"/>
      <c r="AG21" s="133"/>
      <c r="AH21" s="133"/>
      <c r="AI21" s="133"/>
      <c r="AJ21" s="133"/>
    </row>
    <row r="22" spans="2:36" ht="15.75" customHeight="1">
      <c r="B22" s="137"/>
      <c r="C22" s="133"/>
      <c r="D22" s="133"/>
      <c r="E22" s="133"/>
      <c r="F22" s="133"/>
      <c r="G22" s="133"/>
      <c r="H22" s="133"/>
      <c r="I22" s="133"/>
      <c r="J22" s="150"/>
      <c r="K22" s="150"/>
      <c r="L22" s="150"/>
      <c r="M22" s="150"/>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row>
    <row r="23" spans="2:36" ht="18" customHeight="1">
      <c r="B23" s="137"/>
      <c r="C23" s="133"/>
      <c r="D23" s="133"/>
      <c r="E23" s="133"/>
      <c r="F23" s="133"/>
      <c r="G23" s="133"/>
      <c r="H23" s="133"/>
      <c r="I23" s="133"/>
      <c r="J23" s="628" t="s">
        <v>40</v>
      </c>
      <c r="K23" s="628"/>
      <c r="L23" s="628"/>
      <c r="M23" s="628"/>
      <c r="N23" s="133"/>
      <c r="O23" s="133"/>
      <c r="P23" s="133"/>
      <c r="Q23" s="642">
        <f>IF('様式第1　交付申請書（集合全体）'!K62="","",'様式第1　交付申請書（集合全体）'!K62)</f>
      </c>
      <c r="R23" s="642"/>
      <c r="S23" s="133"/>
      <c r="T23" s="133"/>
      <c r="U23" s="133"/>
      <c r="V23" s="133"/>
      <c r="W23" s="133"/>
      <c r="X23" s="133"/>
      <c r="Y23" s="133"/>
      <c r="Z23" s="133"/>
      <c r="AA23" s="133"/>
      <c r="AB23" s="133"/>
      <c r="AC23" s="133"/>
      <c r="AD23" s="133"/>
      <c r="AE23" s="133"/>
      <c r="AF23" s="133"/>
      <c r="AG23" s="133"/>
      <c r="AH23" s="133"/>
      <c r="AI23" s="133"/>
      <c r="AJ23" s="133"/>
    </row>
    <row r="24" spans="2:36" ht="18" customHeight="1">
      <c r="B24" s="137"/>
      <c r="C24" s="133"/>
      <c r="D24" s="133"/>
      <c r="E24" s="133"/>
      <c r="F24" s="133"/>
      <c r="G24" s="133"/>
      <c r="H24" s="133"/>
      <c r="I24" s="133"/>
      <c r="J24" s="151"/>
      <c r="K24" s="151"/>
      <c r="L24" s="151"/>
      <c r="M24" s="151"/>
      <c r="N24" s="133"/>
      <c r="O24" s="133"/>
      <c r="P24" s="133"/>
      <c r="Q24" s="141"/>
      <c r="R24" s="133"/>
      <c r="S24" s="133"/>
      <c r="T24" s="133"/>
      <c r="U24" s="133"/>
      <c r="V24" s="133"/>
      <c r="W24" s="133"/>
      <c r="X24" s="133"/>
      <c r="Y24" s="133"/>
      <c r="Z24" s="133"/>
      <c r="AA24" s="133"/>
      <c r="AB24" s="133"/>
      <c r="AC24" s="133"/>
      <c r="AD24" s="133"/>
      <c r="AE24" s="133"/>
      <c r="AF24" s="133"/>
      <c r="AG24" s="133"/>
      <c r="AH24" s="133"/>
      <c r="AI24" s="133"/>
      <c r="AJ24" s="133"/>
    </row>
    <row r="25" spans="2:36" ht="19.5" customHeight="1">
      <c r="B25" s="137"/>
      <c r="C25" s="133"/>
      <c r="D25" s="133"/>
      <c r="E25" s="133"/>
      <c r="F25" s="133"/>
      <c r="G25" s="133"/>
      <c r="H25" s="133"/>
      <c r="I25" s="133"/>
      <c r="J25" s="150" t="s">
        <v>41</v>
      </c>
      <c r="K25" s="151"/>
      <c r="L25" s="151"/>
      <c r="M25" s="150" t="s">
        <v>42</v>
      </c>
      <c r="N25" s="133"/>
      <c r="O25" s="133"/>
      <c r="P25" s="133"/>
      <c r="Q25" s="331" t="s">
        <v>16</v>
      </c>
      <c r="R25" s="623" t="s">
        <v>425</v>
      </c>
      <c r="S25" s="623"/>
      <c r="T25" s="623"/>
      <c r="U25" s="623"/>
      <c r="V25" s="623"/>
      <c r="W25" s="152"/>
      <c r="X25" s="152"/>
      <c r="Y25" s="152"/>
      <c r="Z25" s="152"/>
      <c r="AA25" s="152"/>
      <c r="AB25" s="152"/>
      <c r="AC25" s="151"/>
      <c r="AD25" s="151"/>
      <c r="AE25" s="151"/>
      <c r="AF25" s="151"/>
      <c r="AG25" s="151"/>
      <c r="AH25" s="223"/>
      <c r="AI25" s="223"/>
      <c r="AJ25" s="133"/>
    </row>
    <row r="26" spans="2:36" ht="19.5" customHeight="1">
      <c r="B26" s="137"/>
      <c r="C26" s="133"/>
      <c r="D26" s="133"/>
      <c r="E26" s="133"/>
      <c r="F26" s="133"/>
      <c r="G26" s="133"/>
      <c r="H26" s="133"/>
      <c r="I26" s="133"/>
      <c r="J26" s="150"/>
      <c r="K26" s="151"/>
      <c r="L26" s="151"/>
      <c r="M26" s="150"/>
      <c r="N26" s="133"/>
      <c r="O26" s="133"/>
      <c r="P26" s="133"/>
      <c r="Q26" s="331" t="s">
        <v>16</v>
      </c>
      <c r="R26" s="280" t="s">
        <v>426</v>
      </c>
      <c r="S26" s="280"/>
      <c r="T26" s="280"/>
      <c r="U26" s="280"/>
      <c r="V26" s="280"/>
      <c r="W26" s="280"/>
      <c r="X26" s="332"/>
      <c r="Y26" s="332"/>
      <c r="Z26" s="332"/>
      <c r="AA26" s="332"/>
      <c r="AB26" s="332"/>
      <c r="AC26" s="152"/>
      <c r="AD26" s="151"/>
      <c r="AE26" s="151"/>
      <c r="AF26" s="151"/>
      <c r="AG26" s="151"/>
      <c r="AH26" s="223"/>
      <c r="AI26" s="223"/>
      <c r="AJ26" s="133"/>
    </row>
    <row r="27" spans="2:36" ht="19.5" customHeight="1">
      <c r="B27" s="137"/>
      <c r="C27" s="133"/>
      <c r="D27" s="133"/>
      <c r="E27" s="133"/>
      <c r="F27" s="133"/>
      <c r="J27" s="152"/>
      <c r="K27" s="152"/>
      <c r="L27" s="152"/>
      <c r="M27" s="152"/>
      <c r="P27" s="133"/>
      <c r="Q27" s="331" t="s">
        <v>16</v>
      </c>
      <c r="R27" s="280" t="s">
        <v>427</v>
      </c>
      <c r="S27" s="151"/>
      <c r="T27" s="151"/>
      <c r="U27" s="151"/>
      <c r="V27" s="151"/>
      <c r="W27" s="151"/>
      <c r="X27" s="151"/>
      <c r="Y27" s="151"/>
      <c r="Z27" s="151"/>
      <c r="AA27" s="151"/>
      <c r="AB27" s="152"/>
      <c r="AC27" s="151"/>
      <c r="AD27" s="151"/>
      <c r="AE27" s="151"/>
      <c r="AF27" s="151"/>
      <c r="AG27" s="151"/>
      <c r="AH27" s="223"/>
      <c r="AI27" s="223"/>
      <c r="AJ27" s="133"/>
    </row>
    <row r="28" spans="2:36" ht="19.5" customHeight="1">
      <c r="B28" s="137"/>
      <c r="C28" s="133"/>
      <c r="D28" s="133"/>
      <c r="E28" s="133"/>
      <c r="F28" s="133"/>
      <c r="G28" s="133"/>
      <c r="H28" s="133"/>
      <c r="I28" s="133"/>
      <c r="J28" s="151"/>
      <c r="K28" s="151"/>
      <c r="L28" s="151"/>
      <c r="M28" s="151"/>
      <c r="N28" s="133"/>
      <c r="O28" s="133"/>
      <c r="P28" s="133"/>
      <c r="Q28" s="331" t="s">
        <v>16</v>
      </c>
      <c r="R28" s="623" t="s">
        <v>428</v>
      </c>
      <c r="S28" s="623"/>
      <c r="T28" s="152"/>
      <c r="U28" s="152"/>
      <c r="V28" s="151"/>
      <c r="W28" s="151"/>
      <c r="X28" s="151"/>
      <c r="Y28" s="151"/>
      <c r="Z28" s="151"/>
      <c r="AA28" s="151"/>
      <c r="AB28" s="152"/>
      <c r="AC28" s="152"/>
      <c r="AD28" s="151"/>
      <c r="AE28" s="151"/>
      <c r="AF28" s="151"/>
      <c r="AG28" s="151"/>
      <c r="AH28" s="223"/>
      <c r="AI28" s="223"/>
      <c r="AJ28" s="133"/>
    </row>
    <row r="29" spans="2:36" ht="19.5" customHeight="1">
      <c r="B29" s="140"/>
      <c r="C29" s="133"/>
      <c r="D29" s="133"/>
      <c r="E29" s="133"/>
      <c r="F29" s="133"/>
      <c r="G29" s="133"/>
      <c r="H29" s="133"/>
      <c r="I29" s="133"/>
      <c r="J29" s="151"/>
      <c r="K29" s="151"/>
      <c r="L29" s="151"/>
      <c r="M29" s="151"/>
      <c r="N29" s="133"/>
      <c r="O29" s="133"/>
      <c r="P29" s="133"/>
      <c r="Q29" s="331" t="s">
        <v>16</v>
      </c>
      <c r="R29" s="623" t="s">
        <v>429</v>
      </c>
      <c r="S29" s="623"/>
      <c r="T29" s="623"/>
      <c r="U29" s="646"/>
      <c r="V29" s="646"/>
      <c r="W29" s="646"/>
      <c r="X29" s="646"/>
      <c r="Y29" s="646"/>
      <c r="Z29" s="646"/>
      <c r="AA29" s="646"/>
      <c r="AB29" s="646"/>
      <c r="AC29" s="646"/>
      <c r="AD29" s="646"/>
      <c r="AE29" s="646"/>
      <c r="AF29" s="646"/>
      <c r="AG29" s="646"/>
      <c r="AH29" s="646"/>
      <c r="AI29" s="151" t="s">
        <v>360</v>
      </c>
      <c r="AJ29" s="133"/>
    </row>
    <row r="30" spans="2:36" ht="15.75" customHeight="1">
      <c r="B30" s="137"/>
      <c r="C30" s="133"/>
      <c r="D30" s="133"/>
      <c r="E30" s="133"/>
      <c r="F30" s="133"/>
      <c r="G30" s="133"/>
      <c r="H30" s="133"/>
      <c r="I30" s="133"/>
      <c r="J30" s="151"/>
      <c r="K30" s="151"/>
      <c r="L30" s="151"/>
      <c r="M30" s="151"/>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row>
    <row r="31" spans="2:36" ht="18" customHeight="1">
      <c r="B31" s="134"/>
      <c r="C31" s="135"/>
      <c r="D31" s="133"/>
      <c r="E31" s="133"/>
      <c r="F31" s="133"/>
      <c r="G31" s="133"/>
      <c r="H31" s="133"/>
      <c r="I31" s="127"/>
      <c r="J31" s="628" t="s">
        <v>43</v>
      </c>
      <c r="K31" s="628"/>
      <c r="L31" s="628"/>
      <c r="M31" s="628"/>
      <c r="N31" s="133"/>
      <c r="O31" s="133"/>
      <c r="P31" s="133"/>
      <c r="Q31" s="142" t="s">
        <v>16</v>
      </c>
      <c r="R31" s="154" t="s">
        <v>44</v>
      </c>
      <c r="S31" s="128"/>
      <c r="T31" s="128"/>
      <c r="U31" s="128"/>
      <c r="W31" s="142" t="s">
        <v>16</v>
      </c>
      <c r="X31" s="154" t="s">
        <v>45</v>
      </c>
      <c r="Y31" s="128"/>
      <c r="Z31" s="128"/>
      <c r="AA31" s="128"/>
      <c r="AB31" s="128"/>
      <c r="AC31" s="128"/>
      <c r="AD31" s="128"/>
      <c r="AE31" s="128"/>
      <c r="AF31" s="128"/>
      <c r="AG31" s="128"/>
      <c r="AH31" s="133"/>
      <c r="AI31" s="133"/>
      <c r="AJ31" s="133"/>
    </row>
    <row r="32" spans="2:36" ht="13.5">
      <c r="B32" s="140"/>
      <c r="C32" s="133"/>
      <c r="D32" s="133"/>
      <c r="E32" s="133"/>
      <c r="F32" s="133"/>
      <c r="G32" s="133"/>
      <c r="H32" s="133"/>
      <c r="I32" s="133"/>
      <c r="J32" s="133"/>
      <c r="K32" s="133"/>
      <c r="L32" s="133"/>
      <c r="M32" s="133"/>
      <c r="N32" s="133"/>
      <c r="O32" s="133"/>
      <c r="P32" s="133"/>
      <c r="Q32" s="143"/>
      <c r="R32" s="133"/>
      <c r="S32" s="133"/>
      <c r="T32" s="133"/>
      <c r="U32" s="133"/>
      <c r="V32" s="133"/>
      <c r="W32" s="133"/>
      <c r="X32" s="133"/>
      <c r="Y32" s="133"/>
      <c r="Z32" s="133"/>
      <c r="AA32" s="133"/>
      <c r="AB32" s="133"/>
      <c r="AC32" s="133"/>
      <c r="AD32" s="133"/>
      <c r="AE32" s="133"/>
      <c r="AF32" s="133"/>
      <c r="AG32" s="133"/>
      <c r="AH32" s="133"/>
      <c r="AI32" s="133"/>
      <c r="AJ32" s="133"/>
    </row>
    <row r="33" spans="2:36" ht="21.75" customHeight="1">
      <c r="B33" s="134" t="s">
        <v>150</v>
      </c>
      <c r="C33" s="135" t="s">
        <v>46</v>
      </c>
      <c r="D33" s="133"/>
      <c r="E33" s="133"/>
      <c r="F33" s="133"/>
      <c r="G33" s="133"/>
      <c r="H33" s="133"/>
      <c r="I33" s="133"/>
      <c r="J33" s="133"/>
      <c r="K33" s="647" t="s">
        <v>47</v>
      </c>
      <c r="L33" s="647"/>
      <c r="M33" s="647"/>
      <c r="N33" s="647"/>
      <c r="O33" s="647"/>
      <c r="P33" s="647"/>
      <c r="Q33" s="647"/>
      <c r="R33" s="647"/>
      <c r="S33" s="647"/>
      <c r="T33" s="647"/>
      <c r="U33" s="647"/>
      <c r="V33" s="647"/>
      <c r="W33" s="635" t="s">
        <v>16</v>
      </c>
      <c r="X33" s="624" t="s">
        <v>48</v>
      </c>
      <c r="Y33" s="625"/>
      <c r="Z33" s="635" t="s">
        <v>49</v>
      </c>
      <c r="AA33" s="624" t="s">
        <v>50</v>
      </c>
      <c r="AB33" s="625"/>
      <c r="AC33" s="635" t="s">
        <v>49</v>
      </c>
      <c r="AD33" s="624" t="s">
        <v>51</v>
      </c>
      <c r="AE33" s="625"/>
      <c r="AF33" s="635" t="s">
        <v>16</v>
      </c>
      <c r="AG33" s="624" t="s">
        <v>52</v>
      </c>
      <c r="AH33" s="624"/>
      <c r="AI33" s="625"/>
      <c r="AJ33" s="133"/>
    </row>
    <row r="34" spans="2:35" ht="21.75" customHeight="1">
      <c r="B34" s="134"/>
      <c r="C34" s="135"/>
      <c r="D34" s="133"/>
      <c r="E34" s="133"/>
      <c r="F34" s="133"/>
      <c r="G34" s="133"/>
      <c r="H34" s="133"/>
      <c r="I34" s="133"/>
      <c r="J34" s="133"/>
      <c r="K34" s="307" t="s">
        <v>16</v>
      </c>
      <c r="L34" s="629" t="s">
        <v>217</v>
      </c>
      <c r="M34" s="630"/>
      <c r="N34" s="144" t="s">
        <v>16</v>
      </c>
      <c r="O34" s="629" t="s">
        <v>218</v>
      </c>
      <c r="P34" s="630"/>
      <c r="Q34" s="144" t="s">
        <v>16</v>
      </c>
      <c r="R34" s="629" t="s">
        <v>219</v>
      </c>
      <c r="S34" s="630"/>
      <c r="T34" s="144" t="s">
        <v>20</v>
      </c>
      <c r="U34" s="629" t="s">
        <v>220</v>
      </c>
      <c r="V34" s="631"/>
      <c r="W34" s="636"/>
      <c r="X34" s="626"/>
      <c r="Y34" s="627"/>
      <c r="Z34" s="636"/>
      <c r="AA34" s="626"/>
      <c r="AB34" s="627"/>
      <c r="AC34" s="636"/>
      <c r="AD34" s="626"/>
      <c r="AE34" s="627"/>
      <c r="AF34" s="636"/>
      <c r="AG34" s="626"/>
      <c r="AH34" s="626"/>
      <c r="AI34" s="627"/>
    </row>
    <row r="35" spans="2:36" ht="21.75" customHeight="1">
      <c r="B35" s="134"/>
      <c r="C35" s="135"/>
      <c r="D35" s="133"/>
      <c r="E35" s="133"/>
      <c r="F35" s="133"/>
      <c r="G35" s="133"/>
      <c r="H35" s="133"/>
      <c r="I35" s="133"/>
      <c r="J35" s="133"/>
      <c r="K35" s="136"/>
      <c r="L35" s="136"/>
      <c r="M35" s="136"/>
      <c r="N35" s="136"/>
      <c r="O35" s="136"/>
      <c r="P35" s="136"/>
      <c r="Q35" s="136"/>
      <c r="R35" s="136"/>
      <c r="S35" s="136"/>
      <c r="T35" s="136"/>
      <c r="U35" s="136"/>
      <c r="V35" s="136"/>
      <c r="W35" s="136"/>
      <c r="X35" s="136"/>
      <c r="Y35" s="136"/>
      <c r="Z35" s="136"/>
      <c r="AJ35" s="133"/>
    </row>
    <row r="36" spans="2:36" ht="22.5" customHeight="1">
      <c r="B36" s="134"/>
      <c r="C36" s="135"/>
      <c r="D36" s="133"/>
      <c r="E36" s="133"/>
      <c r="F36" s="133"/>
      <c r="G36" s="133"/>
      <c r="H36" s="133"/>
      <c r="I36" s="133"/>
      <c r="J36" s="133"/>
      <c r="K36" s="136"/>
      <c r="L36" s="136"/>
      <c r="M36" s="136"/>
      <c r="N36" s="136"/>
      <c r="O36" s="136"/>
      <c r="P36" s="136"/>
      <c r="Q36" s="136"/>
      <c r="R36" s="136"/>
      <c r="S36" s="136"/>
      <c r="T36" s="136"/>
      <c r="U36" s="136"/>
      <c r="V36" s="136"/>
      <c r="W36" s="136"/>
      <c r="X36" s="136"/>
      <c r="Y36" s="136"/>
      <c r="Z36" s="136"/>
      <c r="AJ36" s="133"/>
    </row>
    <row r="37" spans="2:36" ht="21.75" customHeight="1">
      <c r="B37" s="134" t="s">
        <v>151</v>
      </c>
      <c r="C37" s="135" t="s">
        <v>53</v>
      </c>
      <c r="D37" s="133"/>
      <c r="E37" s="133"/>
      <c r="F37" s="133"/>
      <c r="G37" s="133"/>
      <c r="H37" s="133"/>
      <c r="I37" s="133"/>
      <c r="J37" s="133"/>
      <c r="K37" s="632" t="s">
        <v>54</v>
      </c>
      <c r="L37" s="633"/>
      <c r="M37" s="633"/>
      <c r="N37" s="633"/>
      <c r="O37" s="633"/>
      <c r="P37" s="633"/>
      <c r="Q37" s="633"/>
      <c r="R37" s="633"/>
      <c r="S37" s="633"/>
      <c r="T37" s="633"/>
      <c r="U37" s="633"/>
      <c r="V37" s="633"/>
      <c r="W37" s="633"/>
      <c r="X37" s="633"/>
      <c r="Y37" s="633"/>
      <c r="Z37" s="633"/>
      <c r="AA37" s="633"/>
      <c r="AB37" s="633"/>
      <c r="AC37" s="633"/>
      <c r="AD37" s="633"/>
      <c r="AE37" s="633"/>
      <c r="AF37" s="633"/>
      <c r="AG37" s="633"/>
      <c r="AH37" s="633"/>
      <c r="AI37" s="634"/>
      <c r="AJ37" s="133"/>
    </row>
    <row r="38" spans="2:36" ht="36" customHeight="1">
      <c r="B38" s="124"/>
      <c r="D38" s="133"/>
      <c r="E38" s="133"/>
      <c r="F38" s="133"/>
      <c r="G38" s="133"/>
      <c r="H38" s="133"/>
      <c r="I38" s="133"/>
      <c r="J38" s="133"/>
      <c r="K38" s="648" t="s">
        <v>55</v>
      </c>
      <c r="L38" s="649"/>
      <c r="M38" s="649"/>
      <c r="N38" s="649"/>
      <c r="O38" s="649"/>
      <c r="P38" s="649"/>
      <c r="Q38" s="649"/>
      <c r="R38" s="649"/>
      <c r="S38" s="649"/>
      <c r="T38" s="649"/>
      <c r="U38" s="649"/>
      <c r="V38" s="649"/>
      <c r="W38" s="649"/>
      <c r="X38" s="649"/>
      <c r="Y38" s="649"/>
      <c r="Z38" s="650"/>
      <c r="AA38" s="647" t="s">
        <v>56</v>
      </c>
      <c r="AB38" s="647"/>
      <c r="AC38" s="647"/>
      <c r="AD38" s="647"/>
      <c r="AE38" s="647"/>
      <c r="AF38" s="647"/>
      <c r="AG38" s="647"/>
      <c r="AH38" s="647"/>
      <c r="AI38" s="647"/>
      <c r="AJ38" s="133"/>
    </row>
    <row r="39" spans="2:36" ht="36" customHeight="1">
      <c r="B39" s="134"/>
      <c r="C39" s="135"/>
      <c r="D39" s="133"/>
      <c r="E39" s="133"/>
      <c r="F39" s="133"/>
      <c r="G39" s="133"/>
      <c r="H39" s="133"/>
      <c r="I39" s="133"/>
      <c r="J39" s="133"/>
      <c r="K39" s="651" t="s">
        <v>16</v>
      </c>
      <c r="L39" s="652"/>
      <c r="M39" s="652"/>
      <c r="N39" s="652"/>
      <c r="O39" s="653" t="s">
        <v>57</v>
      </c>
      <c r="P39" s="653"/>
      <c r="Q39" s="653"/>
      <c r="R39" s="654"/>
      <c r="S39" s="655" t="s">
        <v>16</v>
      </c>
      <c r="T39" s="656"/>
      <c r="U39" s="656"/>
      <c r="V39" s="656"/>
      <c r="W39" s="657" t="s">
        <v>153</v>
      </c>
      <c r="X39" s="658"/>
      <c r="Y39" s="658"/>
      <c r="Z39" s="659"/>
      <c r="AA39" s="651" t="s">
        <v>16</v>
      </c>
      <c r="AB39" s="652"/>
      <c r="AC39" s="652"/>
      <c r="AD39" s="652"/>
      <c r="AE39" s="653" t="s">
        <v>58</v>
      </c>
      <c r="AF39" s="653"/>
      <c r="AG39" s="653"/>
      <c r="AH39" s="653"/>
      <c r="AI39" s="660"/>
      <c r="AJ39" s="133"/>
    </row>
    <row r="40" spans="2:36" ht="43.5" customHeight="1">
      <c r="B40" s="134"/>
      <c r="C40" s="135"/>
      <c r="D40" s="133"/>
      <c r="E40" s="133"/>
      <c r="F40" s="133"/>
      <c r="G40" s="133"/>
      <c r="H40" s="133"/>
      <c r="I40" s="133"/>
      <c r="J40" s="133"/>
      <c r="K40" s="133"/>
      <c r="L40" s="133"/>
      <c r="M40" s="133"/>
      <c r="N40" s="127"/>
      <c r="O40" s="136"/>
      <c r="P40" s="136"/>
      <c r="Q40" s="145"/>
      <c r="R40" s="145"/>
      <c r="S40" s="145"/>
      <c r="T40" s="146"/>
      <c r="U40" s="146"/>
      <c r="V40" s="146"/>
      <c r="W40" s="146"/>
      <c r="X40" s="146"/>
      <c r="Y40" s="145"/>
      <c r="Z40" s="146"/>
      <c r="AA40" s="147"/>
      <c r="AB40" s="148"/>
      <c r="AC40" s="127"/>
      <c r="AD40" s="127"/>
      <c r="AE40" s="149"/>
      <c r="AF40" s="149"/>
      <c r="AG40" s="149"/>
      <c r="AH40" s="133"/>
      <c r="AI40" s="133"/>
      <c r="AJ40" s="133"/>
    </row>
    <row r="41" spans="2:36" ht="18" customHeight="1">
      <c r="B41" s="134" t="s">
        <v>284</v>
      </c>
      <c r="C41" s="135" t="s">
        <v>59</v>
      </c>
      <c r="D41" s="135"/>
      <c r="E41" s="135"/>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row>
    <row r="42" spans="2:36" ht="15" customHeight="1">
      <c r="B42" s="137"/>
      <c r="C42" s="109" t="s">
        <v>60</v>
      </c>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row>
    <row r="43" spans="2:36" ht="9" customHeight="1">
      <c r="B43" s="137"/>
      <c r="C43" s="109"/>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row>
    <row r="44" spans="2:36" ht="42" customHeight="1">
      <c r="B44" s="137"/>
      <c r="C44" s="333"/>
      <c r="D44" s="334" t="s">
        <v>16</v>
      </c>
      <c r="E44" s="335" t="s">
        <v>430</v>
      </c>
      <c r="F44" s="336" t="s">
        <v>152</v>
      </c>
      <c r="G44" s="622"/>
      <c r="H44" s="622"/>
      <c r="I44" s="622"/>
      <c r="J44" s="622"/>
      <c r="K44" s="622"/>
      <c r="L44" s="622"/>
      <c r="M44" s="622"/>
      <c r="N44" s="622"/>
      <c r="O44" s="622"/>
      <c r="P44" s="622"/>
      <c r="Q44" s="622"/>
      <c r="R44" s="622"/>
      <c r="S44" s="337" t="s">
        <v>360</v>
      </c>
      <c r="T44" s="334" t="s">
        <v>16</v>
      </c>
      <c r="U44" s="335" t="s">
        <v>431</v>
      </c>
      <c r="V44" s="336" t="s">
        <v>152</v>
      </c>
      <c r="W44" s="622"/>
      <c r="X44" s="622"/>
      <c r="Y44" s="622"/>
      <c r="Z44" s="622"/>
      <c r="AA44" s="622"/>
      <c r="AB44" s="622"/>
      <c r="AC44" s="622"/>
      <c r="AD44" s="622"/>
      <c r="AE44" s="622"/>
      <c r="AF44" s="622"/>
      <c r="AG44" s="622"/>
      <c r="AH44" s="622"/>
      <c r="AI44" s="338" t="s">
        <v>360</v>
      </c>
      <c r="AJ44" s="137"/>
    </row>
    <row r="45" spans="2:36" ht="21" customHeight="1">
      <c r="B45" s="137"/>
      <c r="C45" s="133" t="s">
        <v>61</v>
      </c>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J45" s="137"/>
    </row>
    <row r="46" spans="2:36" ht="21" customHeight="1">
      <c r="B46" s="137"/>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J46" s="235" t="s">
        <v>26</v>
      </c>
    </row>
    <row r="47" spans="1:36" s="217" customFormat="1" ht="15" customHeight="1">
      <c r="A47" s="234"/>
      <c r="B47" s="225"/>
      <c r="C47" s="225"/>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J47" s="238" t="s">
        <v>62</v>
      </c>
    </row>
    <row r="48" spans="1:36" s="217" customFormat="1" ht="14.25" customHeight="1">
      <c r="A48" s="236"/>
      <c r="B48" s="223"/>
      <c r="C48" s="223"/>
      <c r="D48" s="223"/>
      <c r="E48" s="223"/>
      <c r="F48" s="223"/>
      <c r="G48" s="223"/>
      <c r="H48" s="223"/>
      <c r="I48" s="223"/>
      <c r="J48" s="223"/>
      <c r="K48" s="223"/>
      <c r="L48" s="223"/>
      <c r="M48" s="223"/>
      <c r="N48" s="223"/>
      <c r="O48" s="223"/>
      <c r="P48" s="223"/>
      <c r="Q48" s="223"/>
      <c r="R48" s="223"/>
      <c r="S48" s="227"/>
      <c r="T48" s="227"/>
      <c r="U48" s="227"/>
      <c r="V48" s="227"/>
      <c r="W48" s="227"/>
      <c r="X48" s="227"/>
      <c r="Y48" s="227"/>
      <c r="Z48" s="227"/>
      <c r="AA48" s="227"/>
      <c r="AB48" s="227"/>
      <c r="AC48" s="227"/>
      <c r="AD48" s="227"/>
      <c r="AE48" s="227"/>
      <c r="AF48" s="227"/>
      <c r="AG48" s="225"/>
      <c r="AH48" s="237"/>
      <c r="AJ48" s="65">
        <f>IF($AJ$3&lt;&gt;"",$AJ$3,"")</f>
      </c>
    </row>
    <row r="49" spans="1:41" s="217" customFormat="1" ht="15" customHeight="1">
      <c r="A49" s="221"/>
      <c r="B49" s="221" t="s">
        <v>358</v>
      </c>
      <c r="C49" s="222" t="s">
        <v>63</v>
      </c>
      <c r="D49" s="223"/>
      <c r="E49" s="223"/>
      <c r="F49" s="223"/>
      <c r="G49" s="223"/>
      <c r="H49" s="223"/>
      <c r="I49" s="223"/>
      <c r="J49" s="224"/>
      <c r="K49" s="223"/>
      <c r="L49" s="223"/>
      <c r="M49" s="223"/>
      <c r="N49" s="223"/>
      <c r="O49" s="223"/>
      <c r="P49" s="223"/>
      <c r="Q49" s="223"/>
      <c r="R49" s="223"/>
      <c r="S49" s="223"/>
      <c r="T49" s="223"/>
      <c r="U49" s="308"/>
      <c r="V49" s="308"/>
      <c r="W49" s="308"/>
      <c r="X49" s="308"/>
      <c r="Y49" s="308"/>
      <c r="Z49" s="308"/>
      <c r="AA49" s="308"/>
      <c r="AB49" s="308"/>
      <c r="AC49" s="223"/>
      <c r="AD49" s="223"/>
      <c r="AE49" s="223"/>
      <c r="AF49" s="223"/>
      <c r="AG49" s="223"/>
      <c r="AH49" s="223"/>
      <c r="AI49" s="225"/>
      <c r="AJ49" s="221"/>
      <c r="AL49" s="219"/>
      <c r="AM49" s="219"/>
      <c r="AN49" s="219"/>
      <c r="AO49" s="219"/>
    </row>
    <row r="50" spans="1:38" s="217" customFormat="1" ht="21" customHeight="1">
      <c r="A50" s="226"/>
      <c r="B50" s="226"/>
      <c r="C50" s="35" t="s">
        <v>285</v>
      </c>
      <c r="D50" s="227"/>
      <c r="E50" s="227"/>
      <c r="F50" s="227"/>
      <c r="G50" s="227"/>
      <c r="H50" s="227"/>
      <c r="I50" s="227"/>
      <c r="J50" s="227"/>
      <c r="K50" s="227"/>
      <c r="L50" s="227"/>
      <c r="M50" s="227"/>
      <c r="N50" s="227"/>
      <c r="O50" s="227"/>
      <c r="P50" s="227"/>
      <c r="Q50" s="227"/>
      <c r="R50" s="227"/>
      <c r="S50" s="227"/>
      <c r="T50" s="227"/>
      <c r="U50" s="308"/>
      <c r="V50" s="308"/>
      <c r="W50" s="308"/>
      <c r="X50" s="308"/>
      <c r="Y50" s="308"/>
      <c r="Z50" s="308"/>
      <c r="AA50" s="308"/>
      <c r="AB50" s="308"/>
      <c r="AC50" s="227"/>
      <c r="AD50" s="227"/>
      <c r="AE50" s="227"/>
      <c r="AF50" s="227"/>
      <c r="AG50" s="227"/>
      <c r="AH50" s="225"/>
      <c r="AI50" s="228" t="s">
        <v>64</v>
      </c>
      <c r="AJ50" s="226"/>
      <c r="AK50" s="227"/>
      <c r="AL50" s="218"/>
    </row>
    <row r="51" spans="1:38" s="217" customFormat="1" ht="14.25" customHeight="1" thickBot="1">
      <c r="A51" s="226"/>
      <c r="B51" s="226"/>
      <c r="C51" s="661" t="s">
        <v>65</v>
      </c>
      <c r="D51" s="661"/>
      <c r="E51" s="661"/>
      <c r="F51" s="661"/>
      <c r="G51" s="227" t="s">
        <v>66</v>
      </c>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5"/>
      <c r="AI51" s="229" t="s">
        <v>286</v>
      </c>
      <c r="AJ51" s="226"/>
      <c r="AK51" s="227"/>
      <c r="AL51" s="218"/>
    </row>
    <row r="52" spans="1:38" s="232" customFormat="1" ht="27" customHeight="1">
      <c r="A52" s="230"/>
      <c r="B52" s="230"/>
      <c r="C52" s="662" t="s">
        <v>287</v>
      </c>
      <c r="D52" s="663"/>
      <c r="E52" s="663"/>
      <c r="F52" s="663"/>
      <c r="G52" s="663"/>
      <c r="H52" s="663"/>
      <c r="I52" s="663"/>
      <c r="J52" s="664"/>
      <c r="K52" s="668" t="s">
        <v>67</v>
      </c>
      <c r="L52" s="669"/>
      <c r="M52" s="669"/>
      <c r="N52" s="669"/>
      <c r="O52" s="669"/>
      <c r="P52" s="669"/>
      <c r="Q52" s="669"/>
      <c r="R52" s="669"/>
      <c r="S52" s="669"/>
      <c r="T52" s="669"/>
      <c r="U52" s="669"/>
      <c r="V52" s="670"/>
      <c r="W52" s="671" t="s">
        <v>288</v>
      </c>
      <c r="X52" s="672"/>
      <c r="Y52" s="672"/>
      <c r="Z52" s="672"/>
      <c r="AA52" s="672"/>
      <c r="AB52" s="672"/>
      <c r="AC52" s="672"/>
      <c r="AD52" s="672"/>
      <c r="AE52" s="672"/>
      <c r="AF52" s="673"/>
      <c r="AG52" s="689" t="s">
        <v>68</v>
      </c>
      <c r="AH52" s="690"/>
      <c r="AI52" s="691"/>
      <c r="AJ52" s="230"/>
      <c r="AK52" s="231"/>
      <c r="AL52" s="220"/>
    </row>
    <row r="53" spans="1:38" s="232" customFormat="1" ht="27" customHeight="1" thickBot="1">
      <c r="A53" s="230"/>
      <c r="B53" s="230"/>
      <c r="C53" s="665"/>
      <c r="D53" s="666"/>
      <c r="E53" s="666"/>
      <c r="F53" s="666"/>
      <c r="G53" s="666"/>
      <c r="H53" s="666"/>
      <c r="I53" s="666"/>
      <c r="J53" s="667"/>
      <c r="K53" s="692" t="s">
        <v>69</v>
      </c>
      <c r="L53" s="693"/>
      <c r="M53" s="693"/>
      <c r="N53" s="693"/>
      <c r="O53" s="693"/>
      <c r="P53" s="693"/>
      <c r="Q53" s="693"/>
      <c r="R53" s="693"/>
      <c r="S53" s="693"/>
      <c r="T53" s="693"/>
      <c r="U53" s="693"/>
      <c r="V53" s="695"/>
      <c r="W53" s="696" t="s">
        <v>70</v>
      </c>
      <c r="X53" s="697"/>
      <c r="Y53" s="697"/>
      <c r="Z53" s="697"/>
      <c r="AA53" s="698"/>
      <c r="AB53" s="696" t="s">
        <v>71</v>
      </c>
      <c r="AC53" s="697"/>
      <c r="AD53" s="697"/>
      <c r="AE53" s="697"/>
      <c r="AF53" s="698"/>
      <c r="AG53" s="692"/>
      <c r="AH53" s="693"/>
      <c r="AI53" s="694"/>
      <c r="AJ53" s="230"/>
      <c r="AK53" s="231"/>
      <c r="AL53" s="220"/>
    </row>
    <row r="54" spans="1:38" s="217" customFormat="1" ht="26.25" customHeight="1" thickTop="1">
      <c r="A54" s="230"/>
      <c r="B54" s="230"/>
      <c r="C54" s="714" t="s">
        <v>72</v>
      </c>
      <c r="D54" s="715"/>
      <c r="E54" s="703" t="s">
        <v>289</v>
      </c>
      <c r="F54" s="687"/>
      <c r="G54" s="687"/>
      <c r="H54" s="687"/>
      <c r="I54" s="687"/>
      <c r="J54" s="712" t="s">
        <v>290</v>
      </c>
      <c r="K54" s="683" t="s">
        <v>550</v>
      </c>
      <c r="L54" s="684"/>
      <c r="M54" s="684"/>
      <c r="N54" s="684"/>
      <c r="O54" s="684"/>
      <c r="P54" s="684"/>
      <c r="Q54" s="684"/>
      <c r="R54" s="684"/>
      <c r="S54" s="684"/>
      <c r="T54" s="684"/>
      <c r="U54" s="684"/>
      <c r="V54" s="685"/>
      <c r="W54" s="686" t="s">
        <v>549</v>
      </c>
      <c r="X54" s="687"/>
      <c r="Y54" s="687"/>
      <c r="Z54" s="687"/>
      <c r="AA54" s="688"/>
      <c r="AB54" s="674" t="s">
        <v>549</v>
      </c>
      <c r="AC54" s="674"/>
      <c r="AD54" s="674"/>
      <c r="AE54" s="674"/>
      <c r="AF54" s="674"/>
      <c r="AG54" s="676"/>
      <c r="AH54" s="676"/>
      <c r="AI54" s="677"/>
      <c r="AJ54" s="230"/>
      <c r="AK54" s="227"/>
      <c r="AL54" s="218"/>
    </row>
    <row r="55" spans="1:37" s="340" customFormat="1" ht="26.25" customHeight="1">
      <c r="A55" s="339"/>
      <c r="B55" s="339"/>
      <c r="C55" s="716"/>
      <c r="D55" s="717"/>
      <c r="E55" s="701"/>
      <c r="F55" s="710"/>
      <c r="G55" s="710"/>
      <c r="H55" s="710"/>
      <c r="I55" s="710"/>
      <c r="J55" s="713"/>
      <c r="K55" s="680" t="s">
        <v>549</v>
      </c>
      <c r="L55" s="681"/>
      <c r="M55" s="681"/>
      <c r="N55" s="681"/>
      <c r="O55" s="681"/>
      <c r="P55" s="681"/>
      <c r="Q55" s="681"/>
      <c r="R55" s="681"/>
      <c r="S55" s="681"/>
      <c r="T55" s="681"/>
      <c r="U55" s="681"/>
      <c r="V55" s="682"/>
      <c r="W55" s="680"/>
      <c r="X55" s="681"/>
      <c r="Y55" s="681"/>
      <c r="Z55" s="681"/>
      <c r="AA55" s="682"/>
      <c r="AB55" s="675"/>
      <c r="AC55" s="675"/>
      <c r="AD55" s="675"/>
      <c r="AE55" s="675"/>
      <c r="AF55" s="675"/>
      <c r="AG55" s="678"/>
      <c r="AH55" s="678"/>
      <c r="AI55" s="679"/>
      <c r="AJ55" s="339"/>
      <c r="AK55" s="339"/>
    </row>
    <row r="56" spans="1:38" s="232" customFormat="1" ht="26.25" customHeight="1">
      <c r="A56" s="226"/>
      <c r="B56" s="226"/>
      <c r="C56" s="700" t="s">
        <v>432</v>
      </c>
      <c r="D56" s="701"/>
      <c r="E56" s="704" t="s">
        <v>289</v>
      </c>
      <c r="F56" s="705"/>
      <c r="G56" s="705"/>
      <c r="H56" s="705"/>
      <c r="I56" s="705"/>
      <c r="J56" s="699" t="s">
        <v>290</v>
      </c>
      <c r="K56" s="706" t="s">
        <v>550</v>
      </c>
      <c r="L56" s="707"/>
      <c r="M56" s="707"/>
      <c r="N56" s="707"/>
      <c r="O56" s="707"/>
      <c r="P56" s="707"/>
      <c r="Q56" s="707"/>
      <c r="R56" s="707"/>
      <c r="S56" s="707"/>
      <c r="T56" s="707"/>
      <c r="U56" s="707"/>
      <c r="V56" s="708"/>
      <c r="W56" s="709" t="s">
        <v>549</v>
      </c>
      <c r="X56" s="710"/>
      <c r="Y56" s="710"/>
      <c r="Z56" s="710"/>
      <c r="AA56" s="711"/>
      <c r="AB56" s="675" t="s">
        <v>549</v>
      </c>
      <c r="AC56" s="675"/>
      <c r="AD56" s="675"/>
      <c r="AE56" s="675"/>
      <c r="AF56" s="675"/>
      <c r="AG56" s="678" t="s">
        <v>549</v>
      </c>
      <c r="AH56" s="678"/>
      <c r="AI56" s="679"/>
      <c r="AJ56" s="226"/>
      <c r="AK56" s="231"/>
      <c r="AL56" s="220"/>
    </row>
    <row r="57" spans="1:37" s="340" customFormat="1" ht="26.25" customHeight="1">
      <c r="A57" s="339"/>
      <c r="B57" s="339"/>
      <c r="C57" s="702"/>
      <c r="D57" s="703"/>
      <c r="E57" s="704"/>
      <c r="F57" s="681"/>
      <c r="G57" s="681"/>
      <c r="H57" s="681"/>
      <c r="I57" s="681"/>
      <c r="J57" s="699"/>
      <c r="K57" s="680" t="s">
        <v>549</v>
      </c>
      <c r="L57" s="681"/>
      <c r="M57" s="681"/>
      <c r="N57" s="681"/>
      <c r="O57" s="681"/>
      <c r="P57" s="681"/>
      <c r="Q57" s="681"/>
      <c r="R57" s="681"/>
      <c r="S57" s="681"/>
      <c r="T57" s="681"/>
      <c r="U57" s="681"/>
      <c r="V57" s="682"/>
      <c r="W57" s="680"/>
      <c r="X57" s="681"/>
      <c r="Y57" s="681"/>
      <c r="Z57" s="681"/>
      <c r="AA57" s="682"/>
      <c r="AB57" s="675"/>
      <c r="AC57" s="675"/>
      <c r="AD57" s="675"/>
      <c r="AE57" s="675"/>
      <c r="AF57" s="675"/>
      <c r="AG57" s="678"/>
      <c r="AH57" s="678"/>
      <c r="AI57" s="679"/>
      <c r="AJ57" s="339"/>
      <c r="AK57" s="339"/>
    </row>
    <row r="58" spans="1:38" s="232" customFormat="1" ht="26.25" customHeight="1">
      <c r="A58" s="226"/>
      <c r="B58" s="226"/>
      <c r="C58" s="700" t="s">
        <v>433</v>
      </c>
      <c r="D58" s="701"/>
      <c r="E58" s="704" t="s">
        <v>289</v>
      </c>
      <c r="F58" s="705"/>
      <c r="G58" s="705"/>
      <c r="H58" s="705"/>
      <c r="I58" s="705"/>
      <c r="J58" s="699" t="s">
        <v>290</v>
      </c>
      <c r="K58" s="706"/>
      <c r="L58" s="707"/>
      <c r="M58" s="707"/>
      <c r="N58" s="707"/>
      <c r="O58" s="707"/>
      <c r="P58" s="707"/>
      <c r="Q58" s="707"/>
      <c r="R58" s="707"/>
      <c r="S58" s="707"/>
      <c r="T58" s="707"/>
      <c r="U58" s="707"/>
      <c r="V58" s="708"/>
      <c r="W58" s="675"/>
      <c r="X58" s="675"/>
      <c r="Y58" s="675"/>
      <c r="Z58" s="675"/>
      <c r="AA58" s="675"/>
      <c r="AB58" s="675"/>
      <c r="AC58" s="675"/>
      <c r="AD58" s="675"/>
      <c r="AE58" s="675"/>
      <c r="AF58" s="675"/>
      <c r="AG58" s="678"/>
      <c r="AH58" s="678"/>
      <c r="AI58" s="679"/>
      <c r="AJ58" s="226"/>
      <c r="AK58" s="231"/>
      <c r="AL58" s="220"/>
    </row>
    <row r="59" spans="1:37" s="340" customFormat="1" ht="26.25" customHeight="1" thickBot="1">
      <c r="A59" s="339"/>
      <c r="B59" s="339"/>
      <c r="C59" s="719"/>
      <c r="D59" s="720"/>
      <c r="E59" s="721"/>
      <c r="F59" s="722"/>
      <c r="G59" s="722"/>
      <c r="H59" s="722"/>
      <c r="I59" s="722"/>
      <c r="J59" s="718"/>
      <c r="K59" s="726"/>
      <c r="L59" s="722"/>
      <c r="M59" s="722"/>
      <c r="N59" s="722"/>
      <c r="O59" s="722"/>
      <c r="P59" s="722"/>
      <c r="Q59" s="722"/>
      <c r="R59" s="722"/>
      <c r="S59" s="722"/>
      <c r="T59" s="722"/>
      <c r="U59" s="722"/>
      <c r="V59" s="727"/>
      <c r="W59" s="723"/>
      <c r="X59" s="723"/>
      <c r="Y59" s="723"/>
      <c r="Z59" s="723"/>
      <c r="AA59" s="723"/>
      <c r="AB59" s="723"/>
      <c r="AC59" s="723"/>
      <c r="AD59" s="723"/>
      <c r="AE59" s="723"/>
      <c r="AF59" s="723"/>
      <c r="AG59" s="724"/>
      <c r="AH59" s="724"/>
      <c r="AI59" s="725"/>
      <c r="AJ59" s="339"/>
      <c r="AK59" s="339"/>
    </row>
    <row r="60" spans="1:38" s="232" customFormat="1" ht="6" customHeight="1">
      <c r="A60" s="226"/>
      <c r="B60" s="226"/>
      <c r="C60" s="227"/>
      <c r="D60" s="227"/>
      <c r="E60" s="227"/>
      <c r="F60" s="227"/>
      <c r="G60" s="227"/>
      <c r="H60" s="227"/>
      <c r="I60" s="227"/>
      <c r="J60" s="227"/>
      <c r="K60" s="227"/>
      <c r="L60" s="227"/>
      <c r="M60" s="227"/>
      <c r="N60" s="225"/>
      <c r="O60" s="227"/>
      <c r="P60" s="227"/>
      <c r="Q60" s="227"/>
      <c r="R60" s="227"/>
      <c r="S60" s="227"/>
      <c r="T60" s="227"/>
      <c r="U60" s="227"/>
      <c r="V60" s="227"/>
      <c r="W60" s="227"/>
      <c r="X60" s="227"/>
      <c r="Y60" s="227"/>
      <c r="Z60" s="227"/>
      <c r="AA60" s="227"/>
      <c r="AB60" s="227"/>
      <c r="AC60" s="227"/>
      <c r="AD60" s="227"/>
      <c r="AE60" s="227"/>
      <c r="AF60" s="227"/>
      <c r="AG60" s="227"/>
      <c r="AH60" s="227"/>
      <c r="AI60" s="227"/>
      <c r="AJ60" s="226"/>
      <c r="AK60" s="231"/>
      <c r="AL60" s="220"/>
    </row>
    <row r="61" spans="1:38" s="232" customFormat="1" ht="19.5" customHeight="1" thickBot="1">
      <c r="A61" s="226"/>
      <c r="B61" s="226"/>
      <c r="C61" s="661" t="s">
        <v>293</v>
      </c>
      <c r="D61" s="661"/>
      <c r="E61" s="661"/>
      <c r="F61" s="661"/>
      <c r="G61" s="227" t="s">
        <v>66</v>
      </c>
      <c r="H61" s="227"/>
      <c r="I61" s="227"/>
      <c r="J61" s="227"/>
      <c r="K61" s="227"/>
      <c r="L61" s="227"/>
      <c r="M61" s="227"/>
      <c r="N61" s="225"/>
      <c r="O61" s="227"/>
      <c r="P61" s="227"/>
      <c r="Q61" s="227"/>
      <c r="R61" s="227"/>
      <c r="S61" s="227"/>
      <c r="T61" s="227"/>
      <c r="U61" s="227"/>
      <c r="V61" s="227"/>
      <c r="W61" s="227"/>
      <c r="X61" s="227"/>
      <c r="Y61" s="227"/>
      <c r="Z61" s="227"/>
      <c r="AA61" s="227"/>
      <c r="AB61" s="227"/>
      <c r="AC61" s="227"/>
      <c r="AD61" s="227"/>
      <c r="AE61" s="227"/>
      <c r="AF61" s="227"/>
      <c r="AG61" s="227"/>
      <c r="AH61" s="227"/>
      <c r="AI61" s="227"/>
      <c r="AJ61" s="226"/>
      <c r="AK61" s="231"/>
      <c r="AL61" s="220"/>
    </row>
    <row r="62" spans="1:38" s="232" customFormat="1" ht="26.25" customHeight="1">
      <c r="A62" s="226"/>
      <c r="B62" s="226"/>
      <c r="C62" s="662" t="s">
        <v>287</v>
      </c>
      <c r="D62" s="663"/>
      <c r="E62" s="663"/>
      <c r="F62" s="663"/>
      <c r="G62" s="663"/>
      <c r="H62" s="663"/>
      <c r="I62" s="663"/>
      <c r="J62" s="664"/>
      <c r="K62" s="668" t="s">
        <v>67</v>
      </c>
      <c r="L62" s="669"/>
      <c r="M62" s="669"/>
      <c r="N62" s="669"/>
      <c r="O62" s="669"/>
      <c r="P62" s="669"/>
      <c r="Q62" s="669"/>
      <c r="R62" s="669"/>
      <c r="S62" s="669"/>
      <c r="T62" s="669"/>
      <c r="U62" s="669"/>
      <c r="V62" s="670"/>
      <c r="W62" s="671" t="s">
        <v>288</v>
      </c>
      <c r="X62" s="672"/>
      <c r="Y62" s="672"/>
      <c r="Z62" s="672"/>
      <c r="AA62" s="672"/>
      <c r="AB62" s="672"/>
      <c r="AC62" s="672"/>
      <c r="AD62" s="672"/>
      <c r="AE62" s="672"/>
      <c r="AF62" s="673"/>
      <c r="AG62" s="689" t="s">
        <v>68</v>
      </c>
      <c r="AH62" s="690"/>
      <c r="AI62" s="691"/>
      <c r="AJ62" s="226"/>
      <c r="AK62" s="231"/>
      <c r="AL62" s="220"/>
    </row>
    <row r="63" spans="1:38" s="232" customFormat="1" ht="26.25" customHeight="1" thickBot="1">
      <c r="A63" s="226"/>
      <c r="B63" s="226"/>
      <c r="C63" s="665"/>
      <c r="D63" s="666"/>
      <c r="E63" s="666"/>
      <c r="F63" s="666"/>
      <c r="G63" s="666"/>
      <c r="H63" s="666"/>
      <c r="I63" s="666"/>
      <c r="J63" s="667"/>
      <c r="K63" s="692" t="s">
        <v>69</v>
      </c>
      <c r="L63" s="693"/>
      <c r="M63" s="693"/>
      <c r="N63" s="693"/>
      <c r="O63" s="693"/>
      <c r="P63" s="693"/>
      <c r="Q63" s="693"/>
      <c r="R63" s="693"/>
      <c r="S63" s="693"/>
      <c r="T63" s="693"/>
      <c r="U63" s="693"/>
      <c r="V63" s="695"/>
      <c r="W63" s="696" t="s">
        <v>70</v>
      </c>
      <c r="X63" s="697"/>
      <c r="Y63" s="697"/>
      <c r="Z63" s="697"/>
      <c r="AA63" s="698"/>
      <c r="AB63" s="696" t="s">
        <v>71</v>
      </c>
      <c r="AC63" s="697"/>
      <c r="AD63" s="697"/>
      <c r="AE63" s="697"/>
      <c r="AF63" s="698"/>
      <c r="AG63" s="692"/>
      <c r="AH63" s="693"/>
      <c r="AI63" s="694"/>
      <c r="AJ63" s="226"/>
      <c r="AK63" s="231"/>
      <c r="AL63" s="220"/>
    </row>
    <row r="64" spans="1:38" s="232" customFormat="1" ht="26.25" customHeight="1" thickTop="1">
      <c r="A64" s="226"/>
      <c r="B64" s="226"/>
      <c r="C64" s="714" t="s">
        <v>294</v>
      </c>
      <c r="D64" s="715"/>
      <c r="E64" s="703" t="s">
        <v>289</v>
      </c>
      <c r="F64" s="687"/>
      <c r="G64" s="687"/>
      <c r="H64" s="687"/>
      <c r="I64" s="687"/>
      <c r="J64" s="712" t="s">
        <v>292</v>
      </c>
      <c r="K64" s="683"/>
      <c r="L64" s="684"/>
      <c r="M64" s="684"/>
      <c r="N64" s="684"/>
      <c r="O64" s="684"/>
      <c r="P64" s="684"/>
      <c r="Q64" s="684"/>
      <c r="R64" s="684"/>
      <c r="S64" s="684"/>
      <c r="T64" s="684"/>
      <c r="U64" s="684"/>
      <c r="V64" s="685"/>
      <c r="W64" s="686"/>
      <c r="X64" s="687"/>
      <c r="Y64" s="687"/>
      <c r="Z64" s="687"/>
      <c r="AA64" s="688"/>
      <c r="AB64" s="674"/>
      <c r="AC64" s="674"/>
      <c r="AD64" s="674"/>
      <c r="AE64" s="674"/>
      <c r="AF64" s="674"/>
      <c r="AG64" s="676"/>
      <c r="AH64" s="676"/>
      <c r="AI64" s="677"/>
      <c r="AJ64" s="226"/>
      <c r="AK64" s="231"/>
      <c r="AL64" s="220"/>
    </row>
    <row r="65" spans="1:38" s="232" customFormat="1" ht="26.25" customHeight="1">
      <c r="A65" s="226"/>
      <c r="B65" s="226"/>
      <c r="C65" s="716"/>
      <c r="D65" s="717"/>
      <c r="E65" s="701"/>
      <c r="F65" s="710"/>
      <c r="G65" s="710"/>
      <c r="H65" s="710"/>
      <c r="I65" s="710"/>
      <c r="J65" s="713"/>
      <c r="K65" s="680"/>
      <c r="L65" s="681"/>
      <c r="M65" s="681"/>
      <c r="N65" s="681"/>
      <c r="O65" s="681"/>
      <c r="P65" s="681"/>
      <c r="Q65" s="681"/>
      <c r="R65" s="681"/>
      <c r="S65" s="681"/>
      <c r="T65" s="681"/>
      <c r="U65" s="681"/>
      <c r="V65" s="682"/>
      <c r="W65" s="680"/>
      <c r="X65" s="681"/>
      <c r="Y65" s="681"/>
      <c r="Z65" s="681"/>
      <c r="AA65" s="682"/>
      <c r="AB65" s="675"/>
      <c r="AC65" s="675"/>
      <c r="AD65" s="675"/>
      <c r="AE65" s="675"/>
      <c r="AF65" s="675"/>
      <c r="AG65" s="678"/>
      <c r="AH65" s="678"/>
      <c r="AI65" s="679"/>
      <c r="AJ65" s="226"/>
      <c r="AK65" s="231"/>
      <c r="AL65" s="220"/>
    </row>
    <row r="66" spans="1:38" s="232" customFormat="1" ht="26.25" customHeight="1">
      <c r="A66" s="226"/>
      <c r="B66" s="226"/>
      <c r="C66" s="700" t="s">
        <v>434</v>
      </c>
      <c r="D66" s="701"/>
      <c r="E66" s="704" t="s">
        <v>289</v>
      </c>
      <c r="F66" s="705"/>
      <c r="G66" s="705"/>
      <c r="H66" s="705"/>
      <c r="I66" s="705"/>
      <c r="J66" s="699" t="s">
        <v>290</v>
      </c>
      <c r="K66" s="706"/>
      <c r="L66" s="707"/>
      <c r="M66" s="707"/>
      <c r="N66" s="707"/>
      <c r="O66" s="707"/>
      <c r="P66" s="707"/>
      <c r="Q66" s="707"/>
      <c r="R66" s="707"/>
      <c r="S66" s="707"/>
      <c r="T66" s="707"/>
      <c r="U66" s="707"/>
      <c r="V66" s="708"/>
      <c r="W66" s="709"/>
      <c r="X66" s="710"/>
      <c r="Y66" s="710"/>
      <c r="Z66" s="710"/>
      <c r="AA66" s="711"/>
      <c r="AB66" s="675"/>
      <c r="AC66" s="675"/>
      <c r="AD66" s="675"/>
      <c r="AE66" s="675"/>
      <c r="AF66" s="675"/>
      <c r="AG66" s="678"/>
      <c r="AH66" s="678"/>
      <c r="AI66" s="679"/>
      <c r="AJ66" s="226"/>
      <c r="AK66" s="231"/>
      <c r="AL66" s="220"/>
    </row>
    <row r="67" spans="1:38" s="232" customFormat="1" ht="26.25" customHeight="1">
      <c r="A67" s="226"/>
      <c r="B67" s="226"/>
      <c r="C67" s="702"/>
      <c r="D67" s="703"/>
      <c r="E67" s="704"/>
      <c r="F67" s="681"/>
      <c r="G67" s="681"/>
      <c r="H67" s="681"/>
      <c r="I67" s="681"/>
      <c r="J67" s="699"/>
      <c r="K67" s="680"/>
      <c r="L67" s="681"/>
      <c r="M67" s="681"/>
      <c r="N67" s="681"/>
      <c r="O67" s="681"/>
      <c r="P67" s="681"/>
      <c r="Q67" s="681"/>
      <c r="R67" s="681"/>
      <c r="S67" s="681"/>
      <c r="T67" s="681"/>
      <c r="U67" s="681"/>
      <c r="V67" s="682"/>
      <c r="W67" s="680"/>
      <c r="X67" s="681"/>
      <c r="Y67" s="681"/>
      <c r="Z67" s="681"/>
      <c r="AA67" s="682"/>
      <c r="AB67" s="675"/>
      <c r="AC67" s="675"/>
      <c r="AD67" s="675"/>
      <c r="AE67" s="675"/>
      <c r="AF67" s="675"/>
      <c r="AG67" s="678"/>
      <c r="AH67" s="678"/>
      <c r="AI67" s="679"/>
      <c r="AJ67" s="226"/>
      <c r="AK67" s="231"/>
      <c r="AL67" s="220"/>
    </row>
    <row r="68" spans="1:38" s="232" customFormat="1" ht="26.25" customHeight="1">
      <c r="A68" s="226"/>
      <c r="B68" s="226"/>
      <c r="C68" s="700" t="s">
        <v>435</v>
      </c>
      <c r="D68" s="701"/>
      <c r="E68" s="704" t="s">
        <v>289</v>
      </c>
      <c r="F68" s="705"/>
      <c r="G68" s="705"/>
      <c r="H68" s="705"/>
      <c r="I68" s="705"/>
      <c r="J68" s="699" t="s">
        <v>290</v>
      </c>
      <c r="K68" s="706"/>
      <c r="L68" s="707"/>
      <c r="M68" s="707"/>
      <c r="N68" s="707"/>
      <c r="O68" s="707"/>
      <c r="P68" s="707"/>
      <c r="Q68" s="707"/>
      <c r="R68" s="707"/>
      <c r="S68" s="707"/>
      <c r="T68" s="707"/>
      <c r="U68" s="707"/>
      <c r="V68" s="708"/>
      <c r="W68" s="675"/>
      <c r="X68" s="675"/>
      <c r="Y68" s="675"/>
      <c r="Z68" s="675"/>
      <c r="AA68" s="675"/>
      <c r="AB68" s="675"/>
      <c r="AC68" s="675"/>
      <c r="AD68" s="675"/>
      <c r="AE68" s="675"/>
      <c r="AF68" s="675"/>
      <c r="AG68" s="678"/>
      <c r="AH68" s="678"/>
      <c r="AI68" s="679"/>
      <c r="AJ68" s="226"/>
      <c r="AK68" s="231"/>
      <c r="AL68" s="220"/>
    </row>
    <row r="69" spans="1:38" s="232" customFormat="1" ht="26.25" customHeight="1" thickBot="1">
      <c r="A69" s="226"/>
      <c r="B69" s="226"/>
      <c r="C69" s="719"/>
      <c r="D69" s="720"/>
      <c r="E69" s="721"/>
      <c r="F69" s="722"/>
      <c r="G69" s="722"/>
      <c r="H69" s="722"/>
      <c r="I69" s="722"/>
      <c r="J69" s="718"/>
      <c r="K69" s="726"/>
      <c r="L69" s="722"/>
      <c r="M69" s="722"/>
      <c r="N69" s="722"/>
      <c r="O69" s="722"/>
      <c r="P69" s="722"/>
      <c r="Q69" s="722"/>
      <c r="R69" s="722"/>
      <c r="S69" s="722"/>
      <c r="T69" s="722"/>
      <c r="U69" s="722"/>
      <c r="V69" s="727"/>
      <c r="W69" s="723"/>
      <c r="X69" s="723"/>
      <c r="Y69" s="723"/>
      <c r="Z69" s="723"/>
      <c r="AA69" s="723"/>
      <c r="AB69" s="723"/>
      <c r="AC69" s="723"/>
      <c r="AD69" s="723"/>
      <c r="AE69" s="723"/>
      <c r="AF69" s="723"/>
      <c r="AG69" s="724"/>
      <c r="AH69" s="724"/>
      <c r="AI69" s="725"/>
      <c r="AJ69" s="226"/>
      <c r="AK69" s="231"/>
      <c r="AL69" s="220"/>
    </row>
    <row r="70" spans="1:38" s="232" customFormat="1" ht="6" customHeight="1">
      <c r="A70" s="226"/>
      <c r="B70" s="226"/>
      <c r="C70" s="227"/>
      <c r="D70" s="227"/>
      <c r="E70" s="227"/>
      <c r="F70" s="227"/>
      <c r="G70" s="227"/>
      <c r="H70" s="227"/>
      <c r="I70" s="227"/>
      <c r="J70" s="227"/>
      <c r="K70" s="227"/>
      <c r="L70" s="227"/>
      <c r="M70" s="227"/>
      <c r="N70" s="225"/>
      <c r="O70" s="227"/>
      <c r="P70" s="227"/>
      <c r="Q70" s="227"/>
      <c r="R70" s="227"/>
      <c r="S70" s="227"/>
      <c r="T70" s="227"/>
      <c r="U70" s="227"/>
      <c r="V70" s="227"/>
      <c r="W70" s="227"/>
      <c r="X70" s="227"/>
      <c r="Y70" s="227"/>
      <c r="Z70" s="227"/>
      <c r="AA70" s="227"/>
      <c r="AB70" s="227"/>
      <c r="AC70" s="227"/>
      <c r="AD70" s="227"/>
      <c r="AE70" s="227"/>
      <c r="AF70" s="227"/>
      <c r="AG70" s="227"/>
      <c r="AH70" s="227"/>
      <c r="AI70" s="227"/>
      <c r="AJ70" s="226"/>
      <c r="AK70" s="231"/>
      <c r="AL70" s="220"/>
    </row>
    <row r="71" spans="1:38" s="217" customFormat="1" ht="14.25" customHeight="1" thickBot="1">
      <c r="A71" s="226"/>
      <c r="B71" s="226"/>
      <c r="C71" s="661" t="s">
        <v>295</v>
      </c>
      <c r="D71" s="661"/>
      <c r="E71" s="661"/>
      <c r="F71" s="661"/>
      <c r="G71" s="227" t="s">
        <v>73</v>
      </c>
      <c r="H71" s="227"/>
      <c r="I71" s="227"/>
      <c r="J71" s="227"/>
      <c r="K71" s="227"/>
      <c r="L71" s="227"/>
      <c r="M71" s="227"/>
      <c r="N71" s="225"/>
      <c r="O71" s="227"/>
      <c r="P71" s="227"/>
      <c r="Q71" s="227"/>
      <c r="R71" s="227"/>
      <c r="S71" s="227"/>
      <c r="T71" s="227"/>
      <c r="U71" s="227"/>
      <c r="V71" s="227"/>
      <c r="W71" s="227"/>
      <c r="X71" s="227"/>
      <c r="Y71" s="227"/>
      <c r="Z71" s="227"/>
      <c r="AA71" s="227"/>
      <c r="AB71" s="227"/>
      <c r="AC71" s="227"/>
      <c r="AD71" s="227"/>
      <c r="AE71" s="227"/>
      <c r="AF71" s="227"/>
      <c r="AG71" s="227"/>
      <c r="AH71" s="227"/>
      <c r="AI71" s="227"/>
      <c r="AJ71" s="226"/>
      <c r="AK71" s="227"/>
      <c r="AL71" s="218"/>
    </row>
    <row r="72" spans="1:38" s="217" customFormat="1" ht="26.25" customHeight="1">
      <c r="A72" s="226"/>
      <c r="B72" s="226"/>
      <c r="C72" s="732" t="s">
        <v>74</v>
      </c>
      <c r="D72" s="663"/>
      <c r="E72" s="663"/>
      <c r="F72" s="663"/>
      <c r="G72" s="663"/>
      <c r="H72" s="728" t="s">
        <v>75</v>
      </c>
      <c r="I72" s="729"/>
      <c r="J72" s="729"/>
      <c r="K72" s="733" t="s">
        <v>296</v>
      </c>
      <c r="L72" s="734"/>
      <c r="M72" s="734"/>
      <c r="N72" s="734"/>
      <c r="O72" s="734"/>
      <c r="P72" s="734"/>
      <c r="Q72" s="734"/>
      <c r="R72" s="734"/>
      <c r="S72" s="759" t="s">
        <v>297</v>
      </c>
      <c r="T72" s="663"/>
      <c r="U72" s="663"/>
      <c r="V72" s="663"/>
      <c r="W72" s="663"/>
      <c r="X72" s="663"/>
      <c r="Y72" s="663"/>
      <c r="Z72" s="728" t="s">
        <v>76</v>
      </c>
      <c r="AA72" s="729"/>
      <c r="AB72" s="729"/>
      <c r="AC72" s="728" t="s">
        <v>77</v>
      </c>
      <c r="AD72" s="729"/>
      <c r="AE72" s="728" t="s">
        <v>78</v>
      </c>
      <c r="AF72" s="729"/>
      <c r="AG72" s="729"/>
      <c r="AH72" s="728" t="s">
        <v>299</v>
      </c>
      <c r="AI72" s="748"/>
      <c r="AJ72" s="226"/>
      <c r="AK72" s="227"/>
      <c r="AL72" s="218"/>
    </row>
    <row r="73" spans="1:38" s="217" customFormat="1" ht="27" customHeight="1" thickBot="1">
      <c r="A73" s="230"/>
      <c r="B73" s="230"/>
      <c r="C73" s="665"/>
      <c r="D73" s="666"/>
      <c r="E73" s="666"/>
      <c r="F73" s="666"/>
      <c r="G73" s="666"/>
      <c r="H73" s="730"/>
      <c r="I73" s="731"/>
      <c r="J73" s="731"/>
      <c r="K73" s="750" t="s">
        <v>69</v>
      </c>
      <c r="L73" s="751"/>
      <c r="M73" s="751"/>
      <c r="N73" s="751"/>
      <c r="O73" s="751"/>
      <c r="P73" s="751"/>
      <c r="Q73" s="751"/>
      <c r="R73" s="752"/>
      <c r="S73" s="760"/>
      <c r="T73" s="666"/>
      <c r="U73" s="666"/>
      <c r="V73" s="666"/>
      <c r="W73" s="666"/>
      <c r="X73" s="666"/>
      <c r="Y73" s="666"/>
      <c r="Z73" s="730"/>
      <c r="AA73" s="731"/>
      <c r="AB73" s="731"/>
      <c r="AC73" s="730"/>
      <c r="AD73" s="731"/>
      <c r="AE73" s="730"/>
      <c r="AF73" s="731"/>
      <c r="AG73" s="731"/>
      <c r="AH73" s="730"/>
      <c r="AI73" s="749"/>
      <c r="AJ73" s="230"/>
      <c r="AK73" s="227"/>
      <c r="AL73" s="218"/>
    </row>
    <row r="74" spans="1:38" s="232" customFormat="1" ht="26.25" customHeight="1" thickTop="1">
      <c r="A74" s="230"/>
      <c r="B74" s="230"/>
      <c r="C74" s="735" t="s">
        <v>79</v>
      </c>
      <c r="D74" s="736"/>
      <c r="E74" s="736" t="s">
        <v>80</v>
      </c>
      <c r="F74" s="736"/>
      <c r="G74" s="736"/>
      <c r="H74" s="1658">
        <f>IF(AE74="","",SUM(AE74))</f>
      </c>
      <c r="I74" s="1659"/>
      <c r="J74" s="1660"/>
      <c r="K74" s="743" t="s">
        <v>551</v>
      </c>
      <c r="L74" s="744"/>
      <c r="M74" s="744"/>
      <c r="N74" s="744"/>
      <c r="O74" s="744"/>
      <c r="P74" s="744"/>
      <c r="Q74" s="744"/>
      <c r="R74" s="745"/>
      <c r="S74" s="753"/>
      <c r="T74" s="754"/>
      <c r="U74" s="754"/>
      <c r="V74" s="754"/>
      <c r="W74" s="754"/>
      <c r="X74" s="754"/>
      <c r="Y74" s="755"/>
      <c r="Z74" s="1640"/>
      <c r="AA74" s="1641"/>
      <c r="AB74" s="1642"/>
      <c r="AC74" s="757"/>
      <c r="AD74" s="758"/>
      <c r="AE74" s="1652">
        <f>IF(AC74="","",ROUNDUP(((AC74/Z74)/1000),2))</f>
      </c>
      <c r="AF74" s="1653"/>
      <c r="AG74" s="1654"/>
      <c r="AH74" s="757"/>
      <c r="AI74" s="761"/>
      <c r="AJ74" s="230"/>
      <c r="AK74" s="231"/>
      <c r="AL74" s="220"/>
    </row>
    <row r="75" spans="1:38" s="232" customFormat="1" ht="26.25" customHeight="1">
      <c r="A75" s="230"/>
      <c r="B75" s="230"/>
      <c r="C75" s="737"/>
      <c r="D75" s="738"/>
      <c r="E75" s="738"/>
      <c r="F75" s="738"/>
      <c r="G75" s="738"/>
      <c r="H75" s="1655"/>
      <c r="I75" s="1656"/>
      <c r="J75" s="1657"/>
      <c r="K75" s="746" t="s">
        <v>551</v>
      </c>
      <c r="L75" s="747"/>
      <c r="M75" s="747"/>
      <c r="N75" s="747"/>
      <c r="O75" s="747"/>
      <c r="P75" s="747"/>
      <c r="Q75" s="747"/>
      <c r="R75" s="747"/>
      <c r="S75" s="746"/>
      <c r="T75" s="747"/>
      <c r="U75" s="747"/>
      <c r="V75" s="747"/>
      <c r="W75" s="747"/>
      <c r="X75" s="747"/>
      <c r="Y75" s="756"/>
      <c r="Z75" s="1643"/>
      <c r="AA75" s="1644"/>
      <c r="AB75" s="1645"/>
      <c r="AC75" s="741"/>
      <c r="AD75" s="742"/>
      <c r="AE75" s="1664"/>
      <c r="AF75" s="1665"/>
      <c r="AG75" s="1666"/>
      <c r="AH75" s="741"/>
      <c r="AI75" s="762"/>
      <c r="AJ75" s="230"/>
      <c r="AK75" s="231"/>
      <c r="AL75" s="220"/>
    </row>
    <row r="76" spans="1:38" s="232" customFormat="1" ht="26.25" customHeight="1">
      <c r="A76" s="230"/>
      <c r="B76" s="230"/>
      <c r="C76" s="737"/>
      <c r="D76" s="738"/>
      <c r="E76" s="738" t="s">
        <v>81</v>
      </c>
      <c r="F76" s="738"/>
      <c r="G76" s="738"/>
      <c r="H76" s="1658">
        <f>IF(AE76="","",SUM(AE76))</f>
      </c>
      <c r="I76" s="1659"/>
      <c r="J76" s="1660"/>
      <c r="K76" s="763" t="s">
        <v>551</v>
      </c>
      <c r="L76" s="764"/>
      <c r="M76" s="764"/>
      <c r="N76" s="764"/>
      <c r="O76" s="764"/>
      <c r="P76" s="764"/>
      <c r="Q76" s="764"/>
      <c r="R76" s="765"/>
      <c r="S76" s="766"/>
      <c r="T76" s="767"/>
      <c r="U76" s="767"/>
      <c r="V76" s="767"/>
      <c r="W76" s="767"/>
      <c r="X76" s="767"/>
      <c r="Y76" s="768"/>
      <c r="Z76" s="1646"/>
      <c r="AA76" s="1647"/>
      <c r="AB76" s="1648"/>
      <c r="AC76" s="739"/>
      <c r="AD76" s="740"/>
      <c r="AE76" s="1658">
        <f>IF(AC76="","",ROUNDUP(((AC76/Z76)/1000),2))</f>
      </c>
      <c r="AF76" s="1659"/>
      <c r="AG76" s="1660"/>
      <c r="AH76" s="739"/>
      <c r="AI76" s="769"/>
      <c r="AJ76" s="230"/>
      <c r="AK76" s="231"/>
      <c r="AL76" s="220"/>
    </row>
    <row r="77" spans="1:38" s="232" customFormat="1" ht="26.25" customHeight="1">
      <c r="A77" s="230"/>
      <c r="B77" s="230"/>
      <c r="C77" s="737"/>
      <c r="D77" s="738"/>
      <c r="E77" s="738"/>
      <c r="F77" s="738"/>
      <c r="G77" s="738"/>
      <c r="H77" s="1655"/>
      <c r="I77" s="1656"/>
      <c r="J77" s="1657"/>
      <c r="K77" s="746" t="s">
        <v>551</v>
      </c>
      <c r="L77" s="747"/>
      <c r="M77" s="747"/>
      <c r="N77" s="747"/>
      <c r="O77" s="747"/>
      <c r="P77" s="747"/>
      <c r="Q77" s="747"/>
      <c r="R77" s="747"/>
      <c r="S77" s="746"/>
      <c r="T77" s="747"/>
      <c r="U77" s="747"/>
      <c r="V77" s="747"/>
      <c r="W77" s="747"/>
      <c r="X77" s="747"/>
      <c r="Y77" s="756"/>
      <c r="Z77" s="1643"/>
      <c r="AA77" s="1644"/>
      <c r="AB77" s="1645"/>
      <c r="AC77" s="741"/>
      <c r="AD77" s="742"/>
      <c r="AE77" s="1655"/>
      <c r="AF77" s="1656"/>
      <c r="AG77" s="1657"/>
      <c r="AH77" s="741"/>
      <c r="AI77" s="762"/>
      <c r="AJ77" s="230"/>
      <c r="AK77" s="231"/>
      <c r="AL77" s="220"/>
    </row>
    <row r="78" spans="1:38" s="232" customFormat="1" ht="26.25" customHeight="1">
      <c r="A78" s="230"/>
      <c r="B78" s="230"/>
      <c r="C78" s="700" t="s">
        <v>298</v>
      </c>
      <c r="D78" s="701"/>
      <c r="E78" s="701"/>
      <c r="F78" s="701"/>
      <c r="G78" s="713"/>
      <c r="H78" s="1658">
        <f>IF(AE78="","",SUM(AE78))</f>
      </c>
      <c r="I78" s="1659"/>
      <c r="J78" s="1660"/>
      <c r="K78" s="763" t="s">
        <v>551</v>
      </c>
      <c r="L78" s="764"/>
      <c r="M78" s="764"/>
      <c r="N78" s="764"/>
      <c r="O78" s="764"/>
      <c r="P78" s="764"/>
      <c r="Q78" s="764"/>
      <c r="R78" s="765"/>
      <c r="S78" s="766"/>
      <c r="T78" s="767"/>
      <c r="U78" s="767"/>
      <c r="V78" s="767"/>
      <c r="W78" s="767"/>
      <c r="X78" s="767"/>
      <c r="Y78" s="768"/>
      <c r="Z78" s="1646"/>
      <c r="AA78" s="1647"/>
      <c r="AB78" s="1648"/>
      <c r="AC78" s="739"/>
      <c r="AD78" s="740"/>
      <c r="AE78" s="1664">
        <f>IF(AC78="","",ROUNDUP(((AC78/Z78)/1000),2))</f>
      </c>
      <c r="AF78" s="1665"/>
      <c r="AG78" s="1666"/>
      <c r="AH78" s="739"/>
      <c r="AI78" s="769"/>
      <c r="AJ78" s="230"/>
      <c r="AK78" s="231"/>
      <c r="AL78" s="220"/>
    </row>
    <row r="79" spans="1:38" s="232" customFormat="1" ht="26.25" customHeight="1">
      <c r="A79" s="230"/>
      <c r="B79" s="230"/>
      <c r="C79" s="702"/>
      <c r="D79" s="703"/>
      <c r="E79" s="703"/>
      <c r="F79" s="703"/>
      <c r="G79" s="712"/>
      <c r="H79" s="1655"/>
      <c r="I79" s="1656"/>
      <c r="J79" s="1657"/>
      <c r="K79" s="746" t="s">
        <v>556</v>
      </c>
      <c r="L79" s="747"/>
      <c r="M79" s="747"/>
      <c r="N79" s="747"/>
      <c r="O79" s="747"/>
      <c r="P79" s="747"/>
      <c r="Q79" s="747"/>
      <c r="R79" s="747"/>
      <c r="S79" s="746"/>
      <c r="T79" s="747"/>
      <c r="U79" s="747"/>
      <c r="V79" s="747"/>
      <c r="W79" s="747"/>
      <c r="X79" s="747"/>
      <c r="Y79" s="756"/>
      <c r="Z79" s="1643"/>
      <c r="AA79" s="1644"/>
      <c r="AB79" s="1645"/>
      <c r="AC79" s="741"/>
      <c r="AD79" s="742"/>
      <c r="AE79" s="1664"/>
      <c r="AF79" s="1665"/>
      <c r="AG79" s="1666"/>
      <c r="AH79" s="741"/>
      <c r="AI79" s="762"/>
      <c r="AJ79" s="230"/>
      <c r="AK79" s="231"/>
      <c r="AL79" s="220"/>
    </row>
    <row r="80" spans="1:38" s="232" customFormat="1" ht="26.25" customHeight="1">
      <c r="A80" s="230"/>
      <c r="B80" s="230"/>
      <c r="C80" s="737" t="s">
        <v>82</v>
      </c>
      <c r="D80" s="738"/>
      <c r="E80" s="738" t="s">
        <v>83</v>
      </c>
      <c r="F80" s="738"/>
      <c r="G80" s="738"/>
      <c r="H80" s="1658">
        <f>IF(AE80="","",SUM(AE80))</f>
      </c>
      <c r="I80" s="1659"/>
      <c r="J80" s="1660"/>
      <c r="K80" s="763" t="s">
        <v>551</v>
      </c>
      <c r="L80" s="764"/>
      <c r="M80" s="764"/>
      <c r="N80" s="764"/>
      <c r="O80" s="764"/>
      <c r="P80" s="764"/>
      <c r="Q80" s="764"/>
      <c r="R80" s="765"/>
      <c r="S80" s="766"/>
      <c r="T80" s="767"/>
      <c r="U80" s="767"/>
      <c r="V80" s="767"/>
      <c r="W80" s="767"/>
      <c r="X80" s="767"/>
      <c r="Y80" s="768"/>
      <c r="Z80" s="1646"/>
      <c r="AA80" s="1647"/>
      <c r="AB80" s="1648"/>
      <c r="AC80" s="739"/>
      <c r="AD80" s="740"/>
      <c r="AE80" s="1658">
        <f>IF(AC80="","",ROUNDUP(((AC80/Z80)/1000),2))</f>
      </c>
      <c r="AF80" s="1659"/>
      <c r="AG80" s="1660"/>
      <c r="AH80" s="739"/>
      <c r="AI80" s="769"/>
      <c r="AJ80" s="230"/>
      <c r="AK80" s="231"/>
      <c r="AL80" s="220"/>
    </row>
    <row r="81" spans="1:38" s="232" customFormat="1" ht="26.25" customHeight="1">
      <c r="A81" s="230"/>
      <c r="B81" s="230"/>
      <c r="C81" s="737"/>
      <c r="D81" s="738"/>
      <c r="E81" s="738"/>
      <c r="F81" s="738"/>
      <c r="G81" s="738"/>
      <c r="H81" s="1655"/>
      <c r="I81" s="1656"/>
      <c r="J81" s="1657"/>
      <c r="K81" s="746" t="s">
        <v>551</v>
      </c>
      <c r="L81" s="747"/>
      <c r="M81" s="747"/>
      <c r="N81" s="747"/>
      <c r="O81" s="747"/>
      <c r="P81" s="747"/>
      <c r="Q81" s="747"/>
      <c r="R81" s="747"/>
      <c r="S81" s="746"/>
      <c r="T81" s="747"/>
      <c r="U81" s="747"/>
      <c r="V81" s="747"/>
      <c r="W81" s="747"/>
      <c r="X81" s="747"/>
      <c r="Y81" s="756"/>
      <c r="Z81" s="1643"/>
      <c r="AA81" s="1644"/>
      <c r="AB81" s="1645"/>
      <c r="AC81" s="741"/>
      <c r="AD81" s="742"/>
      <c r="AE81" s="1664"/>
      <c r="AF81" s="1665"/>
      <c r="AG81" s="1666"/>
      <c r="AH81" s="741"/>
      <c r="AI81" s="762"/>
      <c r="AJ81" s="230"/>
      <c r="AK81" s="231"/>
      <c r="AL81" s="220"/>
    </row>
    <row r="82" spans="1:38" s="232" customFormat="1" ht="26.25" customHeight="1">
      <c r="A82" s="230"/>
      <c r="B82" s="230"/>
      <c r="C82" s="737"/>
      <c r="D82" s="738"/>
      <c r="E82" s="738" t="s">
        <v>84</v>
      </c>
      <c r="F82" s="738"/>
      <c r="G82" s="738"/>
      <c r="H82" s="1658">
        <f>IF(AE82="","",SUM(AE82))</f>
      </c>
      <c r="I82" s="1659"/>
      <c r="J82" s="1660"/>
      <c r="K82" s="763" t="s">
        <v>551</v>
      </c>
      <c r="L82" s="764"/>
      <c r="M82" s="764"/>
      <c r="N82" s="764"/>
      <c r="O82" s="764"/>
      <c r="P82" s="764"/>
      <c r="Q82" s="764"/>
      <c r="R82" s="765"/>
      <c r="S82" s="766"/>
      <c r="T82" s="767"/>
      <c r="U82" s="767"/>
      <c r="V82" s="767"/>
      <c r="W82" s="767"/>
      <c r="X82" s="767"/>
      <c r="Y82" s="768"/>
      <c r="Z82" s="1646"/>
      <c r="AA82" s="1647"/>
      <c r="AB82" s="1648"/>
      <c r="AC82" s="739"/>
      <c r="AD82" s="740"/>
      <c r="AE82" s="1658">
        <f>IF(AC82="","",ROUNDUP(((AC82/Z82)/1000),2))</f>
      </c>
      <c r="AF82" s="1659"/>
      <c r="AG82" s="1660"/>
      <c r="AH82" s="739"/>
      <c r="AI82" s="769"/>
      <c r="AJ82" s="230"/>
      <c r="AK82" s="231"/>
      <c r="AL82" s="220"/>
    </row>
    <row r="83" spans="1:38" s="232" customFormat="1" ht="26.25" customHeight="1">
      <c r="A83" s="230"/>
      <c r="B83" s="230"/>
      <c r="C83" s="737"/>
      <c r="D83" s="738"/>
      <c r="E83" s="738"/>
      <c r="F83" s="738"/>
      <c r="G83" s="738"/>
      <c r="H83" s="1655"/>
      <c r="I83" s="1656"/>
      <c r="J83" s="1657"/>
      <c r="K83" s="746" t="s">
        <v>551</v>
      </c>
      <c r="L83" s="747"/>
      <c r="M83" s="747"/>
      <c r="N83" s="747"/>
      <c r="O83" s="747"/>
      <c r="P83" s="747"/>
      <c r="Q83" s="747"/>
      <c r="R83" s="747"/>
      <c r="S83" s="746"/>
      <c r="T83" s="747"/>
      <c r="U83" s="747"/>
      <c r="V83" s="747"/>
      <c r="W83" s="747"/>
      <c r="X83" s="747"/>
      <c r="Y83" s="756"/>
      <c r="Z83" s="1643"/>
      <c r="AA83" s="1644"/>
      <c r="AB83" s="1645"/>
      <c r="AC83" s="741"/>
      <c r="AD83" s="742"/>
      <c r="AE83" s="1655"/>
      <c r="AF83" s="1656"/>
      <c r="AG83" s="1657"/>
      <c r="AH83" s="741"/>
      <c r="AI83" s="762"/>
      <c r="AJ83" s="230"/>
      <c r="AK83" s="231"/>
      <c r="AL83" s="220"/>
    </row>
    <row r="84" spans="1:38" s="232" customFormat="1" ht="26.25" customHeight="1">
      <c r="A84" s="230"/>
      <c r="B84" s="230"/>
      <c r="C84" s="796" t="s">
        <v>436</v>
      </c>
      <c r="D84" s="701" t="s">
        <v>437</v>
      </c>
      <c r="E84" s="794"/>
      <c r="F84" s="794"/>
      <c r="G84" s="713" t="s">
        <v>438</v>
      </c>
      <c r="H84" s="1658">
        <f>IF(AE84="","",SUM(AE84))</f>
      </c>
      <c r="I84" s="1659"/>
      <c r="J84" s="1660"/>
      <c r="K84" s="763" t="s">
        <v>551</v>
      </c>
      <c r="L84" s="764"/>
      <c r="M84" s="764"/>
      <c r="N84" s="764"/>
      <c r="O84" s="764"/>
      <c r="P84" s="764"/>
      <c r="Q84" s="764"/>
      <c r="R84" s="765"/>
      <c r="S84" s="766"/>
      <c r="T84" s="767"/>
      <c r="U84" s="767"/>
      <c r="V84" s="767"/>
      <c r="W84" s="767"/>
      <c r="X84" s="767"/>
      <c r="Y84" s="768"/>
      <c r="Z84" s="1646"/>
      <c r="AA84" s="1647"/>
      <c r="AB84" s="1648"/>
      <c r="AC84" s="739"/>
      <c r="AD84" s="740"/>
      <c r="AE84" s="1658">
        <f>IF(AC84="","",ROUNDUP(((AC84/Z84)/1000),2))</f>
      </c>
      <c r="AF84" s="1659"/>
      <c r="AG84" s="1660"/>
      <c r="AH84" s="739"/>
      <c r="AI84" s="769"/>
      <c r="AJ84" s="230"/>
      <c r="AK84" s="231"/>
      <c r="AL84" s="220"/>
    </row>
    <row r="85" spans="1:38" s="232" customFormat="1" ht="26.25" customHeight="1">
      <c r="A85" s="230"/>
      <c r="B85" s="230"/>
      <c r="C85" s="799"/>
      <c r="D85" s="703"/>
      <c r="E85" s="795"/>
      <c r="F85" s="795"/>
      <c r="G85" s="712"/>
      <c r="H85" s="1655"/>
      <c r="I85" s="1656"/>
      <c r="J85" s="1657"/>
      <c r="K85" s="746" t="s">
        <v>551</v>
      </c>
      <c r="L85" s="747"/>
      <c r="M85" s="747"/>
      <c r="N85" s="747"/>
      <c r="O85" s="747"/>
      <c r="P85" s="747"/>
      <c r="Q85" s="747"/>
      <c r="R85" s="747"/>
      <c r="S85" s="746"/>
      <c r="T85" s="747"/>
      <c r="U85" s="747"/>
      <c r="V85" s="747"/>
      <c r="W85" s="747"/>
      <c r="X85" s="747"/>
      <c r="Y85" s="756"/>
      <c r="Z85" s="1643"/>
      <c r="AA85" s="1644"/>
      <c r="AB85" s="1645"/>
      <c r="AC85" s="741"/>
      <c r="AD85" s="742"/>
      <c r="AE85" s="1664"/>
      <c r="AF85" s="1665"/>
      <c r="AG85" s="1666"/>
      <c r="AH85" s="741"/>
      <c r="AI85" s="762"/>
      <c r="AJ85" s="230"/>
      <c r="AK85" s="231"/>
      <c r="AL85" s="220"/>
    </row>
    <row r="86" spans="1:38" s="232" customFormat="1" ht="26.25" customHeight="1">
      <c r="A86" s="230"/>
      <c r="B86" s="230"/>
      <c r="C86" s="796" t="s">
        <v>439</v>
      </c>
      <c r="D86" s="701" t="s">
        <v>437</v>
      </c>
      <c r="E86" s="794"/>
      <c r="F86" s="794"/>
      <c r="G86" s="713" t="s">
        <v>438</v>
      </c>
      <c r="H86" s="1658">
        <f>IF(AE86="","",SUM(AE86))</f>
      </c>
      <c r="I86" s="1659"/>
      <c r="J86" s="1660"/>
      <c r="K86" s="763"/>
      <c r="L86" s="764"/>
      <c r="M86" s="764"/>
      <c r="N86" s="764"/>
      <c r="O86" s="764"/>
      <c r="P86" s="764"/>
      <c r="Q86" s="764"/>
      <c r="R86" s="765"/>
      <c r="S86" s="766"/>
      <c r="T86" s="767"/>
      <c r="U86" s="767"/>
      <c r="V86" s="767"/>
      <c r="W86" s="767"/>
      <c r="X86" s="767"/>
      <c r="Y86" s="768"/>
      <c r="Z86" s="1646"/>
      <c r="AA86" s="1647"/>
      <c r="AB86" s="1648"/>
      <c r="AC86" s="739"/>
      <c r="AD86" s="740"/>
      <c r="AE86" s="1658">
        <f>IF(AC86="","",ROUNDUP(((AC86/Z86)/1000),2))</f>
      </c>
      <c r="AF86" s="1659"/>
      <c r="AG86" s="1660"/>
      <c r="AH86" s="739"/>
      <c r="AI86" s="769"/>
      <c r="AJ86" s="230"/>
      <c r="AK86" s="231"/>
      <c r="AL86" s="220"/>
    </row>
    <row r="87" spans="1:38" s="232" customFormat="1" ht="26.25" customHeight="1" thickBot="1">
      <c r="A87" s="230"/>
      <c r="B87" s="230"/>
      <c r="C87" s="797"/>
      <c r="D87" s="720"/>
      <c r="E87" s="798"/>
      <c r="F87" s="798"/>
      <c r="G87" s="775"/>
      <c r="H87" s="1661"/>
      <c r="I87" s="1662"/>
      <c r="J87" s="1663"/>
      <c r="K87" s="770"/>
      <c r="L87" s="771"/>
      <c r="M87" s="771"/>
      <c r="N87" s="771"/>
      <c r="O87" s="771"/>
      <c r="P87" s="771"/>
      <c r="Q87" s="771"/>
      <c r="R87" s="771"/>
      <c r="S87" s="770"/>
      <c r="T87" s="771"/>
      <c r="U87" s="771"/>
      <c r="V87" s="771"/>
      <c r="W87" s="771"/>
      <c r="X87" s="771"/>
      <c r="Y87" s="772"/>
      <c r="Z87" s="1649"/>
      <c r="AA87" s="1650"/>
      <c r="AB87" s="1651"/>
      <c r="AC87" s="773"/>
      <c r="AD87" s="774"/>
      <c r="AE87" s="1661"/>
      <c r="AF87" s="1662"/>
      <c r="AG87" s="1663"/>
      <c r="AH87" s="773"/>
      <c r="AI87" s="781"/>
      <c r="AJ87" s="230"/>
      <c r="AK87" s="231"/>
      <c r="AL87" s="220"/>
    </row>
    <row r="88" spans="1:38" s="232" customFormat="1" ht="15.75" customHeight="1" thickBot="1">
      <c r="A88" s="226"/>
      <c r="B88" s="226"/>
      <c r="C88" s="233" t="s">
        <v>85</v>
      </c>
      <c r="D88" s="227"/>
      <c r="E88" s="227"/>
      <c r="F88" s="227"/>
      <c r="G88" s="227"/>
      <c r="H88" s="227"/>
      <c r="I88" s="227"/>
      <c r="J88" s="227"/>
      <c r="K88" s="227"/>
      <c r="L88" s="227"/>
      <c r="M88" s="227"/>
      <c r="N88" s="225"/>
      <c r="O88" s="227"/>
      <c r="P88" s="227"/>
      <c r="Q88" s="227"/>
      <c r="R88" s="227"/>
      <c r="S88" s="227"/>
      <c r="T88" s="227"/>
      <c r="U88" s="227"/>
      <c r="V88" s="227"/>
      <c r="W88" s="227"/>
      <c r="X88" s="227"/>
      <c r="Y88" s="227"/>
      <c r="Z88" s="227"/>
      <c r="AA88" s="227"/>
      <c r="AB88" s="227"/>
      <c r="AC88" s="227"/>
      <c r="AD88" s="227"/>
      <c r="AE88" s="227"/>
      <c r="AF88" s="227"/>
      <c r="AG88" s="227"/>
      <c r="AH88" s="227"/>
      <c r="AI88" s="227"/>
      <c r="AJ88" s="226"/>
      <c r="AK88" s="231"/>
      <c r="AL88" s="220"/>
    </row>
    <row r="89" spans="1:38" s="232" customFormat="1" ht="30.75" customHeight="1">
      <c r="A89" s="226"/>
      <c r="B89" s="226"/>
      <c r="C89" s="785" t="s">
        <v>86</v>
      </c>
      <c r="D89" s="786"/>
      <c r="E89" s="787"/>
      <c r="F89" s="779"/>
      <c r="G89" s="779"/>
      <c r="H89" s="779"/>
      <c r="I89" s="788"/>
      <c r="J89" s="776" t="s">
        <v>87</v>
      </c>
      <c r="K89" s="776"/>
      <c r="L89" s="777"/>
      <c r="M89" s="788"/>
      <c r="N89" s="793"/>
      <c r="O89" s="793"/>
      <c r="P89" s="793"/>
      <c r="Q89" s="793"/>
      <c r="R89" s="793"/>
      <c r="S89" s="793"/>
      <c r="T89" s="793"/>
      <c r="U89" s="793"/>
      <c r="V89" s="793"/>
      <c r="W89" s="793"/>
      <c r="X89" s="793"/>
      <c r="Y89" s="776" t="s">
        <v>88</v>
      </c>
      <c r="Z89" s="777"/>
      <c r="AA89" s="778"/>
      <c r="AB89" s="779"/>
      <c r="AC89" s="779"/>
      <c r="AD89" s="779"/>
      <c r="AE89" s="779"/>
      <c r="AF89" s="779"/>
      <c r="AG89" s="779"/>
      <c r="AH89" s="779"/>
      <c r="AI89" s="780"/>
      <c r="AJ89" s="226"/>
      <c r="AK89" s="231"/>
      <c r="AL89" s="220"/>
    </row>
    <row r="90" spans="1:38" s="232" customFormat="1" ht="30.75" customHeight="1" thickBot="1">
      <c r="A90" s="226"/>
      <c r="B90" s="226"/>
      <c r="C90" s="789" t="s">
        <v>86</v>
      </c>
      <c r="D90" s="790"/>
      <c r="E90" s="791"/>
      <c r="F90" s="771"/>
      <c r="G90" s="771"/>
      <c r="H90" s="771"/>
      <c r="I90" s="772"/>
      <c r="J90" s="782" t="s">
        <v>87</v>
      </c>
      <c r="K90" s="782"/>
      <c r="L90" s="783"/>
      <c r="M90" s="772"/>
      <c r="N90" s="792"/>
      <c r="O90" s="792"/>
      <c r="P90" s="792"/>
      <c r="Q90" s="792"/>
      <c r="R90" s="792"/>
      <c r="S90" s="792"/>
      <c r="T90" s="792"/>
      <c r="U90" s="792"/>
      <c r="V90" s="792"/>
      <c r="W90" s="792"/>
      <c r="X90" s="792"/>
      <c r="Y90" s="782" t="s">
        <v>88</v>
      </c>
      <c r="Z90" s="783"/>
      <c r="AA90" s="771"/>
      <c r="AB90" s="771"/>
      <c r="AC90" s="771"/>
      <c r="AD90" s="771"/>
      <c r="AE90" s="771"/>
      <c r="AF90" s="771"/>
      <c r="AG90" s="771"/>
      <c r="AH90" s="771"/>
      <c r="AI90" s="784"/>
      <c r="AJ90" s="226"/>
      <c r="AK90" s="231"/>
      <c r="AL90" s="220"/>
    </row>
    <row r="171" ht="21">
      <c r="B171" s="124"/>
    </row>
    <row r="176" ht="21">
      <c r="B176" s="124"/>
    </row>
    <row r="208" ht="21">
      <c r="B208" s="124"/>
    </row>
    <row r="213" ht="21">
      <c r="B213" s="124"/>
    </row>
    <row r="215" ht="21">
      <c r="B215" s="124"/>
    </row>
    <row r="217" ht="21">
      <c r="B217" s="124"/>
    </row>
    <row r="224" ht="21">
      <c r="B224" s="124"/>
    </row>
    <row r="229" ht="21">
      <c r="B229" s="124"/>
    </row>
    <row r="231" ht="21">
      <c r="B231" s="124"/>
    </row>
    <row r="256" ht="21">
      <c r="B256" s="124"/>
    </row>
    <row r="261" ht="21">
      <c r="B261" s="124"/>
    </row>
    <row r="263" ht="21">
      <c r="B263" s="124"/>
    </row>
    <row r="265" ht="21">
      <c r="B265" s="124"/>
    </row>
    <row r="272" ht="21">
      <c r="B272" s="124"/>
    </row>
    <row r="277" ht="21">
      <c r="B277" s="124"/>
    </row>
    <row r="279" ht="21">
      <c r="B279" s="124"/>
    </row>
    <row r="289" ht="21">
      <c r="B289" s="124"/>
    </row>
    <row r="294" ht="21">
      <c r="B294" s="124"/>
    </row>
    <row r="296" ht="21">
      <c r="B296" s="124"/>
    </row>
    <row r="298" ht="21">
      <c r="B298" s="124"/>
    </row>
    <row r="305" ht="21">
      <c r="B305" s="124"/>
    </row>
    <row r="310" ht="21">
      <c r="B310" s="124"/>
    </row>
    <row r="312" ht="21">
      <c r="B312" s="124"/>
    </row>
    <row r="337" ht="21">
      <c r="B337" s="124"/>
    </row>
    <row r="342" ht="21">
      <c r="B342" s="124"/>
    </row>
    <row r="344" ht="21">
      <c r="B344" s="124"/>
    </row>
    <row r="346" ht="21">
      <c r="B346" s="124"/>
    </row>
    <row r="353" ht="21">
      <c r="B353" s="124"/>
    </row>
    <row r="358" ht="21">
      <c r="B358" s="124"/>
    </row>
    <row r="360" ht="21">
      <c r="B360" s="124"/>
    </row>
    <row r="372" ht="21">
      <c r="B372" s="124"/>
    </row>
    <row r="377" ht="21">
      <c r="B377" s="124"/>
    </row>
    <row r="379" ht="21">
      <c r="B379" s="124"/>
    </row>
    <row r="381" ht="21">
      <c r="B381" s="124"/>
    </row>
    <row r="388" ht="21">
      <c r="B388" s="124"/>
    </row>
    <row r="393" ht="21">
      <c r="B393" s="124"/>
    </row>
    <row r="395" ht="21">
      <c r="B395" s="124"/>
    </row>
    <row r="398" ht="21">
      <c r="B398" s="124"/>
    </row>
    <row r="400" ht="21">
      <c r="B400" s="124"/>
    </row>
    <row r="402" ht="21">
      <c r="B402" s="124"/>
    </row>
    <row r="409" ht="21">
      <c r="B409" s="124"/>
    </row>
    <row r="414" ht="21">
      <c r="B414" s="124"/>
    </row>
    <row r="416" ht="21">
      <c r="B416" s="124"/>
    </row>
    <row r="417" ht="21">
      <c r="B417" s="124"/>
    </row>
    <row r="421" ht="21">
      <c r="B421" s="124"/>
    </row>
    <row r="423" ht="21">
      <c r="B423" s="124"/>
    </row>
    <row r="424" ht="21">
      <c r="B424" s="124"/>
    </row>
    <row r="427" ht="21">
      <c r="B427" s="124"/>
    </row>
    <row r="428" ht="21">
      <c r="B428" s="124"/>
    </row>
    <row r="429" ht="21">
      <c r="B429" s="124"/>
    </row>
    <row r="431" ht="21">
      <c r="B431" s="124"/>
    </row>
    <row r="433" ht="21">
      <c r="B433" s="124"/>
    </row>
    <row r="435" ht="21">
      <c r="B435" s="124"/>
    </row>
    <row r="442" ht="21">
      <c r="B442" s="124"/>
    </row>
    <row r="447" ht="21">
      <c r="B447" s="124"/>
    </row>
    <row r="449" ht="21">
      <c r="B449" s="124"/>
    </row>
    <row r="452" ht="21">
      <c r="B452" s="124"/>
    </row>
    <row r="454" ht="21">
      <c r="B454" s="124"/>
    </row>
    <row r="456" ht="21">
      <c r="B456" s="124"/>
    </row>
    <row r="463" ht="21">
      <c r="B463" s="124"/>
    </row>
    <row r="468" ht="21">
      <c r="B468" s="124"/>
    </row>
    <row r="470" ht="21">
      <c r="B470" s="124"/>
    </row>
    <row r="471" ht="21">
      <c r="B471" s="124"/>
    </row>
    <row r="475" ht="21">
      <c r="B475" s="124"/>
    </row>
    <row r="477" ht="21">
      <c r="B477" s="124"/>
    </row>
    <row r="478" ht="21">
      <c r="B478" s="124"/>
    </row>
    <row r="481" ht="21">
      <c r="B481" s="124"/>
    </row>
    <row r="482" ht="21">
      <c r="B482" s="124"/>
    </row>
    <row r="483" ht="21">
      <c r="B483" s="124"/>
    </row>
    <row r="485" ht="21">
      <c r="B485" s="124"/>
    </row>
    <row r="488" ht="21">
      <c r="B488" s="124"/>
    </row>
    <row r="489" ht="21">
      <c r="B489" s="124"/>
    </row>
    <row r="490" ht="21">
      <c r="B490" s="124"/>
    </row>
    <row r="491" ht="21">
      <c r="B491" s="124"/>
    </row>
    <row r="494" ht="21">
      <c r="B494" s="124"/>
    </row>
    <row r="495" ht="21">
      <c r="B495" s="124"/>
    </row>
    <row r="496" ht="21">
      <c r="B496" s="124"/>
    </row>
    <row r="497" ht="21">
      <c r="B497" s="124"/>
    </row>
    <row r="498" ht="21">
      <c r="B498" s="124"/>
    </row>
    <row r="499" ht="21">
      <c r="B499" s="124"/>
    </row>
    <row r="500" ht="21">
      <c r="B500" s="124"/>
    </row>
    <row r="503" ht="21">
      <c r="B503" s="124"/>
    </row>
    <row r="507" ht="21">
      <c r="B507" s="124"/>
    </row>
    <row r="509" ht="21">
      <c r="B509" s="124"/>
    </row>
    <row r="510" ht="21">
      <c r="B510" s="124"/>
    </row>
    <row r="513" ht="21">
      <c r="B513" s="124"/>
    </row>
    <row r="514" ht="21">
      <c r="B514" s="124"/>
    </row>
    <row r="515" ht="21">
      <c r="B515" s="124"/>
    </row>
    <row r="517" ht="21">
      <c r="B517" s="124"/>
    </row>
    <row r="520" ht="21">
      <c r="B520" s="124"/>
    </row>
    <row r="521" ht="21">
      <c r="B521" s="124"/>
    </row>
    <row r="522" ht="21">
      <c r="B522" s="124"/>
    </row>
    <row r="523" ht="21">
      <c r="B523" s="124"/>
    </row>
    <row r="526" ht="21">
      <c r="B526" s="124"/>
    </row>
    <row r="527" ht="21">
      <c r="B527" s="124"/>
    </row>
    <row r="528" ht="21">
      <c r="B528" s="124"/>
    </row>
    <row r="529" ht="21">
      <c r="B529" s="124"/>
    </row>
    <row r="530" ht="21">
      <c r="B530" s="124"/>
    </row>
    <row r="531" ht="21">
      <c r="B531" s="124"/>
    </row>
    <row r="532" ht="21">
      <c r="B532" s="124"/>
    </row>
    <row r="535" ht="21">
      <c r="B535" s="124"/>
    </row>
    <row r="536" ht="21">
      <c r="B536" s="124"/>
    </row>
    <row r="537" ht="21">
      <c r="B537" s="124"/>
    </row>
    <row r="539" ht="21">
      <c r="B539" s="124"/>
    </row>
    <row r="542" ht="21">
      <c r="B542" s="124"/>
    </row>
    <row r="543" ht="21">
      <c r="B543" s="124"/>
    </row>
    <row r="544" ht="21">
      <c r="B544" s="124"/>
    </row>
    <row r="545" ht="21">
      <c r="B545" s="124"/>
    </row>
    <row r="548" ht="21">
      <c r="B548" s="124"/>
    </row>
    <row r="549" ht="21">
      <c r="B549" s="124"/>
    </row>
    <row r="550" ht="21">
      <c r="B550" s="124"/>
    </row>
    <row r="551" ht="21">
      <c r="B551" s="124"/>
    </row>
    <row r="552" ht="21">
      <c r="B552" s="124"/>
    </row>
    <row r="553" ht="21">
      <c r="B553" s="124"/>
    </row>
    <row r="554" ht="21">
      <c r="B554" s="124"/>
    </row>
    <row r="557" ht="21">
      <c r="B557" s="124"/>
    </row>
    <row r="558" ht="21">
      <c r="B558" s="124"/>
    </row>
    <row r="560" ht="21">
      <c r="B560" s="124"/>
    </row>
    <row r="561" ht="21">
      <c r="B561" s="124"/>
    </row>
    <row r="562" ht="21">
      <c r="B562" s="124"/>
    </row>
    <row r="564" ht="21">
      <c r="B564" s="124"/>
    </row>
    <row r="566" ht="21">
      <c r="B566" s="124"/>
    </row>
    <row r="568" ht="21">
      <c r="B568" s="124"/>
    </row>
    <row r="575" ht="21">
      <c r="B575" s="124"/>
    </row>
    <row r="580" ht="21">
      <c r="B580" s="124"/>
    </row>
    <row r="582" ht="21">
      <c r="B582" s="124"/>
    </row>
    <row r="585" ht="21">
      <c r="B585" s="124"/>
    </row>
    <row r="587" ht="21">
      <c r="B587" s="124"/>
    </row>
    <row r="589" ht="21">
      <c r="B589" s="124"/>
    </row>
    <row r="596" ht="21">
      <c r="B596" s="124"/>
    </row>
    <row r="601" ht="21">
      <c r="B601" s="124"/>
    </row>
    <row r="603" ht="21">
      <c r="B603" s="124"/>
    </row>
    <row r="604" ht="21">
      <c r="B604" s="124"/>
    </row>
    <row r="608" ht="21">
      <c r="B608" s="124"/>
    </row>
    <row r="610" ht="21">
      <c r="B610" s="124"/>
    </row>
    <row r="611" ht="21">
      <c r="B611" s="124"/>
    </row>
    <row r="614" ht="21">
      <c r="B614" s="124"/>
    </row>
    <row r="615" ht="21">
      <c r="B615" s="124"/>
    </row>
    <row r="616" ht="21">
      <c r="B616" s="124"/>
    </row>
    <row r="618" ht="21">
      <c r="B618" s="124"/>
    </row>
    <row r="621" ht="21">
      <c r="B621" s="124"/>
    </row>
    <row r="622" ht="21">
      <c r="B622" s="124"/>
    </row>
    <row r="623" ht="21">
      <c r="B623" s="124"/>
    </row>
    <row r="624" ht="21">
      <c r="B624" s="124"/>
    </row>
    <row r="627" ht="21">
      <c r="B627" s="124"/>
    </row>
    <row r="628" ht="21">
      <c r="B628" s="124"/>
    </row>
    <row r="629" ht="21">
      <c r="B629" s="124"/>
    </row>
    <row r="630" ht="21">
      <c r="B630" s="124"/>
    </row>
    <row r="631" ht="21">
      <c r="B631" s="124"/>
    </row>
    <row r="632" ht="21">
      <c r="B632" s="124"/>
    </row>
    <row r="633" ht="21">
      <c r="B633" s="124"/>
    </row>
    <row r="636" ht="21">
      <c r="B636" s="124"/>
    </row>
    <row r="640" ht="21">
      <c r="B640" s="124"/>
    </row>
    <row r="642" ht="21">
      <c r="B642" s="124"/>
    </row>
    <row r="643" ht="21">
      <c r="B643" s="124"/>
    </row>
    <row r="646" ht="21">
      <c r="B646" s="124"/>
    </row>
    <row r="647" ht="21">
      <c r="B647" s="124"/>
    </row>
    <row r="648" ht="21">
      <c r="B648" s="124"/>
    </row>
    <row r="650" ht="21">
      <c r="B650" s="124"/>
    </row>
    <row r="653" ht="21">
      <c r="B653" s="124"/>
    </row>
    <row r="654" ht="21">
      <c r="B654" s="124"/>
    </row>
    <row r="655" ht="21">
      <c r="B655" s="124"/>
    </row>
    <row r="656" ht="21">
      <c r="B656" s="124"/>
    </row>
    <row r="659" ht="21">
      <c r="B659" s="124"/>
    </row>
    <row r="660" ht="21">
      <c r="B660" s="124"/>
    </row>
    <row r="661" ht="21">
      <c r="B661" s="124"/>
    </row>
    <row r="662" ht="21">
      <c r="B662" s="124"/>
    </row>
    <row r="663" ht="21">
      <c r="B663" s="124"/>
    </row>
    <row r="664" ht="21">
      <c r="B664" s="124"/>
    </row>
    <row r="665" ht="21">
      <c r="B665" s="124"/>
    </row>
    <row r="668" ht="21">
      <c r="B668" s="124"/>
    </row>
    <row r="669" ht="21">
      <c r="B669" s="124"/>
    </row>
    <row r="670" ht="21">
      <c r="B670" s="124"/>
    </row>
    <row r="672" ht="21">
      <c r="B672" s="124"/>
    </row>
    <row r="675" ht="21">
      <c r="B675" s="124"/>
    </row>
    <row r="676" ht="21">
      <c r="B676" s="124"/>
    </row>
    <row r="677" ht="21">
      <c r="B677" s="124"/>
    </row>
    <row r="678" ht="21">
      <c r="B678" s="124"/>
    </row>
    <row r="681" ht="21">
      <c r="B681" s="124"/>
    </row>
    <row r="682" ht="21">
      <c r="B682" s="124"/>
    </row>
    <row r="683" ht="21">
      <c r="B683" s="124"/>
    </row>
    <row r="684" ht="21">
      <c r="B684" s="124"/>
    </row>
    <row r="685" ht="21">
      <c r="B685" s="124"/>
    </row>
    <row r="686" ht="21">
      <c r="B686" s="124"/>
    </row>
    <row r="687" ht="21">
      <c r="B687" s="124"/>
    </row>
    <row r="690" ht="21">
      <c r="B690" s="124"/>
    </row>
    <row r="691" ht="21">
      <c r="B691" s="124"/>
    </row>
    <row r="692" ht="21">
      <c r="B692" s="124"/>
    </row>
    <row r="693" ht="21">
      <c r="B693" s="124"/>
    </row>
    <row r="696" ht="21">
      <c r="B696" s="124"/>
    </row>
    <row r="697" ht="21">
      <c r="B697" s="124"/>
    </row>
    <row r="698" ht="21">
      <c r="B698" s="124"/>
    </row>
    <row r="699" ht="21">
      <c r="B699" s="124"/>
    </row>
    <row r="700" ht="21">
      <c r="B700" s="124"/>
    </row>
    <row r="701" ht="21">
      <c r="B701" s="124"/>
    </row>
    <row r="702" ht="21">
      <c r="B702" s="124"/>
    </row>
    <row r="705" ht="21">
      <c r="B705" s="124"/>
    </row>
    <row r="706" ht="21">
      <c r="B706" s="124"/>
    </row>
    <row r="707" ht="21">
      <c r="B707" s="124"/>
    </row>
    <row r="709" ht="21">
      <c r="B709" s="124"/>
    </row>
    <row r="712" ht="21">
      <c r="B712" s="124"/>
    </row>
    <row r="713" ht="21">
      <c r="B713" s="124"/>
    </row>
    <row r="714" ht="21">
      <c r="B714" s="124"/>
    </row>
    <row r="715" ht="21">
      <c r="B715" s="124"/>
    </row>
    <row r="718" ht="21">
      <c r="B718" s="124"/>
    </row>
    <row r="719" ht="21">
      <c r="B719" s="124"/>
    </row>
    <row r="720" ht="21">
      <c r="B720" s="124"/>
    </row>
    <row r="721" ht="21">
      <c r="B721" s="124"/>
    </row>
    <row r="722" ht="21">
      <c r="B722" s="124"/>
    </row>
    <row r="723" ht="21">
      <c r="B723" s="124"/>
    </row>
    <row r="724" ht="21">
      <c r="B724" s="124"/>
    </row>
    <row r="727" ht="21">
      <c r="B727" s="124"/>
    </row>
    <row r="728" ht="21">
      <c r="B728" s="124"/>
    </row>
    <row r="729" ht="21">
      <c r="B729" s="124"/>
    </row>
    <row r="730" ht="21">
      <c r="B730" s="124"/>
    </row>
    <row r="731" ht="21">
      <c r="B731" s="124"/>
    </row>
    <row r="732" ht="21">
      <c r="B732" s="124"/>
    </row>
    <row r="733" ht="21">
      <c r="B733" s="124"/>
    </row>
    <row r="734" ht="21">
      <c r="B734" s="124"/>
    </row>
    <row r="735" ht="21">
      <c r="B735" s="124"/>
    </row>
    <row r="738" ht="21">
      <c r="B738" s="124"/>
    </row>
    <row r="739" ht="21">
      <c r="B739" s="124"/>
    </row>
    <row r="740" ht="21">
      <c r="B740" s="124"/>
    </row>
    <row r="741" ht="21">
      <c r="B741" s="124"/>
    </row>
    <row r="744" ht="21">
      <c r="B744" s="124"/>
    </row>
    <row r="745" ht="21">
      <c r="B745" s="124"/>
    </row>
    <row r="746" ht="21">
      <c r="B746" s="124"/>
    </row>
    <row r="747" ht="21">
      <c r="B747" s="124"/>
    </row>
    <row r="748" ht="21">
      <c r="B748" s="124"/>
    </row>
    <row r="749" ht="21">
      <c r="B749" s="124"/>
    </row>
    <row r="750" ht="21">
      <c r="B750" s="124"/>
    </row>
    <row r="753" ht="21">
      <c r="B753" s="124"/>
    </row>
    <row r="754" ht="21">
      <c r="B754" s="124"/>
    </row>
    <row r="755" ht="21">
      <c r="B755" s="124"/>
    </row>
    <row r="757" ht="21">
      <c r="B757" s="124"/>
    </row>
    <row r="760" ht="21">
      <c r="B760" s="124"/>
    </row>
    <row r="761" ht="21">
      <c r="B761" s="124"/>
    </row>
    <row r="762" ht="21">
      <c r="B762" s="124"/>
    </row>
    <row r="763" ht="21">
      <c r="B763" s="124"/>
    </row>
    <row r="766" ht="21">
      <c r="B766" s="124"/>
    </row>
    <row r="767" ht="21">
      <c r="B767" s="124"/>
    </row>
    <row r="768" ht="21">
      <c r="B768" s="124"/>
    </row>
    <row r="769" ht="21">
      <c r="B769" s="124"/>
    </row>
    <row r="770" ht="21">
      <c r="B770" s="124"/>
    </row>
    <row r="771" ht="21">
      <c r="B771" s="124"/>
    </row>
    <row r="772" ht="21">
      <c r="B772" s="124"/>
    </row>
    <row r="775" ht="21">
      <c r="B775" s="124"/>
    </row>
    <row r="776" ht="21">
      <c r="B776" s="124"/>
    </row>
    <row r="777" ht="21">
      <c r="B777" s="124"/>
    </row>
    <row r="778" ht="21">
      <c r="B778" s="124"/>
    </row>
    <row r="779" ht="21">
      <c r="B779" s="124"/>
    </row>
    <row r="782" ht="21">
      <c r="B782" s="124"/>
    </row>
    <row r="785" ht="21">
      <c r="B785" s="124"/>
    </row>
    <row r="786" ht="21">
      <c r="B786" s="124"/>
    </row>
    <row r="787" ht="21">
      <c r="B787" s="124"/>
    </row>
    <row r="788" ht="21">
      <c r="B788" s="124"/>
    </row>
    <row r="789" ht="21">
      <c r="B789" s="124"/>
    </row>
    <row r="792" ht="21">
      <c r="B792" s="124"/>
    </row>
    <row r="795" ht="21">
      <c r="B795" s="124"/>
    </row>
    <row r="796" ht="21">
      <c r="B796" s="124"/>
    </row>
    <row r="797" ht="21">
      <c r="B797" s="124"/>
    </row>
    <row r="798" ht="21">
      <c r="B798" s="124"/>
    </row>
    <row r="799" ht="21">
      <c r="B799" s="124"/>
    </row>
    <row r="802" ht="21">
      <c r="B802" s="124"/>
    </row>
    <row r="805" ht="21">
      <c r="B805" s="124"/>
    </row>
    <row r="806" ht="21">
      <c r="B806" s="124"/>
    </row>
    <row r="807" ht="21">
      <c r="B807" s="124"/>
    </row>
    <row r="808" ht="21">
      <c r="B808" s="124"/>
    </row>
    <row r="809" ht="21">
      <c r="B809" s="124"/>
    </row>
    <row r="811" ht="21">
      <c r="B811" s="124"/>
    </row>
    <row r="812" ht="21">
      <c r="B812" s="124"/>
    </row>
    <row r="813" ht="21">
      <c r="B813" s="124"/>
    </row>
    <row r="815" ht="21">
      <c r="B815" s="124"/>
    </row>
    <row r="818" ht="21">
      <c r="B818" s="124"/>
    </row>
    <row r="819" ht="21">
      <c r="B819" s="124"/>
    </row>
    <row r="820" ht="21">
      <c r="B820" s="124"/>
    </row>
    <row r="821" ht="21">
      <c r="B821" s="124"/>
    </row>
    <row r="822" ht="21">
      <c r="B822" s="124"/>
    </row>
    <row r="823" ht="21">
      <c r="B823" s="124"/>
    </row>
    <row r="824" ht="21">
      <c r="B824" s="124"/>
    </row>
    <row r="827" ht="21">
      <c r="B827" s="124"/>
    </row>
    <row r="829" ht="21">
      <c r="B829" s="124"/>
    </row>
    <row r="830" ht="21">
      <c r="B830" s="124"/>
    </row>
    <row r="831" ht="21">
      <c r="B831" s="124"/>
    </row>
    <row r="832" ht="21">
      <c r="B832" s="124"/>
    </row>
    <row r="834" ht="21">
      <c r="B834" s="124"/>
    </row>
    <row r="835" ht="21">
      <c r="B835" s="124"/>
    </row>
    <row r="838" ht="21">
      <c r="B838" s="124"/>
    </row>
    <row r="839" ht="21">
      <c r="B839" s="124"/>
    </row>
    <row r="840" ht="21">
      <c r="B840" s="124"/>
    </row>
    <row r="841" ht="21">
      <c r="B841" s="124"/>
    </row>
    <row r="842" ht="21">
      <c r="B842" s="124"/>
    </row>
    <row r="845" ht="21">
      <c r="B845" s="124"/>
    </row>
    <row r="848" ht="21">
      <c r="B848" s="124"/>
    </row>
    <row r="849" ht="21">
      <c r="B849" s="124"/>
    </row>
    <row r="850" ht="21">
      <c r="B850" s="124"/>
    </row>
    <row r="851" ht="21">
      <c r="B851" s="124"/>
    </row>
    <row r="852" ht="21">
      <c r="B852" s="124"/>
    </row>
    <row r="855" ht="21">
      <c r="B855" s="124"/>
    </row>
    <row r="858" ht="21">
      <c r="B858" s="124"/>
    </row>
    <row r="859" ht="21">
      <c r="B859" s="124"/>
    </row>
    <row r="860" ht="21">
      <c r="B860" s="124"/>
    </row>
    <row r="861" ht="21">
      <c r="B861" s="124"/>
    </row>
    <row r="862" ht="21">
      <c r="B862" s="124"/>
    </row>
    <row r="865" ht="21">
      <c r="B865" s="124"/>
    </row>
    <row r="868" ht="21">
      <c r="B868" s="124"/>
    </row>
    <row r="869" ht="21">
      <c r="B869" s="124"/>
    </row>
    <row r="870" ht="21">
      <c r="B870" s="124"/>
    </row>
    <row r="871" ht="21">
      <c r="B871" s="124"/>
    </row>
    <row r="872" ht="21">
      <c r="B872" s="124"/>
    </row>
    <row r="874" ht="21">
      <c r="B874" s="124"/>
    </row>
    <row r="875" ht="21">
      <c r="B875" s="124"/>
    </row>
    <row r="876" ht="21">
      <c r="B876" s="124"/>
    </row>
    <row r="878" ht="21">
      <c r="B878" s="124"/>
    </row>
    <row r="881" ht="21">
      <c r="B881" s="124"/>
    </row>
    <row r="882" ht="21">
      <c r="B882" s="124"/>
    </row>
    <row r="883" ht="21">
      <c r="B883" s="124"/>
    </row>
    <row r="884" ht="21">
      <c r="B884" s="124"/>
    </row>
    <row r="885" ht="21">
      <c r="B885" s="124"/>
    </row>
    <row r="886" ht="21">
      <c r="B886" s="124"/>
    </row>
    <row r="887" ht="21">
      <c r="B887" s="124"/>
    </row>
    <row r="890" ht="21">
      <c r="B890" s="124"/>
    </row>
    <row r="892" ht="21">
      <c r="B892" s="124"/>
    </row>
    <row r="893" ht="21">
      <c r="B893" s="124"/>
    </row>
    <row r="894" ht="21">
      <c r="B894" s="124"/>
    </row>
    <row r="895" ht="21">
      <c r="B895" s="124"/>
    </row>
    <row r="897" ht="21">
      <c r="B897" s="124"/>
    </row>
    <row r="898" ht="21">
      <c r="B898" s="124"/>
    </row>
    <row r="900" ht="21">
      <c r="B900" s="124"/>
    </row>
    <row r="901" ht="21">
      <c r="B901" s="124"/>
    </row>
    <row r="902" ht="21">
      <c r="B902" s="124"/>
    </row>
    <row r="904" ht="21">
      <c r="B904" s="124"/>
    </row>
    <row r="907" ht="21">
      <c r="B907" s="124"/>
    </row>
    <row r="908" ht="21">
      <c r="B908" s="124"/>
    </row>
    <row r="909" ht="21">
      <c r="B909" s="124"/>
    </row>
    <row r="910" ht="21">
      <c r="B910" s="124"/>
    </row>
    <row r="911" ht="21">
      <c r="B911" s="124"/>
    </row>
    <row r="912" ht="21">
      <c r="B912" s="124"/>
    </row>
    <row r="913" ht="21">
      <c r="B913" s="124"/>
    </row>
    <row r="916" ht="21">
      <c r="B916" s="124"/>
    </row>
    <row r="918" ht="21">
      <c r="B918" s="124"/>
    </row>
    <row r="919" ht="21">
      <c r="B919" s="124"/>
    </row>
    <row r="920" ht="21">
      <c r="B920" s="124"/>
    </row>
    <row r="921" ht="21">
      <c r="B921" s="124"/>
    </row>
    <row r="923" ht="21">
      <c r="B923" s="124"/>
    </row>
    <row r="924" ht="21">
      <c r="B924" s="124"/>
    </row>
    <row r="926" ht="21">
      <c r="B926" s="124"/>
    </row>
    <row r="928" ht="21">
      <c r="B928" s="124"/>
    </row>
    <row r="929" ht="21">
      <c r="B929" s="124"/>
    </row>
    <row r="930" ht="21">
      <c r="B930" s="124"/>
    </row>
    <row r="931" ht="21">
      <c r="B931" s="124"/>
    </row>
    <row r="933" ht="21">
      <c r="B933" s="124"/>
    </row>
    <row r="934" ht="21">
      <c r="B934" s="124"/>
    </row>
    <row r="935" ht="21">
      <c r="B935" s="124"/>
    </row>
    <row r="936" ht="21">
      <c r="B936" s="124"/>
    </row>
    <row r="938" ht="21">
      <c r="B938" s="124"/>
    </row>
    <row r="939" ht="21">
      <c r="B939" s="124"/>
    </row>
    <row r="941" ht="21">
      <c r="B941" s="124"/>
    </row>
    <row r="943" ht="21">
      <c r="B943" s="124"/>
    </row>
    <row r="944" ht="21">
      <c r="B944" s="124"/>
    </row>
    <row r="945" ht="21">
      <c r="B945" s="124"/>
    </row>
    <row r="947" ht="21">
      <c r="B947" s="124"/>
    </row>
    <row r="950" ht="21">
      <c r="B950" s="124"/>
    </row>
    <row r="951" ht="21">
      <c r="B951" s="124"/>
    </row>
    <row r="952" ht="21">
      <c r="B952" s="124"/>
    </row>
    <row r="953" ht="21">
      <c r="B953" s="124"/>
    </row>
    <row r="954" ht="21">
      <c r="B954" s="124"/>
    </row>
    <row r="956" ht="21">
      <c r="B956" s="124"/>
    </row>
    <row r="957" ht="21">
      <c r="B957" s="124"/>
    </row>
    <row r="958" ht="21">
      <c r="B958" s="124"/>
    </row>
    <row r="960" ht="21">
      <c r="B960" s="124"/>
    </row>
    <row r="963" ht="21">
      <c r="B963" s="124"/>
    </row>
    <row r="964" ht="21">
      <c r="B964" s="124"/>
    </row>
    <row r="965" ht="21">
      <c r="B965" s="124"/>
    </row>
    <row r="966" ht="21">
      <c r="B966" s="124"/>
    </row>
    <row r="967" ht="21">
      <c r="B967" s="124"/>
    </row>
    <row r="968" ht="21">
      <c r="B968" s="124"/>
    </row>
    <row r="969" ht="21">
      <c r="B969" s="124"/>
    </row>
    <row r="972" ht="21">
      <c r="B972" s="124"/>
    </row>
    <row r="974" ht="21">
      <c r="B974" s="124"/>
    </row>
    <row r="975" ht="21">
      <c r="B975" s="124"/>
    </row>
    <row r="976" ht="21">
      <c r="B976" s="124"/>
    </row>
    <row r="977" ht="21">
      <c r="B977" s="124"/>
    </row>
    <row r="979" ht="21">
      <c r="B979" s="124"/>
    </row>
    <row r="980" ht="21">
      <c r="B980" s="124"/>
    </row>
    <row r="982" ht="21">
      <c r="B982" s="124"/>
    </row>
    <row r="983" ht="21">
      <c r="B983" s="124"/>
    </row>
    <row r="984" ht="21">
      <c r="B984" s="124"/>
    </row>
    <row r="986" ht="21">
      <c r="B986" s="124"/>
    </row>
    <row r="989" ht="21">
      <c r="B989" s="124"/>
    </row>
    <row r="990" ht="21">
      <c r="B990" s="124"/>
    </row>
    <row r="991" ht="21">
      <c r="B991" s="124"/>
    </row>
    <row r="992" ht="21">
      <c r="B992" s="124"/>
    </row>
    <row r="993" ht="21">
      <c r="B993" s="124"/>
    </row>
    <row r="994" ht="21">
      <c r="B994" s="124"/>
    </row>
    <row r="995" ht="21">
      <c r="B995" s="124"/>
    </row>
    <row r="998" ht="21">
      <c r="B998" s="124"/>
    </row>
    <row r="1000" ht="21">
      <c r="B1000" s="124"/>
    </row>
    <row r="1001" ht="21">
      <c r="B1001" s="124"/>
    </row>
    <row r="1002" ht="21">
      <c r="B1002" s="124"/>
    </row>
    <row r="1003" ht="21">
      <c r="B1003" s="124"/>
    </row>
    <row r="1005" ht="21">
      <c r="B1005" s="124"/>
    </row>
    <row r="1006" ht="21">
      <c r="B1006" s="124"/>
    </row>
    <row r="1008" ht="21">
      <c r="B1008" s="124"/>
    </row>
    <row r="1010" ht="21">
      <c r="B1010" s="124"/>
    </row>
    <row r="1011" ht="21">
      <c r="B1011" s="124"/>
    </row>
    <row r="1012" ht="21">
      <c r="B1012" s="124"/>
    </row>
    <row r="1013" ht="21">
      <c r="B1013" s="124"/>
    </row>
    <row r="1015" ht="21">
      <c r="B1015" s="124"/>
    </row>
    <row r="1016" ht="21">
      <c r="B1016" s="124"/>
    </row>
    <row r="1017" ht="21">
      <c r="B1017" s="124"/>
    </row>
    <row r="1018" ht="21">
      <c r="B1018" s="124"/>
    </row>
    <row r="1020" ht="21">
      <c r="B1020" s="124"/>
    </row>
    <row r="1021" ht="21">
      <c r="B1021" s="124"/>
    </row>
    <row r="1023" ht="21">
      <c r="B1023" s="124"/>
    </row>
    <row r="1025" ht="21">
      <c r="B1025" s="124"/>
    </row>
    <row r="1026" ht="21">
      <c r="B1026" s="124"/>
    </row>
    <row r="1027" ht="21">
      <c r="B1027" s="124"/>
    </row>
    <row r="1029" ht="21">
      <c r="B1029" s="124"/>
    </row>
    <row r="1030" ht="21">
      <c r="B1030" s="124"/>
    </row>
    <row r="1031" ht="21">
      <c r="B1031" s="124"/>
    </row>
    <row r="1032" ht="21">
      <c r="B1032" s="124"/>
    </row>
    <row r="1033" ht="21">
      <c r="B1033" s="124"/>
    </row>
    <row r="1034" ht="21">
      <c r="B1034" s="124"/>
    </row>
    <row r="1035" ht="21">
      <c r="B1035" s="124"/>
    </row>
    <row r="1036" ht="21">
      <c r="B1036" s="124"/>
    </row>
    <row r="1038" ht="21">
      <c r="B1038" s="124"/>
    </row>
    <row r="1039" ht="21">
      <c r="B1039" s="124"/>
    </row>
    <row r="1040" ht="21">
      <c r="B1040" s="124"/>
    </row>
    <row r="1041" ht="21">
      <c r="B1041" s="124"/>
    </row>
    <row r="1042" ht="21">
      <c r="B1042" s="124"/>
    </row>
    <row r="1043" ht="21">
      <c r="B1043" s="124"/>
    </row>
    <row r="1044" ht="21">
      <c r="B1044" s="124"/>
    </row>
    <row r="1045" ht="21">
      <c r="B1045" s="124"/>
    </row>
    <row r="1047" ht="21">
      <c r="B1047" s="124"/>
    </row>
    <row r="1048" ht="21">
      <c r="B1048" s="124"/>
    </row>
    <row r="1049" ht="21">
      <c r="B1049" s="124"/>
    </row>
    <row r="1050" ht="21">
      <c r="B1050" s="124"/>
    </row>
    <row r="1051" ht="21">
      <c r="B1051" s="124"/>
    </row>
    <row r="1054" ht="21">
      <c r="B1054" s="124"/>
    </row>
    <row r="1056" ht="21">
      <c r="B1056" s="124"/>
    </row>
    <row r="1057" ht="21">
      <c r="B1057" s="124"/>
    </row>
    <row r="1058" ht="21">
      <c r="B1058" s="124"/>
    </row>
    <row r="1059" ht="21">
      <c r="B1059" s="124"/>
    </row>
    <row r="1061" ht="21">
      <c r="B1061" s="124"/>
    </row>
    <row r="1062" ht="21">
      <c r="B1062" s="124"/>
    </row>
    <row r="1064" ht="21">
      <c r="B1064" s="124"/>
    </row>
    <row r="1066" ht="21">
      <c r="B1066" s="124"/>
    </row>
    <row r="1067" ht="21">
      <c r="B1067" s="124"/>
    </row>
    <row r="1068" ht="21">
      <c r="B1068" s="124"/>
    </row>
    <row r="1069" ht="21">
      <c r="B1069" s="124"/>
    </row>
    <row r="1071" ht="21">
      <c r="B1071" s="124"/>
    </row>
    <row r="1072" ht="21">
      <c r="B1072" s="124"/>
    </row>
    <row r="1073" ht="21">
      <c r="B1073" s="124"/>
    </row>
    <row r="1074" ht="21">
      <c r="B1074" s="124"/>
    </row>
    <row r="1076" ht="21">
      <c r="B1076" s="124"/>
    </row>
    <row r="1077" ht="21">
      <c r="B1077" s="124"/>
    </row>
    <row r="1079" ht="21">
      <c r="B1079" s="124"/>
    </row>
    <row r="1081" ht="21">
      <c r="B1081" s="124"/>
    </row>
    <row r="1082" ht="21">
      <c r="B1082" s="124"/>
    </row>
    <row r="1083" ht="21">
      <c r="B1083" s="124"/>
    </row>
    <row r="1085" ht="21">
      <c r="B1085" s="124"/>
    </row>
    <row r="1086" ht="21">
      <c r="B1086" s="124"/>
    </row>
    <row r="1087" ht="21">
      <c r="B1087" s="124"/>
    </row>
    <row r="1088" ht="21">
      <c r="B1088" s="124"/>
    </row>
    <row r="1089" ht="21">
      <c r="B1089" s="124"/>
    </row>
    <row r="1090" ht="21">
      <c r="B1090" s="124"/>
    </row>
    <row r="1091" ht="21">
      <c r="B1091" s="124"/>
    </row>
    <row r="1092" ht="21">
      <c r="B1092" s="124"/>
    </row>
    <row r="1094" ht="21">
      <c r="B1094" s="124"/>
    </row>
    <row r="1095" ht="21">
      <c r="B1095" s="124"/>
    </row>
    <row r="1096" ht="21">
      <c r="B1096" s="124"/>
    </row>
    <row r="1097" ht="21">
      <c r="B1097" s="124"/>
    </row>
    <row r="1098" ht="21">
      <c r="B1098" s="124"/>
    </row>
    <row r="1099" ht="21">
      <c r="B1099" s="124"/>
    </row>
    <row r="1100" ht="21">
      <c r="B1100" s="124"/>
    </row>
    <row r="1101" ht="21">
      <c r="B1101" s="124"/>
    </row>
    <row r="1103" ht="21">
      <c r="B1103" s="124"/>
    </row>
    <row r="1104" ht="21">
      <c r="B1104" s="124"/>
    </row>
    <row r="1105" ht="21">
      <c r="B1105" s="124"/>
    </row>
    <row r="1106" ht="21">
      <c r="B1106" s="124"/>
    </row>
    <row r="1107" ht="21">
      <c r="B1107" s="124"/>
    </row>
    <row r="1108" ht="21">
      <c r="B1108" s="124"/>
    </row>
    <row r="1109" ht="21">
      <c r="B1109" s="124"/>
    </row>
    <row r="1110" ht="21">
      <c r="B1110" s="124"/>
    </row>
    <row r="1111" ht="21">
      <c r="B1111" s="124"/>
    </row>
    <row r="1112" ht="21">
      <c r="B1112" s="124"/>
    </row>
    <row r="1113" ht="21">
      <c r="B1113" s="124"/>
    </row>
    <row r="1114" ht="21">
      <c r="B1114" s="124"/>
    </row>
    <row r="1115" ht="21">
      <c r="B1115" s="124"/>
    </row>
    <row r="1116" ht="21">
      <c r="B1116" s="124"/>
    </row>
    <row r="1117" ht="21">
      <c r="B1117" s="124"/>
    </row>
    <row r="1119" ht="21">
      <c r="B1119" s="124"/>
    </row>
    <row r="1120" ht="21">
      <c r="B1120" s="124"/>
    </row>
    <row r="1121" ht="21">
      <c r="B1121" s="124"/>
    </row>
    <row r="1122" ht="21">
      <c r="B1122" s="124"/>
    </row>
    <row r="1123" ht="21">
      <c r="B1123" s="124"/>
    </row>
    <row r="1124" ht="21">
      <c r="B1124" s="124"/>
    </row>
    <row r="1125" ht="21">
      <c r="B1125" s="124"/>
    </row>
    <row r="1126" ht="21">
      <c r="B1126" s="124"/>
    </row>
    <row r="1128" ht="21">
      <c r="B1128" s="124"/>
    </row>
    <row r="1129" ht="21">
      <c r="B1129" s="124"/>
    </row>
    <row r="1130" ht="21">
      <c r="B1130" s="124"/>
    </row>
    <row r="1131" ht="21">
      <c r="B1131" s="124"/>
    </row>
    <row r="1132" ht="21">
      <c r="B1132" s="124"/>
    </row>
    <row r="1133" ht="21">
      <c r="B1133" s="124"/>
    </row>
    <row r="1134" ht="21">
      <c r="B1134" s="124"/>
    </row>
    <row r="1135" ht="21">
      <c r="B1135" s="124"/>
    </row>
    <row r="1136" ht="21">
      <c r="B1136" s="124"/>
    </row>
    <row r="1137" ht="21">
      <c r="B1137" s="124"/>
    </row>
    <row r="1138" ht="21">
      <c r="B1138" s="124"/>
    </row>
    <row r="1139" ht="21">
      <c r="B1139" s="124"/>
    </row>
    <row r="1140" ht="21">
      <c r="B1140" s="124"/>
    </row>
    <row r="1141" ht="21">
      <c r="B1141" s="124"/>
    </row>
    <row r="1143" ht="21">
      <c r="B1143" s="124"/>
    </row>
    <row r="1144" ht="21">
      <c r="B1144" s="124"/>
    </row>
    <row r="1145" ht="21">
      <c r="B1145" s="124"/>
    </row>
    <row r="1146" ht="21">
      <c r="B1146" s="124"/>
    </row>
    <row r="1147" ht="21">
      <c r="B1147" s="124"/>
    </row>
    <row r="1148" ht="21">
      <c r="B1148" s="124"/>
    </row>
    <row r="1149" ht="21">
      <c r="B1149" s="124"/>
    </row>
    <row r="1150" ht="21">
      <c r="B1150" s="124"/>
    </row>
    <row r="1151" ht="21">
      <c r="B1151" s="124"/>
    </row>
    <row r="1152" ht="21">
      <c r="B1152" s="124"/>
    </row>
    <row r="1153" ht="21">
      <c r="B1153" s="124"/>
    </row>
    <row r="1154" ht="21">
      <c r="B1154" s="124"/>
    </row>
    <row r="1155" ht="21">
      <c r="B1155" s="124"/>
    </row>
    <row r="1156" ht="21">
      <c r="B1156" s="124"/>
    </row>
    <row r="1157" ht="21">
      <c r="B1157" s="124"/>
    </row>
    <row r="1158" ht="21">
      <c r="B1158" s="124"/>
    </row>
    <row r="1159" ht="21">
      <c r="B1159" s="124"/>
    </row>
    <row r="1160" ht="21">
      <c r="B1160" s="124"/>
    </row>
    <row r="1161" ht="21">
      <c r="B1161" s="124"/>
    </row>
    <row r="1162" ht="21">
      <c r="B1162" s="124"/>
    </row>
    <row r="1163" ht="21">
      <c r="B1163" s="124"/>
    </row>
    <row r="1164" ht="21">
      <c r="B1164" s="124"/>
    </row>
    <row r="1165" ht="21">
      <c r="B1165" s="124"/>
    </row>
    <row r="1166" ht="21">
      <c r="B1166" s="124"/>
    </row>
    <row r="1167" ht="21">
      <c r="B1167" s="124"/>
    </row>
    <row r="1168" ht="21">
      <c r="B1168" s="124"/>
    </row>
    <row r="1169" ht="21">
      <c r="B1169" s="124"/>
    </row>
    <row r="1170" ht="21">
      <c r="B1170" s="124"/>
    </row>
    <row r="1171" ht="21">
      <c r="B1171" s="124"/>
    </row>
    <row r="1172" ht="21">
      <c r="B1172" s="124"/>
    </row>
    <row r="1173" ht="21">
      <c r="B1173" s="124"/>
    </row>
    <row r="1174" ht="21">
      <c r="B1174" s="124"/>
    </row>
    <row r="1175" ht="21">
      <c r="B1175" s="124"/>
    </row>
    <row r="1176" ht="21">
      <c r="B1176" s="124"/>
    </row>
    <row r="1177" ht="21">
      <c r="B1177" s="124"/>
    </row>
    <row r="1178" ht="21">
      <c r="B1178" s="124"/>
    </row>
    <row r="1179" ht="21">
      <c r="B1179" s="124"/>
    </row>
    <row r="1180" ht="21">
      <c r="B1180" s="124"/>
    </row>
    <row r="1181" ht="21">
      <c r="B1181" s="124"/>
    </row>
    <row r="1182" ht="21">
      <c r="B1182" s="124"/>
    </row>
    <row r="1183" ht="21">
      <c r="B1183" s="124"/>
    </row>
    <row r="1184" ht="21">
      <c r="B1184" s="124"/>
    </row>
    <row r="1185" ht="21">
      <c r="B1185" s="124"/>
    </row>
    <row r="1186" ht="21">
      <c r="B1186" s="124"/>
    </row>
    <row r="1187" ht="21">
      <c r="B1187" s="124"/>
    </row>
    <row r="1188" ht="21">
      <c r="B1188" s="124"/>
    </row>
    <row r="1189" ht="21">
      <c r="B1189" s="124"/>
    </row>
    <row r="1190" ht="21">
      <c r="B1190" s="124"/>
    </row>
    <row r="1191" ht="21">
      <c r="B1191" s="124"/>
    </row>
    <row r="1192" ht="21">
      <c r="B1192" s="124"/>
    </row>
    <row r="1193" ht="21">
      <c r="B1193" s="124"/>
    </row>
    <row r="1194" ht="21">
      <c r="B1194" s="124"/>
    </row>
    <row r="1195" ht="21">
      <c r="B1195" s="124"/>
    </row>
    <row r="1196" ht="21">
      <c r="B1196" s="124"/>
    </row>
    <row r="1197" ht="21">
      <c r="B1197" s="124"/>
    </row>
    <row r="1198" ht="21">
      <c r="B1198" s="124"/>
    </row>
    <row r="1199" ht="21">
      <c r="B1199" s="124"/>
    </row>
    <row r="1200" ht="21">
      <c r="B1200" s="124"/>
    </row>
    <row r="1201" ht="21">
      <c r="B1201" s="124"/>
    </row>
    <row r="1202" ht="21">
      <c r="B1202" s="124"/>
    </row>
    <row r="1203" ht="21">
      <c r="B1203" s="124"/>
    </row>
    <row r="1204" ht="21">
      <c r="B1204" s="124"/>
    </row>
    <row r="1205" ht="21">
      <c r="B1205" s="124"/>
    </row>
    <row r="1206" ht="21">
      <c r="B1206" s="124"/>
    </row>
    <row r="1207" ht="21">
      <c r="B1207" s="124"/>
    </row>
    <row r="1208" ht="21">
      <c r="B1208" s="124"/>
    </row>
    <row r="1209" ht="21">
      <c r="B1209" s="124"/>
    </row>
    <row r="1210" ht="21">
      <c r="B1210" s="124"/>
    </row>
    <row r="1211" ht="21">
      <c r="B1211" s="124"/>
    </row>
    <row r="1212" ht="21">
      <c r="B1212" s="124"/>
    </row>
    <row r="1213" ht="21">
      <c r="B1213" s="124"/>
    </row>
    <row r="1214" ht="21">
      <c r="B1214" s="124"/>
    </row>
    <row r="1215" ht="21">
      <c r="B1215" s="124"/>
    </row>
    <row r="1216" ht="21">
      <c r="B1216" s="124"/>
    </row>
    <row r="1217" ht="21">
      <c r="B1217" s="124"/>
    </row>
    <row r="1218" ht="21">
      <c r="B1218" s="124"/>
    </row>
    <row r="1219" ht="21">
      <c r="B1219" s="124"/>
    </row>
    <row r="1220" ht="21">
      <c r="B1220" s="124"/>
    </row>
    <row r="1221" ht="21">
      <c r="B1221" s="124"/>
    </row>
    <row r="1222" ht="21">
      <c r="B1222" s="124"/>
    </row>
    <row r="1223" ht="21">
      <c r="B1223" s="124"/>
    </row>
    <row r="1224" ht="21">
      <c r="B1224" s="124"/>
    </row>
    <row r="1225" ht="21">
      <c r="B1225" s="124"/>
    </row>
    <row r="1226" ht="21">
      <c r="B1226" s="124"/>
    </row>
    <row r="1227" ht="21">
      <c r="B1227" s="124"/>
    </row>
    <row r="1228" ht="21">
      <c r="B1228" s="124"/>
    </row>
    <row r="1229" ht="21">
      <c r="B1229" s="124"/>
    </row>
    <row r="1230" ht="21">
      <c r="B1230" s="124"/>
    </row>
    <row r="1231" ht="21">
      <c r="B1231" s="124"/>
    </row>
    <row r="1232" ht="21">
      <c r="B1232" s="124"/>
    </row>
    <row r="1233" ht="21">
      <c r="B1233" s="124"/>
    </row>
    <row r="1234" ht="21">
      <c r="B1234" s="124"/>
    </row>
    <row r="1235" ht="21">
      <c r="B1235" s="124"/>
    </row>
    <row r="1236" ht="21">
      <c r="B1236" s="124"/>
    </row>
    <row r="1237" ht="21">
      <c r="B1237" s="124"/>
    </row>
    <row r="1238" ht="21">
      <c r="B1238" s="124"/>
    </row>
    <row r="1239" ht="21">
      <c r="B1239" s="124"/>
    </row>
    <row r="1240" ht="21">
      <c r="B1240" s="124"/>
    </row>
    <row r="1241" ht="21">
      <c r="B1241" s="124"/>
    </row>
    <row r="1242" ht="21">
      <c r="B1242" s="124"/>
    </row>
    <row r="1243" ht="21">
      <c r="B1243" s="124"/>
    </row>
    <row r="1244" ht="21">
      <c r="B1244" s="124"/>
    </row>
    <row r="1245" ht="21">
      <c r="B1245" s="124"/>
    </row>
    <row r="1246" ht="21">
      <c r="B1246" s="124"/>
    </row>
    <row r="1247" ht="21">
      <c r="B1247" s="124"/>
    </row>
    <row r="1248" ht="21">
      <c r="B1248" s="124"/>
    </row>
    <row r="1249" ht="21">
      <c r="B1249" s="124"/>
    </row>
    <row r="1250" ht="21">
      <c r="B1250" s="124"/>
    </row>
    <row r="1251" ht="21">
      <c r="B1251" s="124"/>
    </row>
    <row r="1252" ht="21">
      <c r="B1252" s="124"/>
    </row>
    <row r="1253" ht="21">
      <c r="B1253" s="124"/>
    </row>
    <row r="1254" ht="21">
      <c r="B1254" s="124"/>
    </row>
    <row r="1255" ht="21">
      <c r="B1255" s="124"/>
    </row>
    <row r="1256" ht="21">
      <c r="B1256" s="124"/>
    </row>
    <row r="1257" ht="21">
      <c r="B1257" s="124"/>
    </row>
    <row r="1258" ht="21">
      <c r="B1258" s="124"/>
    </row>
    <row r="1259" ht="21">
      <c r="B1259" s="124"/>
    </row>
    <row r="1260" ht="21">
      <c r="B1260" s="124"/>
    </row>
    <row r="1261" ht="21">
      <c r="B1261" s="124"/>
    </row>
    <row r="1262" ht="21">
      <c r="B1262" s="124"/>
    </row>
    <row r="1263" ht="21">
      <c r="B1263" s="124"/>
    </row>
    <row r="1264" ht="21">
      <c r="B1264" s="124"/>
    </row>
    <row r="1265" ht="21">
      <c r="B1265" s="124"/>
    </row>
    <row r="1266" ht="21">
      <c r="B1266" s="124"/>
    </row>
    <row r="1267" ht="21">
      <c r="B1267" s="124"/>
    </row>
    <row r="1268" ht="21">
      <c r="B1268" s="124"/>
    </row>
    <row r="1269" ht="21">
      <c r="B1269" s="124"/>
    </row>
    <row r="1270" ht="21">
      <c r="B1270" s="124"/>
    </row>
    <row r="1271" ht="21">
      <c r="B1271" s="124"/>
    </row>
    <row r="1272" ht="21">
      <c r="B1272" s="124"/>
    </row>
    <row r="1273" ht="21">
      <c r="B1273" s="124"/>
    </row>
    <row r="1274" ht="21">
      <c r="B1274" s="124"/>
    </row>
    <row r="1275" ht="21">
      <c r="B1275" s="124"/>
    </row>
    <row r="1276" ht="21">
      <c r="B1276" s="124"/>
    </row>
    <row r="1277" ht="21">
      <c r="B1277" s="124"/>
    </row>
    <row r="1278" ht="21">
      <c r="B1278" s="124"/>
    </row>
    <row r="1279" ht="21">
      <c r="B1279" s="124"/>
    </row>
    <row r="1280" ht="21">
      <c r="B1280" s="124"/>
    </row>
    <row r="1281" ht="21">
      <c r="B1281" s="124"/>
    </row>
    <row r="1282" ht="21">
      <c r="B1282" s="124"/>
    </row>
    <row r="1283" ht="21">
      <c r="B1283" s="124"/>
    </row>
    <row r="1284" ht="21">
      <c r="B1284" s="124"/>
    </row>
    <row r="1285" ht="21">
      <c r="B1285" s="124"/>
    </row>
    <row r="1286" ht="21">
      <c r="B1286" s="124"/>
    </row>
    <row r="1287" ht="21">
      <c r="B1287" s="124"/>
    </row>
    <row r="1288" ht="21">
      <c r="B1288" s="124"/>
    </row>
    <row r="1289" ht="21">
      <c r="B1289" s="124"/>
    </row>
    <row r="1290" ht="21">
      <c r="B1290" s="124"/>
    </row>
    <row r="1291" ht="21">
      <c r="B1291" s="124"/>
    </row>
    <row r="1292" ht="21">
      <c r="B1292" s="124"/>
    </row>
    <row r="1293" ht="21">
      <c r="B1293" s="124"/>
    </row>
    <row r="1294" ht="21">
      <c r="B1294" s="124"/>
    </row>
    <row r="1295" ht="21">
      <c r="B1295" s="124"/>
    </row>
    <row r="1296" ht="21">
      <c r="B1296" s="124"/>
    </row>
    <row r="1297" ht="21">
      <c r="B1297" s="124"/>
    </row>
    <row r="1298" ht="21">
      <c r="B1298" s="124"/>
    </row>
    <row r="1299" ht="21">
      <c r="B1299" s="124"/>
    </row>
    <row r="1300" ht="21">
      <c r="B1300" s="124"/>
    </row>
    <row r="1301" ht="21">
      <c r="B1301" s="124"/>
    </row>
    <row r="1302" ht="21">
      <c r="B1302" s="124"/>
    </row>
    <row r="1303" ht="21">
      <c r="B1303" s="124"/>
    </row>
    <row r="1304" ht="21">
      <c r="B1304" s="124"/>
    </row>
    <row r="1305" ht="21">
      <c r="B1305" s="124"/>
    </row>
    <row r="1306" ht="21">
      <c r="B1306" s="124"/>
    </row>
    <row r="1307" ht="21">
      <c r="B1307" s="124"/>
    </row>
    <row r="1308" ht="21">
      <c r="B1308" s="124"/>
    </row>
    <row r="1309" ht="21">
      <c r="B1309" s="124"/>
    </row>
    <row r="1310" ht="21">
      <c r="B1310" s="124"/>
    </row>
    <row r="1311" ht="21">
      <c r="B1311" s="124"/>
    </row>
    <row r="1312" ht="21">
      <c r="B1312" s="124"/>
    </row>
    <row r="1313" ht="21">
      <c r="B1313" s="124"/>
    </row>
    <row r="1314" ht="21">
      <c r="B1314" s="124"/>
    </row>
    <row r="1315" ht="21">
      <c r="B1315" s="124"/>
    </row>
    <row r="1316" ht="21">
      <c r="B1316" s="124"/>
    </row>
    <row r="1317" ht="21">
      <c r="B1317" s="124"/>
    </row>
    <row r="1318" ht="21">
      <c r="B1318" s="124"/>
    </row>
    <row r="1319" ht="21">
      <c r="B1319" s="124"/>
    </row>
    <row r="1320" ht="21">
      <c r="B1320" s="124"/>
    </row>
    <row r="1321" ht="21">
      <c r="B1321" s="124"/>
    </row>
    <row r="1322" ht="21">
      <c r="B1322" s="124"/>
    </row>
    <row r="1323" ht="21">
      <c r="B1323" s="124"/>
    </row>
    <row r="1324" ht="21">
      <c r="B1324" s="124"/>
    </row>
    <row r="1325" ht="21">
      <c r="B1325" s="124"/>
    </row>
    <row r="1326" ht="21">
      <c r="B1326" s="124"/>
    </row>
    <row r="1327" ht="21">
      <c r="B1327" s="124"/>
    </row>
    <row r="1328" ht="21">
      <c r="B1328" s="124"/>
    </row>
    <row r="1329" ht="21">
      <c r="B1329" s="124"/>
    </row>
    <row r="1330" ht="21">
      <c r="B1330" s="124"/>
    </row>
    <row r="1331" ht="21">
      <c r="B1331" s="124"/>
    </row>
    <row r="1332" ht="21">
      <c r="B1332" s="124"/>
    </row>
    <row r="1333" ht="21">
      <c r="B1333" s="124"/>
    </row>
    <row r="1334" ht="21">
      <c r="B1334" s="124"/>
    </row>
    <row r="1335" ht="21">
      <c r="B1335" s="124"/>
    </row>
    <row r="1336" ht="21">
      <c r="B1336" s="124"/>
    </row>
    <row r="1337" ht="21">
      <c r="B1337" s="124"/>
    </row>
    <row r="1338" ht="21">
      <c r="B1338" s="124"/>
    </row>
    <row r="1339" ht="21">
      <c r="B1339" s="124"/>
    </row>
    <row r="1340" ht="21">
      <c r="B1340" s="124"/>
    </row>
    <row r="1341" ht="21">
      <c r="B1341" s="124"/>
    </row>
    <row r="1342" ht="21">
      <c r="B1342" s="124"/>
    </row>
    <row r="1343" ht="21">
      <c r="B1343" s="124"/>
    </row>
    <row r="1344" ht="21">
      <c r="B1344" s="124"/>
    </row>
    <row r="1345" ht="21">
      <c r="B1345" s="124"/>
    </row>
    <row r="1346" ht="21">
      <c r="B1346" s="124"/>
    </row>
    <row r="1347" ht="21">
      <c r="B1347" s="124"/>
    </row>
    <row r="1348" ht="21">
      <c r="B1348" s="124"/>
    </row>
    <row r="1349" ht="21">
      <c r="B1349" s="124"/>
    </row>
    <row r="1350" ht="21">
      <c r="B1350" s="124"/>
    </row>
    <row r="1351" ht="21">
      <c r="B1351" s="124"/>
    </row>
    <row r="1352" ht="21">
      <c r="B1352" s="124"/>
    </row>
    <row r="1353" ht="21">
      <c r="B1353" s="124"/>
    </row>
    <row r="1354" ht="21">
      <c r="B1354" s="124"/>
    </row>
    <row r="1355" ht="21">
      <c r="B1355" s="124"/>
    </row>
    <row r="1356" ht="21">
      <c r="B1356" s="124"/>
    </row>
    <row r="1357" ht="21">
      <c r="B1357" s="124"/>
    </row>
    <row r="1358" ht="21">
      <c r="B1358" s="124"/>
    </row>
    <row r="1359" ht="21">
      <c r="B1359" s="124"/>
    </row>
    <row r="1360" ht="21">
      <c r="B1360" s="124"/>
    </row>
    <row r="1361" ht="21">
      <c r="B1361" s="124"/>
    </row>
    <row r="1362" ht="21">
      <c r="B1362" s="124"/>
    </row>
    <row r="1363" ht="21">
      <c r="B1363" s="124"/>
    </row>
    <row r="1364" ht="21">
      <c r="B1364" s="124"/>
    </row>
    <row r="1365" ht="21">
      <c r="B1365" s="124"/>
    </row>
    <row r="1366" ht="21">
      <c r="B1366" s="124"/>
    </row>
    <row r="1367" ht="21">
      <c r="B1367" s="124"/>
    </row>
    <row r="1368" ht="21">
      <c r="B1368" s="124"/>
    </row>
    <row r="1369" ht="21">
      <c r="B1369" s="124"/>
    </row>
    <row r="1370" ht="21">
      <c r="B1370" s="124"/>
    </row>
    <row r="1371" ht="21">
      <c r="B1371" s="124"/>
    </row>
    <row r="1372" ht="21">
      <c r="B1372" s="124"/>
    </row>
    <row r="1373" ht="21">
      <c r="B1373" s="124"/>
    </row>
    <row r="1374" ht="21">
      <c r="B1374" s="124"/>
    </row>
    <row r="1375" ht="21">
      <c r="B1375" s="124"/>
    </row>
    <row r="1376" ht="21">
      <c r="B1376" s="124"/>
    </row>
    <row r="1377" ht="21">
      <c r="B1377" s="124"/>
    </row>
    <row r="1378" ht="21">
      <c r="B1378" s="124"/>
    </row>
    <row r="1379" ht="21">
      <c r="B1379" s="124"/>
    </row>
    <row r="1380" ht="21">
      <c r="B1380" s="124"/>
    </row>
    <row r="1381" ht="21">
      <c r="B1381" s="124"/>
    </row>
    <row r="1382" ht="21">
      <c r="B1382" s="124"/>
    </row>
    <row r="1383" ht="21">
      <c r="B1383" s="124"/>
    </row>
    <row r="1384" ht="21">
      <c r="B1384" s="124"/>
    </row>
    <row r="1385" ht="21">
      <c r="B1385" s="124"/>
    </row>
    <row r="1386" ht="21">
      <c r="B1386" s="124"/>
    </row>
    <row r="1387" ht="21">
      <c r="B1387" s="124"/>
    </row>
    <row r="1388" ht="21">
      <c r="B1388" s="124"/>
    </row>
    <row r="1389" ht="21">
      <c r="B1389" s="124"/>
    </row>
    <row r="1390" ht="21">
      <c r="B1390" s="124"/>
    </row>
    <row r="1391" ht="21">
      <c r="B1391" s="124"/>
    </row>
    <row r="1392" ht="21">
      <c r="B1392" s="124"/>
    </row>
    <row r="1393" ht="21">
      <c r="B1393" s="124"/>
    </row>
    <row r="1394" ht="21">
      <c r="B1394" s="124"/>
    </row>
    <row r="1395" ht="21">
      <c r="B1395" s="124"/>
    </row>
    <row r="1396" ht="21">
      <c r="B1396" s="124"/>
    </row>
    <row r="1397" ht="21">
      <c r="B1397" s="124"/>
    </row>
    <row r="1398" ht="21">
      <c r="B1398" s="124"/>
    </row>
    <row r="1399" ht="21">
      <c r="B1399" s="124"/>
    </row>
    <row r="1400" ht="21">
      <c r="B1400" s="124"/>
    </row>
    <row r="1401" ht="21">
      <c r="B1401" s="124"/>
    </row>
    <row r="1402" ht="21">
      <c r="B1402" s="124"/>
    </row>
    <row r="1403" ht="21">
      <c r="B1403" s="124"/>
    </row>
    <row r="1404" ht="21">
      <c r="B1404" s="124"/>
    </row>
    <row r="1405" ht="21">
      <c r="B1405" s="124"/>
    </row>
    <row r="1406" ht="21">
      <c r="B1406" s="124"/>
    </row>
    <row r="1407" ht="21">
      <c r="B1407" s="124"/>
    </row>
    <row r="1408" ht="21">
      <c r="B1408" s="124"/>
    </row>
    <row r="1409" ht="21">
      <c r="B1409" s="124"/>
    </row>
    <row r="1410" ht="21">
      <c r="B1410" s="124"/>
    </row>
    <row r="1411" ht="21">
      <c r="B1411" s="124"/>
    </row>
    <row r="1412" ht="21">
      <c r="B1412" s="124"/>
    </row>
    <row r="1413" ht="21">
      <c r="B1413" s="124"/>
    </row>
    <row r="1414" ht="21">
      <c r="B1414" s="124"/>
    </row>
    <row r="1415" ht="21">
      <c r="B1415" s="124"/>
    </row>
    <row r="1416" ht="21">
      <c r="B1416" s="124"/>
    </row>
    <row r="1417" ht="21">
      <c r="B1417" s="124"/>
    </row>
    <row r="1418" ht="21">
      <c r="B1418" s="124"/>
    </row>
    <row r="1419" ht="21">
      <c r="B1419" s="124"/>
    </row>
    <row r="1420" ht="21">
      <c r="B1420" s="124"/>
    </row>
    <row r="1421" ht="21">
      <c r="B1421" s="124"/>
    </row>
    <row r="1422" ht="21">
      <c r="B1422" s="124"/>
    </row>
    <row r="1423" ht="21">
      <c r="B1423" s="124"/>
    </row>
    <row r="1424" ht="21">
      <c r="B1424" s="124"/>
    </row>
    <row r="1425" ht="21">
      <c r="B1425" s="124"/>
    </row>
    <row r="1426" ht="21">
      <c r="B1426" s="124"/>
    </row>
    <row r="1427" ht="21">
      <c r="B1427" s="124"/>
    </row>
    <row r="1428" ht="21">
      <c r="B1428" s="124"/>
    </row>
    <row r="1429" ht="21">
      <c r="B1429" s="124"/>
    </row>
    <row r="1430" ht="21">
      <c r="B1430" s="124"/>
    </row>
    <row r="1431" ht="21">
      <c r="B1431" s="124"/>
    </row>
    <row r="1432" ht="21">
      <c r="B1432" s="124"/>
    </row>
    <row r="1433" ht="21">
      <c r="B1433" s="124"/>
    </row>
    <row r="1434" ht="21">
      <c r="B1434" s="124"/>
    </row>
    <row r="1435" ht="21">
      <c r="B1435" s="124"/>
    </row>
    <row r="1436" ht="21">
      <c r="B1436" s="124"/>
    </row>
    <row r="1437" ht="21">
      <c r="B1437" s="124"/>
    </row>
    <row r="1438" ht="21">
      <c r="B1438" s="124"/>
    </row>
    <row r="1439" ht="21">
      <c r="B1439" s="124"/>
    </row>
    <row r="1440" ht="21">
      <c r="B1440" s="124"/>
    </row>
    <row r="1441" ht="21">
      <c r="B1441" s="124"/>
    </row>
    <row r="1442" ht="21">
      <c r="B1442" s="124"/>
    </row>
    <row r="1443" ht="21">
      <c r="B1443" s="124"/>
    </row>
    <row r="1444" ht="21">
      <c r="B1444" s="124"/>
    </row>
    <row r="1445" ht="21">
      <c r="B1445" s="124"/>
    </row>
    <row r="1446" ht="21">
      <c r="B1446" s="124"/>
    </row>
    <row r="1447" ht="21">
      <c r="B1447" s="124"/>
    </row>
    <row r="1448" ht="21">
      <c r="B1448" s="124"/>
    </row>
    <row r="1449" ht="21">
      <c r="B1449" s="124"/>
    </row>
    <row r="1450" ht="21">
      <c r="B1450" s="124"/>
    </row>
    <row r="1451" ht="21">
      <c r="B1451" s="124"/>
    </row>
    <row r="1452" ht="21">
      <c r="B1452" s="124"/>
    </row>
    <row r="1453" ht="21">
      <c r="B1453" s="124"/>
    </row>
    <row r="1454" ht="21">
      <c r="B1454" s="124"/>
    </row>
    <row r="1455" ht="21">
      <c r="B1455" s="124"/>
    </row>
    <row r="1456" ht="21">
      <c r="B1456" s="124"/>
    </row>
    <row r="1457" ht="21">
      <c r="B1457" s="124"/>
    </row>
    <row r="1458" ht="21">
      <c r="B1458" s="124"/>
    </row>
    <row r="1459" ht="21">
      <c r="B1459" s="124"/>
    </row>
    <row r="1460" ht="21">
      <c r="B1460" s="124"/>
    </row>
    <row r="1461" ht="21">
      <c r="B1461" s="124"/>
    </row>
    <row r="1462" ht="21">
      <c r="B1462" s="124"/>
    </row>
    <row r="1463" ht="21">
      <c r="B1463" s="124"/>
    </row>
    <row r="1464" ht="21">
      <c r="B1464" s="124"/>
    </row>
    <row r="1465" ht="21">
      <c r="B1465" s="124"/>
    </row>
    <row r="1466" ht="21">
      <c r="B1466" s="124"/>
    </row>
    <row r="1467" ht="21">
      <c r="B1467" s="124"/>
    </row>
    <row r="1468" ht="21">
      <c r="B1468" s="124"/>
    </row>
    <row r="1469" ht="21">
      <c r="B1469" s="124"/>
    </row>
    <row r="1470" ht="21">
      <c r="B1470" s="124"/>
    </row>
    <row r="1471" ht="21">
      <c r="B1471" s="124"/>
    </row>
    <row r="1472" ht="21">
      <c r="B1472" s="124"/>
    </row>
    <row r="1473" ht="21">
      <c r="B1473" s="124"/>
    </row>
    <row r="1474" ht="21">
      <c r="B1474" s="124"/>
    </row>
    <row r="1475" ht="21">
      <c r="B1475" s="124"/>
    </row>
    <row r="1476" ht="21">
      <c r="B1476" s="124"/>
    </row>
    <row r="1477" ht="21">
      <c r="B1477" s="124"/>
    </row>
    <row r="1478" ht="21">
      <c r="B1478" s="124"/>
    </row>
    <row r="1479" ht="21">
      <c r="B1479" s="124"/>
    </row>
    <row r="1480" ht="21">
      <c r="B1480" s="124"/>
    </row>
    <row r="1481" ht="21">
      <c r="B1481" s="124"/>
    </row>
    <row r="1482" ht="21">
      <c r="B1482" s="124"/>
    </row>
    <row r="1483" ht="21">
      <c r="B1483" s="124"/>
    </row>
    <row r="1484" ht="21">
      <c r="B1484" s="124"/>
    </row>
    <row r="1485" ht="21">
      <c r="B1485" s="124"/>
    </row>
    <row r="1486" ht="21">
      <c r="B1486" s="124"/>
    </row>
    <row r="1487" ht="21">
      <c r="B1487" s="124"/>
    </row>
    <row r="1488" ht="21">
      <c r="B1488" s="124"/>
    </row>
    <row r="1489" ht="21">
      <c r="B1489" s="124"/>
    </row>
    <row r="1490" ht="21">
      <c r="B1490" s="124"/>
    </row>
    <row r="1491" ht="21">
      <c r="B1491" s="124"/>
    </row>
    <row r="1492" ht="21">
      <c r="B1492" s="124"/>
    </row>
    <row r="1493" ht="21">
      <c r="B1493" s="124"/>
    </row>
    <row r="1494" ht="21">
      <c r="B1494" s="124"/>
    </row>
    <row r="1495" ht="21">
      <c r="B1495" s="124"/>
    </row>
    <row r="1496" ht="21">
      <c r="B1496" s="124"/>
    </row>
    <row r="1497" ht="21">
      <c r="B1497" s="124"/>
    </row>
    <row r="1498" ht="21">
      <c r="B1498" s="124"/>
    </row>
    <row r="1499" ht="21">
      <c r="B1499" s="124"/>
    </row>
    <row r="1500" ht="21">
      <c r="B1500" s="124"/>
    </row>
    <row r="1501" ht="21">
      <c r="B1501" s="124"/>
    </row>
    <row r="1502" ht="21">
      <c r="B1502" s="124"/>
    </row>
    <row r="1503" ht="21">
      <c r="B1503" s="124"/>
    </row>
    <row r="1504" ht="21">
      <c r="B1504" s="124"/>
    </row>
    <row r="1505" ht="21">
      <c r="B1505" s="124"/>
    </row>
    <row r="1506" ht="21">
      <c r="B1506" s="124"/>
    </row>
    <row r="1507" ht="21">
      <c r="B1507" s="124"/>
    </row>
    <row r="1508" ht="21">
      <c r="B1508" s="124"/>
    </row>
    <row r="1509" ht="21">
      <c r="B1509" s="124"/>
    </row>
    <row r="1510" ht="21">
      <c r="B1510" s="124"/>
    </row>
    <row r="1511" ht="21">
      <c r="B1511" s="124"/>
    </row>
    <row r="1512" ht="21">
      <c r="B1512" s="124"/>
    </row>
    <row r="1513" ht="21">
      <c r="B1513" s="124"/>
    </row>
    <row r="1514" ht="21">
      <c r="B1514" s="124"/>
    </row>
    <row r="1515" ht="21">
      <c r="B1515" s="124"/>
    </row>
    <row r="1516" ht="21">
      <c r="B1516" s="124"/>
    </row>
    <row r="1517" ht="21">
      <c r="B1517" s="124"/>
    </row>
    <row r="1518" ht="21">
      <c r="B1518" s="124"/>
    </row>
    <row r="1519" ht="21">
      <c r="B1519" s="124"/>
    </row>
    <row r="1520" ht="21">
      <c r="B1520" s="124"/>
    </row>
    <row r="1521" ht="21">
      <c r="B1521" s="124"/>
    </row>
    <row r="1522" ht="21">
      <c r="B1522" s="124"/>
    </row>
    <row r="1523" ht="21">
      <c r="B1523" s="124"/>
    </row>
    <row r="1524" ht="21">
      <c r="B1524" s="124"/>
    </row>
    <row r="1525" ht="21">
      <c r="B1525" s="124"/>
    </row>
    <row r="1526" ht="21">
      <c r="B1526" s="124"/>
    </row>
    <row r="1527" ht="21">
      <c r="B1527" s="124"/>
    </row>
    <row r="1528" ht="21">
      <c r="B1528" s="124"/>
    </row>
    <row r="1529" ht="21">
      <c r="B1529" s="124"/>
    </row>
    <row r="1530" ht="21">
      <c r="B1530" s="124"/>
    </row>
    <row r="1531" ht="21">
      <c r="B1531" s="124"/>
    </row>
    <row r="1532" ht="21">
      <c r="B1532" s="124"/>
    </row>
    <row r="1533" ht="21">
      <c r="B1533" s="124"/>
    </row>
    <row r="1534" ht="21">
      <c r="B1534" s="124"/>
    </row>
    <row r="1535" ht="21">
      <c r="B1535" s="124"/>
    </row>
    <row r="1536" ht="21">
      <c r="B1536" s="124"/>
    </row>
    <row r="1537" ht="21">
      <c r="B1537" s="124"/>
    </row>
    <row r="1538" ht="21">
      <c r="B1538" s="124"/>
    </row>
    <row r="1539" ht="21">
      <c r="B1539" s="124"/>
    </row>
    <row r="1540" ht="21">
      <c r="B1540" s="124"/>
    </row>
    <row r="1541" ht="21">
      <c r="B1541" s="124"/>
    </row>
    <row r="1542" ht="21">
      <c r="B1542" s="124"/>
    </row>
    <row r="1543" ht="21">
      <c r="B1543" s="124"/>
    </row>
    <row r="1544" ht="21">
      <c r="B1544" s="124"/>
    </row>
    <row r="1545" ht="21">
      <c r="B1545" s="124"/>
    </row>
    <row r="1546" ht="21">
      <c r="B1546" s="124"/>
    </row>
    <row r="1547" ht="21">
      <c r="B1547" s="124"/>
    </row>
    <row r="1548" ht="21">
      <c r="B1548" s="124"/>
    </row>
    <row r="1549" ht="21">
      <c r="B1549" s="124"/>
    </row>
    <row r="1550" ht="21">
      <c r="B1550" s="124"/>
    </row>
    <row r="1551" ht="21">
      <c r="B1551" s="124"/>
    </row>
    <row r="1552" ht="21">
      <c r="B1552" s="124"/>
    </row>
    <row r="1553" ht="21">
      <c r="B1553" s="124"/>
    </row>
    <row r="1554" ht="21">
      <c r="B1554" s="124"/>
    </row>
    <row r="1555" ht="21">
      <c r="B1555" s="124"/>
    </row>
    <row r="1556" ht="21">
      <c r="B1556" s="124"/>
    </row>
    <row r="1557" ht="21">
      <c r="B1557" s="124"/>
    </row>
    <row r="1558" ht="21">
      <c r="B1558" s="124"/>
    </row>
    <row r="1559" ht="21">
      <c r="B1559" s="124"/>
    </row>
    <row r="1560" ht="21">
      <c r="B1560" s="124"/>
    </row>
    <row r="1561" ht="21">
      <c r="B1561" s="124"/>
    </row>
    <row r="1562" ht="21">
      <c r="B1562" s="124"/>
    </row>
    <row r="1563" ht="21">
      <c r="B1563" s="124"/>
    </row>
    <row r="1564" ht="21">
      <c r="B1564" s="124"/>
    </row>
    <row r="1565" ht="21">
      <c r="B1565" s="124"/>
    </row>
    <row r="1566" ht="21">
      <c r="B1566" s="124"/>
    </row>
    <row r="1567" ht="21">
      <c r="B1567" s="124"/>
    </row>
    <row r="1568" ht="21">
      <c r="B1568" s="124"/>
    </row>
    <row r="1569" ht="21">
      <c r="B1569" s="124"/>
    </row>
    <row r="1570" ht="21">
      <c r="B1570" s="124"/>
    </row>
    <row r="1571" ht="21">
      <c r="B1571" s="124"/>
    </row>
    <row r="1572" ht="21">
      <c r="B1572" s="124"/>
    </row>
    <row r="1573" ht="21">
      <c r="B1573" s="124"/>
    </row>
    <row r="1574" ht="21">
      <c r="B1574" s="124"/>
    </row>
    <row r="1575" ht="21">
      <c r="B1575" s="124"/>
    </row>
    <row r="1576" ht="21">
      <c r="B1576" s="124"/>
    </row>
    <row r="1577" ht="21">
      <c r="B1577" s="124"/>
    </row>
    <row r="1578" ht="21">
      <c r="B1578" s="124"/>
    </row>
    <row r="1579" ht="21">
      <c r="B1579" s="124"/>
    </row>
    <row r="1580" ht="21">
      <c r="B1580" s="124"/>
    </row>
    <row r="1581" ht="21">
      <c r="B1581" s="124"/>
    </row>
    <row r="1582" ht="21">
      <c r="B1582" s="124"/>
    </row>
    <row r="1583" ht="21">
      <c r="B1583" s="124"/>
    </row>
    <row r="1584" ht="21">
      <c r="B1584" s="124"/>
    </row>
    <row r="1585" ht="21">
      <c r="B1585" s="124"/>
    </row>
    <row r="1586" ht="21">
      <c r="B1586" s="124"/>
    </row>
    <row r="1587" ht="21">
      <c r="B1587" s="124"/>
    </row>
    <row r="1588" ht="21">
      <c r="B1588" s="124"/>
    </row>
    <row r="1589" ht="21">
      <c r="B1589" s="124"/>
    </row>
    <row r="1590" ht="21">
      <c r="B1590" s="124"/>
    </row>
    <row r="1591" ht="21">
      <c r="B1591" s="124"/>
    </row>
    <row r="1592" ht="21">
      <c r="B1592" s="124"/>
    </row>
    <row r="1593" ht="21">
      <c r="B1593" s="124"/>
    </row>
    <row r="1594" ht="21">
      <c r="B1594" s="124"/>
    </row>
    <row r="1595" ht="21">
      <c r="B1595" s="124"/>
    </row>
    <row r="1596" ht="21">
      <c r="B1596" s="124"/>
    </row>
    <row r="1597" ht="21">
      <c r="B1597" s="124"/>
    </row>
    <row r="1598" ht="21">
      <c r="B1598" s="124"/>
    </row>
    <row r="1599" ht="21">
      <c r="B1599" s="124"/>
    </row>
    <row r="1600" ht="21">
      <c r="B1600" s="124"/>
    </row>
    <row r="1601" ht="21">
      <c r="B1601" s="124"/>
    </row>
    <row r="1602" ht="21">
      <c r="B1602" s="124"/>
    </row>
    <row r="1603" ht="21">
      <c r="B1603" s="124"/>
    </row>
    <row r="1604" ht="21">
      <c r="B1604" s="124"/>
    </row>
    <row r="1605" ht="21">
      <c r="B1605" s="124"/>
    </row>
    <row r="1606" ht="21">
      <c r="B1606" s="124"/>
    </row>
    <row r="1607" ht="21">
      <c r="B1607" s="124"/>
    </row>
    <row r="1608" ht="21">
      <c r="B1608" s="124"/>
    </row>
    <row r="1609" ht="21">
      <c r="B1609" s="124"/>
    </row>
    <row r="1610" ht="21">
      <c r="B1610" s="124"/>
    </row>
    <row r="1611" ht="21">
      <c r="B1611" s="124"/>
    </row>
    <row r="1612" ht="21">
      <c r="B1612" s="124"/>
    </row>
    <row r="1613" ht="21">
      <c r="B1613" s="124"/>
    </row>
    <row r="1614" ht="21">
      <c r="B1614" s="124"/>
    </row>
    <row r="1615" ht="21">
      <c r="B1615" s="124"/>
    </row>
    <row r="1616" ht="21">
      <c r="B1616" s="124"/>
    </row>
    <row r="1617" ht="21">
      <c r="B1617" s="124"/>
    </row>
    <row r="1618" ht="21">
      <c r="B1618" s="124"/>
    </row>
    <row r="1619" ht="21">
      <c r="B1619" s="124"/>
    </row>
    <row r="1620" ht="21">
      <c r="B1620" s="124"/>
    </row>
    <row r="1621" ht="21">
      <c r="B1621" s="124"/>
    </row>
    <row r="1622" ht="21">
      <c r="B1622" s="124"/>
    </row>
    <row r="1623" ht="21">
      <c r="B1623" s="124"/>
    </row>
    <row r="1624" ht="21">
      <c r="B1624" s="124"/>
    </row>
    <row r="1625" ht="21">
      <c r="B1625" s="124"/>
    </row>
    <row r="1626" ht="21">
      <c r="B1626" s="124"/>
    </row>
    <row r="1627" ht="21">
      <c r="B1627" s="124"/>
    </row>
    <row r="1628" ht="21">
      <c r="B1628" s="124"/>
    </row>
    <row r="1629" ht="21">
      <c r="B1629" s="124"/>
    </row>
    <row r="1630" ht="21">
      <c r="B1630" s="124"/>
    </row>
    <row r="1631" ht="21">
      <c r="B1631" s="124"/>
    </row>
    <row r="1632" ht="21">
      <c r="B1632" s="124"/>
    </row>
    <row r="1633" ht="21">
      <c r="B1633" s="124"/>
    </row>
    <row r="1634" ht="21">
      <c r="B1634" s="124"/>
    </row>
    <row r="1635" ht="21">
      <c r="B1635" s="124"/>
    </row>
    <row r="1636" ht="21">
      <c r="B1636" s="124"/>
    </row>
    <row r="1637" ht="21">
      <c r="B1637" s="124"/>
    </row>
    <row r="1638" ht="21">
      <c r="B1638" s="124"/>
    </row>
    <row r="1639" ht="21">
      <c r="B1639" s="124"/>
    </row>
    <row r="1640" ht="21">
      <c r="B1640" s="124"/>
    </row>
    <row r="1641" ht="21">
      <c r="B1641" s="124"/>
    </row>
    <row r="1642" ht="21">
      <c r="B1642" s="124"/>
    </row>
    <row r="1643" ht="21">
      <c r="B1643" s="124"/>
    </row>
    <row r="1644" ht="21">
      <c r="B1644" s="124"/>
    </row>
    <row r="1645" ht="21">
      <c r="B1645" s="124"/>
    </row>
    <row r="1646" ht="21">
      <c r="B1646" s="124"/>
    </row>
    <row r="1647" ht="21">
      <c r="B1647" s="124"/>
    </row>
    <row r="1648" ht="21">
      <c r="B1648" s="124"/>
    </row>
    <row r="1649" ht="21">
      <c r="B1649" s="124"/>
    </row>
    <row r="1650" ht="21">
      <c r="B1650" s="124"/>
    </row>
    <row r="1651" ht="21">
      <c r="B1651" s="124"/>
    </row>
    <row r="1652" ht="21">
      <c r="B1652" s="124"/>
    </row>
    <row r="1653" ht="21">
      <c r="B1653" s="124"/>
    </row>
    <row r="1654" ht="21">
      <c r="B1654" s="124"/>
    </row>
    <row r="1655" ht="21">
      <c r="B1655" s="124"/>
    </row>
    <row r="1656" ht="21">
      <c r="B1656" s="124"/>
    </row>
    <row r="1657" ht="21">
      <c r="B1657" s="124"/>
    </row>
    <row r="1658" ht="21">
      <c r="B1658" s="124"/>
    </row>
    <row r="1659" ht="21">
      <c r="B1659" s="124"/>
    </row>
    <row r="1660" ht="21">
      <c r="B1660" s="124"/>
    </row>
    <row r="1661" ht="21">
      <c r="B1661" s="124"/>
    </row>
    <row r="1662" ht="21">
      <c r="B1662" s="124"/>
    </row>
    <row r="1663" ht="21">
      <c r="B1663" s="124"/>
    </row>
    <row r="1664" ht="21">
      <c r="B1664" s="124"/>
    </row>
    <row r="1665" ht="21">
      <c r="B1665" s="124"/>
    </row>
    <row r="1666" ht="21">
      <c r="B1666" s="124"/>
    </row>
    <row r="1667" ht="21">
      <c r="B1667" s="124"/>
    </row>
    <row r="1668" ht="21">
      <c r="B1668" s="124"/>
    </row>
    <row r="1669" ht="21">
      <c r="B1669" s="124"/>
    </row>
    <row r="1670" ht="21">
      <c r="B1670" s="124"/>
    </row>
    <row r="1671" ht="21">
      <c r="B1671" s="124"/>
    </row>
    <row r="1672" ht="21">
      <c r="B1672" s="124"/>
    </row>
    <row r="1673" ht="21">
      <c r="B1673" s="124"/>
    </row>
    <row r="1674" ht="21">
      <c r="B1674" s="124"/>
    </row>
    <row r="1675" ht="21">
      <c r="B1675" s="124"/>
    </row>
    <row r="1676" ht="21">
      <c r="B1676" s="124"/>
    </row>
    <row r="1677" ht="21">
      <c r="B1677" s="124"/>
    </row>
    <row r="1678" ht="21">
      <c r="B1678" s="124"/>
    </row>
    <row r="1679" ht="21">
      <c r="B1679" s="124"/>
    </row>
    <row r="1680" ht="21">
      <c r="B1680" s="124"/>
    </row>
    <row r="1681" ht="21">
      <c r="B1681" s="124"/>
    </row>
    <row r="1682" ht="21">
      <c r="B1682" s="124"/>
    </row>
    <row r="1683" ht="21">
      <c r="B1683" s="124"/>
    </row>
    <row r="1684" ht="21">
      <c r="B1684" s="124"/>
    </row>
    <row r="1685" ht="21">
      <c r="B1685" s="124"/>
    </row>
    <row r="1686" ht="21">
      <c r="B1686" s="124"/>
    </row>
    <row r="1687" ht="21">
      <c r="B1687" s="124"/>
    </row>
    <row r="1688" ht="21">
      <c r="B1688" s="124"/>
    </row>
    <row r="1689" ht="21">
      <c r="B1689" s="124"/>
    </row>
    <row r="1690" ht="21">
      <c r="B1690" s="124"/>
    </row>
    <row r="1691" ht="21">
      <c r="B1691" s="124"/>
    </row>
    <row r="1692" ht="21">
      <c r="B1692" s="124"/>
    </row>
    <row r="1693" ht="21">
      <c r="B1693" s="124"/>
    </row>
    <row r="1694" ht="21">
      <c r="B1694" s="124"/>
    </row>
    <row r="1695" ht="21">
      <c r="B1695" s="124"/>
    </row>
    <row r="1696" ht="21">
      <c r="B1696" s="124"/>
    </row>
    <row r="1697" ht="21">
      <c r="B1697" s="124"/>
    </row>
    <row r="1698" ht="21">
      <c r="B1698" s="124"/>
    </row>
    <row r="1699" ht="21">
      <c r="B1699" s="124"/>
    </row>
    <row r="1700" ht="21">
      <c r="B1700" s="124"/>
    </row>
    <row r="1701" ht="21">
      <c r="B1701" s="124"/>
    </row>
    <row r="1702" ht="21">
      <c r="B1702" s="124"/>
    </row>
    <row r="1703" ht="21">
      <c r="B1703" s="124"/>
    </row>
    <row r="1704" ht="21">
      <c r="B1704" s="124"/>
    </row>
    <row r="1705" ht="21">
      <c r="B1705" s="124"/>
    </row>
    <row r="1706" ht="21">
      <c r="B1706" s="124"/>
    </row>
    <row r="1707" ht="21">
      <c r="B1707" s="124"/>
    </row>
    <row r="1708" ht="21">
      <c r="B1708" s="124"/>
    </row>
    <row r="1709" ht="21">
      <c r="B1709" s="124"/>
    </row>
    <row r="1710" ht="21">
      <c r="B1710" s="124"/>
    </row>
    <row r="1711" ht="21">
      <c r="B1711" s="124"/>
    </row>
    <row r="1712" ht="21">
      <c r="B1712" s="124"/>
    </row>
    <row r="1713" ht="21">
      <c r="B1713" s="124"/>
    </row>
    <row r="1714" ht="21">
      <c r="B1714" s="124"/>
    </row>
    <row r="1715" ht="21">
      <c r="B1715" s="124"/>
    </row>
    <row r="1716" ht="21">
      <c r="B1716" s="124"/>
    </row>
    <row r="1717" ht="21">
      <c r="B1717" s="124"/>
    </row>
    <row r="1718" ht="21">
      <c r="B1718" s="124"/>
    </row>
    <row r="1719" ht="21">
      <c r="B1719" s="124"/>
    </row>
    <row r="1720" ht="21">
      <c r="B1720" s="124"/>
    </row>
    <row r="1721" ht="21">
      <c r="B1721" s="124"/>
    </row>
    <row r="1722" ht="21">
      <c r="B1722" s="124"/>
    </row>
    <row r="1723" ht="21">
      <c r="B1723" s="124"/>
    </row>
    <row r="1724" ht="21">
      <c r="B1724" s="124"/>
    </row>
    <row r="1725" ht="21">
      <c r="B1725" s="124"/>
    </row>
    <row r="1726" ht="21">
      <c r="B1726" s="124"/>
    </row>
    <row r="1727" ht="21">
      <c r="B1727" s="124"/>
    </row>
    <row r="1728" ht="21">
      <c r="B1728" s="124"/>
    </row>
    <row r="1729" ht="21">
      <c r="B1729" s="124"/>
    </row>
    <row r="1730" ht="21">
      <c r="B1730" s="124"/>
    </row>
    <row r="1731" ht="21">
      <c r="B1731" s="124"/>
    </row>
    <row r="1732" ht="21">
      <c r="B1732" s="124"/>
    </row>
    <row r="1733" ht="21">
      <c r="B1733" s="124"/>
    </row>
    <row r="1734" ht="21">
      <c r="B1734" s="124"/>
    </row>
    <row r="1735" ht="21">
      <c r="B1735" s="124"/>
    </row>
    <row r="1736" ht="21">
      <c r="B1736" s="124"/>
    </row>
    <row r="1737" ht="21">
      <c r="B1737" s="124"/>
    </row>
    <row r="1738" ht="21">
      <c r="B1738" s="124"/>
    </row>
    <row r="1739" ht="21">
      <c r="B1739" s="124"/>
    </row>
    <row r="1740" ht="21">
      <c r="B1740" s="124"/>
    </row>
    <row r="1741" ht="21">
      <c r="B1741" s="124"/>
    </row>
    <row r="1742" ht="21">
      <c r="B1742" s="124"/>
    </row>
    <row r="1743" ht="21">
      <c r="B1743" s="124"/>
    </row>
    <row r="1744" ht="21">
      <c r="B1744" s="124"/>
    </row>
    <row r="1745" ht="21">
      <c r="B1745" s="124"/>
    </row>
    <row r="1746" ht="21">
      <c r="B1746" s="124"/>
    </row>
    <row r="1747" ht="21">
      <c r="B1747" s="124"/>
    </row>
    <row r="1748" ht="21">
      <c r="B1748" s="124"/>
    </row>
    <row r="1749" ht="21">
      <c r="B1749" s="124"/>
    </row>
    <row r="1750" ht="21">
      <c r="B1750" s="124"/>
    </row>
    <row r="1751" ht="21">
      <c r="B1751" s="124"/>
    </row>
    <row r="1752" ht="21">
      <c r="B1752" s="124"/>
    </row>
    <row r="1753" ht="21">
      <c r="B1753" s="124"/>
    </row>
    <row r="1754" ht="21">
      <c r="B1754" s="124"/>
    </row>
    <row r="1755" ht="21">
      <c r="B1755" s="124"/>
    </row>
    <row r="1756" ht="21">
      <c r="B1756" s="124"/>
    </row>
    <row r="1757" ht="21">
      <c r="B1757" s="124"/>
    </row>
    <row r="1758" ht="21">
      <c r="B1758" s="124"/>
    </row>
    <row r="1759" ht="21">
      <c r="B1759" s="124"/>
    </row>
    <row r="1760" ht="21">
      <c r="B1760" s="124"/>
    </row>
    <row r="1761" ht="21">
      <c r="B1761" s="124"/>
    </row>
    <row r="1762" ht="21">
      <c r="B1762" s="124"/>
    </row>
    <row r="1763" ht="21">
      <c r="B1763" s="124"/>
    </row>
    <row r="1764" ht="21">
      <c r="B1764" s="124"/>
    </row>
    <row r="1765" ht="21">
      <c r="B1765" s="124"/>
    </row>
    <row r="1766" ht="21">
      <c r="B1766" s="124"/>
    </row>
    <row r="1767" ht="21">
      <c r="B1767" s="124"/>
    </row>
    <row r="1768" ht="21">
      <c r="B1768" s="124"/>
    </row>
    <row r="1769" ht="21">
      <c r="B1769" s="124"/>
    </row>
    <row r="1770" ht="21">
      <c r="B1770" s="124"/>
    </row>
    <row r="1771" ht="21">
      <c r="B1771" s="124"/>
    </row>
    <row r="1772" ht="21">
      <c r="B1772" s="124"/>
    </row>
    <row r="1773" ht="21">
      <c r="B1773" s="124"/>
    </row>
    <row r="1774" ht="21">
      <c r="B1774" s="124"/>
    </row>
    <row r="1775" ht="21">
      <c r="B1775" s="124"/>
    </row>
    <row r="1776" ht="21">
      <c r="B1776" s="124"/>
    </row>
    <row r="1777" ht="21">
      <c r="B1777" s="124"/>
    </row>
    <row r="1778" ht="21">
      <c r="B1778" s="124"/>
    </row>
    <row r="1779" ht="21">
      <c r="B1779" s="124"/>
    </row>
    <row r="1780" ht="21">
      <c r="B1780" s="124"/>
    </row>
    <row r="1781" ht="21">
      <c r="B1781" s="124"/>
    </row>
    <row r="1782" ht="21">
      <c r="B1782" s="124"/>
    </row>
    <row r="1783" ht="21">
      <c r="B1783" s="124"/>
    </row>
    <row r="1784" ht="21">
      <c r="B1784" s="124"/>
    </row>
    <row r="1785" ht="21">
      <c r="B1785" s="124"/>
    </row>
    <row r="1786" ht="21">
      <c r="B1786" s="124"/>
    </row>
    <row r="1787" ht="21">
      <c r="B1787" s="124"/>
    </row>
    <row r="1788" ht="21">
      <c r="B1788" s="124"/>
    </row>
    <row r="1789" ht="21">
      <c r="B1789" s="124"/>
    </row>
    <row r="1790" ht="21">
      <c r="B1790" s="124"/>
    </row>
    <row r="1791" ht="21">
      <c r="B1791" s="124"/>
    </row>
    <row r="1792" ht="21">
      <c r="B1792" s="124"/>
    </row>
    <row r="1793" ht="21">
      <c r="B1793" s="124"/>
    </row>
    <row r="1794" ht="21">
      <c r="B1794" s="124"/>
    </row>
    <row r="1795" ht="21">
      <c r="B1795" s="124"/>
    </row>
    <row r="1796" ht="21">
      <c r="B1796" s="124"/>
    </row>
    <row r="1797" ht="21">
      <c r="B1797" s="124"/>
    </row>
    <row r="1798" ht="21">
      <c r="B1798" s="124"/>
    </row>
    <row r="1799" ht="21">
      <c r="B1799" s="124"/>
    </row>
    <row r="1800" ht="21">
      <c r="B1800" s="124"/>
    </row>
    <row r="1801" ht="21">
      <c r="B1801" s="124"/>
    </row>
    <row r="1802" ht="21">
      <c r="B1802" s="124"/>
    </row>
    <row r="1803" ht="21">
      <c r="B1803" s="124"/>
    </row>
    <row r="1804" ht="21">
      <c r="B1804" s="124"/>
    </row>
    <row r="1805" ht="21">
      <c r="B1805" s="124"/>
    </row>
    <row r="1806" ht="21">
      <c r="B1806" s="124"/>
    </row>
    <row r="1807" ht="21">
      <c r="B1807" s="124"/>
    </row>
    <row r="1808" ht="21">
      <c r="B1808" s="124"/>
    </row>
    <row r="1809" ht="21">
      <c r="B1809" s="124"/>
    </row>
    <row r="1810" ht="21">
      <c r="B1810" s="124"/>
    </row>
    <row r="1811" ht="21">
      <c r="B1811" s="124"/>
    </row>
    <row r="1812" ht="21">
      <c r="B1812" s="124"/>
    </row>
    <row r="1813" ht="21">
      <c r="B1813" s="124"/>
    </row>
    <row r="1814" ht="21">
      <c r="B1814" s="124"/>
    </row>
    <row r="1815" ht="21">
      <c r="B1815" s="124"/>
    </row>
    <row r="1816" ht="21">
      <c r="B1816" s="124"/>
    </row>
    <row r="1817" ht="21">
      <c r="B1817" s="124"/>
    </row>
    <row r="1818" ht="21">
      <c r="B1818" s="124"/>
    </row>
    <row r="1819" ht="21">
      <c r="B1819" s="124"/>
    </row>
    <row r="1820" ht="21">
      <c r="B1820" s="124"/>
    </row>
    <row r="1821" ht="21">
      <c r="B1821" s="124"/>
    </row>
    <row r="1822" ht="21">
      <c r="B1822" s="124"/>
    </row>
    <row r="1823" ht="21">
      <c r="B1823" s="124"/>
    </row>
    <row r="1824" ht="21">
      <c r="B1824" s="124"/>
    </row>
    <row r="1825" ht="21">
      <c r="B1825" s="124"/>
    </row>
    <row r="1826" ht="21">
      <c r="B1826" s="124"/>
    </row>
    <row r="1827" ht="21">
      <c r="B1827" s="124"/>
    </row>
    <row r="1828" ht="21">
      <c r="B1828" s="124"/>
    </row>
    <row r="1829" ht="21">
      <c r="B1829" s="124"/>
    </row>
    <row r="1830" ht="21">
      <c r="B1830" s="124"/>
    </row>
    <row r="1831" ht="21">
      <c r="B1831" s="124"/>
    </row>
    <row r="1832" ht="21">
      <c r="B1832" s="124"/>
    </row>
    <row r="1833" ht="21">
      <c r="B1833" s="124"/>
    </row>
    <row r="1834" ht="21">
      <c r="B1834" s="124"/>
    </row>
    <row r="1835" ht="21">
      <c r="B1835" s="124"/>
    </row>
    <row r="1836" ht="21">
      <c r="B1836" s="124"/>
    </row>
    <row r="1837" ht="21">
      <c r="B1837" s="124"/>
    </row>
    <row r="1838" ht="21">
      <c r="B1838" s="124"/>
    </row>
    <row r="1839" ht="21">
      <c r="B1839" s="124"/>
    </row>
    <row r="1840" ht="21">
      <c r="B1840" s="124"/>
    </row>
    <row r="1841" ht="21">
      <c r="B1841" s="124"/>
    </row>
    <row r="1842" ht="21">
      <c r="B1842" s="124"/>
    </row>
    <row r="1843" ht="21">
      <c r="B1843" s="124"/>
    </row>
    <row r="1844" ht="21">
      <c r="B1844" s="124"/>
    </row>
    <row r="1845" ht="21">
      <c r="B1845" s="124"/>
    </row>
    <row r="1846" ht="21">
      <c r="B1846" s="124"/>
    </row>
    <row r="1847" ht="21">
      <c r="B1847" s="124"/>
    </row>
    <row r="1848" ht="21">
      <c r="B1848" s="124"/>
    </row>
    <row r="1849" ht="21">
      <c r="B1849" s="124"/>
    </row>
    <row r="1850" ht="21">
      <c r="B1850" s="124"/>
    </row>
    <row r="1851" ht="21">
      <c r="B1851" s="124"/>
    </row>
    <row r="1852" ht="21">
      <c r="B1852" s="124"/>
    </row>
    <row r="1853" ht="21">
      <c r="B1853" s="124"/>
    </row>
    <row r="1854" ht="21">
      <c r="B1854" s="124"/>
    </row>
    <row r="1855" ht="21">
      <c r="B1855" s="124"/>
    </row>
    <row r="1856" ht="21">
      <c r="B1856" s="124"/>
    </row>
    <row r="1857" ht="21">
      <c r="B1857" s="124"/>
    </row>
    <row r="1858" ht="21">
      <c r="B1858" s="124"/>
    </row>
    <row r="1859" ht="21">
      <c r="B1859" s="124"/>
    </row>
    <row r="1860" ht="21">
      <c r="B1860" s="124"/>
    </row>
    <row r="1861" ht="21">
      <c r="B1861" s="124"/>
    </row>
    <row r="1862" ht="21">
      <c r="B1862" s="124"/>
    </row>
    <row r="1863" ht="21">
      <c r="B1863" s="124"/>
    </row>
    <row r="1864" ht="21">
      <c r="B1864" s="124"/>
    </row>
    <row r="1865" ht="21">
      <c r="B1865" s="124"/>
    </row>
    <row r="1866" ht="21">
      <c r="B1866" s="124"/>
    </row>
    <row r="1867" ht="21">
      <c r="B1867" s="124"/>
    </row>
    <row r="1868" ht="21">
      <c r="B1868" s="124"/>
    </row>
    <row r="1869" ht="21">
      <c r="B1869" s="124"/>
    </row>
    <row r="1870" ht="21">
      <c r="B1870" s="124"/>
    </row>
    <row r="1871" ht="21">
      <c r="B1871" s="124"/>
    </row>
    <row r="1872" ht="21">
      <c r="B1872" s="124"/>
    </row>
    <row r="1873" ht="21">
      <c r="B1873" s="124"/>
    </row>
    <row r="1874" ht="21">
      <c r="B1874" s="124"/>
    </row>
    <row r="1875" ht="21">
      <c r="B1875" s="124"/>
    </row>
    <row r="1876" ht="21">
      <c r="B1876" s="124"/>
    </row>
    <row r="1877" ht="21">
      <c r="B1877" s="124"/>
    </row>
    <row r="1878" ht="21">
      <c r="B1878" s="124"/>
    </row>
    <row r="1879" ht="21">
      <c r="B1879" s="124"/>
    </row>
    <row r="1880" ht="21">
      <c r="B1880" s="124"/>
    </row>
    <row r="1881" ht="21">
      <c r="B1881" s="124"/>
    </row>
    <row r="1882" ht="21">
      <c r="B1882" s="124"/>
    </row>
    <row r="1883" ht="21">
      <c r="B1883" s="124"/>
    </row>
    <row r="1884" ht="21">
      <c r="B1884" s="124"/>
    </row>
    <row r="1885" ht="21">
      <c r="B1885" s="124"/>
    </row>
    <row r="1886" ht="21">
      <c r="B1886" s="124"/>
    </row>
    <row r="1887" ht="21">
      <c r="B1887" s="124"/>
    </row>
    <row r="1888" ht="21">
      <c r="B1888" s="124"/>
    </row>
    <row r="1889" ht="21">
      <c r="B1889" s="124"/>
    </row>
    <row r="1890" ht="21">
      <c r="B1890" s="124"/>
    </row>
    <row r="1891" ht="21">
      <c r="B1891" s="124"/>
    </row>
    <row r="1892" ht="21">
      <c r="B1892" s="124"/>
    </row>
    <row r="1893" ht="21">
      <c r="B1893" s="124"/>
    </row>
    <row r="1894" ht="21">
      <c r="B1894" s="124"/>
    </row>
    <row r="1895" ht="21">
      <c r="B1895" s="124"/>
    </row>
    <row r="1896" ht="21">
      <c r="B1896" s="124"/>
    </row>
    <row r="1897" ht="21">
      <c r="B1897" s="124"/>
    </row>
    <row r="1898" ht="21">
      <c r="B1898" s="124"/>
    </row>
    <row r="1899" ht="21">
      <c r="B1899" s="124"/>
    </row>
    <row r="1900" ht="21">
      <c r="B1900" s="124"/>
    </row>
    <row r="1901" ht="21">
      <c r="B1901" s="124"/>
    </row>
    <row r="1902" ht="21">
      <c r="B1902" s="124"/>
    </row>
    <row r="1903" ht="21">
      <c r="B1903" s="124"/>
    </row>
    <row r="1904" ht="21">
      <c r="B1904" s="124"/>
    </row>
    <row r="1905" ht="21">
      <c r="B1905" s="124"/>
    </row>
    <row r="1906" ht="21">
      <c r="B1906" s="124"/>
    </row>
    <row r="1907" ht="21">
      <c r="B1907" s="124"/>
    </row>
    <row r="1908" ht="21">
      <c r="B1908" s="124"/>
    </row>
    <row r="1909" ht="21">
      <c r="B1909" s="124"/>
    </row>
    <row r="1910" ht="21">
      <c r="B1910" s="124"/>
    </row>
    <row r="1911" ht="21">
      <c r="B1911" s="124"/>
    </row>
    <row r="1912" ht="21">
      <c r="B1912" s="124"/>
    </row>
    <row r="1913" ht="21">
      <c r="B1913" s="124"/>
    </row>
    <row r="1914" ht="21">
      <c r="B1914" s="124"/>
    </row>
    <row r="1915" ht="21">
      <c r="B1915" s="124"/>
    </row>
    <row r="1916" ht="21">
      <c r="B1916" s="124"/>
    </row>
    <row r="1917" ht="21">
      <c r="B1917" s="124"/>
    </row>
    <row r="1918" ht="21">
      <c r="B1918" s="124"/>
    </row>
    <row r="1919" ht="21">
      <c r="B1919" s="124"/>
    </row>
    <row r="1920" ht="21">
      <c r="B1920" s="124"/>
    </row>
    <row r="1921" ht="21">
      <c r="B1921" s="124"/>
    </row>
    <row r="1922" ht="21">
      <c r="B1922" s="124"/>
    </row>
    <row r="1923" ht="21">
      <c r="B1923" s="124"/>
    </row>
    <row r="1924" ht="21">
      <c r="B1924" s="124"/>
    </row>
    <row r="1925" ht="21">
      <c r="B1925" s="124"/>
    </row>
    <row r="1926" ht="21">
      <c r="B1926" s="124"/>
    </row>
    <row r="1927" ht="21">
      <c r="B1927" s="124"/>
    </row>
    <row r="1928" ht="21">
      <c r="B1928" s="124"/>
    </row>
    <row r="1929" ht="21">
      <c r="B1929" s="124"/>
    </row>
    <row r="1930" ht="21">
      <c r="B1930" s="124"/>
    </row>
    <row r="1931" ht="21">
      <c r="B1931" s="124"/>
    </row>
    <row r="1932" ht="21">
      <c r="B1932" s="124"/>
    </row>
    <row r="1933" ht="21">
      <c r="B1933" s="124"/>
    </row>
    <row r="1934" ht="21">
      <c r="B1934" s="124"/>
    </row>
    <row r="1935" ht="21">
      <c r="B1935" s="124"/>
    </row>
    <row r="1936" ht="21">
      <c r="B1936" s="124"/>
    </row>
    <row r="1937" ht="21">
      <c r="B1937" s="124"/>
    </row>
    <row r="1938" ht="21">
      <c r="B1938" s="124"/>
    </row>
    <row r="1939" ht="21">
      <c r="B1939" s="124"/>
    </row>
    <row r="1940" ht="21">
      <c r="B1940" s="124"/>
    </row>
    <row r="1941" ht="21">
      <c r="B1941" s="124"/>
    </row>
    <row r="1942" ht="21">
      <c r="B1942" s="124"/>
    </row>
    <row r="1943" ht="21">
      <c r="B1943" s="124"/>
    </row>
    <row r="1944" ht="21">
      <c r="B1944" s="124"/>
    </row>
    <row r="1945" ht="21">
      <c r="B1945" s="124"/>
    </row>
    <row r="1946" ht="21">
      <c r="B1946" s="124"/>
    </row>
    <row r="1947" ht="21">
      <c r="B1947" s="124"/>
    </row>
    <row r="1948" ht="21">
      <c r="B1948" s="124"/>
    </row>
    <row r="1949" ht="21">
      <c r="B1949" s="124"/>
    </row>
    <row r="1950" ht="21">
      <c r="B1950" s="124"/>
    </row>
    <row r="1951" ht="21">
      <c r="B1951" s="124"/>
    </row>
    <row r="1952" ht="21">
      <c r="B1952" s="124"/>
    </row>
    <row r="1953" ht="21">
      <c r="B1953" s="124"/>
    </row>
    <row r="1954" ht="21">
      <c r="B1954" s="124"/>
    </row>
    <row r="1955" ht="21">
      <c r="B1955" s="124"/>
    </row>
    <row r="1956" ht="21">
      <c r="B1956" s="124"/>
    </row>
    <row r="1957" ht="21">
      <c r="B1957" s="124"/>
    </row>
    <row r="1958" ht="21">
      <c r="B1958" s="124"/>
    </row>
    <row r="1959" ht="21">
      <c r="B1959" s="124"/>
    </row>
    <row r="1960" ht="21">
      <c r="B1960" s="124"/>
    </row>
    <row r="1961" ht="21">
      <c r="B1961" s="124"/>
    </row>
    <row r="1962" ht="21">
      <c r="B1962" s="124"/>
    </row>
    <row r="1963" ht="21">
      <c r="B1963" s="124"/>
    </row>
    <row r="1964" ht="21">
      <c r="B1964" s="124"/>
    </row>
    <row r="1965" ht="21">
      <c r="B1965" s="124"/>
    </row>
    <row r="1966" ht="21">
      <c r="B1966" s="124"/>
    </row>
    <row r="1967" ht="21">
      <c r="B1967" s="124"/>
    </row>
    <row r="1968" ht="21">
      <c r="B1968" s="124"/>
    </row>
    <row r="1969" ht="21">
      <c r="B1969" s="124"/>
    </row>
    <row r="1970" ht="21">
      <c r="B1970" s="124"/>
    </row>
    <row r="1971" ht="21">
      <c r="B1971" s="124"/>
    </row>
    <row r="1972" ht="21">
      <c r="B1972" s="124"/>
    </row>
    <row r="1973" ht="21">
      <c r="B1973" s="124"/>
    </row>
    <row r="1974" ht="21">
      <c r="B1974" s="124"/>
    </row>
    <row r="1975" ht="21">
      <c r="B1975" s="124"/>
    </row>
    <row r="1976" ht="21">
      <c r="B1976" s="124"/>
    </row>
    <row r="1977" ht="21">
      <c r="B1977" s="124"/>
    </row>
    <row r="1978" ht="21">
      <c r="B1978" s="124"/>
    </row>
    <row r="1979" ht="21">
      <c r="B1979" s="124"/>
    </row>
    <row r="1980" ht="21">
      <c r="B1980" s="124"/>
    </row>
    <row r="1981" ht="21">
      <c r="B1981" s="124"/>
    </row>
    <row r="1982" ht="21">
      <c r="B1982" s="124"/>
    </row>
    <row r="1983" ht="21">
      <c r="B1983" s="124"/>
    </row>
    <row r="1984" ht="21">
      <c r="B1984" s="124"/>
    </row>
    <row r="1985" ht="21">
      <c r="B1985" s="124"/>
    </row>
    <row r="1986" ht="21">
      <c r="B1986" s="124"/>
    </row>
    <row r="1987" ht="21">
      <c r="B1987" s="124"/>
    </row>
    <row r="1988" ht="21">
      <c r="B1988" s="124"/>
    </row>
    <row r="1989" ht="21">
      <c r="B1989" s="124"/>
    </row>
    <row r="1990" ht="21">
      <c r="B1990" s="124"/>
    </row>
    <row r="1991" ht="21">
      <c r="B1991" s="124"/>
    </row>
    <row r="1992" ht="21">
      <c r="B1992" s="124"/>
    </row>
    <row r="1993" ht="21">
      <c r="B1993" s="124"/>
    </row>
    <row r="1994" ht="21">
      <c r="B1994" s="124"/>
    </row>
    <row r="1995" ht="21">
      <c r="B1995" s="124"/>
    </row>
    <row r="1996" ht="21">
      <c r="B1996" s="124"/>
    </row>
    <row r="1997" ht="21">
      <c r="B1997" s="124"/>
    </row>
    <row r="1998" ht="21">
      <c r="B1998" s="124"/>
    </row>
    <row r="1999" ht="21">
      <c r="B1999" s="124"/>
    </row>
    <row r="2000" ht="21">
      <c r="B2000" s="124"/>
    </row>
    <row r="2001" ht="21">
      <c r="B2001" s="124"/>
    </row>
    <row r="2002" ht="21">
      <c r="B2002" s="124"/>
    </row>
    <row r="2003" ht="21">
      <c r="B2003" s="124"/>
    </row>
    <row r="2004" ht="21">
      <c r="B2004" s="124"/>
    </row>
    <row r="2005" ht="21">
      <c r="B2005" s="124"/>
    </row>
    <row r="2006" ht="21">
      <c r="B2006" s="124"/>
    </row>
    <row r="2007" ht="21">
      <c r="B2007" s="124"/>
    </row>
    <row r="2008" ht="21">
      <c r="B2008" s="124"/>
    </row>
    <row r="2009" ht="21">
      <c r="B2009" s="124"/>
    </row>
    <row r="2010" ht="21">
      <c r="B2010" s="124"/>
    </row>
    <row r="2011" ht="21">
      <c r="B2011" s="124"/>
    </row>
    <row r="2012" ht="21">
      <c r="B2012" s="124"/>
    </row>
    <row r="2013" ht="21">
      <c r="B2013" s="124"/>
    </row>
    <row r="2014" ht="21">
      <c r="B2014" s="124"/>
    </row>
    <row r="2015" ht="21">
      <c r="B2015" s="124"/>
    </row>
    <row r="2016" ht="21">
      <c r="B2016" s="124"/>
    </row>
    <row r="2017" ht="21">
      <c r="B2017" s="124"/>
    </row>
    <row r="2018" ht="21">
      <c r="B2018" s="124"/>
    </row>
    <row r="2019" ht="21">
      <c r="B2019" s="124"/>
    </row>
    <row r="2020" ht="21">
      <c r="B2020" s="124"/>
    </row>
    <row r="2021" ht="21">
      <c r="B2021" s="124"/>
    </row>
    <row r="2022" ht="21">
      <c r="B2022" s="124"/>
    </row>
    <row r="2023" ht="21">
      <c r="B2023" s="124"/>
    </row>
    <row r="2024" ht="21">
      <c r="B2024" s="124"/>
    </row>
    <row r="2025" ht="21">
      <c r="B2025" s="124"/>
    </row>
    <row r="2026" ht="21">
      <c r="B2026" s="124"/>
    </row>
    <row r="2027" ht="21">
      <c r="B2027" s="124"/>
    </row>
    <row r="2028" ht="21">
      <c r="B2028" s="124"/>
    </row>
    <row r="2029" ht="21">
      <c r="B2029" s="124"/>
    </row>
    <row r="2030" ht="21">
      <c r="B2030" s="124"/>
    </row>
    <row r="2031" ht="21">
      <c r="B2031" s="124"/>
    </row>
    <row r="2032" ht="21">
      <c r="B2032" s="124"/>
    </row>
    <row r="2033" ht="21">
      <c r="B2033" s="124"/>
    </row>
    <row r="2034" ht="21">
      <c r="B2034" s="124"/>
    </row>
    <row r="2035" ht="21">
      <c r="B2035" s="124"/>
    </row>
    <row r="2036" ht="21">
      <c r="B2036" s="124"/>
    </row>
    <row r="2037" ht="21">
      <c r="B2037" s="124"/>
    </row>
    <row r="2038" ht="21">
      <c r="B2038" s="124"/>
    </row>
    <row r="2039" ht="21">
      <c r="B2039" s="124"/>
    </row>
    <row r="2040" ht="21">
      <c r="B2040" s="124"/>
    </row>
    <row r="2041" ht="21">
      <c r="B2041" s="124"/>
    </row>
    <row r="2042" ht="21">
      <c r="B2042" s="124"/>
    </row>
    <row r="2043" ht="21">
      <c r="B2043" s="124"/>
    </row>
    <row r="2044" ht="21">
      <c r="B2044" s="124"/>
    </row>
    <row r="2045" ht="21">
      <c r="B2045" s="124"/>
    </row>
    <row r="2046" ht="21">
      <c r="B2046" s="124"/>
    </row>
    <row r="2047" ht="21">
      <c r="B2047" s="124"/>
    </row>
    <row r="2048" ht="21">
      <c r="B2048" s="124"/>
    </row>
    <row r="2049" ht="21">
      <c r="B2049" s="124"/>
    </row>
    <row r="2050" ht="21">
      <c r="B2050" s="124"/>
    </row>
    <row r="2051" ht="21">
      <c r="B2051" s="124"/>
    </row>
    <row r="2052" ht="21">
      <c r="B2052" s="124"/>
    </row>
    <row r="2053" ht="21">
      <c r="B2053" s="124"/>
    </row>
    <row r="2054" ht="21">
      <c r="B2054" s="124"/>
    </row>
    <row r="2055" ht="21">
      <c r="B2055" s="124"/>
    </row>
    <row r="2056" ht="21">
      <c r="B2056" s="124"/>
    </row>
    <row r="2057" ht="21">
      <c r="B2057" s="124"/>
    </row>
    <row r="2058" ht="21">
      <c r="B2058" s="124"/>
    </row>
    <row r="2059" ht="21">
      <c r="B2059" s="124"/>
    </row>
    <row r="2060" ht="21">
      <c r="B2060" s="124"/>
    </row>
    <row r="2061" ht="21">
      <c r="B2061" s="124"/>
    </row>
    <row r="2062" ht="21">
      <c r="B2062" s="124"/>
    </row>
    <row r="2063" ht="21">
      <c r="B2063" s="124"/>
    </row>
    <row r="2064" ht="21">
      <c r="B2064" s="124"/>
    </row>
    <row r="2065" ht="21">
      <c r="B2065" s="124"/>
    </row>
    <row r="2066" ht="21">
      <c r="B2066" s="124"/>
    </row>
    <row r="2067" ht="21">
      <c r="B2067" s="124"/>
    </row>
    <row r="2068" ht="21">
      <c r="B2068" s="124"/>
    </row>
    <row r="2069" ht="21">
      <c r="B2069" s="124"/>
    </row>
    <row r="2070" ht="21">
      <c r="B2070" s="124"/>
    </row>
    <row r="2071" ht="21">
      <c r="B2071" s="124"/>
    </row>
    <row r="2072" ht="21">
      <c r="B2072" s="124"/>
    </row>
    <row r="2073" ht="21">
      <c r="B2073" s="124"/>
    </row>
    <row r="2074" ht="21">
      <c r="B2074" s="124"/>
    </row>
    <row r="2075" ht="21">
      <c r="B2075" s="124"/>
    </row>
    <row r="2076" ht="21">
      <c r="B2076" s="124"/>
    </row>
    <row r="2077" ht="21">
      <c r="B2077" s="124"/>
    </row>
    <row r="2078" ht="21">
      <c r="B2078" s="124"/>
    </row>
    <row r="2079" ht="21">
      <c r="B2079" s="124"/>
    </row>
    <row r="2080" ht="21">
      <c r="B2080" s="124"/>
    </row>
    <row r="2081" ht="21">
      <c r="B2081" s="124"/>
    </row>
    <row r="2082" ht="21">
      <c r="B2082" s="124"/>
    </row>
    <row r="2083" ht="21">
      <c r="B2083" s="124"/>
    </row>
    <row r="2084" ht="21">
      <c r="B2084" s="124"/>
    </row>
    <row r="2085" ht="21">
      <c r="B2085" s="124"/>
    </row>
    <row r="2086" ht="21">
      <c r="B2086" s="124"/>
    </row>
    <row r="2087" ht="21">
      <c r="B2087" s="124"/>
    </row>
    <row r="2088" ht="21">
      <c r="B2088" s="124"/>
    </row>
    <row r="2089" ht="21">
      <c r="B2089" s="124"/>
    </row>
    <row r="2090" ht="21">
      <c r="B2090" s="124"/>
    </row>
    <row r="2091" ht="21">
      <c r="B2091" s="124"/>
    </row>
    <row r="2092" ht="21">
      <c r="B2092" s="124"/>
    </row>
    <row r="2093" ht="21">
      <c r="B2093" s="124"/>
    </row>
    <row r="2094" ht="21">
      <c r="B2094" s="124"/>
    </row>
    <row r="2095" ht="21">
      <c r="B2095" s="124"/>
    </row>
    <row r="2096" ht="21">
      <c r="B2096" s="124"/>
    </row>
    <row r="2097" ht="21">
      <c r="B2097" s="124"/>
    </row>
    <row r="2098" ht="21">
      <c r="B2098" s="124"/>
    </row>
    <row r="2099" ht="21">
      <c r="B2099" s="124"/>
    </row>
    <row r="2100" ht="21">
      <c r="B2100" s="124"/>
    </row>
    <row r="2101" ht="21">
      <c r="B2101" s="124"/>
    </row>
    <row r="2102" ht="21">
      <c r="B2102" s="124"/>
    </row>
    <row r="2103" ht="21">
      <c r="B2103" s="124"/>
    </row>
    <row r="2104" ht="21">
      <c r="B2104" s="124"/>
    </row>
    <row r="2105" ht="21">
      <c r="B2105" s="124"/>
    </row>
    <row r="2106" ht="21">
      <c r="B2106" s="124"/>
    </row>
    <row r="2107" ht="21">
      <c r="B2107" s="124"/>
    </row>
    <row r="2108" ht="21">
      <c r="B2108" s="124"/>
    </row>
    <row r="2109" ht="21">
      <c r="B2109" s="124"/>
    </row>
    <row r="2110" ht="21">
      <c r="B2110" s="124"/>
    </row>
    <row r="2111" ht="21">
      <c r="B2111" s="124"/>
    </row>
    <row r="2112" ht="21">
      <c r="B2112" s="124"/>
    </row>
    <row r="2113" ht="21">
      <c r="B2113" s="124"/>
    </row>
    <row r="2114" ht="21">
      <c r="B2114" s="124"/>
    </row>
    <row r="2115" ht="21">
      <c r="B2115" s="124"/>
    </row>
    <row r="2116" ht="21">
      <c r="B2116" s="124"/>
    </row>
    <row r="2117" ht="21">
      <c r="B2117" s="124"/>
    </row>
    <row r="2118" ht="21">
      <c r="B2118" s="124"/>
    </row>
    <row r="2119" ht="21">
      <c r="B2119" s="124"/>
    </row>
    <row r="2120" ht="21">
      <c r="B2120" s="124"/>
    </row>
    <row r="2121" ht="21">
      <c r="B2121" s="124"/>
    </row>
    <row r="2122" ht="21">
      <c r="B2122" s="124"/>
    </row>
    <row r="2123" ht="21">
      <c r="B2123" s="124"/>
    </row>
    <row r="2124" ht="21">
      <c r="B2124" s="124"/>
    </row>
    <row r="2125" ht="21">
      <c r="B2125" s="124"/>
    </row>
    <row r="2126" ht="21">
      <c r="B2126" s="124"/>
    </row>
    <row r="2127" ht="21">
      <c r="B2127" s="124"/>
    </row>
    <row r="2128" ht="21">
      <c r="B2128" s="124"/>
    </row>
    <row r="2129" ht="21">
      <c r="B2129" s="124"/>
    </row>
    <row r="2130" ht="21">
      <c r="B2130" s="124"/>
    </row>
    <row r="2131" ht="21">
      <c r="B2131" s="124"/>
    </row>
    <row r="2132" ht="21">
      <c r="B2132" s="124"/>
    </row>
    <row r="2133" ht="21">
      <c r="B2133" s="124"/>
    </row>
    <row r="2134" ht="21">
      <c r="B2134" s="124"/>
    </row>
    <row r="2135" ht="21">
      <c r="B2135" s="124"/>
    </row>
    <row r="2136" ht="21">
      <c r="B2136" s="124"/>
    </row>
    <row r="2137" ht="21">
      <c r="B2137" s="124"/>
    </row>
    <row r="2138" ht="21">
      <c r="B2138" s="124"/>
    </row>
    <row r="2139" ht="21">
      <c r="B2139" s="124"/>
    </row>
    <row r="2140" ht="21">
      <c r="B2140" s="124"/>
    </row>
    <row r="2141" ht="21">
      <c r="B2141" s="124"/>
    </row>
    <row r="2142" ht="21">
      <c r="B2142" s="124"/>
    </row>
    <row r="2143" ht="21">
      <c r="B2143" s="124"/>
    </row>
    <row r="2144" ht="21">
      <c r="B2144" s="124"/>
    </row>
    <row r="2145" ht="21">
      <c r="B2145" s="124"/>
    </row>
    <row r="2146" ht="21">
      <c r="B2146" s="124"/>
    </row>
    <row r="2147" ht="21">
      <c r="B2147" s="124"/>
    </row>
    <row r="2148" ht="21">
      <c r="B2148" s="124"/>
    </row>
    <row r="2149" ht="21">
      <c r="B2149" s="124"/>
    </row>
    <row r="2150" ht="21">
      <c r="B2150" s="124"/>
    </row>
    <row r="2151" ht="21">
      <c r="B2151" s="124"/>
    </row>
    <row r="2152" ht="21">
      <c r="B2152" s="124"/>
    </row>
    <row r="2153" ht="21">
      <c r="B2153" s="124"/>
    </row>
    <row r="2154" ht="21">
      <c r="B2154" s="124"/>
    </row>
    <row r="2155" ht="21">
      <c r="B2155" s="124"/>
    </row>
    <row r="2156" ht="21">
      <c r="B2156" s="124"/>
    </row>
    <row r="2157" ht="21">
      <c r="B2157" s="124"/>
    </row>
    <row r="2158" ht="21">
      <c r="B2158" s="124"/>
    </row>
    <row r="2159" ht="21">
      <c r="B2159" s="124"/>
    </row>
    <row r="2160" ht="21">
      <c r="B2160" s="124"/>
    </row>
    <row r="2161" ht="21">
      <c r="B2161" s="124"/>
    </row>
    <row r="2162" ht="21">
      <c r="B2162" s="124"/>
    </row>
    <row r="2163" ht="21">
      <c r="B2163" s="124"/>
    </row>
    <row r="2164" ht="21">
      <c r="B2164" s="124"/>
    </row>
    <row r="2165" ht="21">
      <c r="B2165" s="124"/>
    </row>
    <row r="2166" ht="21">
      <c r="B2166" s="124"/>
    </row>
    <row r="2167" ht="21">
      <c r="B2167" s="124"/>
    </row>
    <row r="2168" ht="21">
      <c r="B2168" s="124"/>
    </row>
    <row r="2169" ht="21">
      <c r="B2169" s="124"/>
    </row>
    <row r="2170" ht="21">
      <c r="B2170" s="124"/>
    </row>
    <row r="2171" ht="21">
      <c r="B2171" s="124"/>
    </row>
    <row r="2172" ht="21">
      <c r="B2172" s="124"/>
    </row>
    <row r="2173" ht="21">
      <c r="B2173" s="124"/>
    </row>
    <row r="2174" ht="21">
      <c r="B2174" s="124"/>
    </row>
    <row r="2175" ht="21">
      <c r="B2175" s="124"/>
    </row>
    <row r="2176" ht="21">
      <c r="B2176" s="124"/>
    </row>
    <row r="2177" ht="21">
      <c r="B2177" s="124"/>
    </row>
    <row r="2178" ht="21">
      <c r="B2178" s="124"/>
    </row>
    <row r="2179" ht="21">
      <c r="B2179" s="124"/>
    </row>
    <row r="2180" ht="21">
      <c r="B2180" s="124"/>
    </row>
    <row r="2181" ht="21">
      <c r="B2181" s="124"/>
    </row>
    <row r="2182" ht="21">
      <c r="B2182" s="124"/>
    </row>
    <row r="2183" ht="21">
      <c r="B2183" s="124"/>
    </row>
    <row r="2184" ht="21">
      <c r="B2184" s="124"/>
    </row>
    <row r="2185" ht="21">
      <c r="B2185" s="124"/>
    </row>
    <row r="2186" ht="21">
      <c r="B2186" s="124"/>
    </row>
    <row r="2187" ht="21">
      <c r="B2187" s="124"/>
    </row>
    <row r="2188" ht="21">
      <c r="B2188" s="124"/>
    </row>
    <row r="2189" ht="21">
      <c r="B2189" s="124"/>
    </row>
    <row r="2190" ht="21">
      <c r="B2190" s="124"/>
    </row>
    <row r="2191" ht="21">
      <c r="B2191" s="124"/>
    </row>
    <row r="2192" ht="21">
      <c r="B2192" s="124"/>
    </row>
    <row r="2193" ht="21">
      <c r="B2193" s="124"/>
    </row>
    <row r="2194" ht="21">
      <c r="B2194" s="124"/>
    </row>
    <row r="2195" ht="21">
      <c r="B2195" s="124"/>
    </row>
    <row r="2196" ht="21">
      <c r="B2196" s="124"/>
    </row>
    <row r="2197" ht="21">
      <c r="B2197" s="124"/>
    </row>
    <row r="2198" ht="21">
      <c r="B2198" s="124"/>
    </row>
    <row r="2199" ht="21">
      <c r="B2199" s="124"/>
    </row>
    <row r="2200" ht="21">
      <c r="B2200" s="124"/>
    </row>
    <row r="2201" ht="21">
      <c r="B2201" s="124"/>
    </row>
    <row r="2202" ht="21">
      <c r="B2202" s="124"/>
    </row>
    <row r="2203" ht="21">
      <c r="B2203" s="124"/>
    </row>
    <row r="2204" ht="21">
      <c r="B2204" s="124"/>
    </row>
    <row r="2205" ht="21">
      <c r="B2205" s="124"/>
    </row>
    <row r="2206" ht="21">
      <c r="B2206" s="124"/>
    </row>
    <row r="2207" ht="21">
      <c r="B2207" s="124"/>
    </row>
    <row r="2208" ht="21">
      <c r="B2208" s="124"/>
    </row>
    <row r="2209" ht="21">
      <c r="B2209" s="124"/>
    </row>
    <row r="2210" ht="21">
      <c r="B2210" s="124"/>
    </row>
    <row r="2211" ht="21">
      <c r="B2211" s="124"/>
    </row>
    <row r="2212" ht="21">
      <c r="B2212" s="124"/>
    </row>
    <row r="2213" ht="21">
      <c r="B2213" s="124"/>
    </row>
    <row r="2214" ht="21">
      <c r="B2214" s="124"/>
    </row>
    <row r="2215" ht="21">
      <c r="B2215" s="124"/>
    </row>
    <row r="2216" ht="21">
      <c r="B2216" s="124"/>
    </row>
    <row r="2217" ht="21">
      <c r="B2217" s="124"/>
    </row>
    <row r="2218" ht="21">
      <c r="B2218" s="124"/>
    </row>
    <row r="2219" ht="21">
      <c r="B2219" s="124"/>
    </row>
    <row r="2220" ht="21">
      <c r="B2220" s="124"/>
    </row>
    <row r="2221" ht="21">
      <c r="B2221" s="124"/>
    </row>
    <row r="2222" ht="21">
      <c r="B2222" s="124"/>
    </row>
    <row r="2223" ht="21">
      <c r="B2223" s="124"/>
    </row>
    <row r="2224" ht="21">
      <c r="B2224" s="124"/>
    </row>
    <row r="2225" ht="21">
      <c r="B2225" s="124"/>
    </row>
    <row r="2226" ht="21">
      <c r="B2226" s="124"/>
    </row>
    <row r="2227" ht="21">
      <c r="B2227" s="124"/>
    </row>
    <row r="2228" ht="21">
      <c r="B2228" s="124"/>
    </row>
    <row r="2229" ht="21">
      <c r="B2229" s="124"/>
    </row>
    <row r="2230" ht="21">
      <c r="B2230" s="124"/>
    </row>
    <row r="2231" ht="21">
      <c r="B2231" s="124"/>
    </row>
    <row r="2232" ht="21">
      <c r="B2232" s="124"/>
    </row>
    <row r="2233" ht="21">
      <c r="B2233" s="124"/>
    </row>
    <row r="2234" ht="21">
      <c r="B2234" s="124"/>
    </row>
    <row r="2235" ht="21">
      <c r="B2235" s="124"/>
    </row>
    <row r="2236" ht="21">
      <c r="B2236" s="124"/>
    </row>
    <row r="2237" ht="21">
      <c r="B2237" s="124"/>
    </row>
    <row r="2238" ht="21">
      <c r="B2238" s="124"/>
    </row>
    <row r="2239" ht="21">
      <c r="B2239" s="124"/>
    </row>
    <row r="2240" ht="21">
      <c r="B2240" s="124"/>
    </row>
    <row r="2241" ht="21">
      <c r="B2241" s="124"/>
    </row>
    <row r="2242" ht="21">
      <c r="B2242" s="124"/>
    </row>
    <row r="2243" ht="21">
      <c r="B2243" s="124"/>
    </row>
    <row r="2244" ht="21">
      <c r="B2244" s="124"/>
    </row>
    <row r="2245" ht="21">
      <c r="B2245" s="124"/>
    </row>
    <row r="2246" ht="21">
      <c r="B2246" s="124"/>
    </row>
    <row r="2247" ht="21">
      <c r="B2247" s="124"/>
    </row>
    <row r="2248" ht="21">
      <c r="B2248" s="124"/>
    </row>
    <row r="2249" ht="21">
      <c r="B2249" s="124"/>
    </row>
    <row r="2250" ht="21">
      <c r="B2250" s="124"/>
    </row>
    <row r="2251" ht="21">
      <c r="B2251" s="124"/>
    </row>
    <row r="2252" ht="21">
      <c r="B2252" s="124"/>
    </row>
    <row r="2253" ht="21">
      <c r="B2253" s="124"/>
    </row>
    <row r="2254" ht="21">
      <c r="B2254" s="124"/>
    </row>
    <row r="2255" ht="21">
      <c r="B2255" s="124"/>
    </row>
    <row r="2256" ht="21">
      <c r="B2256" s="124"/>
    </row>
    <row r="2257" ht="21">
      <c r="B2257" s="124"/>
    </row>
    <row r="2258" ht="21">
      <c r="B2258" s="124"/>
    </row>
    <row r="2259" ht="21">
      <c r="B2259" s="124"/>
    </row>
    <row r="2260" ht="21">
      <c r="B2260" s="124"/>
    </row>
    <row r="2261" ht="21">
      <c r="B2261" s="124"/>
    </row>
    <row r="2262" ht="21">
      <c r="B2262" s="124"/>
    </row>
    <row r="2263" ht="21">
      <c r="B2263" s="124"/>
    </row>
    <row r="2264" ht="21">
      <c r="B2264" s="124"/>
    </row>
    <row r="2265" ht="21">
      <c r="B2265" s="124"/>
    </row>
    <row r="2266" ht="21">
      <c r="B2266" s="124"/>
    </row>
    <row r="2267" ht="21">
      <c r="B2267" s="124"/>
    </row>
    <row r="2268" ht="21">
      <c r="B2268" s="124"/>
    </row>
    <row r="2269" ht="21">
      <c r="B2269" s="124"/>
    </row>
    <row r="2270" ht="21">
      <c r="B2270" s="124"/>
    </row>
    <row r="2271" ht="21">
      <c r="B2271" s="124"/>
    </row>
    <row r="2272" ht="21">
      <c r="B2272" s="124"/>
    </row>
    <row r="2273" ht="21">
      <c r="B2273" s="124"/>
    </row>
    <row r="2274" ht="21">
      <c r="B2274" s="124"/>
    </row>
    <row r="2275" ht="21">
      <c r="B2275" s="124"/>
    </row>
    <row r="2276" ht="21">
      <c r="B2276" s="124"/>
    </row>
    <row r="2277" ht="21">
      <c r="B2277" s="124"/>
    </row>
    <row r="2278" ht="21">
      <c r="B2278" s="124"/>
    </row>
    <row r="2279" ht="21">
      <c r="B2279" s="124"/>
    </row>
    <row r="2280" ht="21">
      <c r="B2280" s="124"/>
    </row>
    <row r="2281" ht="21">
      <c r="B2281" s="124"/>
    </row>
    <row r="2282" ht="21">
      <c r="B2282" s="124"/>
    </row>
    <row r="2283" ht="21">
      <c r="B2283" s="124"/>
    </row>
    <row r="2284" ht="21">
      <c r="B2284" s="124"/>
    </row>
    <row r="2285" ht="21">
      <c r="B2285" s="124"/>
    </row>
    <row r="2286" ht="21">
      <c r="B2286" s="124"/>
    </row>
    <row r="2287" ht="21">
      <c r="B2287" s="124"/>
    </row>
    <row r="2288" ht="21">
      <c r="B2288" s="124"/>
    </row>
    <row r="2289" ht="21">
      <c r="B2289" s="124"/>
    </row>
    <row r="2290" ht="21">
      <c r="B2290" s="124"/>
    </row>
    <row r="2291" ht="21">
      <c r="B2291" s="124"/>
    </row>
    <row r="2292" ht="21">
      <c r="B2292" s="124"/>
    </row>
    <row r="2293" ht="21">
      <c r="B2293" s="124"/>
    </row>
    <row r="2294" ht="21">
      <c r="B2294" s="124"/>
    </row>
    <row r="2295" ht="21">
      <c r="B2295" s="124"/>
    </row>
    <row r="2296" ht="21">
      <c r="B2296" s="124"/>
    </row>
    <row r="2297" ht="21">
      <c r="B2297" s="124"/>
    </row>
    <row r="2298" ht="21">
      <c r="B2298" s="124"/>
    </row>
    <row r="2299" ht="21">
      <c r="B2299" s="124"/>
    </row>
    <row r="2300" ht="21">
      <c r="B2300" s="124"/>
    </row>
    <row r="2301" ht="21">
      <c r="B2301" s="124"/>
    </row>
    <row r="2302" ht="21">
      <c r="B2302" s="124"/>
    </row>
    <row r="2303" ht="21">
      <c r="B2303" s="124"/>
    </row>
    <row r="2304" ht="21">
      <c r="B2304" s="124"/>
    </row>
    <row r="2305" ht="21">
      <c r="B2305" s="124"/>
    </row>
    <row r="2306" ht="21">
      <c r="B2306" s="124"/>
    </row>
    <row r="2307" ht="21">
      <c r="B2307" s="124"/>
    </row>
    <row r="2308" ht="21">
      <c r="B2308" s="124"/>
    </row>
    <row r="2309" ht="21">
      <c r="B2309" s="124"/>
    </row>
    <row r="2310" ht="21">
      <c r="B2310" s="124"/>
    </row>
    <row r="2311" ht="21">
      <c r="B2311" s="124"/>
    </row>
    <row r="2312" ht="21">
      <c r="B2312" s="124"/>
    </row>
    <row r="2313" ht="21">
      <c r="B2313" s="124"/>
    </row>
    <row r="2314" ht="21">
      <c r="B2314" s="124"/>
    </row>
    <row r="2315" ht="21">
      <c r="B2315" s="124"/>
    </row>
    <row r="2316" ht="21">
      <c r="B2316" s="124"/>
    </row>
    <row r="2317" ht="21">
      <c r="B2317" s="124"/>
    </row>
    <row r="2318" ht="21">
      <c r="B2318" s="124"/>
    </row>
    <row r="2319" ht="21">
      <c r="B2319" s="124"/>
    </row>
    <row r="2320" ht="21">
      <c r="B2320" s="124"/>
    </row>
    <row r="2321" ht="21">
      <c r="B2321" s="124"/>
    </row>
    <row r="2322" ht="21">
      <c r="B2322" s="124"/>
    </row>
    <row r="2323" ht="21">
      <c r="B2323" s="124"/>
    </row>
    <row r="2324" ht="21">
      <c r="B2324" s="124"/>
    </row>
    <row r="2325" ht="21">
      <c r="B2325" s="124"/>
    </row>
    <row r="2326" ht="21">
      <c r="B2326" s="124"/>
    </row>
    <row r="2327" ht="21">
      <c r="B2327" s="124"/>
    </row>
    <row r="2328" ht="21">
      <c r="B2328" s="124"/>
    </row>
    <row r="2329" ht="21">
      <c r="B2329" s="124"/>
    </row>
    <row r="2330" ht="21">
      <c r="B2330" s="124"/>
    </row>
    <row r="2331" ht="21">
      <c r="B2331" s="124"/>
    </row>
    <row r="2332" ht="21">
      <c r="B2332" s="124"/>
    </row>
    <row r="2333" ht="21">
      <c r="B2333" s="124"/>
    </row>
    <row r="2334" ht="21">
      <c r="B2334" s="124"/>
    </row>
    <row r="2335" ht="21">
      <c r="B2335" s="124"/>
    </row>
    <row r="2336" ht="21">
      <c r="B2336" s="124"/>
    </row>
    <row r="2337" ht="21">
      <c r="B2337" s="124"/>
    </row>
    <row r="2338" ht="21">
      <c r="B2338" s="124"/>
    </row>
    <row r="2339" ht="21">
      <c r="B2339" s="124"/>
    </row>
    <row r="2340" ht="21">
      <c r="B2340" s="124"/>
    </row>
    <row r="2341" ht="21">
      <c r="B2341" s="124"/>
    </row>
    <row r="2342" ht="21">
      <c r="B2342" s="124"/>
    </row>
    <row r="2343" ht="21">
      <c r="B2343" s="124"/>
    </row>
    <row r="2344" ht="21">
      <c r="B2344" s="124"/>
    </row>
    <row r="2345" ht="21">
      <c r="B2345" s="124"/>
    </row>
    <row r="2346" ht="21">
      <c r="B2346" s="124"/>
    </row>
    <row r="2347" ht="21">
      <c r="B2347" s="124"/>
    </row>
    <row r="2348" ht="21">
      <c r="B2348" s="124"/>
    </row>
    <row r="2349" ht="21">
      <c r="B2349" s="124"/>
    </row>
    <row r="2350" ht="21">
      <c r="B2350" s="124"/>
    </row>
    <row r="2351" ht="21">
      <c r="B2351" s="124"/>
    </row>
    <row r="2352" ht="21">
      <c r="B2352" s="124"/>
    </row>
    <row r="2353" ht="21">
      <c r="B2353" s="124"/>
    </row>
    <row r="2354" ht="21">
      <c r="B2354" s="124"/>
    </row>
    <row r="2355" ht="21">
      <c r="B2355" s="124"/>
    </row>
    <row r="2356" ht="21">
      <c r="B2356" s="124"/>
    </row>
    <row r="2357" ht="21">
      <c r="B2357" s="124"/>
    </row>
    <row r="2358" ht="21">
      <c r="B2358" s="124"/>
    </row>
    <row r="2359" ht="21">
      <c r="B2359" s="124"/>
    </row>
    <row r="2360" ht="21">
      <c r="B2360" s="124"/>
    </row>
    <row r="2361" ht="21">
      <c r="B2361" s="124"/>
    </row>
    <row r="2362" ht="21">
      <c r="B2362" s="124"/>
    </row>
    <row r="2363" ht="21">
      <c r="B2363" s="124"/>
    </row>
    <row r="2364" ht="21">
      <c r="B2364" s="124"/>
    </row>
    <row r="2365" ht="21">
      <c r="B2365" s="124"/>
    </row>
    <row r="2366" ht="21">
      <c r="B2366" s="124"/>
    </row>
    <row r="2367" ht="21">
      <c r="B2367" s="124"/>
    </row>
    <row r="2368" ht="21">
      <c r="B2368" s="124"/>
    </row>
    <row r="2369" ht="21">
      <c r="B2369" s="124"/>
    </row>
    <row r="2370" ht="21">
      <c r="B2370" s="124"/>
    </row>
    <row r="2371" ht="21">
      <c r="B2371" s="124"/>
    </row>
    <row r="2372" ht="21">
      <c r="B2372" s="124"/>
    </row>
    <row r="2373" ht="21">
      <c r="B2373" s="124"/>
    </row>
    <row r="2374" ht="21">
      <c r="B2374" s="124"/>
    </row>
    <row r="2375" ht="21">
      <c r="B2375" s="124"/>
    </row>
    <row r="2376" ht="21">
      <c r="B2376" s="124"/>
    </row>
    <row r="2377" ht="21">
      <c r="B2377" s="124"/>
    </row>
    <row r="2378" ht="21">
      <c r="B2378" s="124"/>
    </row>
    <row r="2379" ht="21">
      <c r="B2379" s="124"/>
    </row>
    <row r="2380" ht="21">
      <c r="B2380" s="124"/>
    </row>
    <row r="2381" ht="21">
      <c r="B2381" s="124"/>
    </row>
    <row r="2382" ht="21">
      <c r="B2382" s="124"/>
    </row>
    <row r="2383" ht="21">
      <c r="B2383" s="124"/>
    </row>
    <row r="2384" ht="21">
      <c r="B2384" s="124"/>
    </row>
    <row r="2385" ht="21">
      <c r="B2385" s="124"/>
    </row>
    <row r="2386" ht="21">
      <c r="B2386" s="124"/>
    </row>
    <row r="2387" ht="21">
      <c r="B2387" s="124"/>
    </row>
    <row r="2388" ht="21">
      <c r="B2388" s="124"/>
    </row>
    <row r="2389" ht="21">
      <c r="B2389" s="124"/>
    </row>
    <row r="2390" ht="21">
      <c r="B2390" s="124"/>
    </row>
    <row r="2391" ht="21">
      <c r="B2391" s="124"/>
    </row>
    <row r="2392" ht="21">
      <c r="B2392" s="124"/>
    </row>
    <row r="2393" ht="21">
      <c r="B2393" s="124"/>
    </row>
    <row r="2394" ht="21">
      <c r="B2394" s="124"/>
    </row>
    <row r="2395" ht="21">
      <c r="B2395" s="124"/>
    </row>
    <row r="2396" ht="21">
      <c r="B2396" s="124"/>
    </row>
    <row r="2397" ht="21">
      <c r="B2397" s="124"/>
    </row>
    <row r="2398" ht="21">
      <c r="B2398" s="124"/>
    </row>
    <row r="2399" ht="21">
      <c r="B2399" s="124"/>
    </row>
    <row r="2400" ht="21">
      <c r="B2400" s="124"/>
    </row>
    <row r="2401" ht="21">
      <c r="B2401" s="124"/>
    </row>
    <row r="2402" ht="21">
      <c r="B2402" s="124"/>
    </row>
    <row r="2403" ht="21">
      <c r="B2403" s="124"/>
    </row>
    <row r="2404" ht="21">
      <c r="B2404" s="124"/>
    </row>
    <row r="2405" ht="21">
      <c r="B2405" s="124"/>
    </row>
    <row r="2406" ht="21">
      <c r="B2406" s="124"/>
    </row>
    <row r="2407" ht="21">
      <c r="B2407" s="124"/>
    </row>
    <row r="2408" ht="21">
      <c r="B2408" s="124"/>
    </row>
    <row r="2409" ht="21">
      <c r="B2409" s="124"/>
    </row>
    <row r="2410" ht="21">
      <c r="B2410" s="124"/>
    </row>
    <row r="2411" ht="21">
      <c r="B2411" s="124"/>
    </row>
    <row r="2412" ht="21">
      <c r="B2412" s="124"/>
    </row>
    <row r="2413" ht="21">
      <c r="B2413" s="124"/>
    </row>
    <row r="2414" ht="21">
      <c r="B2414" s="124"/>
    </row>
    <row r="2415" ht="21">
      <c r="B2415" s="124"/>
    </row>
    <row r="2416" ht="21">
      <c r="B2416" s="124"/>
    </row>
    <row r="2417" ht="21">
      <c r="B2417" s="124"/>
    </row>
    <row r="2418" ht="21">
      <c r="B2418" s="124"/>
    </row>
    <row r="2419" ht="21">
      <c r="B2419" s="124"/>
    </row>
    <row r="2420" ht="21">
      <c r="B2420" s="124"/>
    </row>
    <row r="2421" ht="21">
      <c r="B2421" s="124"/>
    </row>
    <row r="2422" ht="21">
      <c r="B2422" s="124"/>
    </row>
    <row r="2423" ht="21">
      <c r="B2423" s="124"/>
    </row>
    <row r="2424" ht="21">
      <c r="B2424" s="124"/>
    </row>
    <row r="2425" ht="21">
      <c r="B2425" s="124"/>
    </row>
    <row r="2426" ht="21">
      <c r="B2426" s="124"/>
    </row>
    <row r="2427" ht="21">
      <c r="B2427" s="124"/>
    </row>
    <row r="2428" ht="21">
      <c r="B2428" s="124"/>
    </row>
    <row r="2429" ht="21">
      <c r="B2429" s="124"/>
    </row>
    <row r="2430" ht="21">
      <c r="B2430" s="124"/>
    </row>
    <row r="2431" ht="21">
      <c r="B2431" s="124"/>
    </row>
    <row r="2432" ht="21">
      <c r="B2432" s="124"/>
    </row>
    <row r="2433" ht="21">
      <c r="B2433" s="124"/>
    </row>
    <row r="2434" ht="21">
      <c r="B2434" s="124"/>
    </row>
    <row r="2435" ht="21">
      <c r="B2435" s="124"/>
    </row>
    <row r="2436" ht="21">
      <c r="B2436" s="124"/>
    </row>
    <row r="2437" ht="21">
      <c r="B2437" s="124"/>
    </row>
    <row r="2438" ht="21">
      <c r="B2438" s="124"/>
    </row>
    <row r="2439" ht="21">
      <c r="B2439" s="124"/>
    </row>
    <row r="2440" ht="21">
      <c r="B2440" s="124"/>
    </row>
    <row r="2441" ht="21">
      <c r="B2441" s="124"/>
    </row>
    <row r="2442" ht="21">
      <c r="B2442" s="124"/>
    </row>
    <row r="2443" ht="21">
      <c r="B2443" s="124"/>
    </row>
    <row r="2444" ht="21">
      <c r="B2444" s="124"/>
    </row>
    <row r="2445" ht="21">
      <c r="B2445" s="124"/>
    </row>
    <row r="2446" ht="21">
      <c r="B2446" s="124"/>
    </row>
    <row r="2447" ht="21">
      <c r="B2447" s="124"/>
    </row>
    <row r="2448" ht="21">
      <c r="B2448" s="124"/>
    </row>
    <row r="2449" ht="21">
      <c r="B2449" s="124"/>
    </row>
    <row r="2450" ht="21">
      <c r="B2450" s="124"/>
    </row>
    <row r="2451" ht="21">
      <c r="B2451" s="124"/>
    </row>
    <row r="2452" ht="21">
      <c r="B2452" s="124"/>
    </row>
    <row r="2453" ht="21">
      <c r="B2453" s="124"/>
    </row>
    <row r="2454" ht="21">
      <c r="B2454" s="124"/>
    </row>
    <row r="2455" ht="21">
      <c r="B2455" s="124"/>
    </row>
    <row r="2456" ht="21">
      <c r="B2456" s="124"/>
    </row>
    <row r="2457" ht="21">
      <c r="B2457" s="124"/>
    </row>
    <row r="2458" ht="21">
      <c r="B2458" s="124"/>
    </row>
    <row r="2459" ht="21">
      <c r="B2459" s="124"/>
    </row>
    <row r="2460" ht="21">
      <c r="B2460" s="124"/>
    </row>
    <row r="2461" ht="21">
      <c r="B2461" s="124"/>
    </row>
    <row r="2462" ht="21">
      <c r="B2462" s="124"/>
    </row>
    <row r="2463" ht="21">
      <c r="B2463" s="124"/>
    </row>
    <row r="2464" ht="21">
      <c r="B2464" s="124"/>
    </row>
    <row r="2465" ht="21">
      <c r="B2465" s="124"/>
    </row>
    <row r="2466" ht="21">
      <c r="B2466" s="124"/>
    </row>
    <row r="2467" ht="21">
      <c r="B2467" s="124"/>
    </row>
    <row r="2468" ht="21">
      <c r="B2468" s="124"/>
    </row>
    <row r="2469" ht="21">
      <c r="B2469" s="124"/>
    </row>
    <row r="2470" ht="21">
      <c r="B2470" s="124"/>
    </row>
    <row r="2471" ht="21">
      <c r="B2471" s="124"/>
    </row>
    <row r="2472" ht="21">
      <c r="B2472" s="124"/>
    </row>
    <row r="2473" ht="21">
      <c r="B2473" s="124"/>
    </row>
    <row r="2474" ht="21">
      <c r="B2474" s="124"/>
    </row>
    <row r="2475" ht="21">
      <c r="B2475" s="124"/>
    </row>
    <row r="2476" ht="21">
      <c r="B2476" s="124"/>
    </row>
    <row r="2477" ht="21">
      <c r="B2477" s="124"/>
    </row>
    <row r="2478" ht="21">
      <c r="B2478" s="124"/>
    </row>
    <row r="2479" ht="21">
      <c r="B2479" s="124"/>
    </row>
    <row r="2480" ht="21">
      <c r="B2480" s="124"/>
    </row>
    <row r="2481" ht="21">
      <c r="B2481" s="124"/>
    </row>
    <row r="2482" ht="21">
      <c r="B2482" s="124"/>
    </row>
    <row r="2483" ht="21">
      <c r="B2483" s="124"/>
    </row>
    <row r="2484" ht="21">
      <c r="B2484" s="124"/>
    </row>
    <row r="2485" ht="21">
      <c r="B2485" s="124"/>
    </row>
    <row r="2486" ht="21">
      <c r="B2486" s="124"/>
    </row>
    <row r="2487" ht="21">
      <c r="B2487" s="124"/>
    </row>
    <row r="2488" ht="21">
      <c r="B2488" s="124"/>
    </row>
    <row r="2489" ht="21">
      <c r="B2489" s="124"/>
    </row>
    <row r="2490" ht="21">
      <c r="B2490" s="124"/>
    </row>
    <row r="2491" ht="21">
      <c r="B2491" s="124"/>
    </row>
    <row r="2492" ht="21">
      <c r="B2492" s="124"/>
    </row>
    <row r="2493" ht="21">
      <c r="B2493" s="124"/>
    </row>
    <row r="2494" ht="21">
      <c r="B2494" s="124"/>
    </row>
    <row r="2495" ht="21">
      <c r="B2495" s="124"/>
    </row>
    <row r="2496" ht="21">
      <c r="B2496" s="124"/>
    </row>
    <row r="2497" ht="21">
      <c r="B2497" s="124"/>
    </row>
    <row r="2498" ht="21">
      <c r="B2498" s="124"/>
    </row>
    <row r="2499" ht="21">
      <c r="B2499" s="124"/>
    </row>
    <row r="2500" ht="21">
      <c r="B2500" s="124"/>
    </row>
    <row r="2501" ht="21">
      <c r="B2501" s="124"/>
    </row>
    <row r="2502" ht="21">
      <c r="B2502" s="124"/>
    </row>
    <row r="2503" ht="21">
      <c r="B2503" s="124"/>
    </row>
    <row r="2504" ht="21">
      <c r="B2504" s="124"/>
    </row>
    <row r="2505" ht="21">
      <c r="B2505" s="124"/>
    </row>
    <row r="2506" ht="21">
      <c r="B2506" s="124"/>
    </row>
    <row r="2507" ht="21">
      <c r="B2507" s="124"/>
    </row>
    <row r="2508" ht="21">
      <c r="B2508" s="124"/>
    </row>
    <row r="2509" ht="21">
      <c r="B2509" s="124"/>
    </row>
    <row r="2510" ht="21">
      <c r="B2510" s="124"/>
    </row>
    <row r="2511" ht="21">
      <c r="B2511" s="124"/>
    </row>
    <row r="2512" ht="21">
      <c r="B2512" s="124"/>
    </row>
    <row r="2513" ht="21">
      <c r="B2513" s="124"/>
    </row>
    <row r="2514" ht="21">
      <c r="B2514" s="124"/>
    </row>
    <row r="2515" ht="21">
      <c r="B2515" s="124"/>
    </row>
    <row r="2516" ht="21">
      <c r="B2516" s="124"/>
    </row>
    <row r="2517" ht="21">
      <c r="B2517" s="124"/>
    </row>
    <row r="2518" ht="21">
      <c r="B2518" s="124"/>
    </row>
    <row r="2519" ht="21">
      <c r="B2519" s="124"/>
    </row>
    <row r="2520" ht="21">
      <c r="B2520" s="124"/>
    </row>
    <row r="2521" ht="21">
      <c r="B2521" s="124"/>
    </row>
    <row r="2522" ht="21">
      <c r="B2522" s="124"/>
    </row>
    <row r="2523" ht="21">
      <c r="B2523" s="124"/>
    </row>
    <row r="2524" ht="21">
      <c r="B2524" s="124"/>
    </row>
    <row r="2525" ht="21">
      <c r="B2525" s="124"/>
    </row>
    <row r="2526" ht="21">
      <c r="B2526" s="124"/>
    </row>
    <row r="2527" ht="21">
      <c r="B2527" s="124"/>
    </row>
    <row r="2528" ht="21">
      <c r="B2528" s="124"/>
    </row>
    <row r="2529" ht="21">
      <c r="B2529" s="124"/>
    </row>
    <row r="2530" ht="21">
      <c r="B2530" s="124"/>
    </row>
    <row r="2531" ht="21">
      <c r="B2531" s="124"/>
    </row>
    <row r="2532" ht="21">
      <c r="B2532" s="124"/>
    </row>
    <row r="2533" ht="21">
      <c r="B2533" s="124"/>
    </row>
    <row r="2534" ht="21">
      <c r="B2534" s="124"/>
    </row>
    <row r="2535" ht="21">
      <c r="B2535" s="124"/>
    </row>
    <row r="2536" ht="21">
      <c r="B2536" s="124"/>
    </row>
    <row r="2537" ht="21">
      <c r="B2537" s="124"/>
    </row>
    <row r="2538" ht="21">
      <c r="B2538" s="124"/>
    </row>
    <row r="2539" ht="21">
      <c r="B2539" s="124"/>
    </row>
    <row r="2540" ht="21">
      <c r="B2540" s="124"/>
    </row>
    <row r="2541" ht="21">
      <c r="B2541" s="124"/>
    </row>
    <row r="2542" ht="21">
      <c r="B2542" s="124"/>
    </row>
    <row r="2543" ht="21">
      <c r="B2543" s="124"/>
    </row>
    <row r="2544" ht="21">
      <c r="B2544" s="124"/>
    </row>
    <row r="2545" ht="21">
      <c r="B2545" s="124"/>
    </row>
    <row r="2546" ht="21">
      <c r="B2546" s="124"/>
    </row>
    <row r="2547" ht="21">
      <c r="B2547" s="124"/>
    </row>
    <row r="2548" ht="21">
      <c r="B2548" s="124"/>
    </row>
    <row r="2549" ht="21">
      <c r="B2549" s="124"/>
    </row>
    <row r="2550" ht="21">
      <c r="B2550" s="124"/>
    </row>
    <row r="2551" ht="21">
      <c r="B2551" s="124"/>
    </row>
    <row r="2552" ht="21">
      <c r="B2552" s="124"/>
    </row>
    <row r="2553" ht="21">
      <c r="B2553" s="124"/>
    </row>
    <row r="2554" ht="21">
      <c r="B2554" s="124"/>
    </row>
    <row r="2555" ht="21">
      <c r="B2555" s="124"/>
    </row>
    <row r="2556" ht="21">
      <c r="B2556" s="124"/>
    </row>
    <row r="2557" ht="21">
      <c r="B2557" s="124"/>
    </row>
    <row r="2558" ht="21">
      <c r="B2558" s="124"/>
    </row>
    <row r="2559" ht="21">
      <c r="B2559" s="124"/>
    </row>
    <row r="2560" ht="21">
      <c r="B2560" s="124"/>
    </row>
    <row r="2561" ht="21">
      <c r="B2561" s="124"/>
    </row>
    <row r="2562" ht="21">
      <c r="B2562" s="124"/>
    </row>
    <row r="2563" ht="21">
      <c r="B2563" s="124"/>
    </row>
    <row r="2564" ht="21">
      <c r="B2564" s="124"/>
    </row>
    <row r="2565" ht="21">
      <c r="B2565" s="124"/>
    </row>
    <row r="2566" ht="21">
      <c r="B2566" s="124"/>
    </row>
    <row r="2567" ht="21">
      <c r="B2567" s="124"/>
    </row>
    <row r="2568" ht="21">
      <c r="B2568" s="124"/>
    </row>
    <row r="2569" ht="21">
      <c r="B2569" s="124"/>
    </row>
    <row r="2570" ht="21">
      <c r="B2570" s="124"/>
    </row>
    <row r="2571" ht="21">
      <c r="B2571" s="124"/>
    </row>
    <row r="2572" ht="21">
      <c r="B2572" s="124"/>
    </row>
    <row r="2573" ht="21">
      <c r="B2573" s="124"/>
    </row>
    <row r="2574" ht="21">
      <c r="B2574" s="124"/>
    </row>
    <row r="2575" ht="21">
      <c r="B2575" s="124"/>
    </row>
    <row r="2576" ht="21">
      <c r="B2576" s="124"/>
    </row>
    <row r="2577" ht="21">
      <c r="B2577" s="124"/>
    </row>
    <row r="2578" ht="21">
      <c r="B2578" s="124"/>
    </row>
    <row r="2579" ht="21">
      <c r="B2579" s="124"/>
    </row>
    <row r="2580" ht="21">
      <c r="B2580" s="124"/>
    </row>
    <row r="2581" ht="21">
      <c r="B2581" s="124"/>
    </row>
    <row r="2582" ht="21">
      <c r="B2582" s="124"/>
    </row>
    <row r="2583" ht="21">
      <c r="B2583" s="124"/>
    </row>
    <row r="2584" ht="21">
      <c r="B2584" s="124"/>
    </row>
    <row r="2585" ht="21">
      <c r="B2585" s="124"/>
    </row>
    <row r="2586" ht="21">
      <c r="B2586" s="124"/>
    </row>
    <row r="2587" ht="21">
      <c r="B2587" s="124"/>
    </row>
    <row r="2588" ht="21">
      <c r="B2588" s="124"/>
    </row>
    <row r="2589" ht="21">
      <c r="B2589" s="124"/>
    </row>
    <row r="2590" ht="21">
      <c r="B2590" s="124"/>
    </row>
    <row r="2591" ht="21">
      <c r="B2591" s="124"/>
    </row>
    <row r="2592" ht="21">
      <c r="B2592" s="124"/>
    </row>
    <row r="2593" ht="21">
      <c r="B2593" s="124"/>
    </row>
    <row r="2594" ht="21">
      <c r="B2594" s="124"/>
    </row>
    <row r="2595" ht="21">
      <c r="B2595" s="124"/>
    </row>
    <row r="2596" ht="21">
      <c r="B2596" s="124"/>
    </row>
    <row r="2597" ht="21">
      <c r="B2597" s="124"/>
    </row>
    <row r="2598" ht="21">
      <c r="B2598" s="124"/>
    </row>
    <row r="2599" ht="21">
      <c r="B2599" s="124"/>
    </row>
    <row r="2600" ht="21">
      <c r="B2600" s="124"/>
    </row>
    <row r="2601" ht="21">
      <c r="B2601" s="124"/>
    </row>
    <row r="2602" ht="21">
      <c r="B2602" s="124"/>
    </row>
    <row r="2603" ht="21">
      <c r="B2603" s="124"/>
    </row>
    <row r="2604" ht="21">
      <c r="B2604" s="124"/>
    </row>
    <row r="2605" ht="21">
      <c r="B2605" s="124"/>
    </row>
    <row r="2606" ht="21">
      <c r="B2606" s="124"/>
    </row>
    <row r="2607" ht="21">
      <c r="B2607" s="124"/>
    </row>
    <row r="2608" ht="21">
      <c r="B2608" s="124"/>
    </row>
    <row r="2609" ht="21">
      <c r="B2609" s="124"/>
    </row>
    <row r="2610" ht="21">
      <c r="B2610" s="124"/>
    </row>
    <row r="2611" ht="21">
      <c r="B2611" s="124"/>
    </row>
    <row r="2612" ht="21">
      <c r="B2612" s="124"/>
    </row>
    <row r="2613" ht="21">
      <c r="B2613" s="124"/>
    </row>
    <row r="2614" ht="21">
      <c r="B2614" s="124"/>
    </row>
    <row r="2615" ht="21">
      <c r="B2615" s="124"/>
    </row>
    <row r="2616" ht="21">
      <c r="B2616" s="124"/>
    </row>
    <row r="2617" ht="21">
      <c r="B2617" s="124"/>
    </row>
    <row r="2618" ht="21">
      <c r="B2618" s="124"/>
    </row>
    <row r="2619" ht="21">
      <c r="B2619" s="124"/>
    </row>
    <row r="2620" ht="21">
      <c r="B2620" s="124"/>
    </row>
    <row r="2621" ht="21">
      <c r="B2621" s="124"/>
    </row>
    <row r="2622" ht="21">
      <c r="B2622" s="124"/>
    </row>
    <row r="2623" ht="21">
      <c r="B2623" s="124"/>
    </row>
    <row r="2624" ht="21">
      <c r="B2624" s="124"/>
    </row>
    <row r="2625" ht="21">
      <c r="B2625" s="124"/>
    </row>
    <row r="2626" ht="21">
      <c r="B2626" s="124"/>
    </row>
    <row r="2627" ht="21">
      <c r="B2627" s="124"/>
    </row>
    <row r="2628" ht="21">
      <c r="B2628" s="124"/>
    </row>
    <row r="2629" ht="21">
      <c r="B2629" s="124"/>
    </row>
    <row r="2630" ht="21">
      <c r="B2630" s="124"/>
    </row>
    <row r="2631" ht="21">
      <c r="B2631" s="124"/>
    </row>
    <row r="2632" ht="21">
      <c r="B2632" s="124"/>
    </row>
    <row r="2633" ht="21">
      <c r="B2633" s="124"/>
    </row>
    <row r="2634" ht="21">
      <c r="B2634" s="124"/>
    </row>
    <row r="2635" ht="21">
      <c r="B2635" s="124"/>
    </row>
    <row r="2636" ht="21">
      <c r="B2636" s="124"/>
    </row>
    <row r="2637" ht="21">
      <c r="B2637" s="124"/>
    </row>
    <row r="2638" ht="21">
      <c r="B2638" s="124"/>
    </row>
    <row r="2639" ht="21">
      <c r="B2639" s="124"/>
    </row>
    <row r="2640" ht="21">
      <c r="B2640" s="124"/>
    </row>
    <row r="2641" ht="21">
      <c r="B2641" s="124"/>
    </row>
    <row r="2642" ht="21">
      <c r="B2642" s="124"/>
    </row>
    <row r="2643" ht="21">
      <c r="B2643" s="124"/>
    </row>
    <row r="2644" ht="21">
      <c r="B2644" s="124"/>
    </row>
    <row r="2645" ht="21">
      <c r="B2645" s="124"/>
    </row>
    <row r="2646" ht="21">
      <c r="B2646" s="124"/>
    </row>
    <row r="2647" ht="21">
      <c r="B2647" s="124"/>
    </row>
    <row r="2648" ht="21">
      <c r="B2648" s="124"/>
    </row>
    <row r="2649" ht="21">
      <c r="B2649" s="124"/>
    </row>
    <row r="2650" ht="21">
      <c r="B2650" s="124"/>
    </row>
    <row r="2651" ht="21">
      <c r="B2651" s="124"/>
    </row>
    <row r="2652" ht="21">
      <c r="B2652" s="124"/>
    </row>
    <row r="2653" ht="21">
      <c r="B2653" s="124"/>
    </row>
    <row r="2654" ht="21">
      <c r="B2654" s="124"/>
    </row>
    <row r="2655" ht="21">
      <c r="B2655" s="124"/>
    </row>
    <row r="2656" ht="21">
      <c r="B2656" s="124"/>
    </row>
    <row r="2657" ht="21">
      <c r="B2657" s="124"/>
    </row>
    <row r="2658" ht="21">
      <c r="B2658" s="124"/>
    </row>
    <row r="2659" ht="21">
      <c r="B2659" s="124"/>
    </row>
    <row r="2660" ht="21">
      <c r="B2660" s="124"/>
    </row>
    <row r="2661" ht="21">
      <c r="B2661" s="124"/>
    </row>
    <row r="2662" ht="21">
      <c r="B2662" s="124"/>
    </row>
    <row r="2663" ht="21">
      <c r="B2663" s="124"/>
    </row>
    <row r="2664" ht="21">
      <c r="B2664" s="124"/>
    </row>
    <row r="2665" ht="21">
      <c r="B2665" s="124"/>
    </row>
    <row r="2666" ht="21">
      <c r="B2666" s="124"/>
    </row>
    <row r="2667" ht="21">
      <c r="B2667" s="124"/>
    </row>
    <row r="2668" ht="21">
      <c r="B2668" s="124"/>
    </row>
    <row r="2669" ht="21">
      <c r="B2669" s="124"/>
    </row>
    <row r="2670" ht="21">
      <c r="B2670" s="124"/>
    </row>
    <row r="2671" ht="21">
      <c r="B2671" s="124"/>
    </row>
    <row r="2672" ht="21">
      <c r="B2672" s="124"/>
    </row>
    <row r="2673" ht="21">
      <c r="B2673" s="124"/>
    </row>
    <row r="2674" ht="21">
      <c r="B2674" s="124"/>
    </row>
    <row r="2675" ht="21">
      <c r="B2675" s="124"/>
    </row>
    <row r="2676" ht="21">
      <c r="B2676" s="124"/>
    </row>
    <row r="2677" ht="21">
      <c r="B2677" s="124"/>
    </row>
    <row r="2678" ht="21">
      <c r="B2678" s="124"/>
    </row>
    <row r="2679" ht="21">
      <c r="B2679" s="124"/>
    </row>
    <row r="2680" ht="21">
      <c r="B2680" s="124"/>
    </row>
    <row r="2681" ht="21">
      <c r="B2681" s="124"/>
    </row>
    <row r="2682" ht="21">
      <c r="B2682" s="124"/>
    </row>
    <row r="2683" ht="21">
      <c r="B2683" s="124"/>
    </row>
    <row r="2684" ht="21">
      <c r="B2684" s="124"/>
    </row>
    <row r="2685" ht="21">
      <c r="B2685" s="124"/>
    </row>
    <row r="2686" ht="21">
      <c r="B2686" s="124"/>
    </row>
    <row r="2687" ht="21">
      <c r="B2687" s="124"/>
    </row>
    <row r="2688" ht="21">
      <c r="B2688" s="124"/>
    </row>
    <row r="2689" ht="21">
      <c r="B2689" s="124"/>
    </row>
    <row r="2690" ht="21">
      <c r="B2690" s="124"/>
    </row>
    <row r="2691" ht="21">
      <c r="B2691" s="124"/>
    </row>
    <row r="2692" ht="21">
      <c r="B2692" s="124"/>
    </row>
    <row r="2693" ht="21">
      <c r="B2693" s="124"/>
    </row>
    <row r="2694" ht="21">
      <c r="B2694" s="124"/>
    </row>
    <row r="2695" ht="21">
      <c r="B2695" s="124"/>
    </row>
    <row r="2696" ht="21">
      <c r="B2696" s="124"/>
    </row>
    <row r="2697" ht="21">
      <c r="B2697" s="124"/>
    </row>
    <row r="2698" ht="21">
      <c r="B2698" s="124"/>
    </row>
    <row r="2699" ht="21">
      <c r="B2699" s="124"/>
    </row>
    <row r="2700" ht="21">
      <c r="B2700" s="124"/>
    </row>
    <row r="2701" ht="21">
      <c r="B2701" s="124"/>
    </row>
    <row r="2702" ht="21">
      <c r="B2702" s="124"/>
    </row>
    <row r="2703" ht="21">
      <c r="B2703" s="124"/>
    </row>
    <row r="2704" ht="21">
      <c r="B2704" s="124"/>
    </row>
    <row r="2705" ht="21">
      <c r="B2705" s="124"/>
    </row>
    <row r="2706" ht="21">
      <c r="B2706" s="124"/>
    </row>
    <row r="2707" ht="21">
      <c r="B2707" s="124"/>
    </row>
    <row r="2708" ht="21">
      <c r="B2708" s="124"/>
    </row>
    <row r="2709" ht="21">
      <c r="B2709" s="124"/>
    </row>
    <row r="2710" ht="21">
      <c r="B2710" s="124"/>
    </row>
    <row r="2711" ht="21">
      <c r="B2711" s="124"/>
    </row>
    <row r="2712" ht="21">
      <c r="B2712" s="124"/>
    </row>
    <row r="2713" ht="21">
      <c r="B2713" s="124"/>
    </row>
    <row r="2714" ht="21">
      <c r="B2714" s="124"/>
    </row>
    <row r="2715" ht="21">
      <c r="B2715" s="124"/>
    </row>
    <row r="2716" ht="21">
      <c r="B2716" s="124"/>
    </row>
    <row r="2717" ht="21">
      <c r="B2717" s="124"/>
    </row>
    <row r="2718" ht="21">
      <c r="B2718" s="124"/>
    </row>
    <row r="2719" ht="21">
      <c r="B2719" s="124"/>
    </row>
    <row r="2720" ht="21">
      <c r="B2720" s="124"/>
    </row>
    <row r="2721" ht="21">
      <c r="B2721" s="124"/>
    </row>
    <row r="2722" ht="21">
      <c r="B2722" s="124"/>
    </row>
    <row r="2723" ht="21">
      <c r="B2723" s="124"/>
    </row>
    <row r="2724" ht="21">
      <c r="B2724" s="124"/>
    </row>
    <row r="2725" ht="21">
      <c r="B2725" s="124"/>
    </row>
    <row r="2726" ht="21">
      <c r="B2726" s="124"/>
    </row>
    <row r="2727" ht="21">
      <c r="B2727" s="124"/>
    </row>
    <row r="2728" ht="21">
      <c r="B2728" s="124"/>
    </row>
    <row r="2729" ht="21">
      <c r="B2729" s="124"/>
    </row>
    <row r="2730" ht="21">
      <c r="B2730" s="124"/>
    </row>
    <row r="2731" ht="21">
      <c r="B2731" s="124"/>
    </row>
    <row r="2732" ht="21">
      <c r="B2732" s="124"/>
    </row>
    <row r="2733" ht="21">
      <c r="B2733" s="124"/>
    </row>
    <row r="2734" ht="21">
      <c r="B2734" s="124"/>
    </row>
    <row r="2735" ht="21">
      <c r="B2735" s="124"/>
    </row>
    <row r="2736" ht="21">
      <c r="B2736" s="124"/>
    </row>
    <row r="2737" ht="21">
      <c r="B2737" s="124"/>
    </row>
    <row r="2738" ht="21">
      <c r="B2738" s="124"/>
    </row>
    <row r="2739" ht="21">
      <c r="B2739" s="124"/>
    </row>
    <row r="2740" ht="21">
      <c r="B2740" s="124"/>
    </row>
    <row r="2741" ht="21">
      <c r="B2741" s="124"/>
    </row>
    <row r="2742" ht="21">
      <c r="B2742" s="124"/>
    </row>
    <row r="2743" ht="21">
      <c r="B2743" s="124"/>
    </row>
    <row r="2744" ht="21">
      <c r="B2744" s="124"/>
    </row>
    <row r="2745" ht="21">
      <c r="B2745" s="124"/>
    </row>
    <row r="2746" ht="21">
      <c r="B2746" s="124"/>
    </row>
    <row r="2747" ht="21">
      <c r="B2747" s="124"/>
    </row>
    <row r="2748" ht="21">
      <c r="B2748" s="124"/>
    </row>
    <row r="2749" ht="21">
      <c r="B2749" s="124"/>
    </row>
    <row r="2750" ht="21">
      <c r="B2750" s="124"/>
    </row>
    <row r="2751" ht="21">
      <c r="B2751" s="124"/>
    </row>
    <row r="2752" ht="21">
      <c r="B2752" s="124"/>
    </row>
    <row r="2753" ht="21">
      <c r="B2753" s="124"/>
    </row>
    <row r="2754" ht="21">
      <c r="B2754" s="124"/>
    </row>
    <row r="2755" ht="21">
      <c r="B2755" s="124"/>
    </row>
    <row r="2756" ht="21">
      <c r="B2756" s="124"/>
    </row>
    <row r="2757" ht="21">
      <c r="B2757" s="124"/>
    </row>
    <row r="2758" ht="21">
      <c r="B2758" s="124"/>
    </row>
    <row r="2759" ht="21">
      <c r="B2759" s="124"/>
    </row>
    <row r="2760" ht="21">
      <c r="B2760" s="124"/>
    </row>
    <row r="2761" ht="21">
      <c r="B2761" s="124"/>
    </row>
    <row r="2762" ht="21">
      <c r="B2762" s="124"/>
    </row>
    <row r="2763" ht="21">
      <c r="B2763" s="124"/>
    </row>
    <row r="2764" ht="21">
      <c r="B2764" s="124"/>
    </row>
    <row r="2765" ht="21">
      <c r="B2765" s="124"/>
    </row>
    <row r="2766" ht="21">
      <c r="B2766" s="124"/>
    </row>
    <row r="2767" ht="21">
      <c r="B2767" s="124"/>
    </row>
    <row r="2768" ht="21">
      <c r="B2768" s="124"/>
    </row>
    <row r="2769" ht="21">
      <c r="B2769" s="124"/>
    </row>
    <row r="2770" ht="21">
      <c r="B2770" s="124"/>
    </row>
    <row r="2771" ht="21">
      <c r="B2771" s="124"/>
    </row>
    <row r="2772" ht="21">
      <c r="B2772" s="124"/>
    </row>
    <row r="2773" ht="21">
      <c r="B2773" s="124"/>
    </row>
    <row r="2774" ht="21">
      <c r="B2774" s="124"/>
    </row>
    <row r="2775" ht="21">
      <c r="B2775" s="124"/>
    </row>
    <row r="2776" ht="21">
      <c r="B2776" s="124"/>
    </row>
    <row r="2777" ht="21">
      <c r="B2777" s="124"/>
    </row>
    <row r="2778" ht="21">
      <c r="B2778" s="124"/>
    </row>
    <row r="2779" ht="21">
      <c r="B2779" s="124"/>
    </row>
    <row r="2780" ht="21">
      <c r="B2780" s="124"/>
    </row>
    <row r="2781" ht="21">
      <c r="B2781" s="124"/>
    </row>
    <row r="2782" ht="21">
      <c r="B2782" s="124"/>
    </row>
    <row r="2783" ht="21">
      <c r="B2783" s="124"/>
    </row>
    <row r="2784" ht="21">
      <c r="B2784" s="124"/>
    </row>
    <row r="2785" ht="21">
      <c r="B2785" s="124"/>
    </row>
    <row r="2786" ht="21">
      <c r="B2786" s="124"/>
    </row>
    <row r="2787" ht="21">
      <c r="B2787" s="124"/>
    </row>
    <row r="2788" ht="21">
      <c r="B2788" s="124"/>
    </row>
    <row r="2789" ht="21">
      <c r="B2789" s="124"/>
    </row>
    <row r="2790" ht="21">
      <c r="B2790" s="124"/>
    </row>
    <row r="2791" ht="21">
      <c r="B2791" s="124"/>
    </row>
    <row r="2792" ht="21">
      <c r="B2792" s="124"/>
    </row>
    <row r="2793" ht="21">
      <c r="B2793" s="124"/>
    </row>
    <row r="2794" ht="21">
      <c r="B2794" s="124"/>
    </row>
    <row r="2795" ht="21">
      <c r="B2795" s="124"/>
    </row>
    <row r="2796" ht="21">
      <c r="B2796" s="124"/>
    </row>
    <row r="2797" ht="21">
      <c r="B2797" s="124"/>
    </row>
    <row r="2798" ht="21">
      <c r="B2798" s="124"/>
    </row>
    <row r="2799" ht="21">
      <c r="B2799" s="124"/>
    </row>
    <row r="2800" ht="21">
      <c r="B2800" s="124"/>
    </row>
    <row r="2801" ht="21">
      <c r="B2801" s="124"/>
    </row>
    <row r="2802" ht="21">
      <c r="B2802" s="124"/>
    </row>
    <row r="2803" ht="21">
      <c r="B2803" s="124"/>
    </row>
    <row r="2804" ht="21">
      <c r="B2804" s="124"/>
    </row>
    <row r="2805" ht="21">
      <c r="B2805" s="124"/>
    </row>
    <row r="2806" ht="21">
      <c r="B2806" s="124"/>
    </row>
    <row r="2807" ht="21">
      <c r="B2807" s="124"/>
    </row>
    <row r="2808" ht="21">
      <c r="B2808" s="124"/>
    </row>
    <row r="2809" ht="21">
      <c r="B2809" s="124"/>
    </row>
    <row r="2810" ht="21">
      <c r="B2810" s="124"/>
    </row>
    <row r="2811" ht="21">
      <c r="B2811" s="124"/>
    </row>
    <row r="2812" ht="21">
      <c r="B2812" s="124"/>
    </row>
    <row r="2813" ht="21">
      <c r="B2813" s="124"/>
    </row>
    <row r="2814" ht="21">
      <c r="B2814" s="124"/>
    </row>
    <row r="2815" ht="21">
      <c r="B2815" s="124"/>
    </row>
    <row r="2816" ht="21">
      <c r="B2816" s="124"/>
    </row>
    <row r="2817" ht="21">
      <c r="B2817" s="124"/>
    </row>
    <row r="2818" ht="21">
      <c r="B2818" s="124"/>
    </row>
    <row r="2819" ht="21">
      <c r="B2819" s="124"/>
    </row>
    <row r="2820" ht="21">
      <c r="B2820" s="124"/>
    </row>
    <row r="2821" ht="21">
      <c r="B2821" s="124"/>
    </row>
    <row r="2822" ht="21">
      <c r="B2822" s="124"/>
    </row>
    <row r="2823" ht="21">
      <c r="B2823" s="124"/>
    </row>
    <row r="2824" ht="21">
      <c r="B2824" s="124"/>
    </row>
    <row r="2825" ht="21">
      <c r="B2825" s="124"/>
    </row>
    <row r="2826" ht="21">
      <c r="B2826" s="124"/>
    </row>
    <row r="2827" ht="21">
      <c r="B2827" s="124"/>
    </row>
    <row r="2828" ht="21">
      <c r="B2828" s="124"/>
    </row>
    <row r="2829" ht="21">
      <c r="B2829" s="124"/>
    </row>
    <row r="2830" ht="21">
      <c r="B2830" s="124"/>
    </row>
    <row r="2831" ht="21">
      <c r="B2831" s="124"/>
    </row>
    <row r="2832" ht="21">
      <c r="B2832" s="124"/>
    </row>
    <row r="2833" ht="21">
      <c r="B2833" s="124"/>
    </row>
    <row r="2834" ht="21">
      <c r="B2834" s="124"/>
    </row>
    <row r="2835" ht="21">
      <c r="B2835" s="124"/>
    </row>
    <row r="2836" ht="21">
      <c r="B2836" s="124"/>
    </row>
    <row r="2837" ht="21">
      <c r="B2837" s="124"/>
    </row>
    <row r="2838" ht="21">
      <c r="B2838" s="124"/>
    </row>
    <row r="2839" ht="21">
      <c r="B2839" s="124"/>
    </row>
    <row r="2840" ht="21">
      <c r="B2840" s="124"/>
    </row>
    <row r="2841" ht="21">
      <c r="B2841" s="124"/>
    </row>
    <row r="2842" ht="21">
      <c r="B2842" s="124"/>
    </row>
    <row r="2843" ht="21">
      <c r="B2843" s="124"/>
    </row>
    <row r="2844" ht="21">
      <c r="B2844" s="124"/>
    </row>
    <row r="2845" ht="21">
      <c r="B2845" s="124"/>
    </row>
    <row r="2846" ht="21">
      <c r="B2846" s="124"/>
    </row>
    <row r="2847" ht="21">
      <c r="B2847" s="124"/>
    </row>
    <row r="2848" ht="21">
      <c r="B2848" s="124"/>
    </row>
    <row r="2849" ht="21">
      <c r="B2849" s="124"/>
    </row>
    <row r="2850" ht="21">
      <c r="B2850" s="124"/>
    </row>
    <row r="2851" ht="21">
      <c r="B2851" s="124"/>
    </row>
    <row r="2852" ht="21">
      <c r="B2852" s="124"/>
    </row>
    <row r="2853" ht="21">
      <c r="B2853" s="124"/>
    </row>
    <row r="2854" ht="21">
      <c r="B2854" s="124"/>
    </row>
    <row r="2855" ht="21">
      <c r="B2855" s="124"/>
    </row>
    <row r="2856" ht="21">
      <c r="B2856" s="124"/>
    </row>
    <row r="2857" ht="21">
      <c r="B2857" s="124"/>
    </row>
    <row r="2858" ht="21">
      <c r="B2858" s="124"/>
    </row>
    <row r="2859" ht="21">
      <c r="B2859" s="124"/>
    </row>
    <row r="2860" ht="21">
      <c r="B2860" s="124"/>
    </row>
    <row r="2861" ht="21">
      <c r="B2861" s="124"/>
    </row>
    <row r="2862" ht="21">
      <c r="B2862" s="124"/>
    </row>
    <row r="2863" ht="21">
      <c r="B2863" s="124"/>
    </row>
    <row r="2864" ht="21">
      <c r="B2864" s="124"/>
    </row>
    <row r="2865" ht="21">
      <c r="B2865" s="124"/>
    </row>
    <row r="2866" ht="21">
      <c r="B2866" s="124"/>
    </row>
    <row r="2867" ht="21">
      <c r="B2867" s="124"/>
    </row>
    <row r="2868" ht="21">
      <c r="B2868" s="124"/>
    </row>
    <row r="2869" ht="21">
      <c r="B2869" s="124"/>
    </row>
    <row r="2870" ht="21">
      <c r="B2870" s="124"/>
    </row>
    <row r="2871" ht="21">
      <c r="B2871" s="124"/>
    </row>
    <row r="2872" ht="21">
      <c r="B2872" s="124"/>
    </row>
    <row r="2873" ht="21">
      <c r="B2873" s="124"/>
    </row>
    <row r="2874" ht="21">
      <c r="B2874" s="124"/>
    </row>
    <row r="2875" ht="21">
      <c r="B2875" s="124"/>
    </row>
    <row r="2876" ht="21">
      <c r="B2876" s="124"/>
    </row>
    <row r="2877" ht="21">
      <c r="B2877" s="124"/>
    </row>
    <row r="2878" ht="21">
      <c r="B2878" s="124"/>
    </row>
    <row r="2879" ht="21">
      <c r="B2879" s="124"/>
    </row>
    <row r="2880" ht="21">
      <c r="B2880" s="124"/>
    </row>
    <row r="2881" ht="21">
      <c r="B2881" s="124"/>
    </row>
    <row r="2882" ht="21">
      <c r="B2882" s="124"/>
    </row>
    <row r="2883" ht="21">
      <c r="B2883" s="124"/>
    </row>
    <row r="2884" ht="21">
      <c r="B2884" s="124"/>
    </row>
    <row r="2885" ht="21">
      <c r="B2885" s="124"/>
    </row>
    <row r="2886" ht="21">
      <c r="B2886" s="124"/>
    </row>
    <row r="2887" ht="21">
      <c r="B2887" s="124"/>
    </row>
    <row r="2888" ht="21">
      <c r="B2888" s="124"/>
    </row>
    <row r="2889" ht="21">
      <c r="B2889" s="124"/>
    </row>
    <row r="2890" ht="21">
      <c r="B2890" s="124"/>
    </row>
    <row r="2891" ht="21">
      <c r="B2891" s="124"/>
    </row>
    <row r="2892" ht="21">
      <c r="B2892" s="124"/>
    </row>
    <row r="2893" ht="21">
      <c r="B2893" s="124"/>
    </row>
    <row r="2894" ht="21">
      <c r="B2894" s="124"/>
    </row>
    <row r="2895" ht="21">
      <c r="B2895" s="124"/>
    </row>
    <row r="2896" ht="21">
      <c r="B2896" s="124"/>
    </row>
    <row r="2897" ht="21">
      <c r="B2897" s="124"/>
    </row>
    <row r="2898" ht="21">
      <c r="B2898" s="124"/>
    </row>
    <row r="2899" ht="21">
      <c r="B2899" s="124"/>
    </row>
    <row r="2900" ht="21">
      <c r="B2900" s="124"/>
    </row>
    <row r="2901" ht="21">
      <c r="B2901" s="124"/>
    </row>
    <row r="2902" ht="21">
      <c r="B2902" s="124"/>
    </row>
    <row r="2903" ht="21">
      <c r="B2903" s="124"/>
    </row>
    <row r="2904" ht="21">
      <c r="B2904" s="124"/>
    </row>
    <row r="2905" ht="21">
      <c r="B2905" s="124"/>
    </row>
    <row r="2906" ht="21">
      <c r="B2906" s="124"/>
    </row>
    <row r="2907" ht="21">
      <c r="B2907" s="124"/>
    </row>
    <row r="2908" ht="21">
      <c r="B2908" s="124"/>
    </row>
    <row r="2909" ht="21">
      <c r="B2909" s="124"/>
    </row>
    <row r="2910" ht="21">
      <c r="B2910" s="124"/>
    </row>
    <row r="2911" ht="21">
      <c r="B2911" s="124"/>
    </row>
    <row r="2912" ht="21">
      <c r="B2912" s="124"/>
    </row>
    <row r="2913" ht="21">
      <c r="B2913" s="124"/>
    </row>
    <row r="2914" ht="21">
      <c r="B2914" s="124"/>
    </row>
    <row r="2915" ht="21">
      <c r="B2915" s="124"/>
    </row>
    <row r="2916" ht="21">
      <c r="B2916" s="124"/>
    </row>
    <row r="2917" ht="21">
      <c r="B2917" s="124"/>
    </row>
    <row r="2918" ht="21">
      <c r="B2918" s="124"/>
    </row>
    <row r="2919" ht="21">
      <c r="B2919" s="124"/>
    </row>
    <row r="2920" ht="21">
      <c r="B2920" s="124"/>
    </row>
    <row r="2921" ht="21">
      <c r="B2921" s="124"/>
    </row>
    <row r="2922" ht="21">
      <c r="B2922" s="124"/>
    </row>
    <row r="2923" ht="21">
      <c r="B2923" s="124"/>
    </row>
    <row r="2924" ht="21">
      <c r="B2924" s="124"/>
    </row>
    <row r="2925" ht="21">
      <c r="B2925" s="124"/>
    </row>
    <row r="2926" ht="21">
      <c r="B2926" s="124"/>
    </row>
    <row r="2927" ht="21">
      <c r="B2927" s="124"/>
    </row>
    <row r="2928" ht="21">
      <c r="B2928" s="124"/>
    </row>
    <row r="2929" ht="21">
      <c r="B2929" s="124"/>
    </row>
    <row r="2930" ht="21">
      <c r="B2930" s="124"/>
    </row>
    <row r="2931" ht="21">
      <c r="B2931" s="124"/>
    </row>
    <row r="2932" ht="21">
      <c r="B2932" s="124"/>
    </row>
    <row r="2933" ht="21">
      <c r="B2933" s="124"/>
    </row>
    <row r="2934" ht="21">
      <c r="B2934" s="124"/>
    </row>
    <row r="2935" ht="21">
      <c r="B2935" s="124"/>
    </row>
    <row r="2936" ht="21">
      <c r="B2936" s="124"/>
    </row>
    <row r="2937" ht="21">
      <c r="B2937" s="124"/>
    </row>
    <row r="2938" ht="21">
      <c r="B2938" s="124"/>
    </row>
    <row r="2939" ht="21">
      <c r="B2939" s="124"/>
    </row>
    <row r="2940" ht="21">
      <c r="B2940" s="124"/>
    </row>
    <row r="2941" ht="21">
      <c r="B2941" s="124"/>
    </row>
    <row r="2942" ht="21">
      <c r="B2942" s="124"/>
    </row>
    <row r="2943" ht="21">
      <c r="B2943" s="124"/>
    </row>
    <row r="2944" ht="21">
      <c r="B2944" s="124"/>
    </row>
    <row r="2945" ht="21">
      <c r="B2945" s="124"/>
    </row>
    <row r="2946" ht="21">
      <c r="B2946" s="124"/>
    </row>
    <row r="2947" ht="21">
      <c r="B2947" s="124"/>
    </row>
    <row r="2948" ht="21">
      <c r="B2948" s="124"/>
    </row>
    <row r="2949" ht="21">
      <c r="B2949" s="124"/>
    </row>
    <row r="2950" ht="21">
      <c r="B2950" s="124"/>
    </row>
    <row r="2951" ht="21">
      <c r="B2951" s="124"/>
    </row>
    <row r="2952" ht="21">
      <c r="B2952" s="124"/>
    </row>
    <row r="2953" ht="21">
      <c r="B2953" s="124"/>
    </row>
    <row r="2954" ht="21">
      <c r="B2954" s="124"/>
    </row>
    <row r="2955" ht="21">
      <c r="B2955" s="124"/>
    </row>
    <row r="2956" ht="21">
      <c r="B2956" s="124"/>
    </row>
    <row r="2957" ht="21">
      <c r="B2957" s="124"/>
    </row>
    <row r="2958" ht="21">
      <c r="B2958" s="124"/>
    </row>
    <row r="2959" ht="21">
      <c r="B2959" s="124"/>
    </row>
    <row r="2960" ht="21">
      <c r="B2960" s="124"/>
    </row>
    <row r="2961" ht="21">
      <c r="B2961" s="124"/>
    </row>
    <row r="2962" ht="21">
      <c r="B2962" s="124"/>
    </row>
    <row r="2963" ht="21">
      <c r="B2963" s="124"/>
    </row>
    <row r="2964" ht="21">
      <c r="B2964" s="124"/>
    </row>
    <row r="2965" ht="21">
      <c r="B2965" s="124"/>
    </row>
    <row r="2966" ht="21">
      <c r="B2966" s="124"/>
    </row>
    <row r="2967" ht="21">
      <c r="B2967" s="124"/>
    </row>
    <row r="2968" ht="21">
      <c r="B2968" s="124"/>
    </row>
    <row r="2969" ht="21">
      <c r="B2969" s="124"/>
    </row>
    <row r="2970" ht="21">
      <c r="B2970" s="124"/>
    </row>
    <row r="2971" ht="21">
      <c r="B2971" s="124"/>
    </row>
    <row r="2972" ht="21">
      <c r="B2972" s="124"/>
    </row>
    <row r="2973" ht="21">
      <c r="B2973" s="124"/>
    </row>
    <row r="2974" ht="21">
      <c r="B2974" s="124"/>
    </row>
    <row r="2975" ht="21">
      <c r="B2975" s="124"/>
    </row>
    <row r="2976" ht="21">
      <c r="B2976" s="124"/>
    </row>
    <row r="2977" ht="21">
      <c r="B2977" s="124"/>
    </row>
    <row r="2978" ht="21">
      <c r="B2978" s="124"/>
    </row>
    <row r="2979" ht="21">
      <c r="B2979" s="124"/>
    </row>
    <row r="2980" ht="21">
      <c r="B2980" s="124"/>
    </row>
    <row r="2981" ht="21">
      <c r="B2981" s="124"/>
    </row>
    <row r="2982" ht="21">
      <c r="B2982" s="124"/>
    </row>
    <row r="2983" ht="21">
      <c r="B2983" s="124"/>
    </row>
    <row r="2984" ht="21">
      <c r="B2984" s="124"/>
    </row>
    <row r="2985" ht="21">
      <c r="B2985" s="124"/>
    </row>
    <row r="2986" ht="21">
      <c r="B2986" s="124"/>
    </row>
    <row r="2987" ht="21">
      <c r="B2987" s="124"/>
    </row>
    <row r="2988" ht="21">
      <c r="B2988" s="124"/>
    </row>
    <row r="2989" ht="21">
      <c r="B2989" s="124"/>
    </row>
    <row r="2990" ht="21">
      <c r="B2990" s="124"/>
    </row>
    <row r="2991" ht="21">
      <c r="B2991" s="124"/>
    </row>
    <row r="2992" ht="21">
      <c r="B2992" s="124"/>
    </row>
    <row r="2993" ht="21">
      <c r="B2993" s="124"/>
    </row>
    <row r="2994" ht="21">
      <c r="B2994" s="124"/>
    </row>
    <row r="2995" ht="21">
      <c r="B2995" s="124"/>
    </row>
    <row r="2996" ht="21">
      <c r="B2996" s="124"/>
    </row>
    <row r="2997" ht="21">
      <c r="B2997" s="124"/>
    </row>
    <row r="2998" ht="21">
      <c r="B2998" s="124"/>
    </row>
    <row r="2999" ht="21">
      <c r="B2999" s="124"/>
    </row>
    <row r="3000" ht="21">
      <c r="B3000" s="124"/>
    </row>
    <row r="3001" ht="21">
      <c r="B3001" s="124"/>
    </row>
    <row r="3002" ht="21">
      <c r="B3002" s="124"/>
    </row>
    <row r="3003" ht="21">
      <c r="B3003" s="124"/>
    </row>
    <row r="3004" ht="21">
      <c r="B3004" s="124"/>
    </row>
    <row r="3005" ht="21">
      <c r="B3005" s="124"/>
    </row>
    <row r="3006" ht="21">
      <c r="B3006" s="124"/>
    </row>
    <row r="3007" ht="21">
      <c r="B3007" s="124"/>
    </row>
    <row r="3008" ht="21">
      <c r="B3008" s="124"/>
    </row>
    <row r="3009" ht="21">
      <c r="B3009" s="124"/>
    </row>
    <row r="3010" ht="21">
      <c r="B3010" s="124"/>
    </row>
    <row r="3011" ht="21">
      <c r="B3011" s="124"/>
    </row>
    <row r="3012" ht="21">
      <c r="B3012" s="124"/>
    </row>
    <row r="3013" ht="21">
      <c r="B3013" s="124"/>
    </row>
    <row r="3014" ht="21">
      <c r="B3014" s="124"/>
    </row>
    <row r="3015" ht="21">
      <c r="B3015" s="124"/>
    </row>
    <row r="3016" ht="21">
      <c r="B3016" s="124"/>
    </row>
    <row r="3017" ht="21">
      <c r="B3017" s="124"/>
    </row>
    <row r="3018" ht="21">
      <c r="B3018" s="124"/>
    </row>
    <row r="3019" ht="21">
      <c r="B3019" s="124"/>
    </row>
    <row r="3020" ht="21">
      <c r="B3020" s="124"/>
    </row>
    <row r="3021" ht="21">
      <c r="B3021" s="124"/>
    </row>
    <row r="3022" ht="21">
      <c r="B3022" s="124"/>
    </row>
    <row r="3023" ht="21">
      <c r="B3023" s="124"/>
    </row>
    <row r="3024" ht="21">
      <c r="B3024" s="124"/>
    </row>
    <row r="3025" ht="21">
      <c r="B3025" s="124"/>
    </row>
    <row r="3026" ht="21">
      <c r="B3026" s="124"/>
    </row>
    <row r="3027" ht="21">
      <c r="B3027" s="124"/>
    </row>
    <row r="3028" ht="21">
      <c r="B3028" s="124"/>
    </row>
    <row r="3029" ht="21">
      <c r="B3029" s="124"/>
    </row>
    <row r="3030" ht="21">
      <c r="B3030" s="124"/>
    </row>
    <row r="3031" ht="21">
      <c r="B3031" s="124"/>
    </row>
    <row r="3032" ht="21">
      <c r="B3032" s="124"/>
    </row>
    <row r="3033" ht="21">
      <c r="B3033" s="124"/>
    </row>
    <row r="3034" ht="21">
      <c r="B3034" s="124"/>
    </row>
    <row r="3035" ht="21">
      <c r="B3035" s="124"/>
    </row>
    <row r="3036" ht="21">
      <c r="B3036" s="124"/>
    </row>
    <row r="3037" ht="21">
      <c r="B3037" s="124"/>
    </row>
    <row r="3038" ht="21">
      <c r="B3038" s="124"/>
    </row>
    <row r="3039" ht="21">
      <c r="B3039" s="124"/>
    </row>
    <row r="3040" ht="21">
      <c r="B3040" s="124"/>
    </row>
    <row r="3041" ht="21">
      <c r="B3041" s="124"/>
    </row>
    <row r="3042" ht="21">
      <c r="B3042" s="124"/>
    </row>
    <row r="3043" ht="21">
      <c r="B3043" s="124"/>
    </row>
    <row r="3044" ht="21">
      <c r="B3044" s="124"/>
    </row>
    <row r="3045" ht="21">
      <c r="B3045" s="124"/>
    </row>
    <row r="3046" ht="21">
      <c r="B3046" s="124"/>
    </row>
    <row r="3047" ht="21">
      <c r="B3047" s="124"/>
    </row>
    <row r="3048" ht="21">
      <c r="B3048" s="124"/>
    </row>
    <row r="3049" ht="21">
      <c r="B3049" s="124"/>
    </row>
    <row r="3050" ht="21">
      <c r="B3050" s="124"/>
    </row>
    <row r="3051" ht="21">
      <c r="B3051" s="124"/>
    </row>
    <row r="3052" ht="21">
      <c r="B3052" s="124"/>
    </row>
    <row r="3053" ht="21">
      <c r="B3053" s="124"/>
    </row>
    <row r="3054" ht="21">
      <c r="B3054" s="124"/>
    </row>
    <row r="3055" ht="21">
      <c r="B3055" s="124"/>
    </row>
    <row r="3056" ht="21">
      <c r="B3056" s="124"/>
    </row>
    <row r="3057" ht="21">
      <c r="B3057" s="124"/>
    </row>
    <row r="3058" ht="21">
      <c r="B3058" s="124"/>
    </row>
    <row r="3059" ht="21">
      <c r="B3059" s="124"/>
    </row>
    <row r="3060" ht="21">
      <c r="B3060" s="124"/>
    </row>
    <row r="3061" ht="21">
      <c r="B3061" s="124"/>
    </row>
    <row r="3062" ht="21">
      <c r="B3062" s="124"/>
    </row>
    <row r="3063" ht="21">
      <c r="B3063" s="124"/>
    </row>
    <row r="3064" ht="21">
      <c r="B3064" s="124"/>
    </row>
    <row r="3065" ht="21">
      <c r="B3065" s="124"/>
    </row>
    <row r="3066" ht="21">
      <c r="B3066" s="124"/>
    </row>
    <row r="3067" ht="21">
      <c r="B3067" s="124"/>
    </row>
    <row r="3068" ht="21">
      <c r="B3068" s="124"/>
    </row>
    <row r="3069" ht="21">
      <c r="B3069" s="124"/>
    </row>
    <row r="3070" ht="21">
      <c r="B3070" s="124"/>
    </row>
    <row r="3071" ht="21">
      <c r="B3071" s="124"/>
    </row>
    <row r="3072" ht="21">
      <c r="B3072" s="124"/>
    </row>
    <row r="3073" ht="21">
      <c r="B3073" s="124"/>
    </row>
    <row r="3074" ht="21">
      <c r="B3074" s="124"/>
    </row>
    <row r="3075" ht="21">
      <c r="B3075" s="124"/>
    </row>
    <row r="3076" ht="21">
      <c r="B3076" s="124"/>
    </row>
    <row r="3077" ht="21">
      <c r="B3077" s="124"/>
    </row>
    <row r="3078" ht="21">
      <c r="B3078" s="124"/>
    </row>
    <row r="3079" ht="21">
      <c r="B3079" s="124"/>
    </row>
    <row r="3080" ht="21">
      <c r="B3080" s="124"/>
    </row>
    <row r="3081" ht="21">
      <c r="B3081" s="124"/>
    </row>
    <row r="3082" ht="21">
      <c r="B3082" s="124"/>
    </row>
    <row r="3083" ht="21">
      <c r="B3083" s="124"/>
    </row>
    <row r="3084" ht="21">
      <c r="B3084" s="124"/>
    </row>
    <row r="3085" ht="21">
      <c r="B3085" s="124"/>
    </row>
    <row r="3086" ht="21">
      <c r="B3086" s="124"/>
    </row>
    <row r="3087" ht="21">
      <c r="B3087" s="124"/>
    </row>
    <row r="3088" ht="21">
      <c r="B3088" s="124"/>
    </row>
    <row r="3089" ht="21">
      <c r="B3089" s="124"/>
    </row>
    <row r="3090" ht="21">
      <c r="B3090" s="124"/>
    </row>
    <row r="3091" ht="21">
      <c r="B3091" s="124"/>
    </row>
    <row r="3092" ht="21">
      <c r="B3092" s="124"/>
    </row>
    <row r="3093" ht="21">
      <c r="B3093" s="124"/>
    </row>
    <row r="3094" ht="21">
      <c r="B3094" s="124"/>
    </row>
    <row r="3095" ht="21">
      <c r="B3095" s="124"/>
    </row>
    <row r="3096" ht="21">
      <c r="B3096" s="124"/>
    </row>
    <row r="3097" ht="21">
      <c r="B3097" s="124"/>
    </row>
    <row r="3098" ht="21">
      <c r="B3098" s="124"/>
    </row>
    <row r="3099" ht="21">
      <c r="B3099" s="124"/>
    </row>
    <row r="3100" ht="21">
      <c r="B3100" s="124"/>
    </row>
    <row r="3101" ht="21">
      <c r="B3101" s="124"/>
    </row>
    <row r="3102" ht="21">
      <c r="B3102" s="124"/>
    </row>
    <row r="3103" ht="21">
      <c r="B3103" s="124"/>
    </row>
    <row r="3104" ht="21">
      <c r="B3104" s="124"/>
    </row>
    <row r="3105" ht="21">
      <c r="B3105" s="124"/>
    </row>
    <row r="3106" ht="21">
      <c r="B3106" s="124"/>
    </row>
    <row r="3107" ht="21">
      <c r="B3107" s="124"/>
    </row>
    <row r="3108" ht="21">
      <c r="B3108" s="124"/>
    </row>
    <row r="3109" ht="21">
      <c r="B3109" s="124"/>
    </row>
    <row r="3110" ht="21">
      <c r="B3110" s="124"/>
    </row>
    <row r="3111" ht="21">
      <c r="B3111" s="124"/>
    </row>
    <row r="3112" ht="21">
      <c r="B3112" s="124"/>
    </row>
    <row r="3113" ht="21">
      <c r="B3113" s="124"/>
    </row>
    <row r="3114" ht="21">
      <c r="B3114" s="124"/>
    </row>
    <row r="3115" ht="21">
      <c r="B3115" s="124"/>
    </row>
    <row r="3116" ht="21">
      <c r="B3116" s="124"/>
    </row>
    <row r="3117" ht="21">
      <c r="B3117" s="124"/>
    </row>
    <row r="3118" ht="21">
      <c r="B3118" s="124"/>
    </row>
    <row r="3119" ht="21">
      <c r="B3119" s="124"/>
    </row>
    <row r="3120" ht="21">
      <c r="B3120" s="124"/>
    </row>
    <row r="3121" ht="21">
      <c r="B3121" s="124"/>
    </row>
    <row r="3122" ht="21">
      <c r="B3122" s="124"/>
    </row>
    <row r="3123" ht="21">
      <c r="B3123" s="124"/>
    </row>
    <row r="3124" ht="21">
      <c r="B3124" s="124"/>
    </row>
    <row r="3125" ht="21">
      <c r="B3125" s="124"/>
    </row>
    <row r="3126" ht="21">
      <c r="B3126" s="124"/>
    </row>
    <row r="3127" ht="21">
      <c r="B3127" s="124"/>
    </row>
    <row r="3128" ht="21">
      <c r="B3128" s="124"/>
    </row>
    <row r="3129" ht="21">
      <c r="B3129" s="124"/>
    </row>
    <row r="3130" ht="21">
      <c r="B3130" s="124"/>
    </row>
    <row r="3131" ht="21">
      <c r="B3131" s="124"/>
    </row>
    <row r="3132" ht="21">
      <c r="B3132" s="124"/>
    </row>
    <row r="3133" ht="21">
      <c r="B3133" s="124"/>
    </row>
    <row r="3134" ht="21">
      <c r="B3134" s="124"/>
    </row>
    <row r="3135" ht="21">
      <c r="B3135" s="124"/>
    </row>
    <row r="3136" ht="21">
      <c r="B3136" s="124"/>
    </row>
    <row r="3137" ht="21">
      <c r="B3137" s="124"/>
    </row>
    <row r="3138" ht="21">
      <c r="B3138" s="124"/>
    </row>
    <row r="3139" ht="21">
      <c r="B3139" s="124"/>
    </row>
    <row r="3140" ht="21">
      <c r="B3140" s="124"/>
    </row>
    <row r="3141" ht="21">
      <c r="B3141" s="124"/>
    </row>
    <row r="3142" ht="21">
      <c r="B3142" s="124"/>
    </row>
    <row r="3143" ht="21">
      <c r="B3143" s="124"/>
    </row>
    <row r="3144" ht="21">
      <c r="B3144" s="124"/>
    </row>
    <row r="3145" ht="21">
      <c r="B3145" s="124"/>
    </row>
    <row r="3146" ht="21">
      <c r="B3146" s="124"/>
    </row>
    <row r="3147" ht="21">
      <c r="B3147" s="124"/>
    </row>
    <row r="3148" ht="21">
      <c r="B3148" s="124"/>
    </row>
    <row r="3149" ht="21">
      <c r="B3149" s="124"/>
    </row>
    <row r="3150" ht="21">
      <c r="B3150" s="124"/>
    </row>
    <row r="3151" ht="21">
      <c r="B3151" s="124"/>
    </row>
    <row r="3152" ht="21">
      <c r="B3152" s="124"/>
    </row>
    <row r="3153" ht="21">
      <c r="B3153" s="124"/>
    </row>
    <row r="3154" ht="21">
      <c r="B3154" s="124"/>
    </row>
    <row r="3155" ht="21">
      <c r="B3155" s="124"/>
    </row>
    <row r="3156" ht="21">
      <c r="B3156" s="124"/>
    </row>
    <row r="3157" ht="21">
      <c r="B3157" s="124"/>
    </row>
    <row r="3158" ht="21">
      <c r="B3158" s="124"/>
    </row>
    <row r="3159" ht="21">
      <c r="B3159" s="124"/>
    </row>
    <row r="3160" ht="21">
      <c r="B3160" s="124"/>
    </row>
    <row r="3161" ht="21">
      <c r="B3161" s="124"/>
    </row>
    <row r="3162" ht="21">
      <c r="B3162" s="124"/>
    </row>
    <row r="3163" ht="21">
      <c r="B3163" s="124"/>
    </row>
    <row r="3164" ht="21">
      <c r="B3164" s="124"/>
    </row>
    <row r="3165" ht="21">
      <c r="B3165" s="124"/>
    </row>
    <row r="3166" ht="21">
      <c r="B3166" s="124"/>
    </row>
    <row r="3167" ht="21">
      <c r="B3167" s="124"/>
    </row>
    <row r="3168" ht="21">
      <c r="B3168" s="124"/>
    </row>
    <row r="3169" ht="21">
      <c r="B3169" s="124"/>
    </row>
    <row r="3170" ht="21">
      <c r="B3170" s="124"/>
    </row>
    <row r="3171" ht="21">
      <c r="B3171" s="124"/>
    </row>
    <row r="3172" ht="21">
      <c r="B3172" s="124"/>
    </row>
    <row r="3173" ht="21">
      <c r="B3173" s="124"/>
    </row>
    <row r="3174" ht="21">
      <c r="B3174" s="124"/>
    </row>
    <row r="3175" ht="21">
      <c r="B3175" s="124"/>
    </row>
    <row r="3176" ht="21">
      <c r="B3176" s="124"/>
    </row>
    <row r="3177" ht="21">
      <c r="B3177" s="124"/>
    </row>
    <row r="3178" ht="21">
      <c r="B3178" s="124"/>
    </row>
    <row r="3179" ht="21">
      <c r="B3179" s="124"/>
    </row>
    <row r="3180" ht="21">
      <c r="B3180" s="124"/>
    </row>
    <row r="3181" ht="21">
      <c r="B3181" s="124"/>
    </row>
    <row r="3182" ht="21">
      <c r="B3182" s="124"/>
    </row>
    <row r="3183" ht="21">
      <c r="B3183" s="124"/>
    </row>
    <row r="3184" ht="21">
      <c r="B3184" s="124"/>
    </row>
    <row r="3185" ht="21">
      <c r="B3185" s="124"/>
    </row>
    <row r="3186" ht="21">
      <c r="B3186" s="124"/>
    </row>
    <row r="3187" ht="21">
      <c r="B3187" s="124"/>
    </row>
    <row r="3188" ht="21">
      <c r="B3188" s="124"/>
    </row>
    <row r="3189" ht="21">
      <c r="B3189" s="124"/>
    </row>
    <row r="3190" ht="21">
      <c r="B3190" s="124"/>
    </row>
    <row r="3191" ht="21">
      <c r="B3191" s="124"/>
    </row>
    <row r="3192" ht="21">
      <c r="B3192" s="124"/>
    </row>
    <row r="3193" ht="21">
      <c r="B3193" s="124"/>
    </row>
    <row r="3194" ht="21">
      <c r="B3194" s="124"/>
    </row>
    <row r="3195" ht="21">
      <c r="B3195" s="124"/>
    </row>
    <row r="3196" ht="21">
      <c r="B3196" s="124"/>
    </row>
    <row r="3197" ht="21">
      <c r="B3197" s="124"/>
    </row>
    <row r="3198" ht="21">
      <c r="B3198" s="124"/>
    </row>
    <row r="3199" ht="21">
      <c r="B3199" s="124"/>
    </row>
    <row r="3200" ht="21">
      <c r="B3200" s="124"/>
    </row>
    <row r="3201" ht="21">
      <c r="B3201" s="124"/>
    </row>
    <row r="3202" ht="21">
      <c r="B3202" s="124"/>
    </row>
    <row r="3203" ht="21">
      <c r="B3203" s="124"/>
    </row>
    <row r="3204" ht="21">
      <c r="B3204" s="124"/>
    </row>
    <row r="3205" ht="21">
      <c r="B3205" s="124"/>
    </row>
    <row r="3206" ht="21">
      <c r="B3206" s="124"/>
    </row>
    <row r="3207" ht="21">
      <c r="B3207" s="124"/>
    </row>
    <row r="3208" ht="21">
      <c r="B3208" s="124"/>
    </row>
    <row r="3209" ht="21">
      <c r="B3209" s="124"/>
    </row>
    <row r="3210" ht="21">
      <c r="B3210" s="124"/>
    </row>
    <row r="3211" ht="21">
      <c r="B3211" s="124"/>
    </row>
    <row r="3212" ht="21">
      <c r="B3212" s="124"/>
    </row>
    <row r="3213" ht="21">
      <c r="B3213" s="124"/>
    </row>
    <row r="3214" ht="21">
      <c r="B3214" s="124"/>
    </row>
    <row r="3215" ht="21">
      <c r="B3215" s="124"/>
    </row>
    <row r="3216" ht="21">
      <c r="B3216" s="124"/>
    </row>
    <row r="3217" ht="21">
      <c r="B3217" s="124"/>
    </row>
    <row r="3218" ht="21">
      <c r="B3218" s="124"/>
    </row>
    <row r="3219" ht="21">
      <c r="B3219" s="124"/>
    </row>
    <row r="3220" ht="21">
      <c r="B3220" s="124"/>
    </row>
    <row r="3221" ht="21">
      <c r="B3221" s="124"/>
    </row>
    <row r="3222" ht="21">
      <c r="B3222" s="124"/>
    </row>
    <row r="3223" ht="21">
      <c r="B3223" s="124"/>
    </row>
    <row r="3224" ht="21">
      <c r="B3224" s="124"/>
    </row>
    <row r="3225" ht="21">
      <c r="B3225" s="124"/>
    </row>
    <row r="3226" ht="21">
      <c r="B3226" s="124"/>
    </row>
    <row r="3227" ht="21">
      <c r="B3227" s="124"/>
    </row>
    <row r="3228" ht="21">
      <c r="B3228" s="124"/>
    </row>
    <row r="3229" ht="21">
      <c r="B3229" s="124"/>
    </row>
    <row r="3230" ht="21">
      <c r="B3230" s="124"/>
    </row>
    <row r="3231" ht="21">
      <c r="B3231" s="124"/>
    </row>
    <row r="3232" ht="21">
      <c r="B3232" s="124"/>
    </row>
    <row r="3233" ht="21">
      <c r="B3233" s="124"/>
    </row>
    <row r="3234" ht="21">
      <c r="B3234" s="124"/>
    </row>
    <row r="3235" ht="21">
      <c r="B3235" s="124"/>
    </row>
    <row r="3236" ht="21">
      <c r="B3236" s="124"/>
    </row>
    <row r="3237" ht="21">
      <c r="B3237" s="124"/>
    </row>
    <row r="3238" ht="21">
      <c r="B3238" s="124"/>
    </row>
    <row r="3239" ht="21">
      <c r="B3239" s="124"/>
    </row>
    <row r="3240" ht="21">
      <c r="B3240" s="124"/>
    </row>
    <row r="3241" ht="21">
      <c r="B3241" s="124"/>
    </row>
    <row r="3242" ht="21">
      <c r="B3242" s="124"/>
    </row>
    <row r="3243" ht="21">
      <c r="B3243" s="124"/>
    </row>
    <row r="3244" ht="21">
      <c r="B3244" s="124"/>
    </row>
    <row r="3245" ht="21">
      <c r="B3245" s="124"/>
    </row>
    <row r="3246" ht="21">
      <c r="B3246" s="124"/>
    </row>
    <row r="3247" ht="21">
      <c r="B3247" s="124"/>
    </row>
    <row r="3248" ht="21">
      <c r="B3248" s="124"/>
    </row>
    <row r="3249" ht="21">
      <c r="B3249" s="124"/>
    </row>
    <row r="3250" ht="21">
      <c r="B3250" s="124"/>
    </row>
    <row r="3251" ht="21">
      <c r="B3251" s="124"/>
    </row>
    <row r="3252" ht="21">
      <c r="B3252" s="124"/>
    </row>
    <row r="3253" ht="21">
      <c r="B3253" s="124"/>
    </row>
    <row r="3254" ht="21">
      <c r="B3254" s="124"/>
    </row>
    <row r="3255" ht="21">
      <c r="B3255" s="124"/>
    </row>
    <row r="3256" ht="21">
      <c r="B3256" s="124"/>
    </row>
    <row r="3257" ht="21">
      <c r="B3257" s="124"/>
    </row>
    <row r="3258" ht="21">
      <c r="B3258" s="124"/>
    </row>
    <row r="3259" ht="21">
      <c r="B3259" s="124"/>
    </row>
    <row r="3260" ht="21">
      <c r="B3260" s="124"/>
    </row>
    <row r="3261" ht="21">
      <c r="B3261" s="124"/>
    </row>
    <row r="3262" ht="21">
      <c r="B3262" s="124"/>
    </row>
    <row r="3263" ht="21">
      <c r="B3263" s="124"/>
    </row>
    <row r="3264" ht="21">
      <c r="B3264" s="124"/>
    </row>
    <row r="3265" ht="21">
      <c r="B3265" s="124"/>
    </row>
    <row r="3266" ht="21">
      <c r="B3266" s="124"/>
    </row>
    <row r="3267" ht="21">
      <c r="B3267" s="124"/>
    </row>
    <row r="3268" ht="21">
      <c r="B3268" s="124"/>
    </row>
    <row r="3269" ht="21">
      <c r="B3269" s="124"/>
    </row>
    <row r="3270" ht="21">
      <c r="B3270" s="124"/>
    </row>
    <row r="3271" ht="21">
      <c r="B3271" s="124"/>
    </row>
    <row r="3272" ht="21">
      <c r="B3272" s="124"/>
    </row>
    <row r="3273" ht="21">
      <c r="B3273" s="124"/>
    </row>
    <row r="3274" ht="21">
      <c r="B3274" s="124"/>
    </row>
    <row r="3275" ht="21">
      <c r="B3275" s="124"/>
    </row>
    <row r="3276" ht="21">
      <c r="B3276" s="124"/>
    </row>
    <row r="3277" ht="21">
      <c r="B3277" s="124"/>
    </row>
    <row r="3278" ht="21">
      <c r="B3278" s="124"/>
    </row>
    <row r="3279" ht="21">
      <c r="B3279" s="124"/>
    </row>
    <row r="3280" ht="21">
      <c r="B3280" s="124"/>
    </row>
    <row r="3281" ht="21">
      <c r="B3281" s="124"/>
    </row>
    <row r="3282" ht="21">
      <c r="B3282" s="124"/>
    </row>
    <row r="3283" ht="21">
      <c r="B3283" s="124"/>
    </row>
    <row r="3284" ht="21">
      <c r="B3284" s="124"/>
    </row>
    <row r="3285" ht="21">
      <c r="B3285" s="124"/>
    </row>
    <row r="3286" ht="21">
      <c r="B3286" s="124"/>
    </row>
    <row r="3287" ht="21">
      <c r="B3287" s="124"/>
    </row>
    <row r="3288" ht="21">
      <c r="B3288" s="124"/>
    </row>
    <row r="3289" ht="21">
      <c r="B3289" s="124"/>
    </row>
    <row r="3290" ht="21">
      <c r="B3290" s="124"/>
    </row>
    <row r="3291" ht="21">
      <c r="B3291" s="124"/>
    </row>
    <row r="3292" ht="21">
      <c r="B3292" s="124"/>
    </row>
    <row r="3293" ht="21">
      <c r="B3293" s="124"/>
    </row>
    <row r="3294" ht="21">
      <c r="B3294" s="124"/>
    </row>
    <row r="3295" ht="21">
      <c r="B3295" s="124"/>
    </row>
    <row r="3296" ht="21">
      <c r="B3296" s="124"/>
    </row>
    <row r="3297" ht="21">
      <c r="B3297" s="124"/>
    </row>
    <row r="3298" ht="21">
      <c r="B3298" s="124"/>
    </row>
    <row r="3299" ht="21">
      <c r="B3299" s="124"/>
    </row>
    <row r="3300" ht="21">
      <c r="B3300" s="124"/>
    </row>
    <row r="3301" ht="21">
      <c r="B3301" s="124"/>
    </row>
    <row r="3302" ht="21">
      <c r="B3302" s="124"/>
    </row>
    <row r="3303" ht="21">
      <c r="B3303" s="124"/>
    </row>
    <row r="3304" ht="21">
      <c r="B3304" s="124"/>
    </row>
    <row r="3305" ht="21">
      <c r="B3305" s="124"/>
    </row>
    <row r="3306" ht="21">
      <c r="B3306" s="124"/>
    </row>
    <row r="3307" ht="21">
      <c r="B3307" s="124"/>
    </row>
    <row r="3308" ht="21">
      <c r="B3308" s="124"/>
    </row>
    <row r="3309" ht="21">
      <c r="B3309" s="124"/>
    </row>
    <row r="3310" ht="21">
      <c r="B3310" s="124"/>
    </row>
    <row r="3311" ht="21">
      <c r="B3311" s="124"/>
    </row>
    <row r="3312" ht="21">
      <c r="B3312" s="124"/>
    </row>
    <row r="3313" ht="21">
      <c r="B3313" s="124"/>
    </row>
    <row r="3314" ht="21">
      <c r="B3314" s="124"/>
    </row>
    <row r="3315" ht="21">
      <c r="B3315" s="124"/>
    </row>
    <row r="3316" ht="21">
      <c r="B3316" s="124"/>
    </row>
    <row r="3317" ht="21">
      <c r="B3317" s="124"/>
    </row>
    <row r="3318" ht="21">
      <c r="B3318" s="124"/>
    </row>
    <row r="3319" ht="21">
      <c r="B3319" s="124"/>
    </row>
    <row r="3320" ht="21">
      <c r="B3320" s="124"/>
    </row>
    <row r="3321" ht="21">
      <c r="B3321" s="124"/>
    </row>
    <row r="3322" ht="21">
      <c r="B3322" s="124"/>
    </row>
    <row r="3323" ht="21">
      <c r="B3323" s="124"/>
    </row>
    <row r="3324" ht="21">
      <c r="B3324" s="124"/>
    </row>
    <row r="3325" ht="21">
      <c r="B3325" s="124"/>
    </row>
    <row r="3326" ht="21">
      <c r="B3326" s="124"/>
    </row>
    <row r="3327" ht="21">
      <c r="B3327" s="124"/>
    </row>
    <row r="3328" ht="21">
      <c r="B3328" s="124"/>
    </row>
    <row r="3329" ht="21">
      <c r="B3329" s="124"/>
    </row>
    <row r="3330" ht="21">
      <c r="B3330" s="124"/>
    </row>
    <row r="3331" ht="21">
      <c r="B3331" s="124"/>
    </row>
    <row r="3332" ht="21">
      <c r="B3332" s="124"/>
    </row>
    <row r="3333" ht="21">
      <c r="B3333" s="124"/>
    </row>
    <row r="3334" ht="21">
      <c r="B3334" s="124"/>
    </row>
    <row r="3335" ht="21">
      <c r="B3335" s="124"/>
    </row>
    <row r="3336" ht="21">
      <c r="B3336" s="124"/>
    </row>
    <row r="3337" ht="21">
      <c r="B3337" s="124"/>
    </row>
    <row r="3338" ht="21">
      <c r="B3338" s="124"/>
    </row>
    <row r="3339" ht="21">
      <c r="B3339" s="124"/>
    </row>
    <row r="3340" ht="21">
      <c r="B3340" s="124"/>
    </row>
    <row r="3341" ht="21">
      <c r="B3341" s="124"/>
    </row>
    <row r="3342" ht="21">
      <c r="B3342" s="124"/>
    </row>
    <row r="3343" ht="21">
      <c r="B3343" s="124"/>
    </row>
    <row r="3344" ht="21">
      <c r="B3344" s="124"/>
    </row>
    <row r="3345" ht="21">
      <c r="B3345" s="124"/>
    </row>
    <row r="3346" ht="21">
      <c r="B3346" s="124"/>
    </row>
    <row r="3347" ht="21">
      <c r="B3347" s="124"/>
    </row>
    <row r="3348" ht="21">
      <c r="B3348" s="124"/>
    </row>
    <row r="3349" ht="21">
      <c r="B3349" s="124"/>
    </row>
    <row r="3350" ht="21">
      <c r="B3350" s="124"/>
    </row>
    <row r="3351" ht="21">
      <c r="B3351" s="124"/>
    </row>
    <row r="3352" ht="21">
      <c r="B3352" s="124"/>
    </row>
    <row r="3353" ht="21">
      <c r="B3353" s="124"/>
    </row>
    <row r="3354" ht="21">
      <c r="B3354" s="124"/>
    </row>
    <row r="3355" ht="21">
      <c r="B3355" s="124"/>
    </row>
    <row r="3356" ht="21">
      <c r="B3356" s="124"/>
    </row>
    <row r="3357" ht="21">
      <c r="B3357" s="124"/>
    </row>
    <row r="3358" ht="21">
      <c r="B3358" s="124"/>
    </row>
    <row r="3359" ht="21">
      <c r="B3359" s="124"/>
    </row>
    <row r="3360" ht="21">
      <c r="B3360" s="124"/>
    </row>
    <row r="3361" ht="21">
      <c r="B3361" s="124"/>
    </row>
    <row r="3362" ht="21">
      <c r="B3362" s="124"/>
    </row>
    <row r="3363" ht="21">
      <c r="B3363" s="124"/>
    </row>
    <row r="3364" ht="21">
      <c r="B3364" s="124"/>
    </row>
    <row r="3365" ht="21">
      <c r="B3365" s="124"/>
    </row>
    <row r="3366" ht="21">
      <c r="B3366" s="124"/>
    </row>
    <row r="3367" ht="21">
      <c r="B3367" s="124"/>
    </row>
    <row r="3368" ht="21">
      <c r="B3368" s="124"/>
    </row>
    <row r="3369" ht="21">
      <c r="B3369" s="124"/>
    </row>
    <row r="3370" ht="21">
      <c r="B3370" s="124"/>
    </row>
    <row r="3371" ht="21">
      <c r="B3371" s="124"/>
    </row>
    <row r="3372" ht="21">
      <c r="B3372" s="124"/>
    </row>
    <row r="3373" ht="21">
      <c r="B3373" s="124"/>
    </row>
    <row r="3374" ht="21">
      <c r="B3374" s="124"/>
    </row>
    <row r="3375" ht="21">
      <c r="B3375" s="124"/>
    </row>
    <row r="3376" ht="21">
      <c r="B3376" s="124"/>
    </row>
    <row r="3377" ht="21">
      <c r="B3377" s="124"/>
    </row>
    <row r="3378" ht="21">
      <c r="B3378" s="124"/>
    </row>
    <row r="3379" ht="21">
      <c r="B3379" s="124"/>
    </row>
    <row r="3380" ht="21">
      <c r="B3380" s="124"/>
    </row>
    <row r="3381" ht="21">
      <c r="B3381" s="124"/>
    </row>
    <row r="3382" ht="21">
      <c r="B3382" s="124"/>
    </row>
    <row r="3383" ht="21">
      <c r="B3383" s="124"/>
    </row>
    <row r="3384" ht="21">
      <c r="B3384" s="124"/>
    </row>
    <row r="3385" ht="21">
      <c r="B3385" s="124"/>
    </row>
    <row r="3386" ht="21">
      <c r="B3386" s="124"/>
    </row>
    <row r="3387" ht="21">
      <c r="B3387" s="124"/>
    </row>
    <row r="3388" ht="21">
      <c r="B3388" s="124"/>
    </row>
    <row r="3389" ht="21">
      <c r="B3389" s="124"/>
    </row>
    <row r="3390" ht="21">
      <c r="B3390" s="124"/>
    </row>
    <row r="3391" ht="21">
      <c r="B3391" s="124"/>
    </row>
    <row r="3392" ht="21">
      <c r="B3392" s="124"/>
    </row>
    <row r="3393" ht="21">
      <c r="B3393" s="124"/>
    </row>
    <row r="3394" ht="21">
      <c r="B3394" s="124"/>
    </row>
    <row r="3395" ht="21">
      <c r="B3395" s="124"/>
    </row>
    <row r="3396" ht="21">
      <c r="B3396" s="124"/>
    </row>
    <row r="3397" ht="21">
      <c r="B3397" s="124"/>
    </row>
    <row r="3398" ht="21">
      <c r="B3398" s="124"/>
    </row>
    <row r="3399" ht="21">
      <c r="B3399" s="124"/>
    </row>
    <row r="3400" ht="21">
      <c r="B3400" s="124"/>
    </row>
    <row r="3401" ht="21">
      <c r="B3401" s="124"/>
    </row>
    <row r="3402" ht="21">
      <c r="B3402" s="124"/>
    </row>
    <row r="3403" ht="21">
      <c r="B3403" s="124"/>
    </row>
    <row r="3404" ht="21">
      <c r="B3404" s="124"/>
    </row>
    <row r="3405" ht="21">
      <c r="B3405" s="124"/>
    </row>
    <row r="3406" ht="21">
      <c r="B3406" s="124"/>
    </row>
    <row r="3407" ht="21">
      <c r="B3407" s="124"/>
    </row>
    <row r="3408" ht="21">
      <c r="B3408" s="124"/>
    </row>
    <row r="3409" ht="21">
      <c r="B3409" s="124"/>
    </row>
    <row r="3410" ht="21">
      <c r="B3410" s="124"/>
    </row>
    <row r="3411" ht="21">
      <c r="B3411" s="124"/>
    </row>
    <row r="3412" ht="21">
      <c r="B3412" s="124"/>
    </row>
    <row r="3413" ht="21">
      <c r="B3413" s="124"/>
    </row>
    <row r="3414" ht="21">
      <c r="B3414" s="124"/>
    </row>
    <row r="3415" ht="21">
      <c r="B3415" s="124"/>
    </row>
    <row r="3416" ht="21">
      <c r="B3416" s="124"/>
    </row>
    <row r="3417" ht="21">
      <c r="B3417" s="124"/>
    </row>
    <row r="3418" ht="21">
      <c r="B3418" s="124"/>
    </row>
    <row r="3419" ht="21">
      <c r="B3419" s="124"/>
    </row>
    <row r="3420" ht="21">
      <c r="B3420" s="124"/>
    </row>
    <row r="3421" ht="21">
      <c r="B3421" s="124"/>
    </row>
    <row r="3422" ht="21">
      <c r="B3422" s="124"/>
    </row>
    <row r="3423" ht="21">
      <c r="B3423" s="124"/>
    </row>
    <row r="3424" ht="21">
      <c r="B3424" s="124"/>
    </row>
    <row r="3425" ht="21">
      <c r="B3425" s="124"/>
    </row>
    <row r="3426" ht="21">
      <c r="B3426" s="124"/>
    </row>
    <row r="3427" ht="21">
      <c r="B3427" s="124"/>
    </row>
    <row r="3428" ht="21">
      <c r="B3428" s="124"/>
    </row>
    <row r="3429" ht="21">
      <c r="B3429" s="124"/>
    </row>
    <row r="3430" ht="21">
      <c r="B3430" s="124"/>
    </row>
    <row r="3431" ht="21">
      <c r="B3431" s="124"/>
    </row>
    <row r="3432" ht="21">
      <c r="B3432" s="124"/>
    </row>
    <row r="3433" ht="21">
      <c r="B3433" s="124"/>
    </row>
    <row r="3434" ht="21">
      <c r="B3434" s="124"/>
    </row>
    <row r="3435" ht="21">
      <c r="B3435" s="124"/>
    </row>
    <row r="3436" ht="21">
      <c r="B3436" s="124"/>
    </row>
    <row r="3437" ht="21">
      <c r="B3437" s="124"/>
    </row>
    <row r="3438" ht="21">
      <c r="B3438" s="124"/>
    </row>
    <row r="3439" ht="21">
      <c r="B3439" s="124"/>
    </row>
    <row r="3440" ht="21">
      <c r="B3440" s="124"/>
    </row>
    <row r="3441" ht="21">
      <c r="B3441" s="124"/>
    </row>
    <row r="3442" ht="21">
      <c r="B3442" s="124"/>
    </row>
    <row r="3443" ht="21">
      <c r="B3443" s="124"/>
    </row>
    <row r="3444" ht="21">
      <c r="B3444" s="124"/>
    </row>
    <row r="3445" ht="21">
      <c r="B3445" s="124"/>
    </row>
    <row r="3446" ht="21">
      <c r="B3446" s="124"/>
    </row>
    <row r="3447" ht="21">
      <c r="B3447" s="124"/>
    </row>
    <row r="3448" ht="21">
      <c r="B3448" s="124"/>
    </row>
    <row r="3449" ht="21">
      <c r="B3449" s="124"/>
    </row>
    <row r="3450" ht="21">
      <c r="B3450" s="124"/>
    </row>
    <row r="3451" ht="21">
      <c r="B3451" s="124"/>
    </row>
    <row r="3452" ht="21">
      <c r="B3452" s="124"/>
    </row>
    <row r="3453" ht="21">
      <c r="B3453" s="124"/>
    </row>
    <row r="3454" ht="21">
      <c r="B3454" s="124"/>
    </row>
    <row r="3455" ht="21">
      <c r="B3455" s="124"/>
    </row>
    <row r="3456" ht="21">
      <c r="B3456" s="124"/>
    </row>
    <row r="3457" ht="21">
      <c r="B3457" s="124"/>
    </row>
    <row r="3458" ht="21">
      <c r="B3458" s="124"/>
    </row>
    <row r="3459" ht="21">
      <c r="B3459" s="124"/>
    </row>
    <row r="3460" ht="21">
      <c r="B3460" s="124"/>
    </row>
    <row r="3461" ht="21">
      <c r="B3461" s="124"/>
    </row>
    <row r="3462" ht="21">
      <c r="B3462" s="124"/>
    </row>
    <row r="3463" ht="21">
      <c r="B3463" s="124"/>
    </row>
    <row r="3464" ht="21">
      <c r="B3464" s="124"/>
    </row>
    <row r="3465" ht="21">
      <c r="B3465" s="124"/>
    </row>
    <row r="3466" ht="21">
      <c r="B3466" s="124"/>
    </row>
    <row r="3467" ht="21">
      <c r="B3467" s="124"/>
    </row>
    <row r="3468" ht="21">
      <c r="B3468" s="124"/>
    </row>
    <row r="3469" ht="21">
      <c r="B3469" s="124"/>
    </row>
    <row r="3470" ht="21">
      <c r="B3470" s="124"/>
    </row>
    <row r="3471" ht="21">
      <c r="B3471" s="124"/>
    </row>
    <row r="3472" ht="21">
      <c r="B3472" s="124"/>
    </row>
    <row r="3473" ht="21">
      <c r="B3473" s="124"/>
    </row>
    <row r="3474" ht="21">
      <c r="B3474" s="124"/>
    </row>
    <row r="3475" ht="21">
      <c r="B3475" s="124"/>
    </row>
    <row r="3476" ht="21">
      <c r="B3476" s="124"/>
    </row>
    <row r="3477" ht="21">
      <c r="B3477" s="124"/>
    </row>
    <row r="3478" ht="21">
      <c r="B3478" s="124"/>
    </row>
    <row r="3479" ht="21">
      <c r="B3479" s="124"/>
    </row>
    <row r="3480" ht="21">
      <c r="B3480" s="124"/>
    </row>
    <row r="3481" ht="21">
      <c r="B3481" s="124"/>
    </row>
    <row r="3482" ht="21">
      <c r="B3482" s="124"/>
    </row>
    <row r="3483" ht="21">
      <c r="B3483" s="124"/>
    </row>
    <row r="3484" ht="21">
      <c r="B3484" s="124"/>
    </row>
    <row r="3485" ht="21">
      <c r="B3485" s="124"/>
    </row>
    <row r="3486" ht="21">
      <c r="B3486" s="124"/>
    </row>
    <row r="3487" ht="21">
      <c r="B3487" s="124"/>
    </row>
    <row r="3488" ht="21">
      <c r="B3488" s="124"/>
    </row>
    <row r="3489" ht="21">
      <c r="B3489" s="124"/>
    </row>
    <row r="3490" ht="21">
      <c r="B3490" s="124"/>
    </row>
    <row r="3491" ht="21">
      <c r="B3491" s="124"/>
    </row>
    <row r="3492" ht="21">
      <c r="B3492" s="124"/>
    </row>
    <row r="3493" ht="21">
      <c r="B3493" s="124"/>
    </row>
    <row r="3494" ht="21">
      <c r="B3494" s="124"/>
    </row>
    <row r="3495" ht="21">
      <c r="B3495" s="124"/>
    </row>
    <row r="3496" ht="21">
      <c r="B3496" s="124"/>
    </row>
    <row r="3497" ht="21">
      <c r="B3497" s="124"/>
    </row>
    <row r="3498" ht="21">
      <c r="B3498" s="124"/>
    </row>
    <row r="3499" ht="21">
      <c r="B3499" s="124"/>
    </row>
    <row r="3500" ht="21">
      <c r="B3500" s="124"/>
    </row>
    <row r="3501" ht="21">
      <c r="B3501" s="124"/>
    </row>
    <row r="3502" ht="21">
      <c r="B3502" s="124"/>
    </row>
    <row r="3503" ht="21">
      <c r="B3503" s="124"/>
    </row>
    <row r="3504" ht="21">
      <c r="B3504" s="124"/>
    </row>
    <row r="3505" ht="21">
      <c r="B3505" s="124"/>
    </row>
    <row r="3506" ht="21">
      <c r="B3506" s="124"/>
    </row>
    <row r="3507" ht="21">
      <c r="B3507" s="124"/>
    </row>
    <row r="3508" ht="21">
      <c r="B3508" s="124"/>
    </row>
    <row r="3509" ht="21">
      <c r="B3509" s="124"/>
    </row>
    <row r="3510" ht="21">
      <c r="B3510" s="124"/>
    </row>
    <row r="3511" ht="21">
      <c r="B3511" s="124"/>
    </row>
    <row r="3512" ht="21">
      <c r="B3512" s="124"/>
    </row>
    <row r="3513" ht="21">
      <c r="B3513" s="124"/>
    </row>
    <row r="3514" ht="21">
      <c r="B3514" s="124"/>
    </row>
    <row r="3515" ht="21">
      <c r="B3515" s="124"/>
    </row>
    <row r="3516" ht="21">
      <c r="B3516" s="124"/>
    </row>
    <row r="3517" ht="21">
      <c r="B3517" s="124"/>
    </row>
    <row r="3518" ht="21">
      <c r="B3518" s="124"/>
    </row>
    <row r="3519" ht="21">
      <c r="B3519" s="124"/>
    </row>
    <row r="3520" ht="21">
      <c r="B3520" s="124"/>
    </row>
    <row r="3521" ht="21">
      <c r="B3521" s="124"/>
    </row>
    <row r="3522" ht="21">
      <c r="B3522" s="124"/>
    </row>
    <row r="3523" ht="21">
      <c r="B3523" s="124"/>
    </row>
    <row r="3524" ht="21">
      <c r="B3524" s="124"/>
    </row>
    <row r="3525" ht="21">
      <c r="B3525" s="124"/>
    </row>
    <row r="3526" ht="21">
      <c r="B3526" s="124"/>
    </row>
    <row r="3527" ht="21">
      <c r="B3527" s="124"/>
    </row>
    <row r="3528" ht="21">
      <c r="B3528" s="124"/>
    </row>
    <row r="3529" ht="21">
      <c r="B3529" s="124"/>
    </row>
    <row r="3530" ht="21">
      <c r="B3530" s="124"/>
    </row>
    <row r="3531" ht="21">
      <c r="B3531" s="124"/>
    </row>
    <row r="3532" ht="21">
      <c r="B3532" s="124"/>
    </row>
    <row r="3533" ht="21">
      <c r="B3533" s="124"/>
    </row>
    <row r="3534" ht="21">
      <c r="B3534" s="124"/>
    </row>
    <row r="3535" ht="21">
      <c r="B3535" s="124"/>
    </row>
    <row r="3536" ht="21">
      <c r="B3536" s="124"/>
    </row>
    <row r="3537" ht="21">
      <c r="B3537" s="124"/>
    </row>
    <row r="3538" ht="21">
      <c r="B3538" s="124"/>
    </row>
    <row r="3539" ht="21">
      <c r="B3539" s="124"/>
    </row>
    <row r="3540" ht="21">
      <c r="B3540" s="124"/>
    </row>
    <row r="3541" ht="21">
      <c r="B3541" s="124"/>
    </row>
    <row r="3542" ht="21">
      <c r="B3542" s="124"/>
    </row>
    <row r="3543" ht="21">
      <c r="B3543" s="124"/>
    </row>
    <row r="3544" ht="21">
      <c r="B3544" s="124"/>
    </row>
    <row r="3545" ht="21">
      <c r="B3545" s="124"/>
    </row>
    <row r="3546" ht="21">
      <c r="B3546" s="124"/>
    </row>
    <row r="3547" ht="21">
      <c r="B3547" s="124"/>
    </row>
    <row r="3548" ht="21">
      <c r="B3548" s="124"/>
    </row>
    <row r="3549" ht="21">
      <c r="B3549" s="124"/>
    </row>
    <row r="3550" ht="21">
      <c r="B3550" s="124"/>
    </row>
    <row r="3551" ht="21">
      <c r="B3551" s="124"/>
    </row>
    <row r="3552" ht="21">
      <c r="B3552" s="124"/>
    </row>
    <row r="3553" ht="21">
      <c r="B3553" s="124"/>
    </row>
    <row r="3554" ht="21">
      <c r="B3554" s="124"/>
    </row>
    <row r="3555" ht="21">
      <c r="B3555" s="124"/>
    </row>
    <row r="3556" ht="21">
      <c r="B3556" s="124"/>
    </row>
    <row r="3557" ht="21">
      <c r="B3557" s="124"/>
    </row>
    <row r="3558" ht="21">
      <c r="B3558" s="124"/>
    </row>
    <row r="3559" ht="21">
      <c r="B3559" s="124"/>
    </row>
    <row r="3560" ht="21">
      <c r="B3560" s="124"/>
    </row>
    <row r="3561" ht="21">
      <c r="B3561" s="124"/>
    </row>
    <row r="3562" ht="21">
      <c r="B3562" s="124"/>
    </row>
    <row r="3563" ht="21">
      <c r="B3563" s="124"/>
    </row>
    <row r="3564" ht="21">
      <c r="B3564" s="124"/>
    </row>
    <row r="3565" ht="21">
      <c r="B3565" s="124"/>
    </row>
    <row r="3566" ht="21">
      <c r="B3566" s="124"/>
    </row>
    <row r="3567" ht="21">
      <c r="B3567" s="124"/>
    </row>
    <row r="3568" ht="21">
      <c r="B3568" s="124"/>
    </row>
    <row r="3569" ht="21">
      <c r="B3569" s="124"/>
    </row>
    <row r="3570" ht="21">
      <c r="B3570" s="124"/>
    </row>
    <row r="3571" ht="21">
      <c r="B3571" s="124"/>
    </row>
    <row r="3572" ht="21">
      <c r="B3572" s="124"/>
    </row>
    <row r="3573" ht="21">
      <c r="B3573" s="124"/>
    </row>
    <row r="3574" ht="21">
      <c r="B3574" s="124"/>
    </row>
    <row r="3575" ht="21">
      <c r="B3575" s="124"/>
    </row>
    <row r="3576" ht="21">
      <c r="B3576" s="124"/>
    </row>
    <row r="3577" ht="21">
      <c r="B3577" s="124"/>
    </row>
    <row r="3578" ht="21">
      <c r="B3578" s="124"/>
    </row>
    <row r="3579" ht="21">
      <c r="B3579" s="124"/>
    </row>
    <row r="3580" ht="21">
      <c r="B3580" s="124"/>
    </row>
    <row r="3581" ht="21">
      <c r="B3581" s="124"/>
    </row>
    <row r="3582" ht="21">
      <c r="B3582" s="124"/>
    </row>
    <row r="3583" ht="21">
      <c r="B3583" s="124"/>
    </row>
    <row r="3584" ht="21">
      <c r="B3584" s="124"/>
    </row>
    <row r="3585" ht="21">
      <c r="B3585" s="124"/>
    </row>
    <row r="3586" ht="21">
      <c r="B3586" s="124"/>
    </row>
    <row r="3587" ht="21">
      <c r="B3587" s="124"/>
    </row>
    <row r="3588" ht="21">
      <c r="B3588" s="124"/>
    </row>
    <row r="3589" ht="21">
      <c r="B3589" s="124"/>
    </row>
    <row r="3590" ht="21">
      <c r="B3590" s="124"/>
    </row>
    <row r="3591" ht="21">
      <c r="B3591" s="124"/>
    </row>
    <row r="3592" ht="21">
      <c r="B3592" s="124"/>
    </row>
    <row r="3593" ht="21">
      <c r="B3593" s="124"/>
    </row>
    <row r="3594" ht="21">
      <c r="B3594" s="124"/>
    </row>
    <row r="3595" ht="21">
      <c r="B3595" s="124"/>
    </row>
    <row r="3596" ht="21">
      <c r="B3596" s="124"/>
    </row>
    <row r="3597" ht="21">
      <c r="B3597" s="124"/>
    </row>
    <row r="3598" ht="21">
      <c r="B3598" s="124"/>
    </row>
    <row r="3599" ht="21">
      <c r="B3599" s="124"/>
    </row>
    <row r="3600" ht="21">
      <c r="B3600" s="124"/>
    </row>
    <row r="3601" ht="21">
      <c r="B3601" s="124"/>
    </row>
    <row r="3602" ht="21">
      <c r="B3602" s="124"/>
    </row>
    <row r="3603" ht="21">
      <c r="B3603" s="124"/>
    </row>
    <row r="3604" ht="21">
      <c r="B3604" s="124"/>
    </row>
    <row r="3605" ht="21">
      <c r="B3605" s="124"/>
    </row>
    <row r="3606" ht="21">
      <c r="B3606" s="124"/>
    </row>
    <row r="3607" ht="21">
      <c r="B3607" s="124"/>
    </row>
    <row r="3608" ht="21">
      <c r="B3608" s="124"/>
    </row>
    <row r="3609" ht="21">
      <c r="B3609" s="124"/>
    </row>
    <row r="3610" ht="21">
      <c r="B3610" s="124"/>
    </row>
    <row r="3611" ht="21">
      <c r="B3611" s="124"/>
    </row>
    <row r="3612" ht="21">
      <c r="B3612" s="124"/>
    </row>
    <row r="3613" ht="21">
      <c r="B3613" s="124"/>
    </row>
    <row r="3614" ht="21">
      <c r="B3614" s="124"/>
    </row>
    <row r="3615" ht="21">
      <c r="B3615" s="124"/>
    </row>
    <row r="3616" ht="21">
      <c r="B3616" s="124"/>
    </row>
    <row r="3617" ht="21">
      <c r="B3617" s="124"/>
    </row>
    <row r="3618" ht="21">
      <c r="B3618" s="124"/>
    </row>
    <row r="3619" ht="21">
      <c r="B3619" s="124"/>
    </row>
    <row r="3620" ht="21">
      <c r="B3620" s="124"/>
    </row>
    <row r="3621" ht="21">
      <c r="B3621" s="124"/>
    </row>
    <row r="3622" ht="21">
      <c r="B3622" s="124"/>
    </row>
    <row r="3623" ht="21">
      <c r="B3623" s="124"/>
    </row>
    <row r="3624" ht="21">
      <c r="B3624" s="124"/>
    </row>
    <row r="3625" ht="21">
      <c r="B3625" s="124"/>
    </row>
    <row r="3626" ht="21">
      <c r="B3626" s="124"/>
    </row>
    <row r="3627" ht="21">
      <c r="B3627" s="124"/>
    </row>
    <row r="3628" ht="21">
      <c r="B3628" s="124"/>
    </row>
    <row r="3629" ht="21">
      <c r="B3629" s="124"/>
    </row>
    <row r="3630" ht="21">
      <c r="B3630" s="124"/>
    </row>
    <row r="3631" ht="21">
      <c r="B3631" s="124"/>
    </row>
    <row r="3632" ht="21">
      <c r="B3632" s="124"/>
    </row>
    <row r="3633" ht="21">
      <c r="B3633" s="124"/>
    </row>
    <row r="3634" ht="21">
      <c r="B3634" s="124"/>
    </row>
    <row r="3635" ht="21">
      <c r="B3635" s="124"/>
    </row>
    <row r="3636" ht="21">
      <c r="B3636" s="124"/>
    </row>
    <row r="3637" ht="21">
      <c r="B3637" s="124"/>
    </row>
    <row r="3638" ht="21">
      <c r="B3638" s="124"/>
    </row>
    <row r="3639" ht="21">
      <c r="B3639" s="124"/>
    </row>
    <row r="3640" ht="21">
      <c r="B3640" s="124"/>
    </row>
    <row r="3641" ht="21">
      <c r="B3641" s="124"/>
    </row>
    <row r="3642" ht="21">
      <c r="B3642" s="124"/>
    </row>
    <row r="3643" ht="21">
      <c r="B3643" s="124"/>
    </row>
    <row r="3644" ht="21">
      <c r="B3644" s="124"/>
    </row>
    <row r="3645" ht="21">
      <c r="B3645" s="124"/>
    </row>
    <row r="3646" ht="21">
      <c r="B3646" s="124"/>
    </row>
    <row r="3647" ht="21">
      <c r="B3647" s="124"/>
    </row>
    <row r="3648" ht="21">
      <c r="B3648" s="124"/>
    </row>
    <row r="3649" ht="21">
      <c r="B3649" s="124"/>
    </row>
    <row r="3650" ht="21">
      <c r="B3650" s="124"/>
    </row>
    <row r="3651" ht="21">
      <c r="B3651" s="124"/>
    </row>
    <row r="3652" ht="21">
      <c r="B3652" s="124"/>
    </row>
    <row r="3653" ht="21">
      <c r="B3653" s="124"/>
    </row>
    <row r="3654" ht="21">
      <c r="B3654" s="124"/>
    </row>
    <row r="3655" ht="21">
      <c r="B3655" s="124"/>
    </row>
    <row r="3656" ht="21">
      <c r="B3656" s="124"/>
    </row>
    <row r="3657" ht="21">
      <c r="B3657" s="124"/>
    </row>
    <row r="3658" ht="21">
      <c r="B3658" s="124"/>
    </row>
    <row r="3659" ht="21">
      <c r="B3659" s="124"/>
    </row>
    <row r="3660" ht="21">
      <c r="B3660" s="124"/>
    </row>
    <row r="3661" ht="21">
      <c r="B3661" s="124"/>
    </row>
    <row r="3662" ht="21">
      <c r="B3662" s="124"/>
    </row>
    <row r="3663" ht="21">
      <c r="B3663" s="124"/>
    </row>
    <row r="3664" ht="21">
      <c r="B3664" s="124"/>
    </row>
    <row r="3665" ht="21">
      <c r="B3665" s="124"/>
    </row>
    <row r="3666" ht="21">
      <c r="B3666" s="124"/>
    </row>
    <row r="3667" ht="21">
      <c r="B3667" s="124"/>
    </row>
    <row r="3668" ht="21">
      <c r="B3668" s="124"/>
    </row>
    <row r="3669" ht="21">
      <c r="B3669" s="124"/>
    </row>
    <row r="3670" ht="21">
      <c r="B3670" s="124"/>
    </row>
    <row r="3671" ht="21">
      <c r="B3671" s="124"/>
    </row>
    <row r="3672" ht="21">
      <c r="B3672" s="124"/>
    </row>
    <row r="3673" ht="21">
      <c r="B3673" s="124"/>
    </row>
    <row r="3674" ht="21">
      <c r="B3674" s="124"/>
    </row>
    <row r="3675" ht="21">
      <c r="B3675" s="124"/>
    </row>
    <row r="3676" ht="21">
      <c r="B3676" s="124"/>
    </row>
    <row r="3677" ht="21">
      <c r="B3677" s="124"/>
    </row>
    <row r="3678" ht="21">
      <c r="B3678" s="124"/>
    </row>
    <row r="3679" ht="21">
      <c r="B3679" s="124"/>
    </row>
    <row r="3680" ht="21">
      <c r="B3680" s="124"/>
    </row>
    <row r="3681" ht="21">
      <c r="B3681" s="124"/>
    </row>
    <row r="3682" ht="21">
      <c r="B3682" s="124"/>
    </row>
    <row r="3683" ht="21">
      <c r="B3683" s="124"/>
    </row>
    <row r="3684" ht="21">
      <c r="B3684" s="124"/>
    </row>
    <row r="3685" ht="21">
      <c r="B3685" s="124"/>
    </row>
    <row r="3686" ht="21">
      <c r="B3686" s="124"/>
    </row>
    <row r="3687" ht="21">
      <c r="B3687" s="124"/>
    </row>
    <row r="3688" ht="21">
      <c r="B3688" s="124"/>
    </row>
    <row r="3689" ht="21">
      <c r="B3689" s="124"/>
    </row>
    <row r="3690" ht="21">
      <c r="B3690" s="124"/>
    </row>
    <row r="3691" ht="21">
      <c r="B3691" s="124"/>
    </row>
    <row r="3692" ht="21">
      <c r="B3692" s="124"/>
    </row>
    <row r="3693" ht="21">
      <c r="B3693" s="124"/>
    </row>
    <row r="3694" ht="21">
      <c r="B3694" s="124"/>
    </row>
    <row r="3695" ht="21">
      <c r="B3695" s="124"/>
    </row>
    <row r="3696" ht="21">
      <c r="B3696" s="124"/>
    </row>
    <row r="3697" ht="21">
      <c r="B3697" s="124"/>
    </row>
    <row r="3698" ht="21">
      <c r="B3698" s="124"/>
    </row>
    <row r="3699" ht="21">
      <c r="B3699" s="124"/>
    </row>
    <row r="3700" ht="21">
      <c r="B3700" s="124"/>
    </row>
    <row r="3701" ht="21">
      <c r="B3701" s="124"/>
    </row>
    <row r="3702" ht="21">
      <c r="B3702" s="124"/>
    </row>
    <row r="3703" ht="21">
      <c r="B3703" s="124"/>
    </row>
    <row r="3704" ht="21">
      <c r="B3704" s="124"/>
    </row>
    <row r="3705" ht="21">
      <c r="B3705" s="124"/>
    </row>
    <row r="3706" ht="21">
      <c r="B3706" s="124"/>
    </row>
    <row r="3707" ht="21">
      <c r="B3707" s="124"/>
    </row>
    <row r="3708" ht="21">
      <c r="B3708" s="124"/>
    </row>
    <row r="3709" ht="21">
      <c r="B3709" s="124"/>
    </row>
    <row r="3710" ht="21">
      <c r="B3710" s="124"/>
    </row>
    <row r="3711" ht="21">
      <c r="B3711" s="124"/>
    </row>
    <row r="3712" ht="21">
      <c r="B3712" s="124"/>
    </row>
    <row r="3713" ht="21">
      <c r="B3713" s="124"/>
    </row>
    <row r="3714" ht="21">
      <c r="B3714" s="124"/>
    </row>
    <row r="3715" ht="21">
      <c r="B3715" s="124"/>
    </row>
    <row r="3716" ht="21">
      <c r="B3716" s="124"/>
    </row>
    <row r="3717" ht="21">
      <c r="B3717" s="124"/>
    </row>
    <row r="3718" ht="21">
      <c r="B3718" s="124"/>
    </row>
    <row r="3719" ht="21">
      <c r="B3719" s="124"/>
    </row>
    <row r="3720" ht="21">
      <c r="B3720" s="124"/>
    </row>
    <row r="3721" ht="21">
      <c r="B3721" s="124"/>
    </row>
    <row r="3722" ht="21">
      <c r="B3722" s="124"/>
    </row>
    <row r="3723" ht="21">
      <c r="B3723" s="124"/>
    </row>
    <row r="3724" ht="21">
      <c r="B3724" s="124"/>
    </row>
    <row r="3725" ht="21">
      <c r="B3725" s="124"/>
    </row>
    <row r="3726" ht="21">
      <c r="B3726" s="124"/>
    </row>
    <row r="3727" ht="21">
      <c r="B3727" s="124"/>
    </row>
    <row r="3728" ht="21">
      <c r="B3728" s="124"/>
    </row>
    <row r="3729" ht="21">
      <c r="B3729" s="124"/>
    </row>
    <row r="3730" ht="21">
      <c r="B3730" s="124"/>
    </row>
    <row r="3731" ht="21">
      <c r="B3731" s="124"/>
    </row>
    <row r="3732" ht="21">
      <c r="B3732" s="124"/>
    </row>
    <row r="3733" ht="21">
      <c r="B3733" s="124"/>
    </row>
    <row r="3734" ht="21">
      <c r="B3734" s="124"/>
    </row>
    <row r="3735" ht="21">
      <c r="B3735" s="124"/>
    </row>
    <row r="3736" ht="21">
      <c r="B3736" s="124"/>
    </row>
    <row r="3737" ht="21">
      <c r="B3737" s="124"/>
    </row>
    <row r="3738" ht="21">
      <c r="B3738" s="124"/>
    </row>
    <row r="3739" ht="21">
      <c r="B3739" s="124"/>
    </row>
    <row r="3740" ht="21">
      <c r="B3740" s="124"/>
    </row>
    <row r="3741" ht="21">
      <c r="B3741" s="124"/>
    </row>
    <row r="3742" ht="21">
      <c r="B3742" s="124"/>
    </row>
    <row r="3743" ht="21">
      <c r="B3743" s="124"/>
    </row>
    <row r="3744" ht="21">
      <c r="B3744" s="124"/>
    </row>
    <row r="3745" ht="21">
      <c r="B3745" s="124"/>
    </row>
    <row r="3746" ht="21">
      <c r="B3746" s="124"/>
    </row>
    <row r="3747" ht="21">
      <c r="B3747" s="124"/>
    </row>
    <row r="3748" ht="21">
      <c r="B3748" s="124"/>
    </row>
    <row r="3749" ht="21">
      <c r="B3749" s="124"/>
    </row>
    <row r="3750" ht="21">
      <c r="B3750" s="124"/>
    </row>
    <row r="3751" ht="21">
      <c r="B3751" s="124"/>
    </row>
    <row r="3752" ht="21">
      <c r="B3752" s="124"/>
    </row>
    <row r="3753" ht="21">
      <c r="B3753" s="124"/>
    </row>
    <row r="3754" ht="21">
      <c r="B3754" s="124"/>
    </row>
    <row r="3755" ht="21">
      <c r="B3755" s="124"/>
    </row>
    <row r="3756" ht="21">
      <c r="B3756" s="124"/>
    </row>
    <row r="3757" ht="21">
      <c r="B3757" s="124"/>
    </row>
    <row r="3758" ht="21">
      <c r="B3758" s="124"/>
    </row>
    <row r="3759" ht="21">
      <c r="B3759" s="124"/>
    </row>
    <row r="3760" ht="21">
      <c r="B3760" s="124"/>
    </row>
    <row r="3761" ht="21">
      <c r="B3761" s="124"/>
    </row>
    <row r="3762" ht="21">
      <c r="B3762" s="124"/>
    </row>
    <row r="3763" ht="21">
      <c r="B3763" s="124"/>
    </row>
    <row r="3764" ht="21">
      <c r="B3764" s="124"/>
    </row>
    <row r="3765" ht="21">
      <c r="B3765" s="124"/>
    </row>
    <row r="3766" ht="21">
      <c r="B3766" s="124"/>
    </row>
    <row r="3767" ht="21">
      <c r="B3767" s="124"/>
    </row>
    <row r="3768" ht="21">
      <c r="B3768" s="124"/>
    </row>
    <row r="3769" ht="21">
      <c r="B3769" s="124"/>
    </row>
    <row r="3770" ht="21">
      <c r="B3770" s="124"/>
    </row>
    <row r="3771" ht="21">
      <c r="B3771" s="124"/>
    </row>
    <row r="3772" ht="21">
      <c r="B3772" s="124"/>
    </row>
    <row r="3773" ht="21">
      <c r="B3773" s="124"/>
    </row>
    <row r="3774" ht="21">
      <c r="B3774" s="124"/>
    </row>
    <row r="3775" ht="21">
      <c r="B3775" s="124"/>
    </row>
    <row r="3776" ht="21">
      <c r="B3776" s="124"/>
    </row>
    <row r="3777" ht="21">
      <c r="B3777" s="124"/>
    </row>
    <row r="3778" ht="21">
      <c r="B3778" s="124"/>
    </row>
    <row r="3779" ht="21">
      <c r="B3779" s="124"/>
    </row>
    <row r="3780" ht="21">
      <c r="B3780" s="124"/>
    </row>
    <row r="3781" ht="21">
      <c r="B3781" s="124"/>
    </row>
    <row r="3782" ht="21">
      <c r="B3782" s="124"/>
    </row>
    <row r="3783" ht="21">
      <c r="B3783" s="124"/>
    </row>
    <row r="3784" ht="21">
      <c r="B3784" s="124"/>
    </row>
    <row r="3785" ht="21">
      <c r="B3785" s="124"/>
    </row>
    <row r="3786" ht="21">
      <c r="B3786" s="124"/>
    </row>
    <row r="3787" ht="21">
      <c r="B3787" s="124"/>
    </row>
    <row r="3788" ht="21">
      <c r="B3788" s="124"/>
    </row>
    <row r="3789" ht="21">
      <c r="B3789" s="124"/>
    </row>
    <row r="3790" ht="21">
      <c r="B3790" s="124"/>
    </row>
    <row r="3791" ht="21">
      <c r="B3791" s="124"/>
    </row>
    <row r="3792" ht="21">
      <c r="B3792" s="124"/>
    </row>
    <row r="3793" ht="21">
      <c r="B3793" s="124"/>
    </row>
    <row r="3794" ht="21">
      <c r="B3794" s="124"/>
    </row>
    <row r="3795" ht="21">
      <c r="B3795" s="124"/>
    </row>
    <row r="3796" ht="21">
      <c r="B3796" s="124"/>
    </row>
    <row r="3797" ht="21">
      <c r="B3797" s="124"/>
    </row>
    <row r="3798" ht="21">
      <c r="B3798" s="124"/>
    </row>
    <row r="3799" ht="21">
      <c r="B3799" s="124"/>
    </row>
    <row r="3800" ht="21">
      <c r="B3800" s="124"/>
    </row>
    <row r="3801" ht="21">
      <c r="B3801" s="124"/>
    </row>
    <row r="3802" ht="21">
      <c r="B3802" s="124"/>
    </row>
    <row r="3803" ht="21">
      <c r="B3803" s="124"/>
    </row>
    <row r="3804" ht="21">
      <c r="B3804" s="124"/>
    </row>
    <row r="3805" ht="21">
      <c r="B3805" s="124"/>
    </row>
    <row r="3806" ht="21">
      <c r="B3806" s="124"/>
    </row>
    <row r="3807" ht="21">
      <c r="B3807" s="124"/>
    </row>
    <row r="3808" ht="21">
      <c r="B3808" s="124"/>
    </row>
    <row r="3809" ht="21">
      <c r="B3809" s="124"/>
    </row>
    <row r="3810" ht="21">
      <c r="B3810" s="124"/>
    </row>
    <row r="3811" ht="21">
      <c r="B3811" s="124"/>
    </row>
    <row r="3812" ht="21">
      <c r="B3812" s="124"/>
    </row>
    <row r="3813" ht="21">
      <c r="B3813" s="124"/>
    </row>
    <row r="3814" ht="21">
      <c r="B3814" s="124"/>
    </row>
    <row r="3815" ht="21">
      <c r="B3815" s="124"/>
    </row>
    <row r="3816" ht="21">
      <c r="B3816" s="124"/>
    </row>
    <row r="3817" ht="21">
      <c r="B3817" s="124"/>
    </row>
    <row r="3818" ht="21">
      <c r="B3818" s="124"/>
    </row>
    <row r="3819" ht="21">
      <c r="B3819" s="124"/>
    </row>
    <row r="3820" ht="21">
      <c r="B3820" s="124"/>
    </row>
    <row r="3821" ht="21">
      <c r="B3821" s="124"/>
    </row>
    <row r="3822" ht="21">
      <c r="B3822" s="124"/>
    </row>
    <row r="3823" ht="21">
      <c r="B3823" s="124"/>
    </row>
    <row r="3824" ht="21">
      <c r="B3824" s="124"/>
    </row>
    <row r="3825" ht="21">
      <c r="B3825" s="124"/>
    </row>
    <row r="3826" ht="21">
      <c r="B3826" s="124"/>
    </row>
    <row r="3827" ht="21">
      <c r="B3827" s="124"/>
    </row>
    <row r="3828" ht="21">
      <c r="B3828" s="124"/>
    </row>
    <row r="3829" ht="21">
      <c r="B3829" s="124"/>
    </row>
    <row r="3830" ht="21">
      <c r="B3830" s="124"/>
    </row>
    <row r="3831" ht="21">
      <c r="B3831" s="124"/>
    </row>
    <row r="3832" ht="21">
      <c r="B3832" s="124"/>
    </row>
    <row r="3833" ht="21">
      <c r="B3833" s="124"/>
    </row>
    <row r="3834" ht="21">
      <c r="B3834" s="124"/>
    </row>
    <row r="3835" ht="21">
      <c r="B3835" s="124"/>
    </row>
    <row r="3836" ht="21">
      <c r="B3836" s="124"/>
    </row>
    <row r="3837" ht="21">
      <c r="B3837" s="124"/>
    </row>
    <row r="3838" ht="21">
      <c r="B3838" s="124"/>
    </row>
    <row r="3839" ht="21">
      <c r="B3839" s="124"/>
    </row>
    <row r="3840" ht="21">
      <c r="B3840" s="124"/>
    </row>
    <row r="3841" ht="21">
      <c r="B3841" s="124"/>
    </row>
    <row r="3842" ht="21">
      <c r="B3842" s="124"/>
    </row>
    <row r="3843" ht="21">
      <c r="B3843" s="124"/>
    </row>
    <row r="3844" ht="21">
      <c r="B3844" s="124"/>
    </row>
    <row r="3845" ht="21">
      <c r="B3845" s="124"/>
    </row>
    <row r="3846" ht="21">
      <c r="B3846" s="124"/>
    </row>
    <row r="3847" ht="21">
      <c r="B3847" s="124"/>
    </row>
    <row r="3848" ht="21">
      <c r="B3848" s="124"/>
    </row>
    <row r="3849" ht="21">
      <c r="B3849" s="124"/>
    </row>
    <row r="3850" ht="21">
      <c r="B3850" s="124"/>
    </row>
    <row r="3851" ht="21">
      <c r="B3851" s="124"/>
    </row>
    <row r="3852" ht="21">
      <c r="B3852" s="124"/>
    </row>
    <row r="3853" ht="21">
      <c r="B3853" s="124"/>
    </row>
    <row r="3854" ht="21">
      <c r="B3854" s="124"/>
    </row>
    <row r="3855" ht="21">
      <c r="B3855" s="124"/>
    </row>
    <row r="3856" ht="21">
      <c r="B3856" s="124"/>
    </row>
    <row r="3857" ht="21">
      <c r="B3857" s="124"/>
    </row>
    <row r="3858" ht="21">
      <c r="B3858" s="124"/>
    </row>
    <row r="3859" ht="21">
      <c r="B3859" s="124"/>
    </row>
    <row r="3860" ht="21">
      <c r="B3860" s="124"/>
    </row>
    <row r="3861" ht="21">
      <c r="B3861" s="124"/>
    </row>
    <row r="3862" ht="21">
      <c r="B3862" s="124"/>
    </row>
    <row r="3863" ht="21">
      <c r="B3863" s="124"/>
    </row>
    <row r="3864" ht="21">
      <c r="B3864" s="124"/>
    </row>
    <row r="3865" ht="21">
      <c r="B3865" s="124"/>
    </row>
    <row r="3866" ht="21">
      <c r="B3866" s="124"/>
    </row>
    <row r="3867" ht="21">
      <c r="B3867" s="124"/>
    </row>
    <row r="3868" ht="21">
      <c r="B3868" s="124"/>
    </row>
    <row r="3869" ht="21">
      <c r="B3869" s="124"/>
    </row>
    <row r="3870" ht="21">
      <c r="B3870" s="124"/>
    </row>
    <row r="3871" ht="21">
      <c r="B3871" s="124"/>
    </row>
    <row r="3872" ht="21">
      <c r="B3872" s="124"/>
    </row>
    <row r="3873" ht="21">
      <c r="B3873" s="124"/>
    </row>
    <row r="3874" ht="21">
      <c r="B3874" s="124"/>
    </row>
    <row r="3875" ht="21">
      <c r="B3875" s="124"/>
    </row>
    <row r="3876" ht="21">
      <c r="B3876" s="124"/>
    </row>
    <row r="3877" ht="21">
      <c r="B3877" s="124"/>
    </row>
    <row r="3878" ht="21">
      <c r="B3878" s="124"/>
    </row>
    <row r="3879" ht="21">
      <c r="B3879" s="124"/>
    </row>
    <row r="3880" ht="21">
      <c r="B3880" s="124"/>
    </row>
    <row r="3881" ht="21">
      <c r="B3881" s="124"/>
    </row>
    <row r="3882" ht="21">
      <c r="B3882" s="124"/>
    </row>
    <row r="3883" ht="21">
      <c r="B3883" s="124"/>
    </row>
    <row r="3884" ht="21">
      <c r="B3884" s="124"/>
    </row>
    <row r="3885" ht="21">
      <c r="B3885" s="124"/>
    </row>
    <row r="3886" ht="21">
      <c r="B3886" s="124"/>
    </row>
    <row r="3887" ht="21">
      <c r="B3887" s="124"/>
    </row>
    <row r="3888" ht="21">
      <c r="B3888" s="124"/>
    </row>
    <row r="3889" ht="21">
      <c r="B3889" s="124"/>
    </row>
    <row r="3890" ht="21">
      <c r="B3890" s="124"/>
    </row>
    <row r="3891" ht="21">
      <c r="B3891" s="124"/>
    </row>
    <row r="3892" ht="21">
      <c r="B3892" s="124"/>
    </row>
    <row r="3893" ht="21">
      <c r="B3893" s="124"/>
    </row>
    <row r="3894" ht="21">
      <c r="B3894" s="124"/>
    </row>
    <row r="3895" ht="21">
      <c r="B3895" s="124"/>
    </row>
    <row r="3896" ht="21">
      <c r="B3896" s="124"/>
    </row>
    <row r="3897" ht="21">
      <c r="B3897" s="124"/>
    </row>
    <row r="3898" ht="21">
      <c r="B3898" s="124"/>
    </row>
    <row r="3899" ht="21">
      <c r="B3899" s="124"/>
    </row>
    <row r="3900" ht="21">
      <c r="B3900" s="124"/>
    </row>
    <row r="3901" ht="21">
      <c r="B3901" s="124"/>
    </row>
    <row r="3902" ht="21">
      <c r="B3902" s="124"/>
    </row>
    <row r="3903" ht="21">
      <c r="B3903" s="124"/>
    </row>
    <row r="3904" ht="21">
      <c r="B3904" s="124"/>
    </row>
    <row r="3905" ht="21">
      <c r="B3905" s="124"/>
    </row>
    <row r="3906" ht="21">
      <c r="B3906" s="124"/>
    </row>
    <row r="3907" ht="21">
      <c r="B3907" s="124"/>
    </row>
    <row r="3908" ht="21">
      <c r="B3908" s="124"/>
    </row>
    <row r="3909" ht="21">
      <c r="B3909" s="124"/>
    </row>
    <row r="3910" ht="21">
      <c r="B3910" s="124"/>
    </row>
    <row r="3911" ht="21">
      <c r="B3911" s="124"/>
    </row>
    <row r="3912" ht="21">
      <c r="B3912" s="124"/>
    </row>
    <row r="3913" ht="21">
      <c r="B3913" s="124"/>
    </row>
    <row r="3914" ht="21">
      <c r="B3914" s="124"/>
    </row>
    <row r="3915" ht="21">
      <c r="B3915" s="124"/>
    </row>
    <row r="3916" ht="21">
      <c r="B3916" s="124"/>
    </row>
    <row r="3917" ht="21">
      <c r="B3917" s="124"/>
    </row>
    <row r="3918" ht="21">
      <c r="B3918" s="124"/>
    </row>
    <row r="3919" ht="21">
      <c r="B3919" s="124"/>
    </row>
    <row r="3920" ht="21">
      <c r="B3920" s="124"/>
    </row>
    <row r="3921" ht="21">
      <c r="B3921" s="124"/>
    </row>
    <row r="3922" ht="21">
      <c r="B3922" s="124"/>
    </row>
    <row r="3923" ht="21">
      <c r="B3923" s="124"/>
    </row>
    <row r="3924" ht="21">
      <c r="B3924" s="124"/>
    </row>
    <row r="3925" ht="21">
      <c r="B3925" s="124"/>
    </row>
    <row r="3926" ht="21">
      <c r="B3926" s="124"/>
    </row>
    <row r="3927" ht="21">
      <c r="B3927" s="124"/>
    </row>
    <row r="3928" ht="21">
      <c r="B3928" s="124"/>
    </row>
    <row r="3929" ht="21">
      <c r="B3929" s="124"/>
    </row>
    <row r="3930" ht="21">
      <c r="B3930" s="124"/>
    </row>
    <row r="3931" ht="21">
      <c r="B3931" s="124"/>
    </row>
    <row r="3932" ht="21">
      <c r="B3932" s="124"/>
    </row>
    <row r="3933" ht="21">
      <c r="B3933" s="124"/>
    </row>
    <row r="3934" ht="21">
      <c r="B3934" s="124"/>
    </row>
    <row r="3935" ht="21">
      <c r="B3935" s="124"/>
    </row>
    <row r="3936" ht="21">
      <c r="B3936" s="124"/>
    </row>
    <row r="3937" ht="21">
      <c r="B3937" s="124"/>
    </row>
    <row r="3938" ht="21">
      <c r="B3938" s="124"/>
    </row>
    <row r="3939" ht="21">
      <c r="B3939" s="124"/>
    </row>
    <row r="3940" ht="21">
      <c r="B3940" s="124"/>
    </row>
    <row r="3941" ht="21">
      <c r="B3941" s="124"/>
    </row>
    <row r="3942" ht="21">
      <c r="B3942" s="124"/>
    </row>
    <row r="3943" ht="21">
      <c r="B3943" s="124"/>
    </row>
    <row r="3944" ht="21">
      <c r="B3944" s="124"/>
    </row>
    <row r="3945" ht="21">
      <c r="B3945" s="124"/>
    </row>
    <row r="3946" ht="21">
      <c r="B3946" s="124"/>
    </row>
    <row r="3947" ht="21">
      <c r="B3947" s="124"/>
    </row>
    <row r="3948" ht="21">
      <c r="B3948" s="124"/>
    </row>
    <row r="3949" ht="21">
      <c r="B3949" s="124"/>
    </row>
    <row r="3950" ht="21">
      <c r="B3950" s="124"/>
    </row>
    <row r="3951" ht="21">
      <c r="B3951" s="124"/>
    </row>
    <row r="3952" ht="21">
      <c r="B3952" s="124"/>
    </row>
    <row r="3953" ht="21">
      <c r="B3953" s="124"/>
    </row>
    <row r="3954" ht="21">
      <c r="B3954" s="124"/>
    </row>
    <row r="3955" ht="21">
      <c r="B3955" s="124"/>
    </row>
    <row r="3956" ht="21">
      <c r="B3956" s="124"/>
    </row>
    <row r="3957" ht="21">
      <c r="B3957" s="124"/>
    </row>
    <row r="3958" ht="21">
      <c r="B3958" s="124"/>
    </row>
    <row r="3959" ht="21">
      <c r="B3959" s="124"/>
    </row>
    <row r="3960" ht="21">
      <c r="B3960" s="124"/>
    </row>
    <row r="3961" ht="21">
      <c r="B3961" s="124"/>
    </row>
    <row r="3962" ht="21">
      <c r="B3962" s="124"/>
    </row>
    <row r="3963" ht="21">
      <c r="B3963" s="124"/>
    </row>
    <row r="3964" ht="21">
      <c r="B3964" s="124"/>
    </row>
    <row r="3965" ht="21">
      <c r="B3965" s="124"/>
    </row>
    <row r="3966" ht="21">
      <c r="B3966" s="124"/>
    </row>
    <row r="3967" ht="21">
      <c r="B3967" s="124"/>
    </row>
    <row r="3968" ht="21">
      <c r="B3968" s="124"/>
    </row>
    <row r="3969" ht="21">
      <c r="B3969" s="124"/>
    </row>
    <row r="3970" ht="21">
      <c r="B3970" s="124"/>
    </row>
    <row r="3971" ht="21">
      <c r="B3971" s="124"/>
    </row>
    <row r="3972" ht="21">
      <c r="B3972" s="124"/>
    </row>
    <row r="3973" ht="21">
      <c r="B3973" s="124"/>
    </row>
    <row r="3974" ht="21">
      <c r="B3974" s="124"/>
    </row>
    <row r="3975" ht="21">
      <c r="B3975" s="124"/>
    </row>
    <row r="3976" ht="21">
      <c r="B3976" s="124"/>
    </row>
    <row r="3977" ht="21">
      <c r="B3977" s="124"/>
    </row>
    <row r="3978" ht="21">
      <c r="B3978" s="124"/>
    </row>
    <row r="3979" ht="21">
      <c r="B3979" s="124"/>
    </row>
    <row r="3980" ht="21">
      <c r="B3980" s="124"/>
    </row>
    <row r="3981" ht="21">
      <c r="B3981" s="124"/>
    </row>
    <row r="3982" ht="21">
      <c r="B3982" s="124"/>
    </row>
    <row r="3983" ht="21">
      <c r="B3983" s="124"/>
    </row>
    <row r="3984" ht="21">
      <c r="B3984" s="124"/>
    </row>
    <row r="3985" ht="21">
      <c r="B3985" s="124"/>
    </row>
    <row r="3986" ht="21">
      <c r="B3986" s="124"/>
    </row>
    <row r="3987" ht="21">
      <c r="B3987" s="124"/>
    </row>
    <row r="3988" ht="21">
      <c r="B3988" s="124"/>
    </row>
    <row r="3989" ht="21">
      <c r="B3989" s="124"/>
    </row>
    <row r="3990" ht="21">
      <c r="B3990" s="124"/>
    </row>
    <row r="3991" ht="21">
      <c r="B3991" s="124"/>
    </row>
    <row r="3992" ht="21">
      <c r="B3992" s="124"/>
    </row>
    <row r="3993" ht="21">
      <c r="B3993" s="124"/>
    </row>
    <row r="3994" ht="21">
      <c r="B3994" s="124"/>
    </row>
    <row r="3995" ht="21">
      <c r="B3995" s="124"/>
    </row>
    <row r="3996" ht="21">
      <c r="B3996" s="124"/>
    </row>
    <row r="3997" ht="21">
      <c r="B3997" s="124"/>
    </row>
    <row r="3998" ht="21">
      <c r="B3998" s="124"/>
    </row>
    <row r="3999" ht="21">
      <c r="B3999" s="124"/>
    </row>
    <row r="4000" ht="21">
      <c r="B4000" s="124"/>
    </row>
    <row r="4001" ht="21">
      <c r="B4001" s="124"/>
    </row>
    <row r="4002" ht="21">
      <c r="B4002" s="124"/>
    </row>
    <row r="4003" ht="21">
      <c r="B4003" s="124"/>
    </row>
    <row r="4004" ht="21">
      <c r="B4004" s="124"/>
    </row>
    <row r="4005" ht="21">
      <c r="B4005" s="124"/>
    </row>
    <row r="4006" ht="21">
      <c r="B4006" s="124"/>
    </row>
    <row r="4007" ht="21">
      <c r="B4007" s="124"/>
    </row>
    <row r="4008" ht="21">
      <c r="B4008" s="124"/>
    </row>
    <row r="4009" ht="21">
      <c r="B4009" s="124"/>
    </row>
    <row r="4010" ht="21">
      <c r="B4010" s="124"/>
    </row>
    <row r="4011" ht="21">
      <c r="B4011" s="124"/>
    </row>
    <row r="4012" ht="21">
      <c r="B4012" s="124"/>
    </row>
    <row r="4013" ht="21">
      <c r="B4013" s="124"/>
    </row>
    <row r="4014" ht="21">
      <c r="B4014" s="124"/>
    </row>
    <row r="4015" ht="21">
      <c r="B4015" s="124"/>
    </row>
    <row r="4016" ht="21">
      <c r="B4016" s="124"/>
    </row>
    <row r="4017" ht="21">
      <c r="B4017" s="124"/>
    </row>
    <row r="4018" ht="21">
      <c r="B4018" s="124"/>
    </row>
    <row r="4019" ht="21">
      <c r="B4019" s="124"/>
    </row>
    <row r="4020" ht="21">
      <c r="B4020" s="124"/>
    </row>
    <row r="4021" ht="21">
      <c r="B4021" s="124"/>
    </row>
    <row r="4022" ht="21">
      <c r="B4022" s="124"/>
    </row>
    <row r="4023" ht="21">
      <c r="B4023" s="124"/>
    </row>
    <row r="4024" ht="21">
      <c r="B4024" s="124"/>
    </row>
    <row r="4025" ht="21">
      <c r="B4025" s="124"/>
    </row>
    <row r="4026" ht="21">
      <c r="B4026" s="124"/>
    </row>
    <row r="4027" ht="21">
      <c r="B4027" s="124"/>
    </row>
    <row r="4028" ht="21">
      <c r="B4028" s="124"/>
    </row>
    <row r="4029" ht="21">
      <c r="B4029" s="124"/>
    </row>
    <row r="4030" ht="21">
      <c r="B4030" s="124"/>
    </row>
    <row r="4031" ht="21">
      <c r="B4031" s="124"/>
    </row>
    <row r="4032" ht="21">
      <c r="B4032" s="124"/>
    </row>
    <row r="4033" ht="21">
      <c r="B4033" s="124"/>
    </row>
    <row r="4034" ht="21">
      <c r="B4034" s="124"/>
    </row>
    <row r="4035" ht="21">
      <c r="B4035" s="124"/>
    </row>
    <row r="4036" ht="21">
      <c r="B4036" s="124"/>
    </row>
    <row r="4037" ht="21">
      <c r="B4037" s="124"/>
    </row>
    <row r="4038" ht="21">
      <c r="B4038" s="124"/>
    </row>
    <row r="4039" ht="21">
      <c r="B4039" s="124"/>
    </row>
    <row r="4040" ht="21">
      <c r="B4040" s="124"/>
    </row>
    <row r="4041" ht="21">
      <c r="B4041" s="124"/>
    </row>
    <row r="4042" ht="21">
      <c r="B4042" s="124"/>
    </row>
    <row r="4043" ht="21">
      <c r="B4043" s="124"/>
    </row>
    <row r="4044" ht="21">
      <c r="B4044" s="124"/>
    </row>
    <row r="4045" ht="21">
      <c r="B4045" s="124"/>
    </row>
    <row r="4046" ht="21">
      <c r="B4046" s="124"/>
    </row>
    <row r="4047" ht="21">
      <c r="B4047" s="124"/>
    </row>
    <row r="4048" ht="21">
      <c r="B4048" s="124"/>
    </row>
    <row r="4049" ht="21">
      <c r="B4049" s="124"/>
    </row>
    <row r="4050" ht="21">
      <c r="B4050" s="124"/>
    </row>
    <row r="4051" ht="21">
      <c r="B4051" s="124"/>
    </row>
    <row r="4052" ht="21">
      <c r="B4052" s="124"/>
    </row>
    <row r="4053" ht="21">
      <c r="B4053" s="124"/>
    </row>
    <row r="4054" ht="21">
      <c r="B4054" s="124"/>
    </row>
    <row r="4055" ht="21">
      <c r="B4055" s="124"/>
    </row>
    <row r="4056" ht="21">
      <c r="B4056" s="124"/>
    </row>
    <row r="4057" ht="21">
      <c r="B4057" s="124"/>
    </row>
    <row r="4058" ht="21">
      <c r="B4058" s="124"/>
    </row>
    <row r="4059" ht="21">
      <c r="B4059" s="124"/>
    </row>
    <row r="4060" ht="21">
      <c r="B4060" s="124"/>
    </row>
    <row r="4061" ht="21">
      <c r="B4061" s="124"/>
    </row>
    <row r="4062" ht="21">
      <c r="B4062" s="124"/>
    </row>
    <row r="4063" ht="21">
      <c r="B4063" s="124"/>
    </row>
    <row r="4064" ht="21">
      <c r="B4064" s="124"/>
    </row>
    <row r="4065" ht="21">
      <c r="B4065" s="124"/>
    </row>
    <row r="4066" ht="21">
      <c r="B4066" s="124"/>
    </row>
    <row r="4067" ht="21">
      <c r="B4067" s="124"/>
    </row>
    <row r="4068" ht="21">
      <c r="B4068" s="124"/>
    </row>
    <row r="4069" ht="21">
      <c r="B4069" s="124"/>
    </row>
    <row r="4070" ht="21">
      <c r="B4070" s="124"/>
    </row>
    <row r="4071" ht="21">
      <c r="B4071" s="124"/>
    </row>
    <row r="4072" ht="21">
      <c r="B4072" s="124"/>
    </row>
    <row r="4073" ht="21">
      <c r="B4073" s="124"/>
    </row>
    <row r="4074" ht="21">
      <c r="B4074" s="124"/>
    </row>
    <row r="4075" ht="21">
      <c r="B4075" s="124"/>
    </row>
    <row r="4076" ht="21">
      <c r="B4076" s="124"/>
    </row>
    <row r="4077" ht="21">
      <c r="B4077" s="124"/>
    </row>
    <row r="4078" ht="21">
      <c r="B4078" s="124"/>
    </row>
    <row r="4079" ht="21">
      <c r="B4079" s="124"/>
    </row>
    <row r="4080" ht="21">
      <c r="B4080" s="124"/>
    </row>
    <row r="4081" ht="21">
      <c r="B4081" s="124"/>
    </row>
    <row r="4082" ht="21">
      <c r="B4082" s="124"/>
    </row>
    <row r="4083" ht="21">
      <c r="B4083" s="124"/>
    </row>
    <row r="4084" ht="21">
      <c r="B4084" s="124"/>
    </row>
    <row r="4085" ht="21">
      <c r="B4085" s="124"/>
    </row>
    <row r="4086" ht="21">
      <c r="B4086" s="124"/>
    </row>
    <row r="4087" ht="21">
      <c r="B4087" s="124"/>
    </row>
    <row r="4088" ht="21">
      <c r="B4088" s="124"/>
    </row>
    <row r="4089" ht="21">
      <c r="B4089" s="124"/>
    </row>
    <row r="4090" ht="21">
      <c r="B4090" s="124"/>
    </row>
    <row r="4091" ht="21">
      <c r="B4091" s="124"/>
    </row>
    <row r="4092" ht="21">
      <c r="B4092" s="124"/>
    </row>
    <row r="4093" ht="21">
      <c r="B4093" s="124"/>
    </row>
    <row r="4094" ht="21">
      <c r="B4094" s="124"/>
    </row>
    <row r="4095" ht="21">
      <c r="B4095" s="124"/>
    </row>
    <row r="4096" ht="21">
      <c r="B4096" s="124"/>
    </row>
    <row r="4097" ht="21">
      <c r="B4097" s="124"/>
    </row>
    <row r="4098" ht="21">
      <c r="B4098" s="124"/>
    </row>
    <row r="4099" ht="21">
      <c r="B4099" s="124"/>
    </row>
    <row r="4100" ht="21">
      <c r="B4100" s="124"/>
    </row>
    <row r="4101" ht="21">
      <c r="B4101" s="124"/>
    </row>
    <row r="4102" ht="21">
      <c r="B4102" s="124"/>
    </row>
    <row r="4103" ht="21">
      <c r="B4103" s="124"/>
    </row>
    <row r="4104" ht="21">
      <c r="B4104" s="124"/>
    </row>
    <row r="4105" ht="21">
      <c r="B4105" s="124"/>
    </row>
    <row r="4106" ht="21">
      <c r="B4106" s="124"/>
    </row>
    <row r="4107" ht="21">
      <c r="B4107" s="124"/>
    </row>
    <row r="4108" ht="21">
      <c r="B4108" s="124"/>
    </row>
    <row r="4109" ht="21">
      <c r="B4109" s="124"/>
    </row>
    <row r="4110" ht="21">
      <c r="B4110" s="124"/>
    </row>
    <row r="4111" ht="21">
      <c r="B4111" s="124"/>
    </row>
    <row r="4112" ht="21">
      <c r="B4112" s="124"/>
    </row>
    <row r="4113" ht="21">
      <c r="B4113" s="124"/>
    </row>
    <row r="4114" ht="21">
      <c r="B4114" s="124"/>
    </row>
    <row r="4115" ht="21">
      <c r="B4115" s="124"/>
    </row>
    <row r="4116" ht="21">
      <c r="B4116" s="124"/>
    </row>
    <row r="4117" ht="21">
      <c r="B4117" s="124"/>
    </row>
    <row r="4118" ht="21">
      <c r="B4118" s="124"/>
    </row>
    <row r="4119" ht="21">
      <c r="B4119" s="124"/>
    </row>
    <row r="4120" ht="21">
      <c r="B4120" s="124"/>
    </row>
    <row r="4121" ht="21">
      <c r="B4121" s="124"/>
    </row>
    <row r="4122" ht="21">
      <c r="B4122" s="124"/>
    </row>
    <row r="4123" ht="21">
      <c r="B4123" s="124"/>
    </row>
    <row r="4124" ht="21">
      <c r="B4124" s="124"/>
    </row>
    <row r="4125" ht="21">
      <c r="B4125" s="124"/>
    </row>
    <row r="4126" ht="21">
      <c r="B4126" s="124"/>
    </row>
    <row r="4127" ht="21">
      <c r="B4127" s="124"/>
    </row>
    <row r="4128" ht="21">
      <c r="B4128" s="124"/>
    </row>
    <row r="4129" ht="21">
      <c r="B4129" s="124"/>
    </row>
    <row r="4130" ht="21">
      <c r="B4130" s="124"/>
    </row>
    <row r="4131" ht="21">
      <c r="B4131" s="124"/>
    </row>
    <row r="4132" ht="21">
      <c r="B4132" s="124"/>
    </row>
    <row r="4133" ht="21">
      <c r="B4133" s="124"/>
    </row>
    <row r="4134" ht="21">
      <c r="B4134" s="124"/>
    </row>
    <row r="4135" ht="21">
      <c r="B4135" s="124"/>
    </row>
    <row r="4136" ht="21">
      <c r="B4136" s="124"/>
    </row>
    <row r="4137" ht="21">
      <c r="B4137" s="124"/>
    </row>
    <row r="4138" ht="21">
      <c r="B4138" s="124"/>
    </row>
    <row r="4139" ht="21">
      <c r="B4139" s="124"/>
    </row>
    <row r="4140" ht="21">
      <c r="B4140" s="124"/>
    </row>
    <row r="4141" ht="21">
      <c r="B4141" s="124"/>
    </row>
    <row r="4142" ht="21">
      <c r="B4142" s="124"/>
    </row>
    <row r="4143" ht="21">
      <c r="B4143" s="124"/>
    </row>
    <row r="4144" ht="21">
      <c r="B4144" s="124"/>
    </row>
    <row r="4145" ht="21">
      <c r="B4145" s="124"/>
    </row>
    <row r="4146" ht="21">
      <c r="B4146" s="124"/>
    </row>
    <row r="4147" ht="21">
      <c r="B4147" s="124"/>
    </row>
    <row r="4148" ht="21">
      <c r="B4148" s="124"/>
    </row>
    <row r="4149" ht="21">
      <c r="B4149" s="124"/>
    </row>
    <row r="4150" ht="21">
      <c r="B4150" s="124"/>
    </row>
    <row r="4151" ht="21">
      <c r="B4151" s="124"/>
    </row>
    <row r="4152" ht="21">
      <c r="B4152" s="124"/>
    </row>
    <row r="4153" ht="21">
      <c r="B4153" s="124"/>
    </row>
    <row r="4154" ht="21">
      <c r="B4154" s="124"/>
    </row>
    <row r="4155" ht="21">
      <c r="B4155" s="124"/>
    </row>
    <row r="4156" ht="21">
      <c r="B4156" s="124"/>
    </row>
    <row r="4157" ht="21">
      <c r="B4157" s="124"/>
    </row>
    <row r="4158" ht="21">
      <c r="B4158" s="124"/>
    </row>
    <row r="4159" ht="21">
      <c r="B4159" s="124"/>
    </row>
    <row r="4160" ht="21">
      <c r="B4160" s="124"/>
    </row>
    <row r="4161" ht="21">
      <c r="B4161" s="124"/>
    </row>
    <row r="4162" ht="21">
      <c r="B4162" s="124"/>
    </row>
    <row r="4163" ht="21">
      <c r="B4163" s="124"/>
    </row>
    <row r="4164" ht="21">
      <c r="B4164" s="124"/>
    </row>
    <row r="4165" ht="21">
      <c r="B4165" s="124"/>
    </row>
    <row r="4166" ht="21">
      <c r="B4166" s="124"/>
    </row>
    <row r="4167" ht="21">
      <c r="B4167" s="124"/>
    </row>
    <row r="4168" ht="21">
      <c r="B4168" s="124"/>
    </row>
    <row r="4169" ht="21">
      <c r="B4169" s="124"/>
    </row>
    <row r="4170" ht="21">
      <c r="B4170" s="124"/>
    </row>
    <row r="4171" ht="21">
      <c r="B4171" s="124"/>
    </row>
    <row r="4172" ht="21">
      <c r="B4172" s="124"/>
    </row>
    <row r="4173" ht="21">
      <c r="B4173" s="124"/>
    </row>
    <row r="4174" ht="21">
      <c r="B4174" s="124"/>
    </row>
    <row r="4175" ht="21">
      <c r="B4175" s="124"/>
    </row>
    <row r="4176" ht="21">
      <c r="B4176" s="124"/>
    </row>
    <row r="4177" ht="21">
      <c r="B4177" s="124"/>
    </row>
    <row r="4178" ht="21">
      <c r="B4178" s="124"/>
    </row>
    <row r="4179" ht="21">
      <c r="B4179" s="124"/>
    </row>
    <row r="4180" ht="21">
      <c r="B4180" s="124"/>
    </row>
    <row r="4181" ht="21">
      <c r="B4181" s="124"/>
    </row>
    <row r="4182" ht="21">
      <c r="B4182" s="124"/>
    </row>
    <row r="4183" ht="21">
      <c r="B4183" s="124"/>
    </row>
    <row r="4184" ht="21">
      <c r="B4184" s="124"/>
    </row>
    <row r="4185" ht="21">
      <c r="B4185" s="124"/>
    </row>
    <row r="4186" ht="21">
      <c r="B4186" s="124"/>
    </row>
    <row r="4187" ht="21">
      <c r="B4187" s="124"/>
    </row>
    <row r="4188" ht="21">
      <c r="B4188" s="124"/>
    </row>
    <row r="4189" ht="21">
      <c r="B4189" s="124"/>
    </row>
    <row r="4190" ht="21">
      <c r="B4190" s="124"/>
    </row>
    <row r="4191" ht="21">
      <c r="B4191" s="124"/>
    </row>
    <row r="4192" ht="21">
      <c r="B4192" s="124"/>
    </row>
    <row r="4193" ht="21">
      <c r="B4193" s="124"/>
    </row>
    <row r="4194" ht="21">
      <c r="B4194" s="124"/>
    </row>
    <row r="4195" ht="21">
      <c r="B4195" s="124"/>
    </row>
    <row r="4196" ht="21">
      <c r="B4196" s="124"/>
    </row>
    <row r="4197" ht="21">
      <c r="B4197" s="124"/>
    </row>
    <row r="4198" ht="21">
      <c r="B4198" s="124"/>
    </row>
    <row r="4199" ht="21">
      <c r="B4199" s="124"/>
    </row>
    <row r="4200" ht="21">
      <c r="B4200" s="124"/>
    </row>
    <row r="4201" ht="21">
      <c r="B4201" s="124"/>
    </row>
    <row r="4202" ht="21">
      <c r="B4202" s="124"/>
    </row>
    <row r="4203" ht="21">
      <c r="B4203" s="124"/>
    </row>
    <row r="4204" ht="21">
      <c r="B4204" s="124"/>
    </row>
    <row r="4205" ht="21">
      <c r="B4205" s="124"/>
    </row>
    <row r="4206" ht="21">
      <c r="B4206" s="124"/>
    </row>
    <row r="4207" ht="21">
      <c r="B4207" s="124"/>
    </row>
    <row r="4208" ht="21">
      <c r="B4208" s="124"/>
    </row>
    <row r="4209" ht="21">
      <c r="B4209" s="124"/>
    </row>
    <row r="4210" ht="21">
      <c r="B4210" s="124"/>
    </row>
    <row r="4211" ht="21">
      <c r="B4211" s="124"/>
    </row>
    <row r="4212" ht="21">
      <c r="B4212" s="124"/>
    </row>
    <row r="4213" ht="21">
      <c r="B4213" s="124"/>
    </row>
    <row r="4214" ht="21">
      <c r="B4214" s="124"/>
    </row>
    <row r="4215" ht="21">
      <c r="B4215" s="124"/>
    </row>
    <row r="4216" ht="21">
      <c r="B4216" s="124"/>
    </row>
    <row r="4217" ht="21">
      <c r="B4217" s="124"/>
    </row>
    <row r="4218" ht="21">
      <c r="B4218" s="124"/>
    </row>
    <row r="4219" ht="21">
      <c r="B4219" s="124"/>
    </row>
    <row r="4220" ht="21">
      <c r="B4220" s="124"/>
    </row>
    <row r="4221" ht="21">
      <c r="B4221" s="124"/>
    </row>
    <row r="4222" ht="21">
      <c r="B4222" s="124"/>
    </row>
    <row r="4223" ht="21">
      <c r="B4223" s="124"/>
    </row>
    <row r="4224" ht="21">
      <c r="B4224" s="124"/>
    </row>
    <row r="4225" ht="21">
      <c r="B4225" s="124"/>
    </row>
    <row r="4226" ht="21">
      <c r="B4226" s="124"/>
    </row>
    <row r="4227" ht="21">
      <c r="B4227" s="124"/>
    </row>
    <row r="4228" ht="21">
      <c r="B4228" s="124"/>
    </row>
    <row r="4229" ht="21">
      <c r="B4229" s="124"/>
    </row>
    <row r="4230" ht="21">
      <c r="B4230" s="124"/>
    </row>
    <row r="4231" ht="21">
      <c r="B4231" s="124"/>
    </row>
    <row r="4232" ht="21">
      <c r="B4232" s="124"/>
    </row>
    <row r="4233" ht="21">
      <c r="B4233" s="124"/>
    </row>
    <row r="4234" ht="21">
      <c r="B4234" s="124"/>
    </row>
    <row r="4235" ht="21">
      <c r="B4235" s="124"/>
    </row>
    <row r="4236" ht="21">
      <c r="B4236" s="124"/>
    </row>
    <row r="4237" ht="21">
      <c r="B4237" s="124"/>
    </row>
    <row r="4238" ht="21">
      <c r="B4238" s="124"/>
    </row>
    <row r="4239" ht="21">
      <c r="B4239" s="124"/>
    </row>
    <row r="4240" ht="21">
      <c r="B4240" s="124"/>
    </row>
    <row r="4241" ht="21">
      <c r="B4241" s="124"/>
    </row>
    <row r="4242" ht="21">
      <c r="B4242" s="124"/>
    </row>
    <row r="4243" ht="21">
      <c r="B4243" s="124"/>
    </row>
    <row r="4244" ht="21">
      <c r="B4244" s="124"/>
    </row>
    <row r="4245" ht="21">
      <c r="B4245" s="124"/>
    </row>
    <row r="4246" ht="21">
      <c r="B4246" s="124"/>
    </row>
    <row r="4247" ht="21">
      <c r="B4247" s="124"/>
    </row>
    <row r="4248" ht="21">
      <c r="B4248" s="124"/>
    </row>
    <row r="4249" ht="21">
      <c r="B4249" s="124"/>
    </row>
    <row r="4250" ht="21">
      <c r="B4250" s="124"/>
    </row>
    <row r="4251" ht="21">
      <c r="B4251" s="124"/>
    </row>
    <row r="4252" ht="21">
      <c r="B4252" s="124"/>
    </row>
    <row r="4253" ht="21">
      <c r="B4253" s="124"/>
    </row>
    <row r="4254" ht="21">
      <c r="B4254" s="124"/>
    </row>
    <row r="4255" ht="21">
      <c r="B4255" s="124"/>
    </row>
    <row r="4256" ht="21">
      <c r="B4256" s="124"/>
    </row>
    <row r="4257" ht="21">
      <c r="B4257" s="124"/>
    </row>
    <row r="4258" ht="21">
      <c r="B4258" s="124"/>
    </row>
    <row r="4259" ht="21">
      <c r="B4259" s="124"/>
    </row>
    <row r="4260" ht="21">
      <c r="B4260" s="124"/>
    </row>
    <row r="4261" ht="21">
      <c r="B4261" s="124"/>
    </row>
    <row r="4262" ht="21">
      <c r="B4262" s="124"/>
    </row>
    <row r="4263" ht="21">
      <c r="B4263" s="124"/>
    </row>
    <row r="4264" ht="21">
      <c r="B4264" s="124"/>
    </row>
    <row r="4265" ht="21">
      <c r="B4265" s="124"/>
    </row>
    <row r="4266" ht="21">
      <c r="B4266" s="124"/>
    </row>
    <row r="4267" ht="21">
      <c r="B4267" s="124"/>
    </row>
    <row r="4268" ht="21">
      <c r="B4268" s="124"/>
    </row>
    <row r="4269" ht="21">
      <c r="B4269" s="124"/>
    </row>
    <row r="4270" ht="21">
      <c r="B4270" s="124"/>
    </row>
    <row r="4271" ht="21">
      <c r="B4271" s="124"/>
    </row>
    <row r="4272" ht="21">
      <c r="B4272" s="124"/>
    </row>
    <row r="4273" ht="21">
      <c r="B4273" s="124"/>
    </row>
    <row r="4274" ht="21">
      <c r="B4274" s="124"/>
    </row>
    <row r="4275" ht="21">
      <c r="B4275" s="124"/>
    </row>
    <row r="4276" ht="21">
      <c r="B4276" s="124"/>
    </row>
    <row r="4277" ht="21">
      <c r="B4277" s="124"/>
    </row>
    <row r="4278" ht="21">
      <c r="B4278" s="124"/>
    </row>
    <row r="4279" ht="21">
      <c r="B4279" s="124"/>
    </row>
    <row r="4280" ht="21">
      <c r="B4280" s="124"/>
    </row>
    <row r="4281" ht="21">
      <c r="B4281" s="124"/>
    </row>
    <row r="4282" ht="21">
      <c r="B4282" s="124"/>
    </row>
    <row r="4283" ht="21">
      <c r="B4283" s="124"/>
    </row>
    <row r="4284" ht="21">
      <c r="B4284" s="124"/>
    </row>
    <row r="4285" ht="21">
      <c r="B4285" s="124"/>
    </row>
    <row r="4286" ht="21">
      <c r="B4286" s="124"/>
    </row>
    <row r="4287" ht="21">
      <c r="B4287" s="124"/>
    </row>
    <row r="4288" ht="21">
      <c r="B4288" s="124"/>
    </row>
    <row r="4289" ht="21">
      <c r="B4289" s="124"/>
    </row>
    <row r="4290" ht="21">
      <c r="B4290" s="124"/>
    </row>
    <row r="4291" ht="21">
      <c r="B4291" s="124"/>
    </row>
    <row r="4292" ht="21">
      <c r="B4292" s="124"/>
    </row>
    <row r="4293" ht="21">
      <c r="B4293" s="124"/>
    </row>
    <row r="4294" ht="21">
      <c r="B4294" s="124"/>
    </row>
    <row r="4295" ht="21">
      <c r="B4295" s="124"/>
    </row>
    <row r="4296" ht="21">
      <c r="B4296" s="124"/>
    </row>
    <row r="4297" ht="21">
      <c r="B4297" s="124"/>
    </row>
    <row r="4298" ht="21">
      <c r="B4298" s="124"/>
    </row>
    <row r="4299" ht="21">
      <c r="B4299" s="124"/>
    </row>
    <row r="4300" ht="21">
      <c r="B4300" s="124"/>
    </row>
    <row r="4301" ht="21">
      <c r="B4301" s="124"/>
    </row>
    <row r="4302" ht="21">
      <c r="B4302" s="124"/>
    </row>
    <row r="4303" ht="21">
      <c r="B4303" s="124"/>
    </row>
    <row r="4304" ht="21">
      <c r="B4304" s="124"/>
    </row>
    <row r="4305" ht="21">
      <c r="B4305" s="124"/>
    </row>
    <row r="4306" ht="21">
      <c r="B4306" s="124"/>
    </row>
    <row r="4307" ht="21">
      <c r="B4307" s="124"/>
    </row>
    <row r="4308" ht="21">
      <c r="B4308" s="124"/>
    </row>
    <row r="4309" ht="21">
      <c r="B4309" s="124"/>
    </row>
    <row r="4310" ht="21">
      <c r="B4310" s="124"/>
    </row>
    <row r="4311" ht="21">
      <c r="B4311" s="124"/>
    </row>
    <row r="4312" ht="21">
      <c r="B4312" s="124"/>
    </row>
    <row r="4313" ht="21">
      <c r="B4313" s="124"/>
    </row>
    <row r="4314" ht="21">
      <c r="B4314" s="124"/>
    </row>
    <row r="4315" ht="21">
      <c r="B4315" s="124"/>
    </row>
    <row r="4316" ht="21">
      <c r="B4316" s="124"/>
    </row>
    <row r="4317" ht="21">
      <c r="B4317" s="124"/>
    </row>
    <row r="4318" ht="21">
      <c r="B4318" s="124"/>
    </row>
    <row r="4319" ht="21">
      <c r="B4319" s="124"/>
    </row>
    <row r="4320" ht="21">
      <c r="B4320" s="124"/>
    </row>
    <row r="4321" ht="21">
      <c r="B4321" s="124"/>
    </row>
    <row r="4322" ht="21">
      <c r="B4322" s="124"/>
    </row>
    <row r="4323" ht="21">
      <c r="B4323" s="124"/>
    </row>
    <row r="4324" ht="21">
      <c r="B4324" s="124"/>
    </row>
    <row r="4325" ht="21">
      <c r="B4325" s="124"/>
    </row>
    <row r="4326" ht="21">
      <c r="B4326" s="124"/>
    </row>
    <row r="4327" ht="21">
      <c r="B4327" s="124"/>
    </row>
    <row r="4328" ht="21">
      <c r="B4328" s="124"/>
    </row>
    <row r="4329" ht="21">
      <c r="B4329" s="124"/>
    </row>
    <row r="4330" ht="21">
      <c r="B4330" s="124"/>
    </row>
    <row r="4331" ht="21">
      <c r="B4331" s="124"/>
    </row>
    <row r="4332" ht="21">
      <c r="B4332" s="124"/>
    </row>
    <row r="4333" ht="21">
      <c r="B4333" s="124"/>
    </row>
    <row r="4334" ht="21">
      <c r="B4334" s="124"/>
    </row>
    <row r="4335" ht="21">
      <c r="B4335" s="124"/>
    </row>
    <row r="4336" ht="21">
      <c r="B4336" s="124"/>
    </row>
    <row r="4337" ht="21">
      <c r="B4337" s="124"/>
    </row>
    <row r="4338" ht="21">
      <c r="B4338" s="124"/>
    </row>
    <row r="4339" ht="21">
      <c r="B4339" s="124"/>
    </row>
    <row r="4340" ht="21">
      <c r="B4340" s="124"/>
    </row>
    <row r="4341" ht="21">
      <c r="B4341" s="124"/>
    </row>
    <row r="4342" ht="21">
      <c r="B4342" s="124"/>
    </row>
    <row r="4343" ht="21">
      <c r="B4343" s="124"/>
    </row>
    <row r="4344" ht="21">
      <c r="B4344" s="124"/>
    </row>
    <row r="4345" ht="21">
      <c r="B4345" s="124"/>
    </row>
    <row r="4346" ht="21">
      <c r="B4346" s="124"/>
    </row>
    <row r="4347" ht="21">
      <c r="B4347" s="124"/>
    </row>
    <row r="4348" ht="21">
      <c r="B4348" s="124"/>
    </row>
    <row r="4349" ht="21">
      <c r="B4349" s="124"/>
    </row>
    <row r="4350" ht="21">
      <c r="B4350" s="124"/>
    </row>
    <row r="4351" ht="21">
      <c r="B4351" s="124"/>
    </row>
    <row r="4352" ht="21">
      <c r="B4352" s="124"/>
    </row>
    <row r="4353" ht="21">
      <c r="B4353" s="124"/>
    </row>
    <row r="4354" ht="21">
      <c r="B4354" s="124"/>
    </row>
    <row r="4355" ht="21">
      <c r="B4355" s="124"/>
    </row>
    <row r="4356" ht="21">
      <c r="B4356" s="124"/>
    </row>
    <row r="4357" ht="21">
      <c r="B4357" s="124"/>
    </row>
    <row r="4358" ht="21">
      <c r="B4358" s="124"/>
    </row>
    <row r="4359" ht="21">
      <c r="B4359" s="124"/>
    </row>
    <row r="4360" ht="21">
      <c r="B4360" s="124"/>
    </row>
    <row r="4361" ht="21">
      <c r="B4361" s="124"/>
    </row>
    <row r="4362" ht="21">
      <c r="B4362" s="124"/>
    </row>
    <row r="4363" ht="21">
      <c r="B4363" s="124"/>
    </row>
    <row r="4364" ht="21">
      <c r="B4364" s="124"/>
    </row>
    <row r="4365" ht="21">
      <c r="B4365" s="124"/>
    </row>
    <row r="4366" ht="21">
      <c r="B4366" s="124"/>
    </row>
    <row r="4367" ht="21">
      <c r="B4367" s="124"/>
    </row>
    <row r="4368" ht="21">
      <c r="B4368" s="124"/>
    </row>
    <row r="4369" ht="21">
      <c r="B4369" s="124"/>
    </row>
    <row r="4370" ht="21">
      <c r="B4370" s="124"/>
    </row>
    <row r="4371" ht="21">
      <c r="B4371" s="124"/>
    </row>
    <row r="4372" ht="21">
      <c r="B4372" s="124"/>
    </row>
    <row r="4373" ht="21">
      <c r="B4373" s="124"/>
    </row>
    <row r="4374" ht="21">
      <c r="B4374" s="124"/>
    </row>
    <row r="4375" ht="21">
      <c r="B4375" s="124"/>
    </row>
    <row r="4376" ht="21">
      <c r="B4376" s="124"/>
    </row>
    <row r="4377" ht="21">
      <c r="B4377" s="124"/>
    </row>
    <row r="4378" ht="21">
      <c r="B4378" s="124"/>
    </row>
    <row r="4379" ht="21">
      <c r="B4379" s="124"/>
    </row>
    <row r="4380" ht="21">
      <c r="B4380" s="124"/>
    </row>
    <row r="4381" ht="21">
      <c r="B4381" s="124"/>
    </row>
    <row r="4382" ht="21">
      <c r="B4382" s="124"/>
    </row>
    <row r="4383" ht="21">
      <c r="B4383" s="124"/>
    </row>
    <row r="4384" ht="21">
      <c r="B4384" s="124"/>
    </row>
    <row r="4385" ht="21">
      <c r="B4385" s="124"/>
    </row>
    <row r="4386" ht="21">
      <c r="B4386" s="124"/>
    </row>
    <row r="4387" ht="21">
      <c r="B4387" s="124"/>
    </row>
    <row r="4388" ht="21">
      <c r="B4388" s="124"/>
    </row>
    <row r="4389" ht="21">
      <c r="B4389" s="124"/>
    </row>
    <row r="4390" ht="21">
      <c r="B4390" s="124"/>
    </row>
    <row r="4391" ht="21">
      <c r="B4391" s="124"/>
    </row>
    <row r="4392" ht="21">
      <c r="B4392" s="124"/>
    </row>
    <row r="4393" ht="21">
      <c r="B4393" s="124"/>
    </row>
    <row r="4394" ht="21">
      <c r="B4394" s="124"/>
    </row>
    <row r="4395" ht="21">
      <c r="B4395" s="124"/>
    </row>
    <row r="4396" ht="21">
      <c r="B4396" s="124"/>
    </row>
    <row r="4397" ht="21">
      <c r="B4397" s="124"/>
    </row>
    <row r="4398" ht="21">
      <c r="B4398" s="124"/>
    </row>
    <row r="4399" ht="21">
      <c r="B4399" s="124"/>
    </row>
    <row r="4400" ht="21">
      <c r="B4400" s="124"/>
    </row>
    <row r="4401" ht="21">
      <c r="B4401" s="124"/>
    </row>
    <row r="4402" ht="21">
      <c r="B4402" s="124"/>
    </row>
    <row r="4403" ht="21">
      <c r="B4403" s="124"/>
    </row>
    <row r="4404" ht="21">
      <c r="B4404" s="124"/>
    </row>
    <row r="4405" ht="21">
      <c r="B4405" s="124"/>
    </row>
    <row r="4406" ht="21">
      <c r="B4406" s="124"/>
    </row>
    <row r="4407" ht="21">
      <c r="B4407" s="124"/>
    </row>
    <row r="4408" ht="21">
      <c r="B4408" s="124"/>
    </row>
    <row r="4409" ht="21">
      <c r="B4409" s="124"/>
    </row>
    <row r="4410" ht="21">
      <c r="B4410" s="124"/>
    </row>
    <row r="4411" ht="21">
      <c r="B4411" s="124"/>
    </row>
    <row r="4412" ht="21">
      <c r="B4412" s="124"/>
    </row>
    <row r="4413" ht="21">
      <c r="B4413" s="124"/>
    </row>
    <row r="4414" ht="21">
      <c r="B4414" s="124"/>
    </row>
    <row r="4415" ht="21">
      <c r="B4415" s="124"/>
    </row>
    <row r="4416" ht="21">
      <c r="B4416" s="124"/>
    </row>
    <row r="4417" ht="21">
      <c r="B4417" s="124"/>
    </row>
    <row r="4418" ht="21">
      <c r="B4418" s="124"/>
    </row>
    <row r="4419" ht="21">
      <c r="B4419" s="124"/>
    </row>
    <row r="4420" ht="21">
      <c r="B4420" s="124"/>
    </row>
    <row r="4421" ht="21">
      <c r="B4421" s="124"/>
    </row>
    <row r="4422" ht="21">
      <c r="B4422" s="124"/>
    </row>
    <row r="4423" ht="21">
      <c r="B4423" s="124"/>
    </row>
    <row r="4424" ht="21">
      <c r="B4424" s="124"/>
    </row>
    <row r="4425" ht="21">
      <c r="B4425" s="124"/>
    </row>
    <row r="4426" ht="21">
      <c r="B4426" s="124"/>
    </row>
    <row r="4427" ht="21">
      <c r="B4427" s="124"/>
    </row>
    <row r="4428" ht="21">
      <c r="B4428" s="124"/>
    </row>
    <row r="4429" ht="21">
      <c r="B4429" s="124"/>
    </row>
    <row r="4430" ht="21">
      <c r="B4430" s="124"/>
    </row>
    <row r="4431" ht="21">
      <c r="B4431" s="124"/>
    </row>
    <row r="4432" ht="21">
      <c r="B4432" s="124"/>
    </row>
    <row r="4433" ht="21">
      <c r="B4433" s="124"/>
    </row>
    <row r="4434" ht="21">
      <c r="B4434" s="124"/>
    </row>
    <row r="4435" ht="21">
      <c r="B4435" s="124"/>
    </row>
    <row r="4436" ht="21">
      <c r="B4436" s="124"/>
    </row>
    <row r="4437" ht="21">
      <c r="B4437" s="124"/>
    </row>
    <row r="4438" ht="21">
      <c r="B4438" s="124"/>
    </row>
    <row r="4439" ht="21">
      <c r="B4439" s="124"/>
    </row>
    <row r="4440" ht="21">
      <c r="B4440" s="124"/>
    </row>
    <row r="4441" ht="21">
      <c r="B4441" s="124"/>
    </row>
    <row r="4442" ht="21">
      <c r="B4442" s="124"/>
    </row>
    <row r="4443" ht="21">
      <c r="B4443" s="124"/>
    </row>
    <row r="4444" ht="21">
      <c r="B4444" s="124"/>
    </row>
    <row r="4445" ht="21">
      <c r="B4445" s="124"/>
    </row>
    <row r="4446" ht="21">
      <c r="B4446" s="124"/>
    </row>
    <row r="4447" ht="21">
      <c r="B4447" s="124"/>
    </row>
    <row r="4448" ht="21">
      <c r="B4448" s="124"/>
    </row>
    <row r="4449" ht="21">
      <c r="B4449" s="124"/>
    </row>
    <row r="4450" ht="21">
      <c r="B4450" s="124"/>
    </row>
    <row r="4451" ht="21">
      <c r="B4451" s="124"/>
    </row>
    <row r="4452" ht="21">
      <c r="B4452" s="124"/>
    </row>
    <row r="4453" ht="21">
      <c r="B4453" s="124"/>
    </row>
    <row r="4454" ht="21">
      <c r="B4454" s="124"/>
    </row>
    <row r="4455" ht="21">
      <c r="B4455" s="124"/>
    </row>
    <row r="4456" ht="21">
      <c r="B4456" s="124"/>
    </row>
    <row r="4457" ht="21">
      <c r="B4457" s="124"/>
    </row>
    <row r="4458" ht="21">
      <c r="B4458" s="124"/>
    </row>
    <row r="4459" ht="21">
      <c r="B4459" s="124"/>
    </row>
    <row r="4460" ht="21">
      <c r="B4460" s="124"/>
    </row>
    <row r="4461" ht="21">
      <c r="B4461" s="124"/>
    </row>
    <row r="4462" ht="21">
      <c r="B4462" s="124"/>
    </row>
    <row r="4463" ht="21">
      <c r="B4463" s="124"/>
    </row>
    <row r="4464" ht="21">
      <c r="B4464" s="124"/>
    </row>
    <row r="4465" ht="21">
      <c r="B4465" s="124"/>
    </row>
    <row r="4466" ht="21">
      <c r="B4466" s="124"/>
    </row>
    <row r="4467" ht="21">
      <c r="B4467" s="124"/>
    </row>
    <row r="4468" ht="21">
      <c r="B4468" s="124"/>
    </row>
    <row r="4469" ht="21">
      <c r="B4469" s="124"/>
    </row>
    <row r="4470" ht="21">
      <c r="B4470" s="124"/>
    </row>
    <row r="4471" ht="21">
      <c r="B4471" s="124"/>
    </row>
    <row r="4472" ht="21">
      <c r="B4472" s="124"/>
    </row>
    <row r="4473" ht="21">
      <c r="B4473" s="124"/>
    </row>
    <row r="4474" ht="21">
      <c r="B4474" s="124"/>
    </row>
    <row r="4475" ht="21">
      <c r="B4475" s="124"/>
    </row>
    <row r="4476" ht="21">
      <c r="B4476" s="124"/>
    </row>
    <row r="4477" ht="21">
      <c r="B4477" s="124"/>
    </row>
    <row r="4478" ht="21">
      <c r="B4478" s="124"/>
    </row>
    <row r="4479" ht="21">
      <c r="B4479" s="124"/>
    </row>
    <row r="4480" ht="21">
      <c r="B4480" s="124"/>
    </row>
    <row r="4481" ht="21">
      <c r="B4481" s="124"/>
    </row>
    <row r="4482" ht="21">
      <c r="B4482" s="124"/>
    </row>
    <row r="4483" ht="21">
      <c r="B4483" s="124"/>
    </row>
    <row r="4484" ht="21">
      <c r="B4484" s="124"/>
    </row>
    <row r="4485" ht="21">
      <c r="B4485" s="124"/>
    </row>
    <row r="4486" ht="21">
      <c r="B4486" s="124"/>
    </row>
    <row r="4487" ht="21">
      <c r="B4487" s="124"/>
    </row>
    <row r="4488" ht="21">
      <c r="B4488" s="124"/>
    </row>
    <row r="4489" ht="21">
      <c r="B4489" s="124"/>
    </row>
    <row r="4490" ht="21">
      <c r="B4490" s="124"/>
    </row>
    <row r="4491" ht="21">
      <c r="B4491" s="124"/>
    </row>
    <row r="4492" ht="21">
      <c r="B4492" s="124"/>
    </row>
    <row r="4493" ht="21">
      <c r="B4493" s="124"/>
    </row>
    <row r="4494" ht="21">
      <c r="B4494" s="124"/>
    </row>
    <row r="4495" ht="21">
      <c r="B4495" s="124"/>
    </row>
    <row r="4496" ht="21">
      <c r="B4496" s="124"/>
    </row>
    <row r="4497" ht="21">
      <c r="B4497" s="124"/>
    </row>
    <row r="4498" ht="21">
      <c r="B4498" s="124"/>
    </row>
    <row r="4499" ht="21">
      <c r="B4499" s="124"/>
    </row>
    <row r="4500" ht="21">
      <c r="B4500" s="124"/>
    </row>
    <row r="4501" ht="21">
      <c r="B4501" s="124"/>
    </row>
    <row r="4502" ht="21">
      <c r="B4502" s="124"/>
    </row>
    <row r="4503" ht="21">
      <c r="B4503" s="124"/>
    </row>
    <row r="4504" ht="21">
      <c r="B4504" s="124"/>
    </row>
    <row r="4505" ht="21">
      <c r="B4505" s="124"/>
    </row>
    <row r="4506" ht="21">
      <c r="B4506" s="124"/>
    </row>
    <row r="4507" ht="21">
      <c r="B4507" s="124"/>
    </row>
    <row r="4508" ht="21">
      <c r="B4508" s="124"/>
    </row>
    <row r="4509" ht="21">
      <c r="B4509" s="124"/>
    </row>
    <row r="4510" ht="21">
      <c r="B4510" s="124"/>
    </row>
    <row r="4511" ht="21">
      <c r="B4511" s="124"/>
    </row>
    <row r="4512" ht="21">
      <c r="B4512" s="124"/>
    </row>
    <row r="4513" ht="21">
      <c r="B4513" s="124"/>
    </row>
    <row r="4514" ht="21">
      <c r="B4514" s="124"/>
    </row>
    <row r="4515" ht="21">
      <c r="B4515" s="124"/>
    </row>
    <row r="4516" ht="21">
      <c r="B4516" s="124"/>
    </row>
    <row r="4517" ht="21">
      <c r="B4517" s="124"/>
    </row>
    <row r="4518" ht="21">
      <c r="B4518" s="124"/>
    </row>
    <row r="4519" ht="21">
      <c r="B4519" s="124"/>
    </row>
    <row r="4520" ht="21">
      <c r="B4520" s="124"/>
    </row>
    <row r="4521" ht="21">
      <c r="B4521" s="124"/>
    </row>
    <row r="4522" ht="21">
      <c r="B4522" s="124"/>
    </row>
    <row r="4523" ht="21">
      <c r="B4523" s="124"/>
    </row>
    <row r="4524" ht="21">
      <c r="B4524" s="124"/>
    </row>
    <row r="4525" ht="21">
      <c r="B4525" s="124"/>
    </row>
    <row r="4526" ht="21">
      <c r="B4526" s="124"/>
    </row>
    <row r="4527" ht="21">
      <c r="B4527" s="124"/>
    </row>
    <row r="4528" ht="21">
      <c r="B4528" s="124"/>
    </row>
    <row r="4529" ht="21">
      <c r="B4529" s="124"/>
    </row>
    <row r="4530" ht="21">
      <c r="B4530" s="124"/>
    </row>
    <row r="4531" ht="21">
      <c r="B4531" s="124"/>
    </row>
    <row r="4532" ht="21">
      <c r="B4532" s="124"/>
    </row>
    <row r="4533" ht="21">
      <c r="B4533" s="124"/>
    </row>
    <row r="4534" ht="21">
      <c r="B4534" s="124"/>
    </row>
    <row r="4535" ht="21">
      <c r="B4535" s="124"/>
    </row>
    <row r="4536" ht="21">
      <c r="B4536" s="124"/>
    </row>
    <row r="4537" ht="21">
      <c r="B4537" s="124"/>
    </row>
    <row r="4538" ht="21">
      <c r="B4538" s="124"/>
    </row>
    <row r="4539" ht="21">
      <c r="B4539" s="124"/>
    </row>
    <row r="4540" ht="21">
      <c r="B4540" s="124"/>
    </row>
    <row r="4541" ht="21">
      <c r="B4541" s="124"/>
    </row>
    <row r="4542" ht="21">
      <c r="B4542" s="124"/>
    </row>
    <row r="4543" ht="21">
      <c r="B4543" s="124"/>
    </row>
    <row r="4544" ht="21">
      <c r="B4544" s="124"/>
    </row>
    <row r="4545" ht="21">
      <c r="B4545" s="124"/>
    </row>
    <row r="4546" ht="21">
      <c r="B4546" s="124"/>
    </row>
    <row r="4547" ht="21">
      <c r="B4547" s="124"/>
    </row>
    <row r="4548" ht="21">
      <c r="B4548" s="124"/>
    </row>
    <row r="4549" ht="21">
      <c r="B4549" s="124"/>
    </row>
    <row r="4550" ht="21">
      <c r="B4550" s="124"/>
    </row>
    <row r="4551" ht="21">
      <c r="B4551" s="124"/>
    </row>
    <row r="4552" ht="21">
      <c r="B4552" s="124"/>
    </row>
    <row r="4553" ht="21">
      <c r="B4553" s="124"/>
    </row>
    <row r="4554" ht="21">
      <c r="B4554" s="124"/>
    </row>
    <row r="4555" ht="21">
      <c r="B4555" s="124"/>
    </row>
    <row r="4556" ht="21">
      <c r="B4556" s="124"/>
    </row>
    <row r="4557" ht="21">
      <c r="B4557" s="124"/>
    </row>
    <row r="4558" ht="21">
      <c r="B4558" s="124"/>
    </row>
    <row r="4559" ht="21">
      <c r="B4559" s="124"/>
    </row>
    <row r="4560" ht="21">
      <c r="B4560" s="124"/>
    </row>
    <row r="4561" ht="21">
      <c r="B4561" s="124"/>
    </row>
    <row r="4562" ht="21">
      <c r="B4562" s="124"/>
    </row>
    <row r="4563" ht="21">
      <c r="B4563" s="124"/>
    </row>
    <row r="4564" ht="21">
      <c r="B4564" s="124"/>
    </row>
    <row r="4565" ht="21">
      <c r="B4565" s="124"/>
    </row>
    <row r="4566" ht="21">
      <c r="B4566" s="124"/>
    </row>
    <row r="4567" ht="21">
      <c r="B4567" s="124"/>
    </row>
    <row r="4568" ht="21">
      <c r="B4568" s="124"/>
    </row>
    <row r="4569" ht="21">
      <c r="B4569" s="124"/>
    </row>
    <row r="4570" ht="21">
      <c r="B4570" s="124"/>
    </row>
    <row r="4571" ht="21">
      <c r="B4571" s="124"/>
    </row>
    <row r="4572" ht="21">
      <c r="B4572" s="124"/>
    </row>
    <row r="4573" ht="21">
      <c r="B4573" s="124"/>
    </row>
    <row r="4574" ht="21">
      <c r="B4574" s="124"/>
    </row>
    <row r="4575" ht="21">
      <c r="B4575" s="124"/>
    </row>
    <row r="4576" ht="21">
      <c r="B4576" s="124"/>
    </row>
    <row r="4577" ht="21">
      <c r="B4577" s="124"/>
    </row>
    <row r="4578" ht="21">
      <c r="B4578" s="124"/>
    </row>
    <row r="4579" ht="21">
      <c r="B4579" s="124"/>
    </row>
    <row r="4580" ht="21">
      <c r="B4580" s="124"/>
    </row>
    <row r="4581" ht="21">
      <c r="B4581" s="124"/>
    </row>
    <row r="4582" ht="21">
      <c r="B4582" s="124"/>
    </row>
    <row r="4583" ht="21">
      <c r="B4583" s="124"/>
    </row>
    <row r="4584" ht="21">
      <c r="B4584" s="124"/>
    </row>
    <row r="4585" ht="21">
      <c r="B4585" s="124"/>
    </row>
    <row r="4586" ht="21">
      <c r="B4586" s="124"/>
    </row>
    <row r="4587" ht="21">
      <c r="B4587" s="124"/>
    </row>
    <row r="4588" ht="21">
      <c r="B4588" s="124"/>
    </row>
    <row r="4589" ht="21">
      <c r="B4589" s="124"/>
    </row>
    <row r="4590" ht="21">
      <c r="B4590" s="124"/>
    </row>
    <row r="4591" ht="21">
      <c r="B4591" s="124"/>
    </row>
    <row r="4592" ht="21">
      <c r="B4592" s="124"/>
    </row>
    <row r="4593" ht="21">
      <c r="B4593" s="124"/>
    </row>
    <row r="4594" ht="21">
      <c r="B4594" s="124"/>
    </row>
    <row r="4595" ht="21">
      <c r="B4595" s="124"/>
    </row>
    <row r="4596" ht="21">
      <c r="B4596" s="124"/>
    </row>
    <row r="4597" ht="21">
      <c r="B4597" s="124"/>
    </row>
    <row r="4598" ht="21">
      <c r="B4598" s="124"/>
    </row>
    <row r="4599" ht="21">
      <c r="B4599" s="124"/>
    </row>
    <row r="4600" ht="21">
      <c r="B4600" s="124"/>
    </row>
    <row r="4601" ht="21">
      <c r="B4601" s="124"/>
    </row>
    <row r="4602" ht="21">
      <c r="B4602" s="124"/>
    </row>
    <row r="4603" ht="21">
      <c r="B4603" s="124"/>
    </row>
    <row r="4604" ht="21">
      <c r="B4604" s="124"/>
    </row>
    <row r="4605" ht="21">
      <c r="B4605" s="124"/>
    </row>
    <row r="4606" ht="21">
      <c r="B4606" s="124"/>
    </row>
    <row r="4607" ht="21">
      <c r="B4607" s="124"/>
    </row>
    <row r="4608" ht="21">
      <c r="B4608" s="124"/>
    </row>
    <row r="4609" ht="21">
      <c r="B4609" s="124"/>
    </row>
    <row r="4610" ht="21">
      <c r="B4610" s="124"/>
    </row>
    <row r="4611" ht="21">
      <c r="B4611" s="124"/>
    </row>
    <row r="4612" ht="21">
      <c r="B4612" s="124"/>
    </row>
    <row r="4613" ht="21">
      <c r="B4613" s="124"/>
    </row>
    <row r="4614" ht="21">
      <c r="B4614" s="124"/>
    </row>
    <row r="4615" ht="21">
      <c r="B4615" s="124"/>
    </row>
    <row r="4616" ht="21">
      <c r="B4616" s="124"/>
    </row>
    <row r="4617" ht="21">
      <c r="B4617" s="124"/>
    </row>
    <row r="4618" ht="21">
      <c r="B4618" s="124"/>
    </row>
    <row r="4619" ht="21">
      <c r="B4619" s="124"/>
    </row>
    <row r="4620" ht="21">
      <c r="B4620" s="124"/>
    </row>
    <row r="4621" ht="21">
      <c r="B4621" s="124"/>
    </row>
    <row r="4622" ht="21">
      <c r="B4622" s="124"/>
    </row>
    <row r="4623" ht="21">
      <c r="B4623" s="124"/>
    </row>
    <row r="4624" ht="21">
      <c r="B4624" s="124"/>
    </row>
    <row r="4625" ht="21">
      <c r="B4625" s="124"/>
    </row>
    <row r="4626" ht="21">
      <c r="B4626" s="124"/>
    </row>
    <row r="4627" ht="21">
      <c r="B4627" s="124"/>
    </row>
    <row r="4628" ht="21">
      <c r="B4628" s="124"/>
    </row>
    <row r="4629" ht="21">
      <c r="B4629" s="124"/>
    </row>
    <row r="4630" ht="21">
      <c r="B4630" s="124"/>
    </row>
    <row r="4631" ht="21">
      <c r="B4631" s="124"/>
    </row>
    <row r="4632" ht="21">
      <c r="B4632" s="124"/>
    </row>
    <row r="4633" ht="21">
      <c r="B4633" s="124"/>
    </row>
    <row r="4634" ht="21">
      <c r="B4634" s="124"/>
    </row>
    <row r="4635" ht="21">
      <c r="B4635" s="124"/>
    </row>
    <row r="4636" ht="21">
      <c r="B4636" s="124"/>
    </row>
    <row r="4637" ht="21">
      <c r="B4637" s="124"/>
    </row>
    <row r="4638" ht="21">
      <c r="B4638" s="124"/>
    </row>
    <row r="4639" ht="21">
      <c r="B4639" s="124"/>
    </row>
    <row r="4640" ht="21">
      <c r="B4640" s="124"/>
    </row>
    <row r="4641" ht="21">
      <c r="B4641" s="124"/>
    </row>
    <row r="4642" ht="21">
      <c r="B4642" s="124"/>
    </row>
    <row r="4643" ht="21">
      <c r="B4643" s="124"/>
    </row>
    <row r="4644" ht="21">
      <c r="B4644" s="124"/>
    </row>
    <row r="4645" ht="21">
      <c r="B4645" s="124"/>
    </row>
    <row r="4646" ht="21">
      <c r="B4646" s="124"/>
    </row>
    <row r="4647" ht="21">
      <c r="B4647" s="124"/>
    </row>
    <row r="4648" ht="21">
      <c r="B4648" s="124"/>
    </row>
    <row r="4649" ht="21">
      <c r="B4649" s="124"/>
    </row>
    <row r="4650" ht="21">
      <c r="B4650" s="124"/>
    </row>
    <row r="4651" ht="21">
      <c r="B4651" s="124"/>
    </row>
    <row r="4652" ht="21">
      <c r="B4652" s="124"/>
    </row>
    <row r="4653" ht="21">
      <c r="B4653" s="124"/>
    </row>
    <row r="4654" ht="21">
      <c r="B4654" s="124"/>
    </row>
    <row r="4655" ht="21">
      <c r="B4655" s="124"/>
    </row>
    <row r="4656" ht="21">
      <c r="B4656" s="124"/>
    </row>
    <row r="4657" ht="21">
      <c r="B4657" s="124"/>
    </row>
    <row r="4658" ht="21">
      <c r="B4658" s="124"/>
    </row>
    <row r="4659" ht="21">
      <c r="B4659" s="124"/>
    </row>
    <row r="4660" ht="21">
      <c r="B4660" s="124"/>
    </row>
    <row r="4661" ht="21">
      <c r="B4661" s="124"/>
    </row>
    <row r="4662" ht="21">
      <c r="B4662" s="124"/>
    </row>
    <row r="4663" ht="21">
      <c r="B4663" s="124"/>
    </row>
    <row r="4664" ht="21">
      <c r="B4664" s="124"/>
    </row>
    <row r="4665" ht="21">
      <c r="B4665" s="124"/>
    </row>
    <row r="4666" ht="21">
      <c r="B4666" s="124"/>
    </row>
    <row r="4667" ht="21">
      <c r="B4667" s="124"/>
    </row>
    <row r="4668" ht="21">
      <c r="B4668" s="124"/>
    </row>
    <row r="4669" ht="21">
      <c r="B4669" s="124"/>
    </row>
    <row r="4670" ht="21">
      <c r="B4670" s="124"/>
    </row>
    <row r="4671" ht="21">
      <c r="B4671" s="124"/>
    </row>
    <row r="4672" ht="21">
      <c r="B4672" s="124"/>
    </row>
    <row r="4673" ht="21">
      <c r="B4673" s="124"/>
    </row>
    <row r="4674" ht="21">
      <c r="B4674" s="124"/>
    </row>
    <row r="4675" ht="21">
      <c r="B4675" s="124"/>
    </row>
    <row r="4676" ht="21">
      <c r="B4676" s="124"/>
    </row>
    <row r="4677" ht="21">
      <c r="B4677" s="124"/>
    </row>
    <row r="4678" ht="21">
      <c r="B4678" s="124"/>
    </row>
    <row r="4679" ht="21">
      <c r="B4679" s="124"/>
    </row>
    <row r="4680" ht="21">
      <c r="B4680" s="124"/>
    </row>
    <row r="4681" ht="21">
      <c r="B4681" s="124"/>
    </row>
    <row r="4682" ht="21">
      <c r="B4682" s="124"/>
    </row>
    <row r="4683" ht="21">
      <c r="B4683" s="124"/>
    </row>
    <row r="4684" ht="21">
      <c r="B4684" s="124"/>
    </row>
    <row r="4685" ht="21">
      <c r="B4685" s="124"/>
    </row>
    <row r="4686" ht="21">
      <c r="B4686" s="124"/>
    </row>
    <row r="4687" ht="21">
      <c r="B4687" s="124"/>
    </row>
    <row r="4688" ht="21">
      <c r="B4688" s="124"/>
    </row>
    <row r="4689" ht="21">
      <c r="B4689" s="124"/>
    </row>
    <row r="4690" ht="21">
      <c r="B4690" s="124"/>
    </row>
    <row r="4691" ht="21">
      <c r="B4691" s="124"/>
    </row>
    <row r="4692" ht="21">
      <c r="B4692" s="124"/>
    </row>
    <row r="4693" ht="21">
      <c r="B4693" s="124"/>
    </row>
    <row r="4694" ht="21">
      <c r="B4694" s="124"/>
    </row>
    <row r="4695" ht="21">
      <c r="B4695" s="124"/>
    </row>
    <row r="4696" ht="21">
      <c r="B4696" s="124"/>
    </row>
    <row r="4697" ht="21">
      <c r="B4697" s="124"/>
    </row>
    <row r="4698" ht="21">
      <c r="B4698" s="124"/>
    </row>
    <row r="4699" ht="21">
      <c r="B4699" s="124"/>
    </row>
    <row r="4700" ht="21">
      <c r="B4700" s="124"/>
    </row>
    <row r="4701" ht="21">
      <c r="B4701" s="124"/>
    </row>
    <row r="4702" ht="21">
      <c r="B4702" s="124"/>
    </row>
    <row r="4703" ht="21">
      <c r="B4703" s="124"/>
    </row>
    <row r="4704" ht="21">
      <c r="B4704" s="124"/>
    </row>
    <row r="4705" ht="21">
      <c r="B4705" s="124"/>
    </row>
    <row r="4706" ht="21">
      <c r="B4706" s="124"/>
    </row>
    <row r="4707" ht="21">
      <c r="B4707" s="124"/>
    </row>
    <row r="4708" ht="21">
      <c r="B4708" s="124"/>
    </row>
    <row r="4709" ht="21">
      <c r="B4709" s="124"/>
    </row>
    <row r="4710" ht="21">
      <c r="B4710" s="124"/>
    </row>
    <row r="4711" ht="21">
      <c r="B4711" s="124"/>
    </row>
    <row r="4712" ht="21">
      <c r="B4712" s="124"/>
    </row>
    <row r="4713" ht="21">
      <c r="B4713" s="124"/>
    </row>
    <row r="4714" ht="21">
      <c r="B4714" s="124"/>
    </row>
    <row r="4715" ht="21">
      <c r="B4715" s="124"/>
    </row>
    <row r="4716" ht="21">
      <c r="B4716" s="124"/>
    </row>
    <row r="4717" ht="21">
      <c r="B4717" s="124"/>
    </row>
    <row r="4718" ht="21">
      <c r="B4718" s="124"/>
    </row>
    <row r="4719" ht="21">
      <c r="B4719" s="124"/>
    </row>
    <row r="4720" ht="21">
      <c r="B4720" s="124"/>
    </row>
    <row r="4721" ht="21">
      <c r="B4721" s="124"/>
    </row>
    <row r="4722" ht="21">
      <c r="B4722" s="124"/>
    </row>
    <row r="4723" ht="21">
      <c r="B4723" s="124"/>
    </row>
    <row r="4724" ht="21">
      <c r="B4724" s="124"/>
    </row>
    <row r="4725" ht="21">
      <c r="B4725" s="124"/>
    </row>
    <row r="4726" ht="21">
      <c r="B4726" s="124"/>
    </row>
    <row r="4727" ht="21">
      <c r="B4727" s="124"/>
    </row>
    <row r="4728" ht="21">
      <c r="B4728" s="124"/>
    </row>
    <row r="4729" ht="21">
      <c r="B4729" s="124"/>
    </row>
    <row r="4730" ht="21">
      <c r="B4730" s="124"/>
    </row>
    <row r="4731" ht="21">
      <c r="B4731" s="124"/>
    </row>
    <row r="4732" ht="21">
      <c r="B4732" s="124"/>
    </row>
    <row r="4733" ht="21">
      <c r="B4733" s="124"/>
    </row>
    <row r="4734" ht="21">
      <c r="B4734" s="124"/>
    </row>
    <row r="4735" ht="21">
      <c r="B4735" s="124"/>
    </row>
    <row r="4736" ht="21">
      <c r="B4736" s="124"/>
    </row>
    <row r="4737" ht="21">
      <c r="B4737" s="124"/>
    </row>
    <row r="4738" ht="21">
      <c r="B4738" s="124"/>
    </row>
    <row r="4739" ht="21">
      <c r="B4739" s="124"/>
    </row>
    <row r="4740" ht="21">
      <c r="B4740" s="124"/>
    </row>
    <row r="4741" ht="21">
      <c r="B4741" s="124"/>
    </row>
    <row r="4742" ht="21">
      <c r="B4742" s="124"/>
    </row>
    <row r="4743" ht="21">
      <c r="B4743" s="124"/>
    </row>
    <row r="4744" ht="21">
      <c r="B4744" s="124"/>
    </row>
    <row r="4745" ht="21">
      <c r="B4745" s="124"/>
    </row>
    <row r="4746" ht="21">
      <c r="B4746" s="124"/>
    </row>
    <row r="4747" ht="21">
      <c r="B4747" s="124"/>
    </row>
    <row r="4748" ht="21">
      <c r="B4748" s="124"/>
    </row>
    <row r="4749" ht="21">
      <c r="B4749" s="124"/>
    </row>
    <row r="4750" ht="21">
      <c r="B4750" s="124"/>
    </row>
    <row r="4751" ht="21">
      <c r="B4751" s="124"/>
    </row>
    <row r="4752" ht="21">
      <c r="B4752" s="124"/>
    </row>
    <row r="4753" ht="21">
      <c r="B4753" s="124"/>
    </row>
    <row r="4754" ht="21">
      <c r="B4754" s="124"/>
    </row>
    <row r="4755" ht="21">
      <c r="B4755" s="124"/>
    </row>
    <row r="4756" ht="21">
      <c r="B4756" s="124"/>
    </row>
    <row r="4757" ht="21">
      <c r="B4757" s="124"/>
    </row>
    <row r="4758" ht="21">
      <c r="B4758" s="124"/>
    </row>
    <row r="4759" ht="21">
      <c r="B4759" s="124"/>
    </row>
    <row r="4760" ht="21">
      <c r="B4760" s="124"/>
    </row>
    <row r="4761" ht="21">
      <c r="B4761" s="124"/>
    </row>
    <row r="4762" ht="21">
      <c r="B4762" s="124"/>
    </row>
    <row r="4763" ht="21">
      <c r="B4763" s="124"/>
    </row>
    <row r="4764" ht="21">
      <c r="B4764" s="124"/>
    </row>
    <row r="4765" ht="21">
      <c r="B4765" s="124"/>
    </row>
    <row r="4766" ht="21">
      <c r="B4766" s="124"/>
    </row>
    <row r="4767" ht="21">
      <c r="B4767" s="124"/>
    </row>
    <row r="4768" ht="21">
      <c r="B4768" s="124"/>
    </row>
    <row r="4769" ht="21">
      <c r="B4769" s="124"/>
    </row>
    <row r="4770" ht="21">
      <c r="B4770" s="124"/>
    </row>
    <row r="4771" ht="21">
      <c r="B4771" s="124"/>
    </row>
    <row r="4772" ht="21">
      <c r="B4772" s="124"/>
    </row>
    <row r="4773" ht="21">
      <c r="B4773" s="124"/>
    </row>
    <row r="4774" ht="21">
      <c r="B4774" s="124"/>
    </row>
    <row r="4775" ht="21">
      <c r="B4775" s="124"/>
    </row>
    <row r="4776" ht="21">
      <c r="B4776" s="124"/>
    </row>
    <row r="4777" ht="21">
      <c r="B4777" s="124"/>
    </row>
    <row r="4778" ht="21">
      <c r="B4778" s="124"/>
    </row>
    <row r="4779" ht="21">
      <c r="B4779" s="124"/>
    </row>
    <row r="4780" ht="21">
      <c r="B4780" s="124"/>
    </row>
    <row r="4781" ht="21">
      <c r="B4781" s="124"/>
    </row>
    <row r="4782" ht="21">
      <c r="B4782" s="124"/>
    </row>
    <row r="4783" ht="21">
      <c r="B4783" s="124"/>
    </row>
    <row r="4784" ht="21">
      <c r="B4784" s="124"/>
    </row>
    <row r="4785" ht="21">
      <c r="B4785" s="124"/>
    </row>
    <row r="4786" ht="21">
      <c r="B4786" s="124"/>
    </row>
    <row r="4787" ht="21">
      <c r="B4787" s="124"/>
    </row>
    <row r="4788" ht="21">
      <c r="B4788" s="124"/>
    </row>
    <row r="4789" ht="21">
      <c r="B4789" s="124"/>
    </row>
    <row r="4790" ht="21">
      <c r="B4790" s="124"/>
    </row>
    <row r="4791" ht="21">
      <c r="B4791" s="124"/>
    </row>
    <row r="4792" ht="21">
      <c r="B4792" s="124"/>
    </row>
    <row r="4793" ht="21">
      <c r="B4793" s="124"/>
    </row>
    <row r="4794" ht="21">
      <c r="B4794" s="124"/>
    </row>
    <row r="4795" ht="21">
      <c r="B4795" s="124"/>
    </row>
    <row r="4796" ht="21">
      <c r="B4796" s="124"/>
    </row>
    <row r="4797" ht="21">
      <c r="B4797" s="124"/>
    </row>
    <row r="4798" ht="21">
      <c r="B4798" s="124"/>
    </row>
    <row r="4799" ht="21">
      <c r="B4799" s="124"/>
    </row>
    <row r="4800" ht="21">
      <c r="B4800" s="124"/>
    </row>
    <row r="4801" ht="21">
      <c r="B4801" s="124"/>
    </row>
    <row r="4802" ht="21">
      <c r="B4802" s="124"/>
    </row>
    <row r="4803" ht="21">
      <c r="B4803" s="124"/>
    </row>
    <row r="4804" ht="21">
      <c r="B4804" s="124"/>
    </row>
    <row r="4805" ht="21">
      <c r="B4805" s="124"/>
    </row>
    <row r="4806" ht="21">
      <c r="B4806" s="124"/>
    </row>
    <row r="4807" ht="21">
      <c r="B4807" s="124"/>
    </row>
    <row r="4808" ht="21">
      <c r="B4808" s="124"/>
    </row>
    <row r="4809" ht="21">
      <c r="B4809" s="124"/>
    </row>
    <row r="4810" ht="21">
      <c r="B4810" s="124"/>
    </row>
    <row r="4811" ht="21">
      <c r="B4811" s="124"/>
    </row>
    <row r="4812" ht="21">
      <c r="B4812" s="124"/>
    </row>
    <row r="4813" ht="21">
      <c r="B4813" s="124"/>
    </row>
    <row r="4814" ht="21">
      <c r="B4814" s="124"/>
    </row>
    <row r="4815" ht="21">
      <c r="B4815" s="124"/>
    </row>
    <row r="4816" ht="21">
      <c r="B4816" s="124"/>
    </row>
    <row r="4817" ht="21">
      <c r="B4817" s="124"/>
    </row>
    <row r="4818" ht="21">
      <c r="B4818" s="124"/>
    </row>
    <row r="4819" ht="21">
      <c r="B4819" s="124"/>
    </row>
    <row r="4820" ht="21">
      <c r="B4820" s="124"/>
    </row>
    <row r="4821" ht="21">
      <c r="B4821" s="124"/>
    </row>
    <row r="4822" ht="21">
      <c r="B4822" s="124"/>
    </row>
    <row r="4823" ht="21">
      <c r="B4823" s="124"/>
    </row>
    <row r="4824" ht="21">
      <c r="B4824" s="124"/>
    </row>
    <row r="4825" ht="21">
      <c r="B4825" s="124"/>
    </row>
    <row r="4826" ht="21">
      <c r="B4826" s="124"/>
    </row>
    <row r="4827" ht="21">
      <c r="B4827" s="124"/>
    </row>
    <row r="4828" ht="21">
      <c r="B4828" s="124"/>
    </row>
    <row r="4829" ht="21">
      <c r="B4829" s="124"/>
    </row>
    <row r="4830" ht="21">
      <c r="B4830" s="124"/>
    </row>
    <row r="4831" ht="21">
      <c r="B4831" s="124"/>
    </row>
    <row r="4832" ht="21">
      <c r="B4832" s="124"/>
    </row>
    <row r="4833" ht="21">
      <c r="B4833" s="124"/>
    </row>
    <row r="4834" ht="21">
      <c r="B4834" s="124"/>
    </row>
    <row r="4835" ht="21">
      <c r="B4835" s="124"/>
    </row>
    <row r="4836" ht="21">
      <c r="B4836" s="124"/>
    </row>
    <row r="4837" ht="21">
      <c r="B4837" s="124"/>
    </row>
    <row r="4838" ht="21">
      <c r="B4838" s="124"/>
    </row>
    <row r="4839" ht="21">
      <c r="B4839" s="124"/>
    </row>
    <row r="4840" ht="21">
      <c r="B4840" s="124"/>
    </row>
    <row r="4841" ht="21">
      <c r="B4841" s="124"/>
    </row>
    <row r="4842" ht="21">
      <c r="B4842" s="124"/>
    </row>
    <row r="4843" ht="21">
      <c r="B4843" s="124"/>
    </row>
    <row r="4844" ht="21">
      <c r="B4844" s="124"/>
    </row>
    <row r="4845" ht="21">
      <c r="B4845" s="124"/>
    </row>
    <row r="4846" ht="21">
      <c r="B4846" s="124"/>
    </row>
    <row r="4847" ht="21">
      <c r="B4847" s="124"/>
    </row>
    <row r="4848" ht="21">
      <c r="B4848" s="124"/>
    </row>
    <row r="4849" ht="21">
      <c r="B4849" s="124"/>
    </row>
    <row r="4850" ht="21">
      <c r="B4850" s="124"/>
    </row>
    <row r="4851" ht="21">
      <c r="B4851" s="124"/>
    </row>
    <row r="4852" ht="21">
      <c r="B4852" s="124"/>
    </row>
    <row r="4853" ht="21">
      <c r="B4853" s="124"/>
    </row>
    <row r="4854" ht="21">
      <c r="B4854" s="124"/>
    </row>
    <row r="4855" ht="21">
      <c r="B4855" s="124"/>
    </row>
    <row r="4856" ht="21">
      <c r="B4856" s="124"/>
    </row>
    <row r="4857" ht="21">
      <c r="B4857" s="124"/>
    </row>
    <row r="4858" ht="21">
      <c r="B4858" s="124"/>
    </row>
    <row r="4859" ht="21">
      <c r="B4859" s="124"/>
    </row>
    <row r="4860" ht="21">
      <c r="B4860" s="124"/>
    </row>
    <row r="4861" ht="21">
      <c r="B4861" s="124"/>
    </row>
    <row r="4862" ht="21">
      <c r="B4862" s="124"/>
    </row>
    <row r="4863" ht="21">
      <c r="B4863" s="124"/>
    </row>
    <row r="4864" ht="21">
      <c r="B4864" s="124"/>
    </row>
    <row r="4865" ht="21">
      <c r="B4865" s="124"/>
    </row>
    <row r="4866" ht="21">
      <c r="B4866" s="124"/>
    </row>
    <row r="4867" ht="21">
      <c r="B4867" s="124"/>
    </row>
    <row r="4868" ht="21">
      <c r="B4868" s="124"/>
    </row>
    <row r="4869" ht="21">
      <c r="B4869" s="124"/>
    </row>
    <row r="4870" ht="21">
      <c r="B4870" s="124"/>
    </row>
    <row r="4871" ht="21">
      <c r="B4871" s="124"/>
    </row>
    <row r="4872" ht="21">
      <c r="B4872" s="124"/>
    </row>
    <row r="4873" ht="21">
      <c r="B4873" s="124"/>
    </row>
    <row r="4874" ht="21">
      <c r="B4874" s="124"/>
    </row>
    <row r="4875" ht="21">
      <c r="B4875" s="124"/>
    </row>
    <row r="4876" ht="21">
      <c r="B4876" s="124"/>
    </row>
    <row r="4877" ht="21">
      <c r="B4877" s="124"/>
    </row>
    <row r="4878" ht="21">
      <c r="B4878" s="124"/>
    </row>
    <row r="4879" ht="21">
      <c r="B4879" s="124"/>
    </row>
    <row r="4880" ht="21">
      <c r="B4880" s="124"/>
    </row>
    <row r="4881" ht="21">
      <c r="B4881" s="124"/>
    </row>
    <row r="4882" ht="21">
      <c r="B4882" s="124"/>
    </row>
    <row r="4883" ht="21">
      <c r="B4883" s="124"/>
    </row>
    <row r="4884" ht="21">
      <c r="B4884" s="124"/>
    </row>
    <row r="4885" ht="21">
      <c r="B4885" s="124"/>
    </row>
    <row r="4886" ht="21">
      <c r="B4886" s="124"/>
    </row>
    <row r="4887" ht="21">
      <c r="B4887" s="124"/>
    </row>
    <row r="4888" ht="21">
      <c r="B4888" s="124"/>
    </row>
    <row r="4889" ht="21">
      <c r="B4889" s="124"/>
    </row>
    <row r="4890" ht="21">
      <c r="B4890" s="124"/>
    </row>
    <row r="4891" ht="21">
      <c r="B4891" s="124"/>
    </row>
    <row r="4892" ht="21">
      <c r="B4892" s="124"/>
    </row>
    <row r="4893" ht="21">
      <c r="B4893" s="124"/>
    </row>
    <row r="4894" ht="21">
      <c r="B4894" s="124"/>
    </row>
    <row r="4895" ht="21">
      <c r="B4895" s="124"/>
    </row>
    <row r="4896" ht="21">
      <c r="B4896" s="124"/>
    </row>
    <row r="4897" ht="21">
      <c r="B4897" s="124"/>
    </row>
    <row r="4898" ht="21">
      <c r="B4898" s="124"/>
    </row>
    <row r="4899" ht="21">
      <c r="B4899" s="124"/>
    </row>
    <row r="4900" ht="21">
      <c r="B4900" s="124"/>
    </row>
    <row r="4901" ht="21">
      <c r="B4901" s="124"/>
    </row>
    <row r="4902" ht="21">
      <c r="B4902" s="124"/>
    </row>
    <row r="4903" ht="21">
      <c r="B4903" s="124"/>
    </row>
    <row r="4904" ht="21">
      <c r="B4904" s="124"/>
    </row>
    <row r="4905" ht="21">
      <c r="B4905" s="124"/>
    </row>
    <row r="4906" ht="21">
      <c r="B4906" s="124"/>
    </row>
    <row r="4907" ht="21">
      <c r="B4907" s="124"/>
    </row>
    <row r="4908" ht="21">
      <c r="B4908" s="124"/>
    </row>
    <row r="4909" ht="21">
      <c r="B4909" s="124"/>
    </row>
    <row r="4910" ht="21">
      <c r="B4910" s="124"/>
    </row>
    <row r="4911" ht="21">
      <c r="B4911" s="124"/>
    </row>
    <row r="4912" ht="21">
      <c r="B4912" s="124"/>
    </row>
    <row r="4913" ht="21">
      <c r="B4913" s="124"/>
    </row>
    <row r="4914" ht="21">
      <c r="B4914" s="124"/>
    </row>
    <row r="4915" ht="21">
      <c r="B4915" s="124"/>
    </row>
    <row r="4916" ht="21">
      <c r="B4916" s="124"/>
    </row>
    <row r="4917" ht="21">
      <c r="B4917" s="124"/>
    </row>
    <row r="4918" ht="21">
      <c r="B4918" s="124"/>
    </row>
    <row r="4919" ht="21">
      <c r="B4919" s="124"/>
    </row>
    <row r="4920" ht="21">
      <c r="B4920" s="124"/>
    </row>
    <row r="4921" ht="21">
      <c r="B4921" s="124"/>
    </row>
    <row r="4922" ht="21">
      <c r="B4922" s="124"/>
    </row>
    <row r="4923" ht="21">
      <c r="B4923" s="124"/>
    </row>
    <row r="4924" ht="21">
      <c r="B4924" s="124"/>
    </row>
    <row r="4925" ht="21">
      <c r="B4925" s="124"/>
    </row>
    <row r="4926" ht="21">
      <c r="B4926" s="124"/>
    </row>
    <row r="4927" ht="21">
      <c r="B4927" s="124"/>
    </row>
    <row r="4928" ht="21">
      <c r="B4928" s="124"/>
    </row>
    <row r="4929" ht="21">
      <c r="B4929" s="124"/>
    </row>
    <row r="4930" ht="21">
      <c r="B4930" s="124"/>
    </row>
    <row r="4931" ht="21">
      <c r="B4931" s="124"/>
    </row>
    <row r="4932" ht="21">
      <c r="B4932" s="124"/>
    </row>
    <row r="4933" ht="21">
      <c r="B4933" s="124"/>
    </row>
    <row r="4934" ht="21">
      <c r="B4934" s="124"/>
    </row>
    <row r="4935" ht="21">
      <c r="B4935" s="124"/>
    </row>
    <row r="4936" ht="21">
      <c r="B4936" s="124"/>
    </row>
    <row r="4937" ht="21">
      <c r="B4937" s="124"/>
    </row>
    <row r="4938" ht="21">
      <c r="B4938" s="124"/>
    </row>
    <row r="4939" ht="21">
      <c r="B4939" s="124"/>
    </row>
    <row r="4940" ht="21">
      <c r="B4940" s="124"/>
    </row>
    <row r="4941" ht="21">
      <c r="B4941" s="124"/>
    </row>
    <row r="4942" ht="21">
      <c r="B4942" s="124"/>
    </row>
    <row r="4943" ht="21">
      <c r="B4943" s="124"/>
    </row>
    <row r="4944" ht="21">
      <c r="B4944" s="124"/>
    </row>
    <row r="4945" ht="21">
      <c r="B4945" s="124"/>
    </row>
    <row r="4946" ht="21">
      <c r="B4946" s="124"/>
    </row>
    <row r="4947" ht="21">
      <c r="B4947" s="124"/>
    </row>
    <row r="4948" ht="21">
      <c r="B4948" s="124"/>
    </row>
    <row r="4949" ht="21">
      <c r="B4949" s="124"/>
    </row>
    <row r="4950" ht="21">
      <c r="B4950" s="124"/>
    </row>
    <row r="4951" ht="21">
      <c r="B4951" s="124"/>
    </row>
    <row r="4952" ht="21">
      <c r="B4952" s="124"/>
    </row>
    <row r="4953" ht="21">
      <c r="B4953" s="124"/>
    </row>
    <row r="4954" ht="21">
      <c r="B4954" s="124"/>
    </row>
    <row r="4955" ht="21">
      <c r="B4955" s="124"/>
    </row>
    <row r="4956" ht="21">
      <c r="B4956" s="124"/>
    </row>
    <row r="4957" ht="21">
      <c r="B4957" s="124"/>
    </row>
    <row r="4958" ht="21">
      <c r="B4958" s="124"/>
    </row>
    <row r="4959" ht="21">
      <c r="B4959" s="124"/>
    </row>
    <row r="4960" ht="21">
      <c r="B4960" s="124"/>
    </row>
    <row r="4961" ht="21"/>
    <row r="4962" ht="21"/>
    <row r="4963" ht="21"/>
    <row r="4964" ht="21"/>
    <row r="4965" ht="21"/>
    <row r="4966" ht="21"/>
    <row r="4967" ht="21"/>
    <row r="4968" ht="21"/>
    <row r="4969" ht="21"/>
    <row r="4970" ht="21"/>
    <row r="4971" ht="21"/>
    <row r="4972" ht="21"/>
    <row r="4973" ht="21"/>
    <row r="4974" ht="21"/>
    <row r="4975" ht="21"/>
    <row r="4976" ht="21"/>
    <row r="4977" ht="21"/>
    <row r="4978" ht="21"/>
    <row r="4979" ht="21"/>
    <row r="4980" ht="21"/>
    <row r="4981" ht="21"/>
    <row r="4982" ht="21"/>
    <row r="4983" ht="21"/>
    <row r="4984" ht="21"/>
    <row r="4985" ht="21"/>
    <row r="4986" ht="21"/>
    <row r="4987" ht="21"/>
    <row r="4988" ht="21"/>
    <row r="4989" ht="21"/>
    <row r="4990" ht="21"/>
    <row r="4991" ht="21"/>
    <row r="4992" ht="21"/>
    <row r="4993" ht="21"/>
    <row r="4994" ht="21"/>
    <row r="4995" ht="21"/>
    <row r="4996" ht="21"/>
    <row r="4997" ht="21"/>
    <row r="4998" ht="21"/>
    <row r="4999" ht="21"/>
    <row r="5000" ht="21"/>
    <row r="5001" ht="21"/>
    <row r="5002" ht="21"/>
    <row r="5003" ht="21"/>
    <row r="5004" ht="21"/>
    <row r="5005" ht="21"/>
    <row r="5006" ht="21"/>
    <row r="5007" ht="21"/>
    <row r="5008" ht="21"/>
    <row r="5009" ht="21"/>
    <row r="5010" ht="21"/>
    <row r="5011" ht="21"/>
    <row r="5012" ht="21"/>
    <row r="5013" ht="21"/>
    <row r="5014" ht="21"/>
    <row r="5015" ht="21"/>
    <row r="5016" ht="21"/>
    <row r="5017" ht="21"/>
    <row r="5018" ht="21"/>
    <row r="5019" ht="21"/>
    <row r="5020" ht="21"/>
    <row r="5021" ht="21"/>
    <row r="5022" ht="21"/>
    <row r="5023" ht="21"/>
    <row r="5024" ht="21"/>
    <row r="5025" ht="21"/>
    <row r="5026" ht="21"/>
    <row r="5027" ht="21"/>
    <row r="5028" ht="21"/>
    <row r="5029" ht="21"/>
    <row r="5030" ht="21"/>
  </sheetData>
  <sheetProtection password="D419" sheet="1" formatRows="0" insertRows="0" deleteRows="0"/>
  <mergeCells count="206">
    <mergeCell ref="E84:F85"/>
    <mergeCell ref="G84:G85"/>
    <mergeCell ref="C86:C87"/>
    <mergeCell ref="D86:D87"/>
    <mergeCell ref="E86:F87"/>
    <mergeCell ref="C84:C85"/>
    <mergeCell ref="D84:D85"/>
    <mergeCell ref="C89:E89"/>
    <mergeCell ref="F89:I89"/>
    <mergeCell ref="C90:E90"/>
    <mergeCell ref="F90:I90"/>
    <mergeCell ref="J90:L90"/>
    <mergeCell ref="M90:X90"/>
    <mergeCell ref="J89:L89"/>
    <mergeCell ref="M89:X89"/>
    <mergeCell ref="Y89:Z89"/>
    <mergeCell ref="AA89:AI89"/>
    <mergeCell ref="AE86:AG87"/>
    <mergeCell ref="AH86:AI87"/>
    <mergeCell ref="AC86:AD87"/>
    <mergeCell ref="Y90:Z90"/>
    <mergeCell ref="AA90:AI90"/>
    <mergeCell ref="Z86:AB87"/>
    <mergeCell ref="AH84:AI85"/>
    <mergeCell ref="K84:R84"/>
    <mergeCell ref="S84:Y85"/>
    <mergeCell ref="K85:R85"/>
    <mergeCell ref="Z84:AB85"/>
    <mergeCell ref="AC84:AD85"/>
    <mergeCell ref="AE84:AG85"/>
    <mergeCell ref="E82:G83"/>
    <mergeCell ref="H82:J83"/>
    <mergeCell ref="K82:R82"/>
    <mergeCell ref="S82:Y83"/>
    <mergeCell ref="K86:R86"/>
    <mergeCell ref="S86:Y87"/>
    <mergeCell ref="K87:R87"/>
    <mergeCell ref="H86:J87"/>
    <mergeCell ref="H84:J85"/>
    <mergeCell ref="G86:G87"/>
    <mergeCell ref="K80:R80"/>
    <mergeCell ref="K83:R83"/>
    <mergeCell ref="AH80:AI81"/>
    <mergeCell ref="K81:R81"/>
    <mergeCell ref="Z82:AB83"/>
    <mergeCell ref="AC82:AD83"/>
    <mergeCell ref="AE82:AG83"/>
    <mergeCell ref="AH82:AI83"/>
    <mergeCell ref="S80:Y81"/>
    <mergeCell ref="Z80:AB81"/>
    <mergeCell ref="AC80:AD81"/>
    <mergeCell ref="AH78:AI79"/>
    <mergeCell ref="AE80:AG81"/>
    <mergeCell ref="AE76:AG77"/>
    <mergeCell ref="AH76:AI77"/>
    <mergeCell ref="AE78:AG79"/>
    <mergeCell ref="AC76:AD77"/>
    <mergeCell ref="C78:G79"/>
    <mergeCell ref="K78:R78"/>
    <mergeCell ref="S78:Y79"/>
    <mergeCell ref="K79:R79"/>
    <mergeCell ref="Z78:AB79"/>
    <mergeCell ref="AC78:AD79"/>
    <mergeCell ref="H78:J79"/>
    <mergeCell ref="C80:D83"/>
    <mergeCell ref="E80:G81"/>
    <mergeCell ref="H80:J81"/>
    <mergeCell ref="AH74:AI75"/>
    <mergeCell ref="K75:R75"/>
    <mergeCell ref="E76:G77"/>
    <mergeCell ref="H76:J77"/>
    <mergeCell ref="K76:R76"/>
    <mergeCell ref="S76:Y77"/>
    <mergeCell ref="Z76:AB77"/>
    <mergeCell ref="S74:Y75"/>
    <mergeCell ref="Z74:AB75"/>
    <mergeCell ref="AC74:AD75"/>
    <mergeCell ref="AE74:AG75"/>
    <mergeCell ref="S72:Y73"/>
    <mergeCell ref="Z72:AB73"/>
    <mergeCell ref="C71:F71"/>
    <mergeCell ref="C72:G73"/>
    <mergeCell ref="H72:J73"/>
    <mergeCell ref="K72:R72"/>
    <mergeCell ref="C74:D77"/>
    <mergeCell ref="E74:G75"/>
    <mergeCell ref="H74:J75"/>
    <mergeCell ref="K74:R74"/>
    <mergeCell ref="K77:R77"/>
    <mergeCell ref="K73:R73"/>
    <mergeCell ref="W68:AA69"/>
    <mergeCell ref="AB68:AF69"/>
    <mergeCell ref="AG68:AI69"/>
    <mergeCell ref="K69:V69"/>
    <mergeCell ref="AC72:AD73"/>
    <mergeCell ref="AE72:AG73"/>
    <mergeCell ref="AH72:AI73"/>
    <mergeCell ref="K67:V67"/>
    <mergeCell ref="J68:J69"/>
    <mergeCell ref="K68:V68"/>
    <mergeCell ref="C68:D69"/>
    <mergeCell ref="E68:E69"/>
    <mergeCell ref="F68:I69"/>
    <mergeCell ref="AG64:AI65"/>
    <mergeCell ref="K65:V65"/>
    <mergeCell ref="J66:J67"/>
    <mergeCell ref="C66:D67"/>
    <mergeCell ref="E66:E67"/>
    <mergeCell ref="F66:I67"/>
    <mergeCell ref="K66:V66"/>
    <mergeCell ref="W66:AA67"/>
    <mergeCell ref="AB66:AF67"/>
    <mergeCell ref="AG66:AI67"/>
    <mergeCell ref="AB63:AF63"/>
    <mergeCell ref="J64:J65"/>
    <mergeCell ref="C64:D65"/>
    <mergeCell ref="E64:E65"/>
    <mergeCell ref="F64:I65"/>
    <mergeCell ref="K64:V64"/>
    <mergeCell ref="W64:AA65"/>
    <mergeCell ref="AB64:AF65"/>
    <mergeCell ref="AB58:AF59"/>
    <mergeCell ref="AG58:AI59"/>
    <mergeCell ref="K59:V59"/>
    <mergeCell ref="C61:F61"/>
    <mergeCell ref="C62:J63"/>
    <mergeCell ref="K62:V62"/>
    <mergeCell ref="W62:AF62"/>
    <mergeCell ref="AG62:AI63"/>
    <mergeCell ref="K63:V63"/>
    <mergeCell ref="W63:AA63"/>
    <mergeCell ref="J58:J59"/>
    <mergeCell ref="K58:V58"/>
    <mergeCell ref="C58:D59"/>
    <mergeCell ref="E58:E59"/>
    <mergeCell ref="F58:I59"/>
    <mergeCell ref="W58:AA59"/>
    <mergeCell ref="AB56:AF57"/>
    <mergeCell ref="AG56:AI57"/>
    <mergeCell ref="K57:V57"/>
    <mergeCell ref="J54:J55"/>
    <mergeCell ref="C54:D55"/>
    <mergeCell ref="E54:E55"/>
    <mergeCell ref="F54:I55"/>
    <mergeCell ref="AG52:AI53"/>
    <mergeCell ref="K53:V53"/>
    <mergeCell ref="W53:AA53"/>
    <mergeCell ref="AB53:AF53"/>
    <mergeCell ref="J56:J57"/>
    <mergeCell ref="C56:D57"/>
    <mergeCell ref="E56:E57"/>
    <mergeCell ref="F56:I57"/>
    <mergeCell ref="K56:V56"/>
    <mergeCell ref="W56:AA57"/>
    <mergeCell ref="C51:F51"/>
    <mergeCell ref="C52:J53"/>
    <mergeCell ref="K52:V52"/>
    <mergeCell ref="W52:AF52"/>
    <mergeCell ref="W44:AH44"/>
    <mergeCell ref="AB54:AF55"/>
    <mergeCell ref="AG54:AI55"/>
    <mergeCell ref="K55:V55"/>
    <mergeCell ref="K54:V54"/>
    <mergeCell ref="W54:AA55"/>
    <mergeCell ref="K39:N39"/>
    <mergeCell ref="O39:R39"/>
    <mergeCell ref="S39:V39"/>
    <mergeCell ref="W39:Z39"/>
    <mergeCell ref="AA39:AD39"/>
    <mergeCell ref="AE39:AI39"/>
    <mergeCell ref="K33:V33"/>
    <mergeCell ref="W33:W34"/>
    <mergeCell ref="X33:Y34"/>
    <mergeCell ref="L34:M34"/>
    <mergeCell ref="K38:Z38"/>
    <mergeCell ref="AA38:AI38"/>
    <mergeCell ref="J19:M19"/>
    <mergeCell ref="Q19:T19"/>
    <mergeCell ref="J21:M21"/>
    <mergeCell ref="Q21:T21"/>
    <mergeCell ref="R25:V25"/>
    <mergeCell ref="AC33:AC34"/>
    <mergeCell ref="R29:T29"/>
    <mergeCell ref="U29:AH29"/>
    <mergeCell ref="AD33:AE34"/>
    <mergeCell ref="AF33:AF34"/>
    <mergeCell ref="A4:AJ4"/>
    <mergeCell ref="Q8:AF8"/>
    <mergeCell ref="J11:M11"/>
    <mergeCell ref="J6:M6"/>
    <mergeCell ref="Q6:R6"/>
    <mergeCell ref="J23:M23"/>
    <mergeCell ref="Q23:R23"/>
    <mergeCell ref="J14:M14"/>
    <mergeCell ref="J17:M17"/>
    <mergeCell ref="Q17:S17"/>
    <mergeCell ref="G44:R44"/>
    <mergeCell ref="R28:S28"/>
    <mergeCell ref="AG33:AI34"/>
    <mergeCell ref="J31:M31"/>
    <mergeCell ref="O34:P34"/>
    <mergeCell ref="R34:S34"/>
    <mergeCell ref="U34:V34"/>
    <mergeCell ref="K37:AI37"/>
    <mergeCell ref="Z33:Z34"/>
    <mergeCell ref="AA33:AB34"/>
  </mergeCells>
  <conditionalFormatting sqref="G44:R44 W44:AH44">
    <cfRule type="expression" priority="4" dxfId="0" stopIfTrue="1">
      <formula>AND(D44="■",G44="")</formula>
    </cfRule>
  </conditionalFormatting>
  <conditionalFormatting sqref="Q11 W11 AC11">
    <cfRule type="expression" priority="3" dxfId="1" stopIfTrue="1">
      <formula>AND($Q$20="□",$Q$21="□",$Q$22="□",$Q$23="□",$Q$24="□")</formula>
    </cfRule>
  </conditionalFormatting>
  <conditionalFormatting sqref="Q8:AF8">
    <cfRule type="expression" priority="6" dxfId="1" stopIfTrue="1">
      <formula>$Q$8=""</formula>
    </cfRule>
  </conditionalFormatting>
  <conditionalFormatting sqref="Q17:S17">
    <cfRule type="expression" priority="8" dxfId="1" stopIfTrue="1">
      <formula>$Q$17=""</formula>
    </cfRule>
  </conditionalFormatting>
  <conditionalFormatting sqref="Q19:T19">
    <cfRule type="expression" priority="9" dxfId="1" stopIfTrue="1">
      <formula>$Q$19=""</formula>
    </cfRule>
  </conditionalFormatting>
  <conditionalFormatting sqref="Q21:T21">
    <cfRule type="expression" priority="10" dxfId="1" stopIfTrue="1">
      <formula>$Q$21=""</formula>
    </cfRule>
  </conditionalFormatting>
  <conditionalFormatting sqref="Q23:R23">
    <cfRule type="expression" priority="11" dxfId="1" stopIfTrue="1">
      <formula>$Q$23=""</formula>
    </cfRule>
  </conditionalFormatting>
  <conditionalFormatting sqref="Q25:Q29">
    <cfRule type="expression" priority="12" dxfId="1" stopIfTrue="1">
      <formula>AND($Q$25&lt;&gt;"■",$Q$2&lt;&gt;"■",$Q$27&lt;&gt;"■",$Q$28&lt;&gt;"■",$Q$29&lt;&gt;"■")</formula>
    </cfRule>
  </conditionalFormatting>
  <conditionalFormatting sqref="U29:AH29">
    <cfRule type="expression" priority="13" dxfId="0" stopIfTrue="1">
      <formula>AND($Q$29="■",$U$29="")</formula>
    </cfRule>
  </conditionalFormatting>
  <conditionalFormatting sqref="K39:N39 S39:V39">
    <cfRule type="expression" priority="15" dxfId="0" stopIfTrue="1">
      <formula>AND($K$39="■",$S$39="■")</formula>
    </cfRule>
  </conditionalFormatting>
  <conditionalFormatting sqref="Q14 Y14">
    <cfRule type="expression" priority="26" dxfId="1" stopIfTrue="1">
      <formula>AND($Q$14&lt;&gt;"■",$Y$14&lt;&gt;"■")</formula>
    </cfRule>
    <cfRule type="expression" priority="27" dxfId="0" stopIfTrue="1">
      <formula>AND($Q$14="■",$Y$14="■")</formula>
    </cfRule>
  </conditionalFormatting>
  <conditionalFormatting sqref="Q31 W31">
    <cfRule type="expression" priority="28" dxfId="1" stopIfTrue="1">
      <formula>AND($Q$31&lt;&gt;"■",$W$31&lt;&gt;"■")</formula>
    </cfRule>
    <cfRule type="expression" priority="29" dxfId="0" stopIfTrue="1">
      <formula>AND($Q$31="■",$W$31="■")</formula>
    </cfRule>
  </conditionalFormatting>
  <dataValidations count="3">
    <dataValidation allowBlank="1" showInputMessage="1" showErrorMessage="1" imeMode="disabled" sqref="Q19:T19 Q21:T21 AG54:AI59 K84:R84 Q17:S17 H74 K86:S86 Z74:AI87 K54:V54 K64:V64 K56:V56 K58:V58 K66:V66 K68:V68 AG64:AI69 K87 K74:R74 K76:R76 K78:R78 K80:R80 K82:R82 H76 H86 H80 H82 H84 H78"/>
    <dataValidation type="list" allowBlank="1" showInputMessage="1" showErrorMessage="1" sqref="Q23:R23">
      <formula1>"１,２,３,４,５,６,７,８"</formula1>
    </dataValidation>
    <dataValidation type="list" allowBlank="1" showInputMessage="1" showErrorMessage="1" sqref="AC11 W11 Q25:Q29 Q31 W31 K34 N34 Q34 T34 W33:W34 Z33:Z34 AC33:AC34 AF33:AF34 K39:N39 S39:V39 AA39:AD39 Q14 Y14 Q11 T44 D44">
      <formula1>"□,■"</formula1>
    </dataValidation>
  </dataValidations>
  <printOptions horizontalCentered="1"/>
  <pageMargins left="0.15748031496062992" right="0.15748031496062992" top="0.3937007874015748" bottom="0.2362204724409449" header="0.1968503937007874" footer="0.1968503937007874"/>
  <pageSetup horizontalDpi="600" verticalDpi="600" orientation="portrait" paperSize="9" scale="82" r:id="rId1"/>
  <headerFooter>
    <oddHeader xml:space="preserve">&amp;RVERSION 1.1 </oddHeader>
  </headerFooter>
  <rowBreaks count="1" manualBreakCount="1">
    <brk id="45" max="35" man="1"/>
  </rowBreaks>
  <ignoredErrors>
    <ignoredError sqref="B8 B11 B14 B33 B37:B49"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AO38"/>
  <sheetViews>
    <sheetView showGridLines="0" view="pageBreakPreview" zoomScale="70" zoomScaleNormal="55" zoomScaleSheetLayoutView="70" zoomScalePageLayoutView="0" workbookViewId="0" topLeftCell="A1">
      <selection activeCell="A1" sqref="A1"/>
    </sheetView>
  </sheetViews>
  <sheetFormatPr defaultColWidth="9.140625" defaultRowHeight="15"/>
  <cols>
    <col min="1" max="10" width="3.421875" style="69" customWidth="1"/>
    <col min="11" max="15" width="3.57421875" style="69" customWidth="1"/>
    <col min="16" max="18" width="3.57421875" style="190" customWidth="1"/>
    <col min="19" max="27" width="3.57421875" style="191" customWidth="1"/>
    <col min="28" max="29" width="3.421875" style="69" customWidth="1"/>
    <col min="30" max="32" width="3.57421875" style="69" customWidth="1"/>
    <col min="33" max="39" width="3.421875" style="69" customWidth="1"/>
    <col min="40" max="41" width="3.57421875" style="69" customWidth="1"/>
    <col min="42" max="16384" width="9.00390625" style="69" customWidth="1"/>
  </cols>
  <sheetData>
    <row r="1" spans="1:41" ht="17.25">
      <c r="A1" s="68"/>
      <c r="B1" s="68"/>
      <c r="C1" s="68"/>
      <c r="D1" s="68"/>
      <c r="E1" s="68"/>
      <c r="F1" s="68"/>
      <c r="G1" s="68"/>
      <c r="H1" s="68"/>
      <c r="I1" s="68"/>
      <c r="J1" s="68"/>
      <c r="K1" s="68"/>
      <c r="L1" s="68"/>
      <c r="M1" s="68"/>
      <c r="N1" s="68"/>
      <c r="O1" s="68"/>
      <c r="P1" s="186"/>
      <c r="Q1" s="186"/>
      <c r="R1" s="186"/>
      <c r="S1" s="187"/>
      <c r="T1" s="187"/>
      <c r="U1" s="187"/>
      <c r="V1" s="187"/>
      <c r="W1" s="187"/>
      <c r="X1" s="187"/>
      <c r="Y1" s="187"/>
      <c r="Z1" s="187"/>
      <c r="AA1" s="187"/>
      <c r="AB1" s="68"/>
      <c r="AC1" s="68"/>
      <c r="AD1" s="68"/>
      <c r="AE1" s="68"/>
      <c r="AF1" s="68"/>
      <c r="AG1" s="68"/>
      <c r="AH1" s="68"/>
      <c r="AI1" s="68"/>
      <c r="AJ1" s="68"/>
      <c r="AK1" s="68"/>
      <c r="AL1" s="68"/>
      <c r="AM1" s="188"/>
      <c r="AO1" s="188" t="s">
        <v>26</v>
      </c>
    </row>
    <row r="2" spans="1:41" ht="17.25">
      <c r="A2" s="68"/>
      <c r="B2" s="68"/>
      <c r="C2" s="68"/>
      <c r="D2" s="68"/>
      <c r="E2" s="68"/>
      <c r="F2" s="68"/>
      <c r="G2" s="68"/>
      <c r="H2" s="68"/>
      <c r="I2" s="68"/>
      <c r="J2" s="68"/>
      <c r="K2" s="68"/>
      <c r="L2" s="68"/>
      <c r="M2" s="68"/>
      <c r="N2" s="68"/>
      <c r="O2" s="68"/>
      <c r="P2" s="186"/>
      <c r="Q2" s="186"/>
      <c r="R2" s="186"/>
      <c r="S2" s="187"/>
      <c r="T2" s="187"/>
      <c r="U2" s="187"/>
      <c r="V2" s="187"/>
      <c r="W2" s="187"/>
      <c r="X2" s="187"/>
      <c r="Y2" s="187"/>
      <c r="Z2" s="187"/>
      <c r="AA2" s="187"/>
      <c r="AB2" s="68"/>
      <c r="AC2" s="68"/>
      <c r="AD2" s="68"/>
      <c r="AE2" s="68"/>
      <c r="AF2" s="68"/>
      <c r="AG2" s="68"/>
      <c r="AH2" s="68"/>
      <c r="AI2" s="68"/>
      <c r="AJ2" s="68"/>
      <c r="AK2" s="68"/>
      <c r="AL2" s="68"/>
      <c r="AM2" s="189"/>
      <c r="AO2" s="189" t="s">
        <v>181</v>
      </c>
    </row>
    <row r="3" spans="38:41" ht="18" customHeight="1">
      <c r="AL3" s="65"/>
      <c r="AO3" s="328">
        <f>IF(OR('様式第1　交付申請書（集合全体）'!$BC$15&lt;&gt;"",'様式第1　交付申請書（集合全体）'!$AI$73&lt;&gt;""),'様式第1　交付申請書（集合全体）'!$Q$57&amp;"_"&amp;RIGHT(TRIM('様式第1　交付申請書（集合全体）'!$M$73&amp;'様式第1　交付申請書（集合全体）'!$X$73&amp;'様式第1　交付申請書（集合全体）'!$AI$73),4),"")</f>
      </c>
    </row>
    <row r="4" spans="1:41" ht="30" customHeight="1">
      <c r="A4" s="637" t="s">
        <v>222</v>
      </c>
      <c r="B4" s="637"/>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c r="AC4" s="637"/>
      <c r="AD4" s="637"/>
      <c r="AE4" s="637"/>
      <c r="AF4" s="637"/>
      <c r="AG4" s="637"/>
      <c r="AH4" s="637"/>
      <c r="AI4" s="637"/>
      <c r="AJ4" s="637"/>
      <c r="AK4" s="637"/>
      <c r="AL4" s="637"/>
      <c r="AM4" s="637"/>
      <c r="AN4" s="637"/>
      <c r="AO4" s="637"/>
    </row>
    <row r="5" spans="1:39" s="68" customFormat="1" ht="21" customHeight="1">
      <c r="A5" s="192"/>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row>
    <row r="6" spans="1:39" ht="30.75" customHeight="1">
      <c r="A6" s="68"/>
      <c r="B6" s="68"/>
      <c r="C6" s="68"/>
      <c r="D6" s="68"/>
      <c r="E6" s="68"/>
      <c r="F6" s="68"/>
      <c r="G6" s="68"/>
      <c r="H6" s="68"/>
      <c r="I6" s="68"/>
      <c r="J6" s="68"/>
      <c r="K6" s="68"/>
      <c r="L6" s="68"/>
      <c r="M6" s="68"/>
      <c r="N6" s="68"/>
      <c r="O6" s="68"/>
      <c r="P6" s="186"/>
      <c r="Q6" s="186"/>
      <c r="R6" s="186"/>
      <c r="S6" s="187"/>
      <c r="T6" s="187"/>
      <c r="U6" s="187"/>
      <c r="V6" s="187"/>
      <c r="W6" s="187"/>
      <c r="X6" s="187"/>
      <c r="Y6" s="187"/>
      <c r="Z6" s="187"/>
      <c r="AA6" s="187"/>
      <c r="AB6" s="68"/>
      <c r="AC6" s="68"/>
      <c r="AD6" s="68"/>
      <c r="AE6" s="68"/>
      <c r="AF6" s="68"/>
      <c r="AG6" s="68"/>
      <c r="AH6" s="68"/>
      <c r="AI6" s="68"/>
      <c r="AJ6" s="68"/>
      <c r="AK6" s="68"/>
      <c r="AL6" s="68"/>
      <c r="AM6" s="68"/>
    </row>
    <row r="7" spans="1:41" ht="30.75" customHeight="1">
      <c r="A7" s="193" t="s">
        <v>223</v>
      </c>
      <c r="B7" s="194"/>
      <c r="C7" s="194"/>
      <c r="D7" s="194"/>
      <c r="E7" s="194"/>
      <c r="F7" s="194"/>
      <c r="G7" s="194"/>
      <c r="H7" s="194"/>
      <c r="I7" s="194"/>
      <c r="J7" s="194"/>
      <c r="K7" s="194"/>
      <c r="L7" s="68"/>
      <c r="M7" s="68"/>
      <c r="N7" s="68"/>
      <c r="O7" s="68"/>
      <c r="P7" s="68"/>
      <c r="Q7" s="68"/>
      <c r="R7" s="186"/>
      <c r="S7" s="186"/>
      <c r="T7" s="186"/>
      <c r="U7" s="187"/>
      <c r="V7" s="187"/>
      <c r="W7" s="187"/>
      <c r="X7" s="187"/>
      <c r="Y7" s="187"/>
      <c r="Z7" s="187"/>
      <c r="AA7" s="187"/>
      <c r="AB7" s="187"/>
      <c r="AC7" s="187"/>
      <c r="AD7" s="68"/>
      <c r="AE7" s="68"/>
      <c r="AF7" s="68"/>
      <c r="AG7" s="68"/>
      <c r="AH7" s="68"/>
      <c r="AI7" s="68"/>
      <c r="AJ7" s="68"/>
      <c r="AK7" s="68"/>
      <c r="AL7" s="68"/>
      <c r="AM7" s="68"/>
      <c r="AN7" s="68"/>
      <c r="AO7" s="68"/>
    </row>
    <row r="8" spans="1:41" ht="18" thickBot="1">
      <c r="A8" s="63" t="s">
        <v>300</v>
      </c>
      <c r="B8" s="194"/>
      <c r="C8" s="194"/>
      <c r="D8" s="194"/>
      <c r="E8" s="194"/>
      <c r="F8" s="194"/>
      <c r="G8" s="194"/>
      <c r="H8" s="194"/>
      <c r="I8" s="194"/>
      <c r="J8" s="194"/>
      <c r="K8" s="194"/>
      <c r="L8" s="68"/>
      <c r="M8" s="68"/>
      <c r="N8" s="68"/>
      <c r="O8" s="68"/>
      <c r="P8" s="68"/>
      <c r="Q8" s="68"/>
      <c r="R8" s="186"/>
      <c r="S8" s="186"/>
      <c r="T8" s="186"/>
      <c r="U8" s="187"/>
      <c r="V8" s="187"/>
      <c r="W8" s="187"/>
      <c r="X8" s="187"/>
      <c r="Y8" s="187"/>
      <c r="Z8" s="187"/>
      <c r="AA8" s="187"/>
      <c r="AB8" s="187"/>
      <c r="AC8" s="187"/>
      <c r="AD8" s="68"/>
      <c r="AE8" s="68"/>
      <c r="AF8" s="68"/>
      <c r="AG8" s="68"/>
      <c r="AH8" s="68"/>
      <c r="AI8" s="68"/>
      <c r="AJ8" s="68"/>
      <c r="AK8" s="68"/>
      <c r="AL8" s="68"/>
      <c r="AM8" s="68"/>
      <c r="AN8" s="68"/>
      <c r="AO8" s="68"/>
    </row>
    <row r="9" spans="1:41" ht="18.75" customHeight="1">
      <c r="A9" s="802" t="s">
        <v>224</v>
      </c>
      <c r="B9" s="803"/>
      <c r="C9" s="803"/>
      <c r="D9" s="803"/>
      <c r="E9" s="803" t="s">
        <v>301</v>
      </c>
      <c r="F9" s="803"/>
      <c r="G9" s="803"/>
      <c r="H9" s="803" t="s">
        <v>225</v>
      </c>
      <c r="I9" s="803"/>
      <c r="J9" s="803"/>
      <c r="K9" s="803"/>
      <c r="L9" s="803"/>
      <c r="M9" s="803"/>
      <c r="N9" s="803"/>
      <c r="O9" s="803"/>
      <c r="P9" s="803"/>
      <c r="Q9" s="803" t="s">
        <v>226</v>
      </c>
      <c r="R9" s="803"/>
      <c r="S9" s="803"/>
      <c r="T9" s="803"/>
      <c r="U9" s="803"/>
      <c r="V9" s="803"/>
      <c r="W9" s="803"/>
      <c r="X9" s="803"/>
      <c r="Y9" s="803"/>
      <c r="Z9" s="806" t="s">
        <v>227</v>
      </c>
      <c r="AA9" s="806"/>
      <c r="AB9" s="806"/>
      <c r="AC9" s="806"/>
      <c r="AD9" s="806"/>
      <c r="AE9" s="806"/>
      <c r="AF9" s="806"/>
      <c r="AG9" s="806"/>
      <c r="AH9" s="806"/>
      <c r="AI9" s="806"/>
      <c r="AJ9" s="806"/>
      <c r="AK9" s="803" t="s">
        <v>228</v>
      </c>
      <c r="AL9" s="803"/>
      <c r="AM9" s="803"/>
      <c r="AN9" s="803"/>
      <c r="AO9" s="808"/>
    </row>
    <row r="10" spans="1:41" ht="18.75" customHeight="1">
      <c r="A10" s="804"/>
      <c r="B10" s="805"/>
      <c r="C10" s="805"/>
      <c r="D10" s="805"/>
      <c r="E10" s="805"/>
      <c r="F10" s="805"/>
      <c r="G10" s="805"/>
      <c r="H10" s="805"/>
      <c r="I10" s="805"/>
      <c r="J10" s="805"/>
      <c r="K10" s="805"/>
      <c r="L10" s="805"/>
      <c r="M10" s="805"/>
      <c r="N10" s="805"/>
      <c r="O10" s="805"/>
      <c r="P10" s="805"/>
      <c r="Q10" s="805"/>
      <c r="R10" s="805"/>
      <c r="S10" s="805"/>
      <c r="T10" s="805"/>
      <c r="U10" s="805"/>
      <c r="V10" s="805"/>
      <c r="W10" s="805"/>
      <c r="X10" s="805"/>
      <c r="Y10" s="805"/>
      <c r="Z10" s="807"/>
      <c r="AA10" s="807"/>
      <c r="AB10" s="807"/>
      <c r="AC10" s="807"/>
      <c r="AD10" s="807"/>
      <c r="AE10" s="807"/>
      <c r="AF10" s="807"/>
      <c r="AG10" s="807"/>
      <c r="AH10" s="807"/>
      <c r="AI10" s="807"/>
      <c r="AJ10" s="807"/>
      <c r="AK10" s="805"/>
      <c r="AL10" s="805"/>
      <c r="AM10" s="805"/>
      <c r="AN10" s="805"/>
      <c r="AO10" s="809"/>
    </row>
    <row r="11" spans="1:41" ht="18.75" customHeight="1">
      <c r="A11" s="800" t="s">
        <v>229</v>
      </c>
      <c r="B11" s="801"/>
      <c r="C11" s="801"/>
      <c r="D11" s="801"/>
      <c r="E11" s="810" t="s">
        <v>230</v>
      </c>
      <c r="F11" s="810"/>
      <c r="G11" s="810"/>
      <c r="H11" s="812">
        <f>'定型様式3　費用明細【窓（ガラス交換Ａ）】'!AP49</f>
        <v>0</v>
      </c>
      <c r="I11" s="813"/>
      <c r="J11" s="813"/>
      <c r="K11" s="813"/>
      <c r="L11" s="813"/>
      <c r="M11" s="813"/>
      <c r="N11" s="813"/>
      <c r="O11" s="624" t="s">
        <v>231</v>
      </c>
      <c r="P11" s="625"/>
      <c r="Q11" s="812">
        <f>'定型様式3　費用明細【窓（ガラス交換Ａ）】'!S53</f>
        <v>0</v>
      </c>
      <c r="R11" s="813"/>
      <c r="S11" s="813"/>
      <c r="T11" s="813"/>
      <c r="U11" s="813"/>
      <c r="V11" s="813"/>
      <c r="W11" s="813"/>
      <c r="X11" s="624" t="s">
        <v>231</v>
      </c>
      <c r="Y11" s="625"/>
      <c r="Z11" s="837">
        <f>MIN(H11,Q11)</f>
        <v>0</v>
      </c>
      <c r="AA11" s="837"/>
      <c r="AB11" s="837"/>
      <c r="AC11" s="837"/>
      <c r="AD11" s="837"/>
      <c r="AE11" s="837"/>
      <c r="AF11" s="837"/>
      <c r="AG11" s="837"/>
      <c r="AH11" s="838"/>
      <c r="AI11" s="841" t="s">
        <v>231</v>
      </c>
      <c r="AJ11" s="801"/>
      <c r="AK11" s="829"/>
      <c r="AL11" s="830"/>
      <c r="AM11" s="830"/>
      <c r="AN11" s="830"/>
      <c r="AO11" s="831"/>
    </row>
    <row r="12" spans="1:41" ht="18.75" customHeight="1">
      <c r="A12" s="800"/>
      <c r="B12" s="801"/>
      <c r="C12" s="801"/>
      <c r="D12" s="801"/>
      <c r="E12" s="811"/>
      <c r="F12" s="811"/>
      <c r="G12" s="811"/>
      <c r="H12" s="814"/>
      <c r="I12" s="815"/>
      <c r="J12" s="815"/>
      <c r="K12" s="815"/>
      <c r="L12" s="815"/>
      <c r="M12" s="815"/>
      <c r="N12" s="815"/>
      <c r="O12" s="821"/>
      <c r="P12" s="822"/>
      <c r="Q12" s="814"/>
      <c r="R12" s="815"/>
      <c r="S12" s="815"/>
      <c r="T12" s="815"/>
      <c r="U12" s="815"/>
      <c r="V12" s="815"/>
      <c r="W12" s="815"/>
      <c r="X12" s="821"/>
      <c r="Y12" s="822"/>
      <c r="Z12" s="839"/>
      <c r="AA12" s="839"/>
      <c r="AB12" s="839"/>
      <c r="AC12" s="839"/>
      <c r="AD12" s="839"/>
      <c r="AE12" s="839"/>
      <c r="AF12" s="839"/>
      <c r="AG12" s="839"/>
      <c r="AH12" s="840"/>
      <c r="AI12" s="842"/>
      <c r="AJ12" s="843"/>
      <c r="AK12" s="832"/>
      <c r="AL12" s="833"/>
      <c r="AM12" s="833"/>
      <c r="AN12" s="833"/>
      <c r="AO12" s="834"/>
    </row>
    <row r="13" spans="1:41" ht="18.75" customHeight="1">
      <c r="A13" s="800"/>
      <c r="B13" s="801"/>
      <c r="C13" s="801"/>
      <c r="D13" s="801"/>
      <c r="E13" s="816" t="s">
        <v>232</v>
      </c>
      <c r="F13" s="816"/>
      <c r="G13" s="816"/>
      <c r="H13" s="817">
        <f>'定型様式3　費用明細【窓（ガラス交換Ｓ）】'!AP49</f>
        <v>0</v>
      </c>
      <c r="I13" s="818"/>
      <c r="J13" s="818"/>
      <c r="K13" s="818"/>
      <c r="L13" s="818"/>
      <c r="M13" s="818"/>
      <c r="N13" s="818"/>
      <c r="O13" s="835" t="s">
        <v>231</v>
      </c>
      <c r="P13" s="836"/>
      <c r="Q13" s="817">
        <f>'定型様式3　費用明細【窓（ガラス交換Ｓ）】'!S53</f>
        <v>0</v>
      </c>
      <c r="R13" s="818"/>
      <c r="S13" s="818"/>
      <c r="T13" s="818"/>
      <c r="U13" s="818"/>
      <c r="V13" s="818"/>
      <c r="W13" s="818"/>
      <c r="X13" s="835" t="s">
        <v>231</v>
      </c>
      <c r="Y13" s="836"/>
      <c r="Z13" s="845">
        <f>MIN(H13,Q13)</f>
        <v>0</v>
      </c>
      <c r="AA13" s="845"/>
      <c r="AB13" s="845"/>
      <c r="AC13" s="845"/>
      <c r="AD13" s="845"/>
      <c r="AE13" s="845"/>
      <c r="AF13" s="845"/>
      <c r="AG13" s="845"/>
      <c r="AH13" s="846"/>
      <c r="AI13" s="627" t="s">
        <v>231</v>
      </c>
      <c r="AJ13" s="844"/>
      <c r="AK13" s="823"/>
      <c r="AL13" s="824"/>
      <c r="AM13" s="824"/>
      <c r="AN13" s="824"/>
      <c r="AO13" s="825"/>
    </row>
    <row r="14" spans="1:41" ht="18.75" customHeight="1">
      <c r="A14" s="800"/>
      <c r="B14" s="801"/>
      <c r="C14" s="801"/>
      <c r="D14" s="801"/>
      <c r="E14" s="810"/>
      <c r="F14" s="810"/>
      <c r="G14" s="810"/>
      <c r="H14" s="819"/>
      <c r="I14" s="820"/>
      <c r="J14" s="820"/>
      <c r="K14" s="820"/>
      <c r="L14" s="820"/>
      <c r="M14" s="820"/>
      <c r="N14" s="820"/>
      <c r="O14" s="626"/>
      <c r="P14" s="627"/>
      <c r="Q14" s="819"/>
      <c r="R14" s="820"/>
      <c r="S14" s="820"/>
      <c r="T14" s="820"/>
      <c r="U14" s="820"/>
      <c r="V14" s="820"/>
      <c r="W14" s="820"/>
      <c r="X14" s="626"/>
      <c r="Y14" s="627"/>
      <c r="Z14" s="837"/>
      <c r="AA14" s="837"/>
      <c r="AB14" s="837"/>
      <c r="AC14" s="837"/>
      <c r="AD14" s="837"/>
      <c r="AE14" s="837"/>
      <c r="AF14" s="837"/>
      <c r="AG14" s="837"/>
      <c r="AH14" s="838"/>
      <c r="AI14" s="841"/>
      <c r="AJ14" s="801"/>
      <c r="AK14" s="826"/>
      <c r="AL14" s="827"/>
      <c r="AM14" s="827"/>
      <c r="AN14" s="827"/>
      <c r="AO14" s="828"/>
    </row>
    <row r="15" spans="1:41" ht="18.75" customHeight="1">
      <c r="A15" s="800" t="s">
        <v>302</v>
      </c>
      <c r="B15" s="801"/>
      <c r="C15" s="801"/>
      <c r="D15" s="801"/>
      <c r="E15" s="810" t="s">
        <v>230</v>
      </c>
      <c r="F15" s="810"/>
      <c r="G15" s="810"/>
      <c r="H15" s="812">
        <f>'定型様式3　費用明細【窓（建具交換Ａ）】'!AP49</f>
        <v>0</v>
      </c>
      <c r="I15" s="813"/>
      <c r="J15" s="813"/>
      <c r="K15" s="813"/>
      <c r="L15" s="813"/>
      <c r="M15" s="813"/>
      <c r="N15" s="813"/>
      <c r="O15" s="624" t="s">
        <v>231</v>
      </c>
      <c r="P15" s="625"/>
      <c r="Q15" s="812">
        <f>'定型様式3　費用明細【窓（建具交換Ａ）】'!S53</f>
        <v>0</v>
      </c>
      <c r="R15" s="813"/>
      <c r="S15" s="813"/>
      <c r="T15" s="813"/>
      <c r="U15" s="813"/>
      <c r="V15" s="813"/>
      <c r="W15" s="813"/>
      <c r="X15" s="624" t="s">
        <v>231</v>
      </c>
      <c r="Y15" s="625"/>
      <c r="Z15" s="837">
        <f>MIN(H15,Q15)</f>
        <v>0</v>
      </c>
      <c r="AA15" s="837"/>
      <c r="AB15" s="837"/>
      <c r="AC15" s="837"/>
      <c r="AD15" s="837"/>
      <c r="AE15" s="837"/>
      <c r="AF15" s="837"/>
      <c r="AG15" s="837"/>
      <c r="AH15" s="838"/>
      <c r="AI15" s="841" t="s">
        <v>231</v>
      </c>
      <c r="AJ15" s="801"/>
      <c r="AK15" s="829"/>
      <c r="AL15" s="830"/>
      <c r="AM15" s="830"/>
      <c r="AN15" s="830"/>
      <c r="AO15" s="831"/>
    </row>
    <row r="16" spans="1:41" ht="18.75" customHeight="1">
      <c r="A16" s="800"/>
      <c r="B16" s="801"/>
      <c r="C16" s="801"/>
      <c r="D16" s="801"/>
      <c r="E16" s="811"/>
      <c r="F16" s="811"/>
      <c r="G16" s="811"/>
      <c r="H16" s="814"/>
      <c r="I16" s="815"/>
      <c r="J16" s="815"/>
      <c r="K16" s="815"/>
      <c r="L16" s="815"/>
      <c r="M16" s="815"/>
      <c r="N16" s="815"/>
      <c r="O16" s="821"/>
      <c r="P16" s="822"/>
      <c r="Q16" s="814"/>
      <c r="R16" s="815"/>
      <c r="S16" s="815"/>
      <c r="T16" s="815"/>
      <c r="U16" s="815"/>
      <c r="V16" s="815"/>
      <c r="W16" s="815"/>
      <c r="X16" s="821"/>
      <c r="Y16" s="822"/>
      <c r="Z16" s="839"/>
      <c r="AA16" s="839"/>
      <c r="AB16" s="839"/>
      <c r="AC16" s="839"/>
      <c r="AD16" s="839"/>
      <c r="AE16" s="839"/>
      <c r="AF16" s="839"/>
      <c r="AG16" s="839"/>
      <c r="AH16" s="840"/>
      <c r="AI16" s="842"/>
      <c r="AJ16" s="843"/>
      <c r="AK16" s="832"/>
      <c r="AL16" s="833"/>
      <c r="AM16" s="833"/>
      <c r="AN16" s="833"/>
      <c r="AO16" s="834"/>
    </row>
    <row r="17" spans="1:41" ht="18.75" customHeight="1">
      <c r="A17" s="800"/>
      <c r="B17" s="801"/>
      <c r="C17" s="801"/>
      <c r="D17" s="801"/>
      <c r="E17" s="816" t="s">
        <v>303</v>
      </c>
      <c r="F17" s="816"/>
      <c r="G17" s="816"/>
      <c r="H17" s="817">
        <f>'定型様式3　費用明細【窓（建具交換Ｓ）】'!AP49</f>
        <v>0</v>
      </c>
      <c r="I17" s="818"/>
      <c r="J17" s="818"/>
      <c r="K17" s="818"/>
      <c r="L17" s="818"/>
      <c r="M17" s="818"/>
      <c r="N17" s="818"/>
      <c r="O17" s="835" t="s">
        <v>231</v>
      </c>
      <c r="P17" s="836"/>
      <c r="Q17" s="817">
        <f>'定型様式3　費用明細【窓（建具交換Ｓ）】'!S53</f>
        <v>0</v>
      </c>
      <c r="R17" s="818"/>
      <c r="S17" s="818"/>
      <c r="T17" s="818"/>
      <c r="U17" s="818"/>
      <c r="V17" s="818"/>
      <c r="W17" s="818"/>
      <c r="X17" s="835" t="s">
        <v>231</v>
      </c>
      <c r="Y17" s="836"/>
      <c r="Z17" s="845">
        <f>MIN(H17,Q17)</f>
        <v>0</v>
      </c>
      <c r="AA17" s="845"/>
      <c r="AB17" s="845"/>
      <c r="AC17" s="845"/>
      <c r="AD17" s="845"/>
      <c r="AE17" s="845"/>
      <c r="AF17" s="845"/>
      <c r="AG17" s="845"/>
      <c r="AH17" s="846"/>
      <c r="AI17" s="627" t="s">
        <v>231</v>
      </c>
      <c r="AJ17" s="844"/>
      <c r="AK17" s="823"/>
      <c r="AL17" s="824"/>
      <c r="AM17" s="824"/>
      <c r="AN17" s="824"/>
      <c r="AO17" s="825"/>
    </row>
    <row r="18" spans="1:41" ht="18.75" customHeight="1">
      <c r="A18" s="800"/>
      <c r="B18" s="801"/>
      <c r="C18" s="801"/>
      <c r="D18" s="801"/>
      <c r="E18" s="810"/>
      <c r="F18" s="810"/>
      <c r="G18" s="810"/>
      <c r="H18" s="819"/>
      <c r="I18" s="820"/>
      <c r="J18" s="820"/>
      <c r="K18" s="820"/>
      <c r="L18" s="820"/>
      <c r="M18" s="820"/>
      <c r="N18" s="820"/>
      <c r="O18" s="626"/>
      <c r="P18" s="627"/>
      <c r="Q18" s="819"/>
      <c r="R18" s="820"/>
      <c r="S18" s="820"/>
      <c r="T18" s="820"/>
      <c r="U18" s="820"/>
      <c r="V18" s="820"/>
      <c r="W18" s="820"/>
      <c r="X18" s="626"/>
      <c r="Y18" s="627"/>
      <c r="Z18" s="837"/>
      <c r="AA18" s="837"/>
      <c r="AB18" s="837"/>
      <c r="AC18" s="837"/>
      <c r="AD18" s="837"/>
      <c r="AE18" s="837"/>
      <c r="AF18" s="837"/>
      <c r="AG18" s="837"/>
      <c r="AH18" s="838"/>
      <c r="AI18" s="841"/>
      <c r="AJ18" s="801"/>
      <c r="AK18" s="826"/>
      <c r="AL18" s="827"/>
      <c r="AM18" s="827"/>
      <c r="AN18" s="827"/>
      <c r="AO18" s="828"/>
    </row>
    <row r="19" spans="1:41" ht="18.75" customHeight="1">
      <c r="A19" s="800" t="s">
        <v>233</v>
      </c>
      <c r="B19" s="801"/>
      <c r="C19" s="801"/>
      <c r="D19" s="801"/>
      <c r="E19" s="810" t="s">
        <v>304</v>
      </c>
      <c r="F19" s="810"/>
      <c r="G19" s="810"/>
      <c r="H19" s="812">
        <f>'定型様式3　費用明細【窓（カバー工法Ａ）】'!AP49</f>
        <v>0</v>
      </c>
      <c r="I19" s="813"/>
      <c r="J19" s="813"/>
      <c r="K19" s="813"/>
      <c r="L19" s="813"/>
      <c r="M19" s="813"/>
      <c r="N19" s="813"/>
      <c r="O19" s="624" t="s">
        <v>231</v>
      </c>
      <c r="P19" s="625"/>
      <c r="Q19" s="812">
        <f>'定型様式3　費用明細【窓（カバー工法Ａ）】'!S53</f>
        <v>0</v>
      </c>
      <c r="R19" s="813"/>
      <c r="S19" s="813"/>
      <c r="T19" s="813"/>
      <c r="U19" s="813"/>
      <c r="V19" s="813"/>
      <c r="W19" s="813"/>
      <c r="X19" s="624" t="s">
        <v>231</v>
      </c>
      <c r="Y19" s="625"/>
      <c r="Z19" s="837">
        <f>MIN(H19,Q19)</f>
        <v>0</v>
      </c>
      <c r="AA19" s="837"/>
      <c r="AB19" s="837"/>
      <c r="AC19" s="837"/>
      <c r="AD19" s="837"/>
      <c r="AE19" s="837"/>
      <c r="AF19" s="837"/>
      <c r="AG19" s="837"/>
      <c r="AH19" s="838"/>
      <c r="AI19" s="841" t="s">
        <v>231</v>
      </c>
      <c r="AJ19" s="801"/>
      <c r="AK19" s="829"/>
      <c r="AL19" s="830"/>
      <c r="AM19" s="830"/>
      <c r="AN19" s="830"/>
      <c r="AO19" s="831"/>
    </row>
    <row r="20" spans="1:41" ht="18.75" customHeight="1">
      <c r="A20" s="800"/>
      <c r="B20" s="801"/>
      <c r="C20" s="801"/>
      <c r="D20" s="801"/>
      <c r="E20" s="811"/>
      <c r="F20" s="811"/>
      <c r="G20" s="811"/>
      <c r="H20" s="814"/>
      <c r="I20" s="815"/>
      <c r="J20" s="815"/>
      <c r="K20" s="815"/>
      <c r="L20" s="815"/>
      <c r="M20" s="815"/>
      <c r="N20" s="815"/>
      <c r="O20" s="821"/>
      <c r="P20" s="822"/>
      <c r="Q20" s="814"/>
      <c r="R20" s="815"/>
      <c r="S20" s="815"/>
      <c r="T20" s="815"/>
      <c r="U20" s="815"/>
      <c r="V20" s="815"/>
      <c r="W20" s="815"/>
      <c r="X20" s="821"/>
      <c r="Y20" s="822"/>
      <c r="Z20" s="839"/>
      <c r="AA20" s="839"/>
      <c r="AB20" s="839"/>
      <c r="AC20" s="839"/>
      <c r="AD20" s="839"/>
      <c r="AE20" s="839"/>
      <c r="AF20" s="839"/>
      <c r="AG20" s="839"/>
      <c r="AH20" s="840"/>
      <c r="AI20" s="842"/>
      <c r="AJ20" s="843"/>
      <c r="AK20" s="832"/>
      <c r="AL20" s="833"/>
      <c r="AM20" s="833"/>
      <c r="AN20" s="833"/>
      <c r="AO20" s="834"/>
    </row>
    <row r="21" spans="1:41" ht="18.75" customHeight="1">
      <c r="A21" s="800"/>
      <c r="B21" s="801"/>
      <c r="C21" s="801"/>
      <c r="D21" s="801"/>
      <c r="E21" s="816" t="s">
        <v>305</v>
      </c>
      <c r="F21" s="816"/>
      <c r="G21" s="816"/>
      <c r="H21" s="817">
        <f>'定型様式3　費用明細【窓（カバー工法Ｓ）】'!AP49</f>
        <v>0</v>
      </c>
      <c r="I21" s="818"/>
      <c r="J21" s="818"/>
      <c r="K21" s="818"/>
      <c r="L21" s="818"/>
      <c r="M21" s="818"/>
      <c r="N21" s="818"/>
      <c r="O21" s="835" t="s">
        <v>231</v>
      </c>
      <c r="P21" s="836"/>
      <c r="Q21" s="817">
        <f>'定型様式3　費用明細【窓（カバー工法Ｓ）】'!S53</f>
        <v>0</v>
      </c>
      <c r="R21" s="818"/>
      <c r="S21" s="818"/>
      <c r="T21" s="818"/>
      <c r="U21" s="818"/>
      <c r="V21" s="818"/>
      <c r="W21" s="818"/>
      <c r="X21" s="835" t="s">
        <v>231</v>
      </c>
      <c r="Y21" s="836"/>
      <c r="Z21" s="845">
        <f>MIN(H21,Q21)</f>
        <v>0</v>
      </c>
      <c r="AA21" s="845"/>
      <c r="AB21" s="845"/>
      <c r="AC21" s="845"/>
      <c r="AD21" s="845"/>
      <c r="AE21" s="845"/>
      <c r="AF21" s="845"/>
      <c r="AG21" s="845"/>
      <c r="AH21" s="846"/>
      <c r="AI21" s="627" t="s">
        <v>231</v>
      </c>
      <c r="AJ21" s="844"/>
      <c r="AK21" s="823"/>
      <c r="AL21" s="824"/>
      <c r="AM21" s="824"/>
      <c r="AN21" s="824"/>
      <c r="AO21" s="825"/>
    </row>
    <row r="22" spans="1:41" ht="18.75" customHeight="1">
      <c r="A22" s="800"/>
      <c r="B22" s="801"/>
      <c r="C22" s="801"/>
      <c r="D22" s="801"/>
      <c r="E22" s="810"/>
      <c r="F22" s="810"/>
      <c r="G22" s="810"/>
      <c r="H22" s="819"/>
      <c r="I22" s="820"/>
      <c r="J22" s="820"/>
      <c r="K22" s="820"/>
      <c r="L22" s="820"/>
      <c r="M22" s="820"/>
      <c r="N22" s="820"/>
      <c r="O22" s="626"/>
      <c r="P22" s="627"/>
      <c r="Q22" s="819"/>
      <c r="R22" s="820"/>
      <c r="S22" s="820"/>
      <c r="T22" s="820"/>
      <c r="U22" s="820"/>
      <c r="V22" s="820"/>
      <c r="W22" s="820"/>
      <c r="X22" s="626"/>
      <c r="Y22" s="627"/>
      <c r="Z22" s="837"/>
      <c r="AA22" s="837"/>
      <c r="AB22" s="837"/>
      <c r="AC22" s="837"/>
      <c r="AD22" s="837"/>
      <c r="AE22" s="837"/>
      <c r="AF22" s="837"/>
      <c r="AG22" s="837"/>
      <c r="AH22" s="838"/>
      <c r="AI22" s="841"/>
      <c r="AJ22" s="801"/>
      <c r="AK22" s="826"/>
      <c r="AL22" s="827"/>
      <c r="AM22" s="827"/>
      <c r="AN22" s="827"/>
      <c r="AO22" s="828"/>
    </row>
    <row r="23" spans="1:41" ht="18.75" customHeight="1">
      <c r="A23" s="800" t="s">
        <v>306</v>
      </c>
      <c r="B23" s="801"/>
      <c r="C23" s="801"/>
      <c r="D23" s="801"/>
      <c r="E23" s="870"/>
      <c r="F23" s="871"/>
      <c r="G23" s="872"/>
      <c r="H23" s="812">
        <f>'定型様式3　費用明細【窓（内窓）】'!AP47</f>
        <v>0</v>
      </c>
      <c r="I23" s="813"/>
      <c r="J23" s="813"/>
      <c r="K23" s="813"/>
      <c r="L23" s="813"/>
      <c r="M23" s="813"/>
      <c r="N23" s="813"/>
      <c r="O23" s="624" t="s">
        <v>231</v>
      </c>
      <c r="P23" s="625"/>
      <c r="Q23" s="812">
        <f>'定型様式3　費用明細【窓（内窓）】'!S51</f>
        <v>0</v>
      </c>
      <c r="R23" s="813"/>
      <c r="S23" s="813"/>
      <c r="T23" s="813"/>
      <c r="U23" s="813"/>
      <c r="V23" s="813"/>
      <c r="W23" s="813"/>
      <c r="X23" s="624" t="s">
        <v>231</v>
      </c>
      <c r="Y23" s="625"/>
      <c r="Z23" s="837">
        <f>MIN(H23,Q23)</f>
        <v>0</v>
      </c>
      <c r="AA23" s="837"/>
      <c r="AB23" s="837"/>
      <c r="AC23" s="837"/>
      <c r="AD23" s="837"/>
      <c r="AE23" s="837"/>
      <c r="AF23" s="837"/>
      <c r="AG23" s="837"/>
      <c r="AH23" s="838"/>
      <c r="AI23" s="841" t="s">
        <v>231</v>
      </c>
      <c r="AJ23" s="801"/>
      <c r="AK23" s="829"/>
      <c r="AL23" s="830"/>
      <c r="AM23" s="830"/>
      <c r="AN23" s="830"/>
      <c r="AO23" s="831"/>
    </row>
    <row r="24" spans="1:41" ht="18.75" customHeight="1" thickBot="1">
      <c r="A24" s="869"/>
      <c r="B24" s="848"/>
      <c r="C24" s="848"/>
      <c r="D24" s="848"/>
      <c r="E24" s="873"/>
      <c r="F24" s="874"/>
      <c r="G24" s="875"/>
      <c r="H24" s="857"/>
      <c r="I24" s="858"/>
      <c r="J24" s="858"/>
      <c r="K24" s="858"/>
      <c r="L24" s="858"/>
      <c r="M24" s="858"/>
      <c r="N24" s="858"/>
      <c r="O24" s="859"/>
      <c r="P24" s="860"/>
      <c r="Q24" s="857"/>
      <c r="R24" s="858"/>
      <c r="S24" s="858"/>
      <c r="T24" s="858"/>
      <c r="U24" s="858"/>
      <c r="V24" s="858"/>
      <c r="W24" s="858"/>
      <c r="X24" s="859"/>
      <c r="Y24" s="860"/>
      <c r="Z24" s="852"/>
      <c r="AA24" s="852"/>
      <c r="AB24" s="852"/>
      <c r="AC24" s="852"/>
      <c r="AD24" s="852"/>
      <c r="AE24" s="852"/>
      <c r="AF24" s="852"/>
      <c r="AG24" s="852"/>
      <c r="AH24" s="853"/>
      <c r="AI24" s="847"/>
      <c r="AJ24" s="848"/>
      <c r="AK24" s="849"/>
      <c r="AL24" s="850"/>
      <c r="AM24" s="850"/>
      <c r="AN24" s="850"/>
      <c r="AO24" s="851"/>
    </row>
    <row r="25" spans="1:41" ht="18.75" customHeight="1" thickTop="1">
      <c r="A25" s="883" t="s">
        <v>234</v>
      </c>
      <c r="B25" s="816"/>
      <c r="C25" s="816"/>
      <c r="D25" s="816"/>
      <c r="E25" s="816"/>
      <c r="F25" s="816"/>
      <c r="G25" s="816"/>
      <c r="H25" s="816"/>
      <c r="I25" s="816"/>
      <c r="J25" s="816"/>
      <c r="K25" s="816"/>
      <c r="L25" s="816"/>
      <c r="M25" s="816"/>
      <c r="N25" s="816"/>
      <c r="O25" s="816"/>
      <c r="P25" s="816"/>
      <c r="Q25" s="816"/>
      <c r="R25" s="816"/>
      <c r="S25" s="816"/>
      <c r="T25" s="816"/>
      <c r="U25" s="816"/>
      <c r="V25" s="816"/>
      <c r="W25" s="816"/>
      <c r="X25" s="816"/>
      <c r="Y25" s="816"/>
      <c r="Z25" s="886">
        <f>SUM(Z11:AH24)</f>
        <v>0</v>
      </c>
      <c r="AA25" s="887"/>
      <c r="AB25" s="887"/>
      <c r="AC25" s="887"/>
      <c r="AD25" s="887"/>
      <c r="AE25" s="887"/>
      <c r="AF25" s="887"/>
      <c r="AG25" s="887"/>
      <c r="AH25" s="887"/>
      <c r="AI25" s="627" t="s">
        <v>231</v>
      </c>
      <c r="AJ25" s="844"/>
      <c r="AK25" s="863" t="s">
        <v>532</v>
      </c>
      <c r="AL25" s="864"/>
      <c r="AM25" s="864"/>
      <c r="AN25" s="864"/>
      <c r="AO25" s="865"/>
    </row>
    <row r="26" spans="1:41" ht="18.75" customHeight="1" thickBot="1">
      <c r="A26" s="884"/>
      <c r="B26" s="885"/>
      <c r="C26" s="885"/>
      <c r="D26" s="885"/>
      <c r="E26" s="885"/>
      <c r="F26" s="885"/>
      <c r="G26" s="885"/>
      <c r="H26" s="885"/>
      <c r="I26" s="885"/>
      <c r="J26" s="885"/>
      <c r="K26" s="885"/>
      <c r="L26" s="885"/>
      <c r="M26" s="885"/>
      <c r="N26" s="885"/>
      <c r="O26" s="885"/>
      <c r="P26" s="885"/>
      <c r="Q26" s="885"/>
      <c r="R26" s="885"/>
      <c r="S26" s="885"/>
      <c r="T26" s="885"/>
      <c r="U26" s="885"/>
      <c r="V26" s="885"/>
      <c r="W26" s="885"/>
      <c r="X26" s="885"/>
      <c r="Y26" s="885"/>
      <c r="Z26" s="888"/>
      <c r="AA26" s="889"/>
      <c r="AB26" s="889"/>
      <c r="AC26" s="889"/>
      <c r="AD26" s="889"/>
      <c r="AE26" s="889"/>
      <c r="AF26" s="889"/>
      <c r="AG26" s="889"/>
      <c r="AH26" s="889"/>
      <c r="AI26" s="861"/>
      <c r="AJ26" s="862"/>
      <c r="AK26" s="866"/>
      <c r="AL26" s="867"/>
      <c r="AM26" s="867"/>
      <c r="AN26" s="867"/>
      <c r="AO26" s="868"/>
    </row>
    <row r="27" spans="1:39" ht="13.5">
      <c r="A27" s="68"/>
      <c r="B27" s="68"/>
      <c r="C27" s="68"/>
      <c r="D27" s="68"/>
      <c r="E27" s="68"/>
      <c r="F27" s="68"/>
      <c r="G27" s="68"/>
      <c r="H27" s="68"/>
      <c r="I27" s="68"/>
      <c r="J27" s="68"/>
      <c r="K27" s="68"/>
      <c r="L27" s="68"/>
      <c r="M27" s="68"/>
      <c r="N27" s="68"/>
      <c r="O27" s="68"/>
      <c r="P27" s="186"/>
      <c r="Q27" s="186"/>
      <c r="R27" s="186"/>
      <c r="S27" s="187"/>
      <c r="T27" s="187"/>
      <c r="U27" s="187"/>
      <c r="V27" s="187"/>
      <c r="W27" s="187"/>
      <c r="X27" s="187"/>
      <c r="Y27" s="187"/>
      <c r="Z27" s="187"/>
      <c r="AA27" s="187"/>
      <c r="AB27" s="68"/>
      <c r="AC27" s="68"/>
      <c r="AD27" s="68"/>
      <c r="AE27" s="68"/>
      <c r="AF27" s="68"/>
      <c r="AG27" s="68"/>
      <c r="AH27" s="68"/>
      <c r="AI27" s="68"/>
      <c r="AJ27" s="68"/>
      <c r="AK27" s="68" t="s">
        <v>307</v>
      </c>
      <c r="AL27" s="68"/>
      <c r="AM27" s="68"/>
    </row>
    <row r="28" spans="1:39" ht="13.5">
      <c r="A28" s="68"/>
      <c r="B28" s="68"/>
      <c r="C28" s="68"/>
      <c r="D28" s="68"/>
      <c r="E28" s="68"/>
      <c r="F28" s="68"/>
      <c r="G28" s="68"/>
      <c r="H28" s="68"/>
      <c r="I28" s="68"/>
      <c r="J28" s="68"/>
      <c r="K28" s="68"/>
      <c r="L28" s="68"/>
      <c r="M28" s="68"/>
      <c r="N28" s="68"/>
      <c r="O28" s="68"/>
      <c r="P28" s="186"/>
      <c r="Q28" s="186"/>
      <c r="R28" s="186"/>
      <c r="S28" s="187"/>
      <c r="T28" s="187"/>
      <c r="U28" s="187"/>
      <c r="V28" s="187"/>
      <c r="W28" s="187"/>
      <c r="X28" s="187"/>
      <c r="Y28" s="187"/>
      <c r="Z28" s="187"/>
      <c r="AA28" s="187"/>
      <c r="AB28" s="68"/>
      <c r="AC28" s="68"/>
      <c r="AD28" s="68"/>
      <c r="AE28" s="68"/>
      <c r="AF28" s="68"/>
      <c r="AG28" s="68"/>
      <c r="AH28" s="68"/>
      <c r="AI28" s="68"/>
      <c r="AJ28" s="68"/>
      <c r="AK28" s="68"/>
      <c r="AL28" s="68"/>
      <c r="AM28" s="68"/>
    </row>
    <row r="29" spans="1:39" ht="13.5">
      <c r="A29" s="68"/>
      <c r="B29" s="68"/>
      <c r="C29" s="68"/>
      <c r="D29" s="68"/>
      <c r="E29" s="68"/>
      <c r="F29" s="68"/>
      <c r="G29" s="68"/>
      <c r="H29" s="68"/>
      <c r="I29" s="68"/>
      <c r="J29" s="68"/>
      <c r="K29" s="68"/>
      <c r="L29" s="68"/>
      <c r="M29" s="68"/>
      <c r="N29" s="68"/>
      <c r="O29" s="68"/>
      <c r="P29" s="186"/>
      <c r="Q29" s="186"/>
      <c r="R29" s="186"/>
      <c r="S29" s="187"/>
      <c r="T29" s="187"/>
      <c r="U29" s="187"/>
      <c r="V29" s="187"/>
      <c r="W29" s="187"/>
      <c r="X29" s="187"/>
      <c r="Y29" s="187"/>
      <c r="Z29" s="187"/>
      <c r="AA29" s="187"/>
      <c r="AB29" s="68"/>
      <c r="AC29" s="68"/>
      <c r="AD29" s="68"/>
      <c r="AE29" s="68"/>
      <c r="AF29" s="68"/>
      <c r="AG29" s="68"/>
      <c r="AH29" s="68"/>
      <c r="AI29" s="68"/>
      <c r="AJ29" s="68"/>
      <c r="AK29" s="68"/>
      <c r="AL29" s="68"/>
      <c r="AM29" s="68"/>
    </row>
    <row r="30" spans="1:39" ht="13.5">
      <c r="A30" s="68"/>
      <c r="B30" s="68"/>
      <c r="C30" s="68"/>
      <c r="D30" s="68"/>
      <c r="E30" s="68"/>
      <c r="F30" s="68"/>
      <c r="G30" s="68"/>
      <c r="H30" s="68"/>
      <c r="I30" s="68"/>
      <c r="J30" s="68"/>
      <c r="K30" s="68"/>
      <c r="L30" s="68"/>
      <c r="M30" s="68"/>
      <c r="N30" s="68"/>
      <c r="O30" s="68"/>
      <c r="P30" s="186"/>
      <c r="Q30" s="186"/>
      <c r="R30" s="186"/>
      <c r="S30" s="187"/>
      <c r="T30" s="187"/>
      <c r="U30" s="187"/>
      <c r="V30" s="187"/>
      <c r="W30" s="187"/>
      <c r="X30" s="187"/>
      <c r="Y30" s="187"/>
      <c r="Z30" s="187"/>
      <c r="AA30" s="187"/>
      <c r="AB30" s="68"/>
      <c r="AC30" s="68"/>
      <c r="AD30" s="68"/>
      <c r="AE30" s="68"/>
      <c r="AF30" s="68"/>
      <c r="AG30" s="68"/>
      <c r="AH30" s="68"/>
      <c r="AI30" s="68"/>
      <c r="AJ30" s="68"/>
      <c r="AK30" s="68"/>
      <c r="AL30" s="68"/>
      <c r="AM30" s="68"/>
    </row>
    <row r="31" spans="1:39" ht="13.5">
      <c r="A31" s="68"/>
      <c r="B31" s="68"/>
      <c r="C31" s="68"/>
      <c r="D31" s="68"/>
      <c r="E31" s="68"/>
      <c r="F31" s="68"/>
      <c r="G31" s="68"/>
      <c r="H31" s="68"/>
      <c r="I31" s="68"/>
      <c r="J31" s="68"/>
      <c r="K31" s="68"/>
      <c r="L31" s="68"/>
      <c r="M31" s="68"/>
      <c r="N31" s="68"/>
      <c r="O31" s="68"/>
      <c r="P31" s="186"/>
      <c r="Q31" s="186"/>
      <c r="R31" s="186"/>
      <c r="S31" s="187"/>
      <c r="T31" s="187"/>
      <c r="U31" s="187"/>
      <c r="V31" s="187"/>
      <c r="W31" s="187"/>
      <c r="X31" s="187"/>
      <c r="Y31" s="187"/>
      <c r="Z31" s="187"/>
      <c r="AA31" s="187"/>
      <c r="AB31" s="68"/>
      <c r="AC31" s="68"/>
      <c r="AD31" s="68"/>
      <c r="AE31" s="68"/>
      <c r="AF31" s="68"/>
      <c r="AG31" s="68"/>
      <c r="AH31" s="68"/>
      <c r="AI31" s="68"/>
      <c r="AJ31" s="68"/>
      <c r="AK31" s="68"/>
      <c r="AL31" s="68"/>
      <c r="AM31" s="68"/>
    </row>
    <row r="32" spans="1:41" ht="18" customHeight="1" thickBot="1">
      <c r="A32" s="63" t="s">
        <v>235</v>
      </c>
      <c r="B32" s="68"/>
      <c r="C32" s="68"/>
      <c r="D32" s="68"/>
      <c r="E32" s="68"/>
      <c r="F32" s="68"/>
      <c r="G32" s="68"/>
      <c r="H32" s="68"/>
      <c r="I32" s="68"/>
      <c r="J32" s="68"/>
      <c r="K32" s="68"/>
      <c r="L32" s="68"/>
      <c r="M32" s="68"/>
      <c r="N32" s="68"/>
      <c r="O32" s="68"/>
      <c r="P32" s="68"/>
      <c r="Q32" s="68"/>
      <c r="R32" s="136"/>
      <c r="S32" s="136"/>
      <c r="T32" s="136"/>
      <c r="U32" s="195"/>
      <c r="V32" s="195"/>
      <c r="W32" s="195"/>
      <c r="X32" s="195"/>
      <c r="Y32" s="195"/>
      <c r="Z32" s="195"/>
      <c r="AA32" s="195"/>
      <c r="AB32" s="195"/>
      <c r="AC32" s="195"/>
      <c r="AD32" s="109"/>
      <c r="AE32" s="109"/>
      <c r="AF32" s="68"/>
      <c r="AG32" s="68"/>
      <c r="AH32" s="68"/>
      <c r="AI32" s="196"/>
      <c r="AJ32" s="196"/>
      <c r="AK32" s="196"/>
      <c r="AL32" s="196"/>
      <c r="AM32" s="196"/>
      <c r="AN32" s="196"/>
      <c r="AO32" s="196"/>
    </row>
    <row r="33" spans="1:41" ht="48" customHeight="1" thickBot="1">
      <c r="A33" s="898" t="s">
        <v>236</v>
      </c>
      <c r="B33" s="899"/>
      <c r="C33" s="899"/>
      <c r="D33" s="899"/>
      <c r="E33" s="899"/>
      <c r="F33" s="899"/>
      <c r="G33" s="899"/>
      <c r="H33" s="899"/>
      <c r="I33" s="899"/>
      <c r="J33" s="899"/>
      <c r="K33" s="899"/>
      <c r="L33" s="899"/>
      <c r="M33" s="899"/>
      <c r="N33" s="899"/>
      <c r="O33" s="899"/>
      <c r="P33" s="899"/>
      <c r="Q33" s="900"/>
      <c r="R33" s="854" t="s">
        <v>237</v>
      </c>
      <c r="S33" s="855"/>
      <c r="T33" s="855"/>
      <c r="U33" s="855"/>
      <c r="V33" s="855"/>
      <c r="W33" s="855"/>
      <c r="X33" s="855"/>
      <c r="Y33" s="855"/>
      <c r="Z33" s="855"/>
      <c r="AA33" s="855"/>
      <c r="AB33" s="855"/>
      <c r="AC33" s="855"/>
      <c r="AD33" s="855"/>
      <c r="AE33" s="901"/>
      <c r="AF33" s="854" t="s">
        <v>228</v>
      </c>
      <c r="AG33" s="855"/>
      <c r="AH33" s="855"/>
      <c r="AI33" s="855"/>
      <c r="AJ33" s="855"/>
      <c r="AK33" s="855"/>
      <c r="AL33" s="855"/>
      <c r="AM33" s="855"/>
      <c r="AN33" s="855"/>
      <c r="AO33" s="856"/>
    </row>
    <row r="34" spans="1:41" ht="48" customHeight="1" thickTop="1">
      <c r="A34" s="902" t="s">
        <v>238</v>
      </c>
      <c r="B34" s="903"/>
      <c r="C34" s="903"/>
      <c r="D34" s="903"/>
      <c r="E34" s="903"/>
      <c r="F34" s="903"/>
      <c r="G34" s="903"/>
      <c r="H34" s="903"/>
      <c r="I34" s="903"/>
      <c r="J34" s="903"/>
      <c r="K34" s="903"/>
      <c r="L34" s="903"/>
      <c r="M34" s="903"/>
      <c r="N34" s="903"/>
      <c r="O34" s="903"/>
      <c r="P34" s="903"/>
      <c r="Q34" s="904"/>
      <c r="R34" s="905" t="s">
        <v>239</v>
      </c>
      <c r="S34" s="906"/>
      <c r="T34" s="913">
        <f>Z25</f>
        <v>0</v>
      </c>
      <c r="U34" s="914"/>
      <c r="V34" s="914"/>
      <c r="W34" s="914"/>
      <c r="X34" s="914"/>
      <c r="Y34" s="914"/>
      <c r="Z34" s="914"/>
      <c r="AA34" s="914"/>
      <c r="AB34" s="914"/>
      <c r="AC34" s="914"/>
      <c r="AD34" s="906" t="s">
        <v>231</v>
      </c>
      <c r="AE34" s="915"/>
      <c r="AF34" s="907"/>
      <c r="AG34" s="908"/>
      <c r="AH34" s="908"/>
      <c r="AI34" s="908"/>
      <c r="AJ34" s="908"/>
      <c r="AK34" s="908"/>
      <c r="AL34" s="908"/>
      <c r="AM34" s="908"/>
      <c r="AN34" s="908"/>
      <c r="AO34" s="909"/>
    </row>
    <row r="35" spans="1:41" ht="48" customHeight="1">
      <c r="A35" s="920" t="s">
        <v>154</v>
      </c>
      <c r="B35" s="921"/>
      <c r="C35" s="921"/>
      <c r="D35" s="921"/>
      <c r="E35" s="921"/>
      <c r="F35" s="921"/>
      <c r="G35" s="921"/>
      <c r="H35" s="921"/>
      <c r="I35" s="921"/>
      <c r="J35" s="921"/>
      <c r="K35" s="921"/>
      <c r="L35" s="921"/>
      <c r="M35" s="921"/>
      <c r="N35" s="921"/>
      <c r="O35" s="921"/>
      <c r="P35" s="921"/>
      <c r="Q35" s="922"/>
      <c r="R35" s="881" t="s">
        <v>239</v>
      </c>
      <c r="S35" s="882"/>
      <c r="T35" s="924">
        <f>'定型様式3　費用明細書【その他】'!AI42</f>
        <v>0</v>
      </c>
      <c r="U35" s="925"/>
      <c r="V35" s="925"/>
      <c r="W35" s="925"/>
      <c r="X35" s="925"/>
      <c r="Y35" s="925"/>
      <c r="Z35" s="925"/>
      <c r="AA35" s="925"/>
      <c r="AB35" s="925"/>
      <c r="AC35" s="925"/>
      <c r="AD35" s="882" t="s">
        <v>231</v>
      </c>
      <c r="AE35" s="926"/>
      <c r="AF35" s="910"/>
      <c r="AG35" s="911"/>
      <c r="AH35" s="911"/>
      <c r="AI35" s="911"/>
      <c r="AJ35" s="911"/>
      <c r="AK35" s="911"/>
      <c r="AL35" s="911"/>
      <c r="AM35" s="911"/>
      <c r="AN35" s="911"/>
      <c r="AO35" s="912"/>
    </row>
    <row r="36" spans="1:41" ht="48" customHeight="1" thickBot="1">
      <c r="A36" s="890" t="s">
        <v>240</v>
      </c>
      <c r="B36" s="891"/>
      <c r="C36" s="891"/>
      <c r="D36" s="891"/>
      <c r="E36" s="891"/>
      <c r="F36" s="891"/>
      <c r="G36" s="891"/>
      <c r="H36" s="891"/>
      <c r="I36" s="891"/>
      <c r="J36" s="891"/>
      <c r="K36" s="891"/>
      <c r="L36" s="891"/>
      <c r="M36" s="891"/>
      <c r="N36" s="891"/>
      <c r="O36" s="891"/>
      <c r="P36" s="891"/>
      <c r="Q36" s="892"/>
      <c r="R36" s="853">
        <f>SUM(T34:AC35)</f>
        <v>0</v>
      </c>
      <c r="S36" s="923"/>
      <c r="T36" s="923"/>
      <c r="U36" s="923"/>
      <c r="V36" s="923"/>
      <c r="W36" s="923"/>
      <c r="X36" s="923"/>
      <c r="Y36" s="923"/>
      <c r="Z36" s="923"/>
      <c r="AA36" s="923"/>
      <c r="AB36" s="923"/>
      <c r="AC36" s="923"/>
      <c r="AD36" s="916" t="s">
        <v>231</v>
      </c>
      <c r="AE36" s="847"/>
      <c r="AF36" s="917"/>
      <c r="AG36" s="918"/>
      <c r="AH36" s="918"/>
      <c r="AI36" s="918"/>
      <c r="AJ36" s="918"/>
      <c r="AK36" s="918"/>
      <c r="AL36" s="918"/>
      <c r="AM36" s="918"/>
      <c r="AN36" s="918"/>
      <c r="AO36" s="919"/>
    </row>
    <row r="37" spans="1:41" ht="48" customHeight="1" thickBot="1" thickTop="1">
      <c r="A37" s="876" t="s">
        <v>241</v>
      </c>
      <c r="B37" s="877"/>
      <c r="C37" s="877"/>
      <c r="D37" s="877"/>
      <c r="E37" s="877"/>
      <c r="F37" s="877"/>
      <c r="G37" s="877"/>
      <c r="H37" s="877"/>
      <c r="I37" s="877"/>
      <c r="J37" s="877"/>
      <c r="K37" s="877"/>
      <c r="L37" s="877"/>
      <c r="M37" s="877"/>
      <c r="N37" s="877"/>
      <c r="O37" s="877"/>
      <c r="P37" s="877"/>
      <c r="Q37" s="878"/>
      <c r="R37" s="879">
        <f>ROUNDDOWN(R36/3,0)</f>
        <v>0</v>
      </c>
      <c r="S37" s="880"/>
      <c r="T37" s="880"/>
      <c r="U37" s="880"/>
      <c r="V37" s="880"/>
      <c r="W37" s="880"/>
      <c r="X37" s="880"/>
      <c r="Y37" s="880"/>
      <c r="Z37" s="880"/>
      <c r="AA37" s="880"/>
      <c r="AB37" s="880"/>
      <c r="AC37" s="880"/>
      <c r="AD37" s="893" t="s">
        <v>231</v>
      </c>
      <c r="AE37" s="894"/>
      <c r="AF37" s="895" t="s">
        <v>531</v>
      </c>
      <c r="AG37" s="896"/>
      <c r="AH37" s="896"/>
      <c r="AI37" s="896"/>
      <c r="AJ37" s="896"/>
      <c r="AK37" s="896"/>
      <c r="AL37" s="896"/>
      <c r="AM37" s="896"/>
      <c r="AN37" s="896"/>
      <c r="AO37" s="897"/>
    </row>
    <row r="38" spans="1:41" ht="20.25" customHeight="1">
      <c r="A38" s="63" t="s">
        <v>308</v>
      </c>
      <c r="B38" s="68"/>
      <c r="C38" s="68"/>
      <c r="D38" s="68"/>
      <c r="E38" s="68"/>
      <c r="F38" s="68"/>
      <c r="G38" s="68"/>
      <c r="H38" s="68"/>
      <c r="I38" s="68"/>
      <c r="J38" s="68"/>
      <c r="K38" s="68"/>
      <c r="L38" s="68"/>
      <c r="M38" s="68"/>
      <c r="N38" s="68"/>
      <c r="O38" s="68"/>
      <c r="P38" s="68"/>
      <c r="Q38" s="68"/>
      <c r="R38" s="186"/>
      <c r="S38" s="186"/>
      <c r="T38" s="186"/>
      <c r="U38" s="187"/>
      <c r="V38" s="187"/>
      <c r="W38" s="187"/>
      <c r="X38" s="187"/>
      <c r="Y38" s="187"/>
      <c r="Z38" s="187"/>
      <c r="AA38" s="187"/>
      <c r="AB38" s="187"/>
      <c r="AC38" s="187"/>
      <c r="AD38" s="68"/>
      <c r="AE38" s="68"/>
      <c r="AF38" s="68"/>
      <c r="AG38" s="68"/>
      <c r="AH38" s="68"/>
      <c r="AI38" s="68"/>
      <c r="AJ38" s="68"/>
      <c r="AK38" s="68"/>
      <c r="AL38" s="68"/>
      <c r="AM38" s="68"/>
      <c r="AN38" s="68"/>
      <c r="AO38" s="68"/>
    </row>
  </sheetData>
  <sheetProtection password="D419" sheet="1"/>
  <mergeCells count="92">
    <mergeCell ref="AD36:AE36"/>
    <mergeCell ref="AF36:AO36"/>
    <mergeCell ref="A35:Q35"/>
    <mergeCell ref="R36:AC36"/>
    <mergeCell ref="T35:AC35"/>
    <mergeCell ref="AD35:AE35"/>
    <mergeCell ref="AD37:AE37"/>
    <mergeCell ref="AF37:AO37"/>
    <mergeCell ref="A33:Q33"/>
    <mergeCell ref="R33:AE33"/>
    <mergeCell ref="A34:Q34"/>
    <mergeCell ref="R34:S34"/>
    <mergeCell ref="AF34:AO34"/>
    <mergeCell ref="AF35:AO35"/>
    <mergeCell ref="T34:AC34"/>
    <mergeCell ref="AD34:AE34"/>
    <mergeCell ref="A23:D24"/>
    <mergeCell ref="E23:G24"/>
    <mergeCell ref="H23:N24"/>
    <mergeCell ref="O23:P24"/>
    <mergeCell ref="A37:Q37"/>
    <mergeCell ref="R37:AC37"/>
    <mergeCell ref="R35:S35"/>
    <mergeCell ref="A25:Y26"/>
    <mergeCell ref="Z25:AH26"/>
    <mergeCell ref="A36:Q36"/>
    <mergeCell ref="AI23:AJ24"/>
    <mergeCell ref="AK23:AO24"/>
    <mergeCell ref="Z23:AH24"/>
    <mergeCell ref="AF33:AO33"/>
    <mergeCell ref="Q23:W24"/>
    <mergeCell ref="X23:Y24"/>
    <mergeCell ref="AI25:AJ26"/>
    <mergeCell ref="AK25:AO26"/>
    <mergeCell ref="Q21:W22"/>
    <mergeCell ref="X21:Y22"/>
    <mergeCell ref="Z21:AH22"/>
    <mergeCell ref="AK21:AO22"/>
    <mergeCell ref="AK19:AO20"/>
    <mergeCell ref="AI21:AJ22"/>
    <mergeCell ref="AI19:AJ20"/>
    <mergeCell ref="AI17:AJ18"/>
    <mergeCell ref="Q19:W20"/>
    <mergeCell ref="X19:Y20"/>
    <mergeCell ref="Z19:AH20"/>
    <mergeCell ref="O17:P18"/>
    <mergeCell ref="Q17:W18"/>
    <mergeCell ref="X17:Y18"/>
    <mergeCell ref="Z17:AH18"/>
    <mergeCell ref="O21:P22"/>
    <mergeCell ref="A19:D22"/>
    <mergeCell ref="E19:G20"/>
    <mergeCell ref="H19:N20"/>
    <mergeCell ref="O19:P20"/>
    <mergeCell ref="E21:G22"/>
    <mergeCell ref="H21:N22"/>
    <mergeCell ref="AK15:AO16"/>
    <mergeCell ref="AK13:AO14"/>
    <mergeCell ref="Q13:W14"/>
    <mergeCell ref="X13:Y14"/>
    <mergeCell ref="Z13:AH14"/>
    <mergeCell ref="X15:Y16"/>
    <mergeCell ref="Z15:AH16"/>
    <mergeCell ref="AI15:AJ16"/>
    <mergeCell ref="AK17:AO18"/>
    <mergeCell ref="AK11:AO12"/>
    <mergeCell ref="E13:G14"/>
    <mergeCell ref="H13:N14"/>
    <mergeCell ref="O13:P14"/>
    <mergeCell ref="X11:Y12"/>
    <mergeCell ref="Z11:AH12"/>
    <mergeCell ref="AI11:AJ12"/>
    <mergeCell ref="AI13:AJ14"/>
    <mergeCell ref="E11:G12"/>
    <mergeCell ref="H11:N12"/>
    <mergeCell ref="H15:N16"/>
    <mergeCell ref="E17:G18"/>
    <mergeCell ref="H17:N18"/>
    <mergeCell ref="O15:P16"/>
    <mergeCell ref="Q15:W16"/>
    <mergeCell ref="O11:P12"/>
    <mergeCell ref="Q11:W12"/>
    <mergeCell ref="A11:D14"/>
    <mergeCell ref="A15:D18"/>
    <mergeCell ref="A4:AO4"/>
    <mergeCell ref="A9:D10"/>
    <mergeCell ref="E9:G10"/>
    <mergeCell ref="H9:P10"/>
    <mergeCell ref="Q9:Y10"/>
    <mergeCell ref="Z9:AJ10"/>
    <mergeCell ref="AK9:AO10"/>
    <mergeCell ref="E15:G16"/>
  </mergeCells>
  <printOptions/>
  <pageMargins left="0.7" right="0.7" top="0.75" bottom="0.75" header="0.3" footer="0.3"/>
  <pageSetup fitToHeight="1" fitToWidth="1" horizontalDpi="600" verticalDpi="600" orientation="portrait" paperSize="9" scale="61" r:id="rId1"/>
</worksheet>
</file>

<file path=xl/worksheets/sheet5.xml><?xml version="1.0" encoding="utf-8"?>
<worksheet xmlns="http://schemas.openxmlformats.org/spreadsheetml/2006/main" xmlns:r="http://schemas.openxmlformats.org/officeDocument/2006/relationships">
  <dimension ref="A1:AY55"/>
  <sheetViews>
    <sheetView showGridLines="0" view="pageBreakPreview" zoomScale="70" zoomScaleNormal="55" zoomScaleSheetLayoutView="70" zoomScalePageLayoutView="0" workbookViewId="0" topLeftCell="A1">
      <selection activeCell="A1" sqref="A1"/>
    </sheetView>
  </sheetViews>
  <sheetFormatPr defaultColWidth="9.140625" defaultRowHeight="15"/>
  <cols>
    <col min="1" max="4" width="3.57421875" style="341" customWidth="1"/>
    <col min="5" max="6" width="4.421875" style="341" customWidth="1"/>
    <col min="7" max="48" width="3.57421875" style="341" customWidth="1"/>
    <col min="49" max="50" width="9.00390625" style="341" customWidth="1"/>
    <col min="51" max="51" width="6.7109375" style="341" customWidth="1"/>
    <col min="52" max="16384" width="9.00390625" style="341" customWidth="1"/>
  </cols>
  <sheetData>
    <row r="1" spans="16:48" ht="27" customHeight="1">
      <c r="P1" s="342"/>
      <c r="Q1" s="342"/>
      <c r="R1" s="342"/>
      <c r="S1" s="343"/>
      <c r="T1" s="343"/>
      <c r="U1" s="343"/>
      <c r="V1" s="343"/>
      <c r="W1" s="343"/>
      <c r="X1" s="343"/>
      <c r="Y1" s="343"/>
      <c r="Z1" s="343"/>
      <c r="AA1" s="343"/>
      <c r="AV1" s="328">
        <f>IF(OR('様式第1　交付申請書（集合全体）'!$BC$15&lt;&gt;"",'様式第1　交付申請書（集合全体）'!$AI$73&lt;&gt;""),'様式第1　交付申請書（集合全体）'!$Q$57&amp;"_"&amp;RIGHT(TRIM('様式第1　交付申請書（集合全体）'!$M$73&amp;'様式第1　交付申請書（集合全体）'!$X$73&amp;'様式第1　交付申請書（集合全体）'!$AI$73),4),"")</f>
      </c>
    </row>
    <row r="2" spans="1:48" ht="30" customHeight="1">
      <c r="A2" s="946" t="s">
        <v>440</v>
      </c>
      <c r="B2" s="946"/>
      <c r="C2" s="946"/>
      <c r="D2" s="946"/>
      <c r="E2" s="947"/>
      <c r="F2" s="947"/>
      <c r="G2" s="948"/>
      <c r="H2" s="948"/>
      <c r="I2" s="948"/>
      <c r="J2" s="948"/>
      <c r="K2" s="948"/>
      <c r="L2" s="948"/>
      <c r="M2" s="948"/>
      <c r="N2" s="948"/>
      <c r="O2" s="948"/>
      <c r="P2" s="948"/>
      <c r="Q2" s="948"/>
      <c r="R2" s="948"/>
      <c r="S2" s="948"/>
      <c r="T2" s="948"/>
      <c r="U2" s="948"/>
      <c r="V2" s="948"/>
      <c r="W2" s="948"/>
      <c r="X2" s="948"/>
      <c r="Y2" s="948"/>
      <c r="Z2" s="948"/>
      <c r="AA2" s="948"/>
      <c r="AB2" s="948"/>
      <c r="AC2" s="948"/>
      <c r="AD2" s="948"/>
      <c r="AE2" s="948"/>
      <c r="AF2" s="948"/>
      <c r="AG2" s="948"/>
      <c r="AH2" s="948"/>
      <c r="AI2" s="948"/>
      <c r="AJ2" s="948"/>
      <c r="AK2" s="948"/>
      <c r="AL2" s="948"/>
      <c r="AM2" s="948"/>
      <c r="AN2" s="948"/>
      <c r="AO2" s="948"/>
      <c r="AP2" s="948"/>
      <c r="AQ2" s="948"/>
      <c r="AR2" s="948"/>
      <c r="AS2" s="948"/>
      <c r="AT2" s="948"/>
      <c r="AU2" s="948"/>
      <c r="AV2" s="948"/>
    </row>
    <row r="3" spans="1:48" s="344" customFormat="1" ht="25.5" customHeight="1">
      <c r="A3" s="197"/>
      <c r="B3" s="197"/>
      <c r="C3" s="197"/>
      <c r="K3" s="197"/>
      <c r="L3" s="197"/>
      <c r="M3" s="197"/>
      <c r="N3" s="197"/>
      <c r="O3" s="197"/>
      <c r="P3" s="197"/>
      <c r="Q3" s="197"/>
      <c r="R3" s="197"/>
      <c r="S3" s="197"/>
      <c r="T3" s="197"/>
      <c r="U3" s="960" t="s">
        <v>441</v>
      </c>
      <c r="V3" s="960"/>
      <c r="W3" s="960"/>
      <c r="X3" s="960"/>
      <c r="Y3" s="960"/>
      <c r="Z3" s="960"/>
      <c r="AA3" s="960"/>
      <c r="AB3" s="960"/>
      <c r="AC3" s="197"/>
      <c r="AD3" s="197"/>
      <c r="AE3" s="197"/>
      <c r="AF3" s="197"/>
      <c r="AG3" s="197"/>
      <c r="AH3" s="197"/>
      <c r="AI3" s="197"/>
      <c r="AJ3" s="197"/>
      <c r="AK3" s="197"/>
      <c r="AL3" s="197"/>
      <c r="AM3" s="197"/>
      <c r="AN3" s="197"/>
      <c r="AO3" s="197"/>
      <c r="AP3" s="197"/>
      <c r="AQ3" s="197"/>
      <c r="AR3" s="197"/>
      <c r="AS3" s="197"/>
      <c r="AT3" s="197"/>
      <c r="AU3" s="197"/>
      <c r="AV3" s="197"/>
    </row>
    <row r="4" spans="1:48" ht="13.5" customHeight="1">
      <c r="A4" s="198"/>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98"/>
    </row>
    <row r="5" spans="1:48" ht="21">
      <c r="A5" s="309" t="s">
        <v>442</v>
      </c>
      <c r="B5" s="198"/>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row>
    <row r="6" spans="1:48" ht="21" customHeight="1">
      <c r="A6" s="63" t="s">
        <v>443</v>
      </c>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row>
    <row r="7" spans="1:48" ht="14.25" customHeight="1">
      <c r="A7" s="345"/>
      <c r="B7" s="199"/>
      <c r="C7" s="199"/>
      <c r="D7" s="199"/>
      <c r="E7" s="200"/>
      <c r="F7" s="200"/>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row>
    <row r="8" spans="1:48" ht="19.5" customHeight="1" thickBot="1">
      <c r="A8" s="202" t="s">
        <v>444</v>
      </c>
      <c r="B8" s="199"/>
      <c r="C8" s="199"/>
      <c r="D8" s="199"/>
      <c r="E8" s="200"/>
      <c r="F8" s="200"/>
      <c r="G8" s="201"/>
      <c r="H8" s="201"/>
      <c r="I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row>
    <row r="9" spans="1:48" ht="38.25" customHeight="1" thickBot="1">
      <c r="A9" s="1128" t="s">
        <v>445</v>
      </c>
      <c r="B9" s="1129"/>
      <c r="C9" s="1129"/>
      <c r="D9" s="1129"/>
      <c r="E9" s="1129"/>
      <c r="F9" s="1018" t="s">
        <v>483</v>
      </c>
      <c r="G9" s="1019"/>
      <c r="H9" s="1019"/>
      <c r="I9" s="1019"/>
      <c r="J9" s="1019"/>
      <c r="K9" s="1020"/>
      <c r="L9" s="310"/>
      <c r="M9" s="310"/>
      <c r="N9" s="310"/>
      <c r="O9" s="311"/>
      <c r="P9" s="311"/>
      <c r="Q9" s="344"/>
      <c r="R9" s="344"/>
      <c r="S9" s="344"/>
      <c r="T9" s="344"/>
      <c r="U9" s="344"/>
      <c r="V9" s="344"/>
      <c r="W9" s="344"/>
      <c r="X9" s="344"/>
      <c r="Y9" s="344"/>
      <c r="Z9" s="344"/>
      <c r="AA9" s="344"/>
      <c r="AB9" s="344"/>
      <c r="AC9" s="344"/>
      <c r="AD9" s="344"/>
      <c r="AE9" s="344"/>
      <c r="AF9" s="344"/>
      <c r="AG9" s="344"/>
      <c r="AH9" s="203"/>
      <c r="AI9" s="344"/>
      <c r="AJ9" s="344"/>
      <c r="AK9" s="344"/>
      <c r="AL9" s="344"/>
      <c r="AM9" s="344"/>
      <c r="AN9" s="344"/>
      <c r="AO9" s="344"/>
      <c r="AP9" s="344"/>
      <c r="AQ9" s="201"/>
      <c r="AR9" s="201"/>
      <c r="AS9" s="201"/>
      <c r="AT9" s="201"/>
      <c r="AU9" s="201"/>
      <c r="AV9" s="201"/>
    </row>
    <row r="10" spans="1:48" ht="23.25" customHeight="1">
      <c r="A10" s="346"/>
      <c r="B10" s="346"/>
      <c r="C10" s="346"/>
      <c r="D10" s="346"/>
      <c r="E10" s="346"/>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203"/>
      <c r="AI10" s="344"/>
      <c r="AJ10" s="344"/>
      <c r="AK10" s="344"/>
      <c r="AL10" s="344"/>
      <c r="AM10" s="344"/>
      <c r="AN10" s="344"/>
      <c r="AO10" s="344"/>
      <c r="AP10" s="344"/>
      <c r="AQ10" s="201"/>
      <c r="AR10" s="201"/>
      <c r="AS10" s="201"/>
      <c r="AT10" s="201"/>
      <c r="AU10" s="201"/>
      <c r="AV10" s="203" t="s">
        <v>446</v>
      </c>
    </row>
    <row r="11" spans="1:48" ht="18.75" customHeight="1" thickBot="1">
      <c r="A11" s="204" t="s">
        <v>447</v>
      </c>
      <c r="B11" s="205"/>
      <c r="C11" s="205"/>
      <c r="D11" s="205"/>
      <c r="E11" s="206"/>
      <c r="F11" s="206"/>
      <c r="G11" s="344"/>
      <c r="H11" s="344"/>
      <c r="I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12" t="s">
        <v>448</v>
      </c>
    </row>
    <row r="12" spans="1:48" ht="18.75" customHeight="1">
      <c r="A12" s="961" t="s">
        <v>449</v>
      </c>
      <c r="B12" s="962"/>
      <c r="C12" s="967" t="s">
        <v>450</v>
      </c>
      <c r="D12" s="968"/>
      <c r="E12" s="973" t="s">
        <v>451</v>
      </c>
      <c r="F12" s="974"/>
      <c r="G12" s="979" t="s">
        <v>296</v>
      </c>
      <c r="H12" s="979"/>
      <c r="I12" s="979"/>
      <c r="J12" s="979"/>
      <c r="K12" s="979"/>
      <c r="L12" s="1034" t="s">
        <v>452</v>
      </c>
      <c r="M12" s="1034"/>
      <c r="N12" s="1034"/>
      <c r="O12" s="1034"/>
      <c r="P12" s="1034"/>
      <c r="Q12" s="1034"/>
      <c r="R12" s="1034" t="s">
        <v>453</v>
      </c>
      <c r="S12" s="1034"/>
      <c r="T12" s="1034"/>
      <c r="U12" s="1034"/>
      <c r="V12" s="1034"/>
      <c r="W12" s="1034"/>
      <c r="X12" s="1034"/>
      <c r="Y12" s="1037"/>
      <c r="Z12" s="1040" t="s">
        <v>454</v>
      </c>
      <c r="AA12" s="1034"/>
      <c r="AB12" s="1034" t="s">
        <v>455</v>
      </c>
      <c r="AC12" s="1037"/>
      <c r="AD12" s="1021" t="s">
        <v>456</v>
      </c>
      <c r="AE12" s="1022"/>
      <c r="AF12" s="1022"/>
      <c r="AG12" s="962"/>
      <c r="AH12" s="1027" t="s">
        <v>457</v>
      </c>
      <c r="AI12" s="1028"/>
      <c r="AJ12" s="1028"/>
      <c r="AK12" s="1028"/>
      <c r="AL12" s="1029"/>
      <c r="AM12" s="967" t="s">
        <v>458</v>
      </c>
      <c r="AN12" s="1030"/>
      <c r="AO12" s="1031"/>
      <c r="AP12" s="967" t="s">
        <v>459</v>
      </c>
      <c r="AQ12" s="1030"/>
      <c r="AR12" s="1030"/>
      <c r="AS12" s="1031"/>
      <c r="AT12" s="967" t="s">
        <v>460</v>
      </c>
      <c r="AU12" s="1030"/>
      <c r="AV12" s="1043"/>
    </row>
    <row r="13" spans="1:48" ht="18.75" customHeight="1">
      <c r="A13" s="963"/>
      <c r="B13" s="964"/>
      <c r="C13" s="969"/>
      <c r="D13" s="970"/>
      <c r="E13" s="975"/>
      <c r="F13" s="976"/>
      <c r="G13" s="980"/>
      <c r="H13" s="980"/>
      <c r="I13" s="980"/>
      <c r="J13" s="980"/>
      <c r="K13" s="980"/>
      <c r="L13" s="1035"/>
      <c r="M13" s="1035"/>
      <c r="N13" s="1035"/>
      <c r="O13" s="1035"/>
      <c r="P13" s="1035"/>
      <c r="Q13" s="1035"/>
      <c r="R13" s="1035"/>
      <c r="S13" s="1035"/>
      <c r="T13" s="1035"/>
      <c r="U13" s="1035"/>
      <c r="V13" s="1035"/>
      <c r="W13" s="1035"/>
      <c r="X13" s="1035"/>
      <c r="Y13" s="1038"/>
      <c r="Z13" s="1041"/>
      <c r="AA13" s="1035"/>
      <c r="AB13" s="1035"/>
      <c r="AC13" s="1038"/>
      <c r="AD13" s="1023"/>
      <c r="AE13" s="1024"/>
      <c r="AF13" s="1024"/>
      <c r="AG13" s="964"/>
      <c r="AH13" s="1048" t="s">
        <v>461</v>
      </c>
      <c r="AI13" s="1048"/>
      <c r="AJ13" s="347" t="s">
        <v>484</v>
      </c>
      <c r="AK13" s="1048" t="s">
        <v>462</v>
      </c>
      <c r="AL13" s="1048"/>
      <c r="AM13" s="1032"/>
      <c r="AN13" s="1024"/>
      <c r="AO13" s="964"/>
      <c r="AP13" s="969"/>
      <c r="AQ13" s="1044"/>
      <c r="AR13" s="1044"/>
      <c r="AS13" s="1056"/>
      <c r="AT13" s="969"/>
      <c r="AU13" s="1044"/>
      <c r="AV13" s="1045"/>
    </row>
    <row r="14" spans="1:48" ht="22.5" customHeight="1" thickBot="1">
      <c r="A14" s="965"/>
      <c r="B14" s="966"/>
      <c r="C14" s="971"/>
      <c r="D14" s="972"/>
      <c r="E14" s="977"/>
      <c r="F14" s="978"/>
      <c r="G14" s="981"/>
      <c r="H14" s="981"/>
      <c r="I14" s="981"/>
      <c r="J14" s="981"/>
      <c r="K14" s="981"/>
      <c r="L14" s="1036"/>
      <c r="M14" s="1036"/>
      <c r="N14" s="1036"/>
      <c r="O14" s="1036"/>
      <c r="P14" s="1036"/>
      <c r="Q14" s="1036"/>
      <c r="R14" s="1036"/>
      <c r="S14" s="1036"/>
      <c r="T14" s="1036"/>
      <c r="U14" s="1036"/>
      <c r="V14" s="1036"/>
      <c r="W14" s="1036"/>
      <c r="X14" s="1036"/>
      <c r="Y14" s="1039"/>
      <c r="Z14" s="1042"/>
      <c r="AA14" s="1036"/>
      <c r="AB14" s="1036"/>
      <c r="AC14" s="1039"/>
      <c r="AD14" s="1025"/>
      <c r="AE14" s="1026"/>
      <c r="AF14" s="1026"/>
      <c r="AG14" s="966"/>
      <c r="AH14" s="348" t="s">
        <v>485</v>
      </c>
      <c r="AI14" s="1049" t="s">
        <v>463</v>
      </c>
      <c r="AJ14" s="1049"/>
      <c r="AK14" s="1049"/>
      <c r="AL14" s="348" t="s">
        <v>486</v>
      </c>
      <c r="AM14" s="1033"/>
      <c r="AN14" s="1026"/>
      <c r="AO14" s="966"/>
      <c r="AP14" s="971"/>
      <c r="AQ14" s="1046"/>
      <c r="AR14" s="1046"/>
      <c r="AS14" s="1057"/>
      <c r="AT14" s="971"/>
      <c r="AU14" s="1046"/>
      <c r="AV14" s="1047"/>
    </row>
    <row r="15" spans="1:48" s="349" customFormat="1" ht="22.5" customHeight="1" thickTop="1">
      <c r="A15" s="1050" t="s">
        <v>487</v>
      </c>
      <c r="B15" s="1051"/>
      <c r="C15" s="1052"/>
      <c r="D15" s="992"/>
      <c r="E15" s="1053"/>
      <c r="F15" s="1054"/>
      <c r="G15" s="1055"/>
      <c r="H15" s="1055"/>
      <c r="I15" s="1055"/>
      <c r="J15" s="1055"/>
      <c r="K15" s="1055"/>
      <c r="L15" s="1055"/>
      <c r="M15" s="1055"/>
      <c r="N15" s="1055"/>
      <c r="O15" s="1055"/>
      <c r="P15" s="1055"/>
      <c r="Q15" s="1055"/>
      <c r="R15" s="1058"/>
      <c r="S15" s="1058"/>
      <c r="T15" s="1058"/>
      <c r="U15" s="1058"/>
      <c r="V15" s="1058"/>
      <c r="W15" s="1058"/>
      <c r="X15" s="1058"/>
      <c r="Y15" s="1059"/>
      <c r="Z15" s="1062"/>
      <c r="AA15" s="1063"/>
      <c r="AB15" s="1064"/>
      <c r="AC15" s="1065"/>
      <c r="AD15" s="1066"/>
      <c r="AE15" s="1067"/>
      <c r="AF15" s="1067"/>
      <c r="AG15" s="1068"/>
      <c r="AH15" s="1070"/>
      <c r="AI15" s="1071"/>
      <c r="AJ15" s="207" t="s">
        <v>484</v>
      </c>
      <c r="AK15" s="1071"/>
      <c r="AL15" s="1072"/>
      <c r="AM15" s="954">
        <f>ROUND(Z15*AI16,2)</f>
        <v>0</v>
      </c>
      <c r="AN15" s="955"/>
      <c r="AO15" s="956"/>
      <c r="AP15" s="934">
        <f>ROUNDDOWN(Z15*AD15,0)</f>
        <v>0</v>
      </c>
      <c r="AQ15" s="935"/>
      <c r="AR15" s="935"/>
      <c r="AS15" s="936"/>
      <c r="AT15" s="1073"/>
      <c r="AU15" s="1074"/>
      <c r="AV15" s="1075"/>
    </row>
    <row r="16" spans="1:48" s="350" customFormat="1" ht="22.5" customHeight="1">
      <c r="A16" s="1050"/>
      <c r="B16" s="1051"/>
      <c r="C16" s="949"/>
      <c r="D16" s="950"/>
      <c r="E16" s="951"/>
      <c r="F16" s="952"/>
      <c r="G16" s="953"/>
      <c r="H16" s="953"/>
      <c r="I16" s="953"/>
      <c r="J16" s="953"/>
      <c r="K16" s="953"/>
      <c r="L16" s="953"/>
      <c r="M16" s="953"/>
      <c r="N16" s="953"/>
      <c r="O16" s="953"/>
      <c r="P16" s="953"/>
      <c r="Q16" s="953"/>
      <c r="R16" s="1060"/>
      <c r="S16" s="1060"/>
      <c r="T16" s="1060"/>
      <c r="U16" s="1060"/>
      <c r="V16" s="1060"/>
      <c r="W16" s="1060"/>
      <c r="X16" s="1060"/>
      <c r="Y16" s="1061"/>
      <c r="Z16" s="1016"/>
      <c r="AA16" s="1017"/>
      <c r="AB16" s="1004"/>
      <c r="AC16" s="1005"/>
      <c r="AD16" s="1069"/>
      <c r="AE16" s="1009"/>
      <c r="AF16" s="1009"/>
      <c r="AG16" s="1010"/>
      <c r="AH16" s="208" t="s">
        <v>488</v>
      </c>
      <c r="AI16" s="1015">
        <f>ROUND(AH15*AK15/1000000,2)</f>
        <v>0</v>
      </c>
      <c r="AJ16" s="1015"/>
      <c r="AK16" s="1015"/>
      <c r="AL16" s="209" t="s">
        <v>486</v>
      </c>
      <c r="AM16" s="957"/>
      <c r="AN16" s="958"/>
      <c r="AO16" s="959"/>
      <c r="AP16" s="937"/>
      <c r="AQ16" s="938"/>
      <c r="AR16" s="938"/>
      <c r="AS16" s="939"/>
      <c r="AT16" s="940"/>
      <c r="AU16" s="941"/>
      <c r="AV16" s="942"/>
    </row>
    <row r="17" spans="1:48" s="350" customFormat="1" ht="22.5" customHeight="1">
      <c r="A17" s="1050"/>
      <c r="B17" s="1051"/>
      <c r="C17" s="949"/>
      <c r="D17" s="950"/>
      <c r="E17" s="951"/>
      <c r="F17" s="952"/>
      <c r="G17" s="953"/>
      <c r="H17" s="953"/>
      <c r="I17" s="953"/>
      <c r="J17" s="953"/>
      <c r="K17" s="953"/>
      <c r="L17" s="953"/>
      <c r="M17" s="953"/>
      <c r="N17" s="953"/>
      <c r="O17" s="953"/>
      <c r="P17" s="953"/>
      <c r="Q17" s="953"/>
      <c r="R17" s="1060"/>
      <c r="S17" s="1060"/>
      <c r="T17" s="1060"/>
      <c r="U17" s="1060"/>
      <c r="V17" s="1060"/>
      <c r="W17" s="1060"/>
      <c r="X17" s="1060"/>
      <c r="Y17" s="1061"/>
      <c r="Z17" s="1016"/>
      <c r="AA17" s="1017"/>
      <c r="AB17" s="1004"/>
      <c r="AC17" s="1005"/>
      <c r="AD17" s="1008"/>
      <c r="AE17" s="1009"/>
      <c r="AF17" s="1009"/>
      <c r="AG17" s="1010"/>
      <c r="AH17" s="1011"/>
      <c r="AI17" s="1006"/>
      <c r="AJ17" s="239" t="s">
        <v>484</v>
      </c>
      <c r="AK17" s="1006"/>
      <c r="AL17" s="1007"/>
      <c r="AM17" s="954">
        <f>ROUND(Z17*AI18,2)</f>
        <v>0</v>
      </c>
      <c r="AN17" s="955"/>
      <c r="AO17" s="956"/>
      <c r="AP17" s="934">
        <f>ROUNDDOWN(Z17*AD17,0)</f>
        <v>0</v>
      </c>
      <c r="AQ17" s="935"/>
      <c r="AR17" s="935"/>
      <c r="AS17" s="936"/>
      <c r="AT17" s="940"/>
      <c r="AU17" s="941"/>
      <c r="AV17" s="942"/>
    </row>
    <row r="18" spans="1:48" s="350" customFormat="1" ht="22.5" customHeight="1">
      <c r="A18" s="1050"/>
      <c r="B18" s="1051"/>
      <c r="C18" s="949"/>
      <c r="D18" s="950"/>
      <c r="E18" s="951"/>
      <c r="F18" s="952"/>
      <c r="G18" s="953"/>
      <c r="H18" s="953"/>
      <c r="I18" s="953"/>
      <c r="J18" s="953"/>
      <c r="K18" s="953"/>
      <c r="L18" s="953"/>
      <c r="M18" s="953"/>
      <c r="N18" s="953"/>
      <c r="O18" s="953"/>
      <c r="P18" s="953"/>
      <c r="Q18" s="953"/>
      <c r="R18" s="1060"/>
      <c r="S18" s="1060"/>
      <c r="T18" s="1060"/>
      <c r="U18" s="1060"/>
      <c r="V18" s="1060"/>
      <c r="W18" s="1060"/>
      <c r="X18" s="1060"/>
      <c r="Y18" s="1061"/>
      <c r="Z18" s="1016"/>
      <c r="AA18" s="1017"/>
      <c r="AB18" s="1004"/>
      <c r="AC18" s="1005"/>
      <c r="AD18" s="1008"/>
      <c r="AE18" s="1009"/>
      <c r="AF18" s="1009"/>
      <c r="AG18" s="1010"/>
      <c r="AH18" s="208" t="s">
        <v>488</v>
      </c>
      <c r="AI18" s="1015">
        <f>ROUND(AH17*AK17/1000000,2)</f>
        <v>0</v>
      </c>
      <c r="AJ18" s="1015"/>
      <c r="AK18" s="1015"/>
      <c r="AL18" s="209" t="s">
        <v>486</v>
      </c>
      <c r="AM18" s="957"/>
      <c r="AN18" s="958"/>
      <c r="AO18" s="959"/>
      <c r="AP18" s="937"/>
      <c r="AQ18" s="938"/>
      <c r="AR18" s="938"/>
      <c r="AS18" s="939"/>
      <c r="AT18" s="940"/>
      <c r="AU18" s="941"/>
      <c r="AV18" s="942"/>
    </row>
    <row r="19" spans="1:48" s="350" customFormat="1" ht="22.5" customHeight="1">
      <c r="A19" s="1050"/>
      <c r="B19" s="1051"/>
      <c r="C19" s="949"/>
      <c r="D19" s="950"/>
      <c r="E19" s="951"/>
      <c r="F19" s="952"/>
      <c r="G19" s="953"/>
      <c r="H19" s="953"/>
      <c r="I19" s="953"/>
      <c r="J19" s="953"/>
      <c r="K19" s="953"/>
      <c r="L19" s="953"/>
      <c r="M19" s="953"/>
      <c r="N19" s="953"/>
      <c r="O19" s="953"/>
      <c r="P19" s="953"/>
      <c r="Q19" s="953"/>
      <c r="R19" s="1060"/>
      <c r="S19" s="1060"/>
      <c r="T19" s="1060"/>
      <c r="U19" s="1060"/>
      <c r="V19" s="1060"/>
      <c r="W19" s="1060"/>
      <c r="X19" s="1060"/>
      <c r="Y19" s="1061"/>
      <c r="Z19" s="1016"/>
      <c r="AA19" s="1017"/>
      <c r="AB19" s="1004"/>
      <c r="AC19" s="1005"/>
      <c r="AD19" s="1008"/>
      <c r="AE19" s="1009"/>
      <c r="AF19" s="1009"/>
      <c r="AG19" s="1010"/>
      <c r="AH19" s="1011"/>
      <c r="AI19" s="1006"/>
      <c r="AJ19" s="239" t="s">
        <v>484</v>
      </c>
      <c r="AK19" s="1006"/>
      <c r="AL19" s="1007"/>
      <c r="AM19" s="954">
        <f>ROUND(Z19*AI20,2)</f>
        <v>0</v>
      </c>
      <c r="AN19" s="955"/>
      <c r="AO19" s="956"/>
      <c r="AP19" s="934">
        <f>ROUNDDOWN(Z19*AD19,0)</f>
        <v>0</v>
      </c>
      <c r="AQ19" s="935"/>
      <c r="AR19" s="935"/>
      <c r="AS19" s="936"/>
      <c r="AT19" s="940"/>
      <c r="AU19" s="941"/>
      <c r="AV19" s="942"/>
    </row>
    <row r="20" spans="1:48" s="350" customFormat="1" ht="22.5" customHeight="1">
      <c r="A20" s="1050"/>
      <c r="B20" s="1051"/>
      <c r="C20" s="949"/>
      <c r="D20" s="950"/>
      <c r="E20" s="951"/>
      <c r="F20" s="952"/>
      <c r="G20" s="953"/>
      <c r="H20" s="953"/>
      <c r="I20" s="953"/>
      <c r="J20" s="953"/>
      <c r="K20" s="953"/>
      <c r="L20" s="953"/>
      <c r="M20" s="953"/>
      <c r="N20" s="953"/>
      <c r="O20" s="953"/>
      <c r="P20" s="953"/>
      <c r="Q20" s="953"/>
      <c r="R20" s="1060"/>
      <c r="S20" s="1060"/>
      <c r="T20" s="1060"/>
      <c r="U20" s="1060"/>
      <c r="V20" s="1060"/>
      <c r="W20" s="1060"/>
      <c r="X20" s="1060"/>
      <c r="Y20" s="1061"/>
      <c r="Z20" s="1016"/>
      <c r="AA20" s="1017"/>
      <c r="AB20" s="1004"/>
      <c r="AC20" s="1005"/>
      <c r="AD20" s="1008"/>
      <c r="AE20" s="1009"/>
      <c r="AF20" s="1009"/>
      <c r="AG20" s="1010"/>
      <c r="AH20" s="208" t="s">
        <v>488</v>
      </c>
      <c r="AI20" s="1015">
        <f>ROUND(AH19*AK19/1000000,2)</f>
        <v>0</v>
      </c>
      <c r="AJ20" s="1015"/>
      <c r="AK20" s="1015"/>
      <c r="AL20" s="209" t="s">
        <v>486</v>
      </c>
      <c r="AM20" s="957"/>
      <c r="AN20" s="958"/>
      <c r="AO20" s="959"/>
      <c r="AP20" s="937"/>
      <c r="AQ20" s="938"/>
      <c r="AR20" s="938"/>
      <c r="AS20" s="939"/>
      <c r="AT20" s="940"/>
      <c r="AU20" s="941"/>
      <c r="AV20" s="942"/>
    </row>
    <row r="21" spans="1:48" s="350" customFormat="1" ht="22.5" customHeight="1">
      <c r="A21" s="1050"/>
      <c r="B21" s="1051"/>
      <c r="C21" s="949"/>
      <c r="D21" s="950"/>
      <c r="E21" s="951"/>
      <c r="F21" s="952"/>
      <c r="G21" s="953"/>
      <c r="H21" s="953"/>
      <c r="I21" s="953"/>
      <c r="J21" s="953"/>
      <c r="K21" s="953"/>
      <c r="L21" s="953"/>
      <c r="M21" s="953"/>
      <c r="N21" s="953"/>
      <c r="O21" s="953"/>
      <c r="P21" s="953"/>
      <c r="Q21" s="953"/>
      <c r="R21" s="1060"/>
      <c r="S21" s="1060"/>
      <c r="T21" s="1060"/>
      <c r="U21" s="1060"/>
      <c r="V21" s="1060"/>
      <c r="W21" s="1060"/>
      <c r="X21" s="1060"/>
      <c r="Y21" s="1061"/>
      <c r="Z21" s="1016"/>
      <c r="AA21" s="1017"/>
      <c r="AB21" s="1004"/>
      <c r="AC21" s="1005"/>
      <c r="AD21" s="1008"/>
      <c r="AE21" s="1009"/>
      <c r="AF21" s="1009"/>
      <c r="AG21" s="1010"/>
      <c r="AH21" s="1011"/>
      <c r="AI21" s="1006"/>
      <c r="AJ21" s="239" t="s">
        <v>484</v>
      </c>
      <c r="AK21" s="1006"/>
      <c r="AL21" s="1007"/>
      <c r="AM21" s="954">
        <f>ROUND(Z21*AI22,2)</f>
        <v>0</v>
      </c>
      <c r="AN21" s="955"/>
      <c r="AO21" s="956"/>
      <c r="AP21" s="934">
        <f>ROUNDDOWN(Z21*AD21,0)</f>
        <v>0</v>
      </c>
      <c r="AQ21" s="935"/>
      <c r="AR21" s="935"/>
      <c r="AS21" s="936"/>
      <c r="AT21" s="940"/>
      <c r="AU21" s="941"/>
      <c r="AV21" s="942"/>
    </row>
    <row r="22" spans="1:48" s="350" customFormat="1" ht="22.5" customHeight="1">
      <c r="A22" s="1050"/>
      <c r="B22" s="1051"/>
      <c r="C22" s="949"/>
      <c r="D22" s="950"/>
      <c r="E22" s="951"/>
      <c r="F22" s="952"/>
      <c r="G22" s="953"/>
      <c r="H22" s="953"/>
      <c r="I22" s="953"/>
      <c r="J22" s="953"/>
      <c r="K22" s="953"/>
      <c r="L22" s="953"/>
      <c r="M22" s="953"/>
      <c r="N22" s="953"/>
      <c r="O22" s="953"/>
      <c r="P22" s="953"/>
      <c r="Q22" s="953"/>
      <c r="R22" s="1060"/>
      <c r="S22" s="1060"/>
      <c r="T22" s="1060"/>
      <c r="U22" s="1060"/>
      <c r="V22" s="1060"/>
      <c r="W22" s="1060"/>
      <c r="X22" s="1060"/>
      <c r="Y22" s="1061"/>
      <c r="Z22" s="1016"/>
      <c r="AA22" s="1017"/>
      <c r="AB22" s="1004"/>
      <c r="AC22" s="1005"/>
      <c r="AD22" s="1008"/>
      <c r="AE22" s="1009"/>
      <c r="AF22" s="1009"/>
      <c r="AG22" s="1010"/>
      <c r="AH22" s="208" t="s">
        <v>488</v>
      </c>
      <c r="AI22" s="1015">
        <f>ROUND(AH21*AK21/1000000,2)</f>
        <v>0</v>
      </c>
      <c r="AJ22" s="1015"/>
      <c r="AK22" s="1015"/>
      <c r="AL22" s="209" t="s">
        <v>486</v>
      </c>
      <c r="AM22" s="957"/>
      <c r="AN22" s="958"/>
      <c r="AO22" s="959"/>
      <c r="AP22" s="937"/>
      <c r="AQ22" s="938"/>
      <c r="AR22" s="938"/>
      <c r="AS22" s="939"/>
      <c r="AT22" s="940"/>
      <c r="AU22" s="941"/>
      <c r="AV22" s="942"/>
    </row>
    <row r="23" spans="1:48" s="350" customFormat="1" ht="22.5" customHeight="1">
      <c r="A23" s="1050"/>
      <c r="B23" s="1051"/>
      <c r="C23" s="949"/>
      <c r="D23" s="950"/>
      <c r="E23" s="951"/>
      <c r="F23" s="952"/>
      <c r="G23" s="953"/>
      <c r="H23" s="953"/>
      <c r="I23" s="953"/>
      <c r="J23" s="953"/>
      <c r="K23" s="953"/>
      <c r="L23" s="953"/>
      <c r="M23" s="953"/>
      <c r="N23" s="953"/>
      <c r="O23" s="953"/>
      <c r="P23" s="953"/>
      <c r="Q23" s="953"/>
      <c r="R23" s="1060"/>
      <c r="S23" s="1060"/>
      <c r="T23" s="1060"/>
      <c r="U23" s="1060"/>
      <c r="V23" s="1060"/>
      <c r="W23" s="1060"/>
      <c r="X23" s="1060"/>
      <c r="Y23" s="1061"/>
      <c r="Z23" s="1016"/>
      <c r="AA23" s="1017"/>
      <c r="AB23" s="1004"/>
      <c r="AC23" s="1005"/>
      <c r="AD23" s="1008"/>
      <c r="AE23" s="1009"/>
      <c r="AF23" s="1009"/>
      <c r="AG23" s="1010"/>
      <c r="AH23" s="1011"/>
      <c r="AI23" s="1006"/>
      <c r="AJ23" s="239" t="s">
        <v>484</v>
      </c>
      <c r="AK23" s="1006"/>
      <c r="AL23" s="1007"/>
      <c r="AM23" s="954">
        <f>ROUND(Z23*AI24,2)</f>
        <v>0</v>
      </c>
      <c r="AN23" s="955"/>
      <c r="AO23" s="956"/>
      <c r="AP23" s="934">
        <f>ROUNDDOWN(Z23*AD23,0)</f>
        <v>0</v>
      </c>
      <c r="AQ23" s="935"/>
      <c r="AR23" s="935"/>
      <c r="AS23" s="936"/>
      <c r="AT23" s="940"/>
      <c r="AU23" s="941"/>
      <c r="AV23" s="942"/>
    </row>
    <row r="24" spans="1:48" s="350" customFormat="1" ht="22.5" customHeight="1">
      <c r="A24" s="1050"/>
      <c r="B24" s="1051"/>
      <c r="C24" s="949"/>
      <c r="D24" s="950"/>
      <c r="E24" s="951"/>
      <c r="F24" s="952"/>
      <c r="G24" s="953"/>
      <c r="H24" s="953"/>
      <c r="I24" s="953"/>
      <c r="J24" s="953"/>
      <c r="K24" s="953"/>
      <c r="L24" s="953"/>
      <c r="M24" s="953"/>
      <c r="N24" s="953"/>
      <c r="O24" s="953"/>
      <c r="P24" s="953"/>
      <c r="Q24" s="953"/>
      <c r="R24" s="1060"/>
      <c r="S24" s="1060"/>
      <c r="T24" s="1060"/>
      <c r="U24" s="1060"/>
      <c r="V24" s="1060"/>
      <c r="W24" s="1060"/>
      <c r="X24" s="1060"/>
      <c r="Y24" s="1061"/>
      <c r="Z24" s="1016"/>
      <c r="AA24" s="1017"/>
      <c r="AB24" s="1004"/>
      <c r="AC24" s="1005"/>
      <c r="AD24" s="1008"/>
      <c r="AE24" s="1009"/>
      <c r="AF24" s="1009"/>
      <c r="AG24" s="1010"/>
      <c r="AH24" s="208" t="s">
        <v>488</v>
      </c>
      <c r="AI24" s="1015">
        <f>ROUND(AH23*AK23/1000000,2)</f>
        <v>0</v>
      </c>
      <c r="AJ24" s="1015"/>
      <c r="AK24" s="1015"/>
      <c r="AL24" s="209" t="s">
        <v>486</v>
      </c>
      <c r="AM24" s="957"/>
      <c r="AN24" s="958"/>
      <c r="AO24" s="959"/>
      <c r="AP24" s="937"/>
      <c r="AQ24" s="938"/>
      <c r="AR24" s="938"/>
      <c r="AS24" s="939"/>
      <c r="AT24" s="940"/>
      <c r="AU24" s="941"/>
      <c r="AV24" s="942"/>
    </row>
    <row r="25" spans="1:48" s="350" customFormat="1" ht="22.5" customHeight="1">
      <c r="A25" s="1050"/>
      <c r="B25" s="1051"/>
      <c r="C25" s="949"/>
      <c r="D25" s="950"/>
      <c r="E25" s="951"/>
      <c r="F25" s="952"/>
      <c r="G25" s="953"/>
      <c r="H25" s="953"/>
      <c r="I25" s="953"/>
      <c r="J25" s="953"/>
      <c r="K25" s="953"/>
      <c r="L25" s="953"/>
      <c r="M25" s="953"/>
      <c r="N25" s="953"/>
      <c r="O25" s="953"/>
      <c r="P25" s="953"/>
      <c r="Q25" s="953"/>
      <c r="R25" s="1060"/>
      <c r="S25" s="1060"/>
      <c r="T25" s="1060"/>
      <c r="U25" s="1060"/>
      <c r="V25" s="1060"/>
      <c r="W25" s="1060"/>
      <c r="X25" s="1060"/>
      <c r="Y25" s="1061"/>
      <c r="Z25" s="1016"/>
      <c r="AA25" s="1017"/>
      <c r="AB25" s="1004"/>
      <c r="AC25" s="1005"/>
      <c r="AD25" s="1008"/>
      <c r="AE25" s="1009"/>
      <c r="AF25" s="1009"/>
      <c r="AG25" s="1010"/>
      <c r="AH25" s="1011"/>
      <c r="AI25" s="1006"/>
      <c r="AJ25" s="239" t="s">
        <v>484</v>
      </c>
      <c r="AK25" s="1006"/>
      <c r="AL25" s="1007"/>
      <c r="AM25" s="954">
        <f>ROUND(Z25*AI26,2)</f>
        <v>0</v>
      </c>
      <c r="AN25" s="955"/>
      <c r="AO25" s="956"/>
      <c r="AP25" s="934">
        <f>ROUNDDOWN(Z25*AD25,0)</f>
        <v>0</v>
      </c>
      <c r="AQ25" s="935"/>
      <c r="AR25" s="935"/>
      <c r="AS25" s="936"/>
      <c r="AT25" s="940"/>
      <c r="AU25" s="941"/>
      <c r="AV25" s="942"/>
    </row>
    <row r="26" spans="1:48" s="350" customFormat="1" ht="22.5" customHeight="1">
      <c r="A26" s="1050"/>
      <c r="B26" s="1051"/>
      <c r="C26" s="949"/>
      <c r="D26" s="950"/>
      <c r="E26" s="951"/>
      <c r="F26" s="952"/>
      <c r="G26" s="953"/>
      <c r="H26" s="953"/>
      <c r="I26" s="953"/>
      <c r="J26" s="953"/>
      <c r="K26" s="953"/>
      <c r="L26" s="953"/>
      <c r="M26" s="953"/>
      <c r="N26" s="953"/>
      <c r="O26" s="953"/>
      <c r="P26" s="953"/>
      <c r="Q26" s="953"/>
      <c r="R26" s="1060"/>
      <c r="S26" s="1060"/>
      <c r="T26" s="1060"/>
      <c r="U26" s="1060"/>
      <c r="V26" s="1060"/>
      <c r="W26" s="1060"/>
      <c r="X26" s="1060"/>
      <c r="Y26" s="1061"/>
      <c r="Z26" s="1016"/>
      <c r="AA26" s="1017"/>
      <c r="AB26" s="1004"/>
      <c r="AC26" s="1005"/>
      <c r="AD26" s="1008"/>
      <c r="AE26" s="1009"/>
      <c r="AF26" s="1009"/>
      <c r="AG26" s="1010"/>
      <c r="AH26" s="208" t="s">
        <v>488</v>
      </c>
      <c r="AI26" s="1015">
        <f>ROUND(AH25*AK25/1000000,2)</f>
        <v>0</v>
      </c>
      <c r="AJ26" s="1015"/>
      <c r="AK26" s="1015"/>
      <c r="AL26" s="209" t="s">
        <v>486</v>
      </c>
      <c r="AM26" s="957"/>
      <c r="AN26" s="958"/>
      <c r="AO26" s="959"/>
      <c r="AP26" s="937"/>
      <c r="AQ26" s="938"/>
      <c r="AR26" s="938"/>
      <c r="AS26" s="939"/>
      <c r="AT26" s="940"/>
      <c r="AU26" s="941"/>
      <c r="AV26" s="942"/>
    </row>
    <row r="27" spans="1:48" s="350" customFormat="1" ht="22.5" customHeight="1">
      <c r="A27" s="1050"/>
      <c r="B27" s="1051"/>
      <c r="C27" s="949"/>
      <c r="D27" s="950"/>
      <c r="E27" s="951"/>
      <c r="F27" s="952"/>
      <c r="G27" s="953"/>
      <c r="H27" s="953"/>
      <c r="I27" s="953"/>
      <c r="J27" s="953"/>
      <c r="K27" s="953"/>
      <c r="L27" s="953"/>
      <c r="M27" s="953"/>
      <c r="N27" s="953"/>
      <c r="O27" s="953"/>
      <c r="P27" s="953"/>
      <c r="Q27" s="953"/>
      <c r="R27" s="1060"/>
      <c r="S27" s="1060"/>
      <c r="T27" s="1060"/>
      <c r="U27" s="1060"/>
      <c r="V27" s="1060"/>
      <c r="W27" s="1060"/>
      <c r="X27" s="1060"/>
      <c r="Y27" s="1061"/>
      <c r="Z27" s="1016"/>
      <c r="AA27" s="1017"/>
      <c r="AB27" s="1004"/>
      <c r="AC27" s="1005"/>
      <c r="AD27" s="1008"/>
      <c r="AE27" s="1009"/>
      <c r="AF27" s="1009"/>
      <c r="AG27" s="1010"/>
      <c r="AH27" s="1011"/>
      <c r="AI27" s="1006"/>
      <c r="AJ27" s="239" t="s">
        <v>484</v>
      </c>
      <c r="AK27" s="1006"/>
      <c r="AL27" s="1007"/>
      <c r="AM27" s="954">
        <f>ROUND(Z27*AI28,2)</f>
        <v>0</v>
      </c>
      <c r="AN27" s="955"/>
      <c r="AO27" s="956"/>
      <c r="AP27" s="934">
        <f>ROUNDDOWN(Z27*AD27,0)</f>
        <v>0</v>
      </c>
      <c r="AQ27" s="935"/>
      <c r="AR27" s="935"/>
      <c r="AS27" s="936"/>
      <c r="AT27" s="940"/>
      <c r="AU27" s="941"/>
      <c r="AV27" s="942"/>
    </row>
    <row r="28" spans="1:48" s="350" customFormat="1" ht="22.5" customHeight="1">
      <c r="A28" s="1050"/>
      <c r="B28" s="1051"/>
      <c r="C28" s="949"/>
      <c r="D28" s="950"/>
      <c r="E28" s="951"/>
      <c r="F28" s="952"/>
      <c r="G28" s="953"/>
      <c r="H28" s="953"/>
      <c r="I28" s="953"/>
      <c r="J28" s="953"/>
      <c r="K28" s="953"/>
      <c r="L28" s="953"/>
      <c r="M28" s="953"/>
      <c r="N28" s="953"/>
      <c r="O28" s="953"/>
      <c r="P28" s="953"/>
      <c r="Q28" s="953"/>
      <c r="R28" s="1060"/>
      <c r="S28" s="1060"/>
      <c r="T28" s="1060"/>
      <c r="U28" s="1060"/>
      <c r="V28" s="1060"/>
      <c r="W28" s="1060"/>
      <c r="X28" s="1060"/>
      <c r="Y28" s="1061"/>
      <c r="Z28" s="1016"/>
      <c r="AA28" s="1017"/>
      <c r="AB28" s="1004"/>
      <c r="AC28" s="1005"/>
      <c r="AD28" s="1008"/>
      <c r="AE28" s="1009"/>
      <c r="AF28" s="1009"/>
      <c r="AG28" s="1010"/>
      <c r="AH28" s="208" t="s">
        <v>488</v>
      </c>
      <c r="AI28" s="1015">
        <f>ROUND(AH27*AK27/1000000,2)</f>
        <v>0</v>
      </c>
      <c r="AJ28" s="1015"/>
      <c r="AK28" s="1015"/>
      <c r="AL28" s="209" t="s">
        <v>486</v>
      </c>
      <c r="AM28" s="957"/>
      <c r="AN28" s="958"/>
      <c r="AO28" s="959"/>
      <c r="AP28" s="937"/>
      <c r="AQ28" s="938"/>
      <c r="AR28" s="938"/>
      <c r="AS28" s="939"/>
      <c r="AT28" s="940"/>
      <c r="AU28" s="941"/>
      <c r="AV28" s="942"/>
    </row>
    <row r="29" spans="1:48" s="350" customFormat="1" ht="22.5" customHeight="1">
      <c r="A29" s="1050"/>
      <c r="B29" s="1051"/>
      <c r="C29" s="949"/>
      <c r="D29" s="950"/>
      <c r="E29" s="951"/>
      <c r="F29" s="952"/>
      <c r="G29" s="953"/>
      <c r="H29" s="953"/>
      <c r="I29" s="953"/>
      <c r="J29" s="953"/>
      <c r="K29" s="953"/>
      <c r="L29" s="953"/>
      <c r="M29" s="953"/>
      <c r="N29" s="953"/>
      <c r="O29" s="953"/>
      <c r="P29" s="953"/>
      <c r="Q29" s="953"/>
      <c r="R29" s="1060"/>
      <c r="S29" s="1060"/>
      <c r="T29" s="1060"/>
      <c r="U29" s="1060"/>
      <c r="V29" s="1060"/>
      <c r="W29" s="1060"/>
      <c r="X29" s="1060"/>
      <c r="Y29" s="1061"/>
      <c r="Z29" s="1016"/>
      <c r="AA29" s="1017"/>
      <c r="AB29" s="1004"/>
      <c r="AC29" s="1005"/>
      <c r="AD29" s="1008"/>
      <c r="AE29" s="1009"/>
      <c r="AF29" s="1009"/>
      <c r="AG29" s="1010"/>
      <c r="AH29" s="1011"/>
      <c r="AI29" s="1006"/>
      <c r="AJ29" s="239" t="s">
        <v>484</v>
      </c>
      <c r="AK29" s="1006"/>
      <c r="AL29" s="1007"/>
      <c r="AM29" s="954">
        <f>ROUND(Z29*AI30,2)</f>
        <v>0</v>
      </c>
      <c r="AN29" s="955"/>
      <c r="AO29" s="956"/>
      <c r="AP29" s="934">
        <f>ROUNDDOWN(Z29*AD29,0)</f>
        <v>0</v>
      </c>
      <c r="AQ29" s="935"/>
      <c r="AR29" s="935"/>
      <c r="AS29" s="936"/>
      <c r="AT29" s="940"/>
      <c r="AU29" s="941"/>
      <c r="AV29" s="942"/>
    </row>
    <row r="30" spans="1:48" s="350" customFormat="1" ht="22.5" customHeight="1">
      <c r="A30" s="1050"/>
      <c r="B30" s="1051"/>
      <c r="C30" s="949"/>
      <c r="D30" s="950"/>
      <c r="E30" s="951"/>
      <c r="F30" s="952"/>
      <c r="G30" s="953"/>
      <c r="H30" s="953"/>
      <c r="I30" s="953"/>
      <c r="J30" s="953"/>
      <c r="K30" s="953"/>
      <c r="L30" s="953"/>
      <c r="M30" s="953"/>
      <c r="N30" s="953"/>
      <c r="O30" s="953"/>
      <c r="P30" s="953"/>
      <c r="Q30" s="953"/>
      <c r="R30" s="1060"/>
      <c r="S30" s="1060"/>
      <c r="T30" s="1060"/>
      <c r="U30" s="1060"/>
      <c r="V30" s="1060"/>
      <c r="W30" s="1060"/>
      <c r="X30" s="1060"/>
      <c r="Y30" s="1061"/>
      <c r="Z30" s="1016"/>
      <c r="AA30" s="1017"/>
      <c r="AB30" s="1004"/>
      <c r="AC30" s="1005"/>
      <c r="AD30" s="1008"/>
      <c r="AE30" s="1009"/>
      <c r="AF30" s="1009"/>
      <c r="AG30" s="1010"/>
      <c r="AH30" s="208" t="s">
        <v>488</v>
      </c>
      <c r="AI30" s="1015">
        <f>ROUND(AH29*AK29/1000000,2)</f>
        <v>0</v>
      </c>
      <c r="AJ30" s="1015"/>
      <c r="AK30" s="1015"/>
      <c r="AL30" s="209" t="s">
        <v>486</v>
      </c>
      <c r="AM30" s="957"/>
      <c r="AN30" s="958"/>
      <c r="AO30" s="959"/>
      <c r="AP30" s="937"/>
      <c r="AQ30" s="938"/>
      <c r="AR30" s="938"/>
      <c r="AS30" s="939"/>
      <c r="AT30" s="940"/>
      <c r="AU30" s="941"/>
      <c r="AV30" s="942"/>
    </row>
    <row r="31" spans="1:48" s="350" customFormat="1" ht="22.5" customHeight="1">
      <c r="A31" s="1050"/>
      <c r="B31" s="1051"/>
      <c r="C31" s="949"/>
      <c r="D31" s="950"/>
      <c r="E31" s="951"/>
      <c r="F31" s="952"/>
      <c r="G31" s="953"/>
      <c r="H31" s="953"/>
      <c r="I31" s="953"/>
      <c r="J31" s="953"/>
      <c r="K31" s="953"/>
      <c r="L31" s="953"/>
      <c r="M31" s="953"/>
      <c r="N31" s="953"/>
      <c r="O31" s="953"/>
      <c r="P31" s="953"/>
      <c r="Q31" s="953"/>
      <c r="R31" s="1060"/>
      <c r="S31" s="1060"/>
      <c r="T31" s="1060"/>
      <c r="U31" s="1060"/>
      <c r="V31" s="1060"/>
      <c r="W31" s="1060"/>
      <c r="X31" s="1060"/>
      <c r="Y31" s="1061"/>
      <c r="Z31" s="1016"/>
      <c r="AA31" s="1017"/>
      <c r="AB31" s="1004"/>
      <c r="AC31" s="1005"/>
      <c r="AD31" s="1008"/>
      <c r="AE31" s="1009"/>
      <c r="AF31" s="1009"/>
      <c r="AG31" s="1010"/>
      <c r="AH31" s="1011"/>
      <c r="AI31" s="1006"/>
      <c r="AJ31" s="239" t="s">
        <v>484</v>
      </c>
      <c r="AK31" s="1006"/>
      <c r="AL31" s="1007"/>
      <c r="AM31" s="954">
        <f>ROUND(Z31*AI32,2)</f>
        <v>0</v>
      </c>
      <c r="AN31" s="955"/>
      <c r="AO31" s="956"/>
      <c r="AP31" s="934">
        <f>ROUNDDOWN(Z31*AD31,0)</f>
        <v>0</v>
      </c>
      <c r="AQ31" s="935"/>
      <c r="AR31" s="935"/>
      <c r="AS31" s="936"/>
      <c r="AT31" s="940"/>
      <c r="AU31" s="941"/>
      <c r="AV31" s="942"/>
    </row>
    <row r="32" spans="1:48" s="350" customFormat="1" ht="22.5" customHeight="1">
      <c r="A32" s="1050"/>
      <c r="B32" s="1051"/>
      <c r="C32" s="949"/>
      <c r="D32" s="950"/>
      <c r="E32" s="951"/>
      <c r="F32" s="952"/>
      <c r="G32" s="953"/>
      <c r="H32" s="953"/>
      <c r="I32" s="953"/>
      <c r="J32" s="953"/>
      <c r="K32" s="953"/>
      <c r="L32" s="953"/>
      <c r="M32" s="953"/>
      <c r="N32" s="953"/>
      <c r="O32" s="953"/>
      <c r="P32" s="953"/>
      <c r="Q32" s="953"/>
      <c r="R32" s="1060"/>
      <c r="S32" s="1060"/>
      <c r="T32" s="1060"/>
      <c r="U32" s="1060"/>
      <c r="V32" s="1060"/>
      <c r="W32" s="1060"/>
      <c r="X32" s="1060"/>
      <c r="Y32" s="1061"/>
      <c r="Z32" s="1016"/>
      <c r="AA32" s="1017"/>
      <c r="AB32" s="1004"/>
      <c r="AC32" s="1005"/>
      <c r="AD32" s="1008"/>
      <c r="AE32" s="1009"/>
      <c r="AF32" s="1009"/>
      <c r="AG32" s="1010"/>
      <c r="AH32" s="208" t="s">
        <v>488</v>
      </c>
      <c r="AI32" s="1015">
        <f>ROUND(AH31*AK31/1000000,2)</f>
        <v>0</v>
      </c>
      <c r="AJ32" s="1015"/>
      <c r="AK32" s="1015"/>
      <c r="AL32" s="209" t="s">
        <v>486</v>
      </c>
      <c r="AM32" s="957"/>
      <c r="AN32" s="958"/>
      <c r="AO32" s="959"/>
      <c r="AP32" s="937"/>
      <c r="AQ32" s="938"/>
      <c r="AR32" s="938"/>
      <c r="AS32" s="939"/>
      <c r="AT32" s="940"/>
      <c r="AU32" s="941"/>
      <c r="AV32" s="942"/>
    </row>
    <row r="33" spans="1:48" s="350" customFormat="1" ht="22.5" customHeight="1">
      <c r="A33" s="1050"/>
      <c r="B33" s="1051"/>
      <c r="C33" s="949"/>
      <c r="D33" s="950"/>
      <c r="E33" s="951"/>
      <c r="F33" s="952"/>
      <c r="G33" s="953"/>
      <c r="H33" s="953"/>
      <c r="I33" s="953"/>
      <c r="J33" s="953"/>
      <c r="K33" s="953"/>
      <c r="L33" s="953"/>
      <c r="M33" s="953"/>
      <c r="N33" s="953"/>
      <c r="O33" s="953"/>
      <c r="P33" s="953"/>
      <c r="Q33" s="953"/>
      <c r="R33" s="1060"/>
      <c r="S33" s="1060"/>
      <c r="T33" s="1060"/>
      <c r="U33" s="1060"/>
      <c r="V33" s="1060"/>
      <c r="W33" s="1060"/>
      <c r="X33" s="1060"/>
      <c r="Y33" s="1061"/>
      <c r="Z33" s="1016"/>
      <c r="AA33" s="1017"/>
      <c r="AB33" s="1004"/>
      <c r="AC33" s="1005"/>
      <c r="AD33" s="1008"/>
      <c r="AE33" s="1009"/>
      <c r="AF33" s="1009"/>
      <c r="AG33" s="1010"/>
      <c r="AH33" s="1011"/>
      <c r="AI33" s="1006"/>
      <c r="AJ33" s="239" t="s">
        <v>484</v>
      </c>
      <c r="AK33" s="1006"/>
      <c r="AL33" s="1007"/>
      <c r="AM33" s="954">
        <f>ROUND(Z33*AI34,2)</f>
        <v>0</v>
      </c>
      <c r="AN33" s="955"/>
      <c r="AO33" s="956"/>
      <c r="AP33" s="934">
        <f>ROUNDDOWN(Z33*AD33,0)</f>
        <v>0</v>
      </c>
      <c r="AQ33" s="935"/>
      <c r="AR33" s="935"/>
      <c r="AS33" s="936"/>
      <c r="AT33" s="940"/>
      <c r="AU33" s="941"/>
      <c r="AV33" s="942"/>
    </row>
    <row r="34" spans="1:48" s="350" customFormat="1" ht="24.75" customHeight="1">
      <c r="A34" s="1050"/>
      <c r="B34" s="1051"/>
      <c r="C34" s="1100"/>
      <c r="D34" s="1094"/>
      <c r="E34" s="1101"/>
      <c r="F34" s="1102"/>
      <c r="G34" s="1103"/>
      <c r="H34" s="1103"/>
      <c r="I34" s="1103"/>
      <c r="J34" s="1103"/>
      <c r="K34" s="1103"/>
      <c r="L34" s="1103"/>
      <c r="M34" s="1103"/>
      <c r="N34" s="1103"/>
      <c r="O34" s="1103"/>
      <c r="P34" s="1103"/>
      <c r="Q34" s="1103"/>
      <c r="R34" s="1104"/>
      <c r="S34" s="1104"/>
      <c r="T34" s="1104"/>
      <c r="U34" s="1104"/>
      <c r="V34" s="1104"/>
      <c r="W34" s="1104"/>
      <c r="X34" s="1104"/>
      <c r="Y34" s="1105"/>
      <c r="Z34" s="1106"/>
      <c r="AA34" s="1107"/>
      <c r="AB34" s="1108"/>
      <c r="AC34" s="1109"/>
      <c r="AD34" s="1110"/>
      <c r="AE34" s="1111"/>
      <c r="AF34" s="1111"/>
      <c r="AG34" s="1112"/>
      <c r="AH34" s="240" t="s">
        <v>488</v>
      </c>
      <c r="AI34" s="1015">
        <f>ROUND(AH33*AK33/1000000,2)</f>
        <v>0</v>
      </c>
      <c r="AJ34" s="1015"/>
      <c r="AK34" s="1015"/>
      <c r="AL34" s="241" t="s">
        <v>486</v>
      </c>
      <c r="AM34" s="957"/>
      <c r="AN34" s="958"/>
      <c r="AO34" s="959"/>
      <c r="AP34" s="937"/>
      <c r="AQ34" s="938"/>
      <c r="AR34" s="938"/>
      <c r="AS34" s="939"/>
      <c r="AT34" s="943"/>
      <c r="AU34" s="944"/>
      <c r="AV34" s="945"/>
    </row>
    <row r="35" spans="1:48" s="350" customFormat="1" ht="37.5" customHeight="1" thickBot="1">
      <c r="A35" s="996" t="s">
        <v>464</v>
      </c>
      <c r="B35" s="1119"/>
      <c r="C35" s="1119"/>
      <c r="D35" s="1119"/>
      <c r="E35" s="1119"/>
      <c r="F35" s="1119"/>
      <c r="G35" s="1119"/>
      <c r="H35" s="1119"/>
      <c r="I35" s="1119"/>
      <c r="J35" s="1119"/>
      <c r="K35" s="1119"/>
      <c r="L35" s="1119"/>
      <c r="M35" s="1119"/>
      <c r="N35" s="1119"/>
      <c r="O35" s="1119"/>
      <c r="P35" s="1119"/>
      <c r="Q35" s="1119"/>
      <c r="R35" s="1119"/>
      <c r="S35" s="1119"/>
      <c r="T35" s="1119"/>
      <c r="U35" s="1119"/>
      <c r="V35" s="1119"/>
      <c r="W35" s="1119"/>
      <c r="X35" s="1119"/>
      <c r="Y35" s="1119"/>
      <c r="Z35" s="1119"/>
      <c r="AA35" s="1119"/>
      <c r="AB35" s="1119"/>
      <c r="AC35" s="1119"/>
      <c r="AD35" s="1119"/>
      <c r="AE35" s="1119"/>
      <c r="AF35" s="1119"/>
      <c r="AG35" s="1119"/>
      <c r="AH35" s="1119"/>
      <c r="AI35" s="1119"/>
      <c r="AJ35" s="1119"/>
      <c r="AK35" s="1119"/>
      <c r="AL35" s="1119"/>
      <c r="AM35" s="1119"/>
      <c r="AN35" s="1119"/>
      <c r="AO35" s="1120"/>
      <c r="AP35" s="1130">
        <f>ROUNDDOWN(SUM(AP15:AS34),0)</f>
        <v>0</v>
      </c>
      <c r="AQ35" s="1131"/>
      <c r="AR35" s="1131"/>
      <c r="AS35" s="1131"/>
      <c r="AT35" s="1131"/>
      <c r="AU35" s="1131"/>
      <c r="AV35" s="1132"/>
    </row>
    <row r="36" spans="1:48" s="353" customFormat="1" ht="15.75" customHeight="1" thickBot="1">
      <c r="A36" s="319"/>
      <c r="B36" s="319"/>
      <c r="C36" s="319"/>
      <c r="D36" s="319"/>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c r="AI36" s="319"/>
      <c r="AJ36" s="319"/>
      <c r="AK36" s="319"/>
      <c r="AL36" s="319"/>
      <c r="AM36" s="319"/>
      <c r="AN36" s="319"/>
      <c r="AO36" s="319"/>
      <c r="AP36" s="351"/>
      <c r="AQ36" s="351"/>
      <c r="AR36" s="351"/>
      <c r="AS36" s="351"/>
      <c r="AT36" s="352"/>
      <c r="AU36" s="352"/>
      <c r="AV36" s="352"/>
    </row>
    <row r="37" spans="1:48" ht="36.75" customHeight="1" thickBot="1">
      <c r="A37" s="1121" t="s">
        <v>449</v>
      </c>
      <c r="B37" s="1014"/>
      <c r="C37" s="1099" t="s">
        <v>465</v>
      </c>
      <c r="D37" s="1013"/>
      <c r="E37" s="1013"/>
      <c r="F37" s="1013"/>
      <c r="G37" s="1013"/>
      <c r="H37" s="1013"/>
      <c r="I37" s="1013"/>
      <c r="J37" s="1013"/>
      <c r="K37" s="1013"/>
      <c r="L37" s="1013"/>
      <c r="M37" s="1013"/>
      <c r="N37" s="1013"/>
      <c r="O37" s="1013"/>
      <c r="P37" s="1013"/>
      <c r="Q37" s="1013"/>
      <c r="R37" s="1013"/>
      <c r="S37" s="1013"/>
      <c r="T37" s="1013"/>
      <c r="U37" s="1013"/>
      <c r="V37" s="1013"/>
      <c r="W37" s="1013"/>
      <c r="X37" s="1013"/>
      <c r="Y37" s="1013"/>
      <c r="Z37" s="1013"/>
      <c r="AA37" s="1013"/>
      <c r="AB37" s="1013"/>
      <c r="AC37" s="1014"/>
      <c r="AD37" s="1122" t="s">
        <v>466</v>
      </c>
      <c r="AE37" s="1123"/>
      <c r="AF37" s="1123"/>
      <c r="AG37" s="1124"/>
      <c r="AH37" s="1099" t="s">
        <v>467</v>
      </c>
      <c r="AI37" s="1013"/>
      <c r="AJ37" s="1013"/>
      <c r="AK37" s="1013"/>
      <c r="AL37" s="1012" t="s">
        <v>455</v>
      </c>
      <c r="AM37" s="1013"/>
      <c r="AN37" s="1013"/>
      <c r="AO37" s="1014"/>
      <c r="AP37" s="930" t="s">
        <v>468</v>
      </c>
      <c r="AQ37" s="931"/>
      <c r="AR37" s="931"/>
      <c r="AS37" s="932"/>
      <c r="AT37" s="930" t="s">
        <v>460</v>
      </c>
      <c r="AU37" s="931"/>
      <c r="AV37" s="933"/>
    </row>
    <row r="38" spans="1:48" s="350" customFormat="1" ht="30" customHeight="1" thickTop="1">
      <c r="A38" s="1050" t="s">
        <v>469</v>
      </c>
      <c r="B38" s="1051"/>
      <c r="C38" s="1113"/>
      <c r="D38" s="1114"/>
      <c r="E38" s="1114"/>
      <c r="F38" s="1114"/>
      <c r="G38" s="1114"/>
      <c r="H38" s="1114"/>
      <c r="I38" s="1114"/>
      <c r="J38" s="1114"/>
      <c r="K38" s="1114"/>
      <c r="L38" s="1114"/>
      <c r="M38" s="1114"/>
      <c r="N38" s="1114"/>
      <c r="O38" s="1114"/>
      <c r="P38" s="1114"/>
      <c r="Q38" s="1114"/>
      <c r="R38" s="1114"/>
      <c r="S38" s="1114"/>
      <c r="T38" s="1114"/>
      <c r="U38" s="1114"/>
      <c r="V38" s="1114"/>
      <c r="W38" s="1114"/>
      <c r="X38" s="1114"/>
      <c r="Y38" s="1114"/>
      <c r="Z38" s="1114"/>
      <c r="AA38" s="1114"/>
      <c r="AB38" s="1114"/>
      <c r="AC38" s="1115"/>
      <c r="AD38" s="1116"/>
      <c r="AE38" s="1117"/>
      <c r="AF38" s="1117"/>
      <c r="AG38" s="1118"/>
      <c r="AH38" s="1052"/>
      <c r="AI38" s="991"/>
      <c r="AJ38" s="991"/>
      <c r="AK38" s="991"/>
      <c r="AL38" s="990"/>
      <c r="AM38" s="991"/>
      <c r="AN38" s="991"/>
      <c r="AO38" s="992"/>
      <c r="AP38" s="982">
        <f aca="true" t="shared" si="0" ref="AP38:AP46">ROUNDDOWN(AH38*AD38,0)</f>
        <v>0</v>
      </c>
      <c r="AQ38" s="983"/>
      <c r="AR38" s="983"/>
      <c r="AS38" s="984"/>
      <c r="AT38" s="993"/>
      <c r="AU38" s="994"/>
      <c r="AV38" s="995"/>
    </row>
    <row r="39" spans="1:48" s="350" customFormat="1" ht="30" customHeight="1">
      <c r="A39" s="1050"/>
      <c r="B39" s="1051"/>
      <c r="C39" s="998"/>
      <c r="D39" s="999"/>
      <c r="E39" s="999"/>
      <c r="F39" s="999"/>
      <c r="G39" s="999"/>
      <c r="H39" s="999"/>
      <c r="I39" s="999"/>
      <c r="J39" s="999"/>
      <c r="K39" s="999"/>
      <c r="L39" s="999"/>
      <c r="M39" s="999"/>
      <c r="N39" s="999"/>
      <c r="O39" s="999"/>
      <c r="P39" s="999"/>
      <c r="Q39" s="999"/>
      <c r="R39" s="999"/>
      <c r="S39" s="999"/>
      <c r="T39" s="999"/>
      <c r="U39" s="999"/>
      <c r="V39" s="999"/>
      <c r="W39" s="999"/>
      <c r="X39" s="999"/>
      <c r="Y39" s="999"/>
      <c r="Z39" s="999"/>
      <c r="AA39" s="999"/>
      <c r="AB39" s="999"/>
      <c r="AC39" s="1000"/>
      <c r="AD39" s="1001"/>
      <c r="AE39" s="1002"/>
      <c r="AF39" s="1002"/>
      <c r="AG39" s="1003"/>
      <c r="AH39" s="949"/>
      <c r="AI39" s="989"/>
      <c r="AJ39" s="989"/>
      <c r="AK39" s="989"/>
      <c r="AL39" s="988"/>
      <c r="AM39" s="989"/>
      <c r="AN39" s="989"/>
      <c r="AO39" s="950"/>
      <c r="AP39" s="985">
        <f t="shared" si="0"/>
        <v>0</v>
      </c>
      <c r="AQ39" s="986"/>
      <c r="AR39" s="986"/>
      <c r="AS39" s="987"/>
      <c r="AT39" s="927"/>
      <c r="AU39" s="928"/>
      <c r="AV39" s="929"/>
    </row>
    <row r="40" spans="1:48" s="350" customFormat="1" ht="30" customHeight="1">
      <c r="A40" s="1050"/>
      <c r="B40" s="1051"/>
      <c r="C40" s="998"/>
      <c r="D40" s="999"/>
      <c r="E40" s="999"/>
      <c r="F40" s="999"/>
      <c r="G40" s="999"/>
      <c r="H40" s="999"/>
      <c r="I40" s="999"/>
      <c r="J40" s="999"/>
      <c r="K40" s="999"/>
      <c r="L40" s="999"/>
      <c r="M40" s="999"/>
      <c r="N40" s="999"/>
      <c r="O40" s="999"/>
      <c r="P40" s="999"/>
      <c r="Q40" s="999"/>
      <c r="R40" s="999"/>
      <c r="S40" s="999"/>
      <c r="T40" s="999"/>
      <c r="U40" s="999"/>
      <c r="V40" s="999"/>
      <c r="W40" s="999"/>
      <c r="X40" s="999"/>
      <c r="Y40" s="999"/>
      <c r="Z40" s="999"/>
      <c r="AA40" s="999"/>
      <c r="AB40" s="999"/>
      <c r="AC40" s="1000"/>
      <c r="AD40" s="1001"/>
      <c r="AE40" s="1002"/>
      <c r="AF40" s="1002"/>
      <c r="AG40" s="1003"/>
      <c r="AH40" s="949"/>
      <c r="AI40" s="989"/>
      <c r="AJ40" s="989"/>
      <c r="AK40" s="989"/>
      <c r="AL40" s="988"/>
      <c r="AM40" s="989"/>
      <c r="AN40" s="989"/>
      <c r="AO40" s="950"/>
      <c r="AP40" s="985">
        <f t="shared" si="0"/>
        <v>0</v>
      </c>
      <c r="AQ40" s="986"/>
      <c r="AR40" s="986"/>
      <c r="AS40" s="987"/>
      <c r="AT40" s="927"/>
      <c r="AU40" s="928"/>
      <c r="AV40" s="929"/>
    </row>
    <row r="41" spans="1:48" s="350" customFormat="1" ht="30" customHeight="1">
      <c r="A41" s="1050"/>
      <c r="B41" s="1051"/>
      <c r="C41" s="998"/>
      <c r="D41" s="999"/>
      <c r="E41" s="999"/>
      <c r="F41" s="999"/>
      <c r="G41" s="999"/>
      <c r="H41" s="999"/>
      <c r="I41" s="999"/>
      <c r="J41" s="999"/>
      <c r="K41" s="999"/>
      <c r="L41" s="999"/>
      <c r="M41" s="999"/>
      <c r="N41" s="999"/>
      <c r="O41" s="999"/>
      <c r="P41" s="999"/>
      <c r="Q41" s="999"/>
      <c r="R41" s="999"/>
      <c r="S41" s="999"/>
      <c r="T41" s="999"/>
      <c r="U41" s="999"/>
      <c r="V41" s="999"/>
      <c r="W41" s="999"/>
      <c r="X41" s="999"/>
      <c r="Y41" s="999"/>
      <c r="Z41" s="999"/>
      <c r="AA41" s="999"/>
      <c r="AB41" s="999"/>
      <c r="AC41" s="1000"/>
      <c r="AD41" s="1001"/>
      <c r="AE41" s="1002"/>
      <c r="AF41" s="1002"/>
      <c r="AG41" s="1003"/>
      <c r="AH41" s="949"/>
      <c r="AI41" s="989"/>
      <c r="AJ41" s="989"/>
      <c r="AK41" s="989"/>
      <c r="AL41" s="988"/>
      <c r="AM41" s="989"/>
      <c r="AN41" s="989"/>
      <c r="AO41" s="950"/>
      <c r="AP41" s="985">
        <f t="shared" si="0"/>
        <v>0</v>
      </c>
      <c r="AQ41" s="986"/>
      <c r="AR41" s="986"/>
      <c r="AS41" s="987"/>
      <c r="AT41" s="927"/>
      <c r="AU41" s="928"/>
      <c r="AV41" s="929"/>
    </row>
    <row r="42" spans="1:48" s="350" customFormat="1" ht="30" customHeight="1">
      <c r="A42" s="1050"/>
      <c r="B42" s="1051"/>
      <c r="C42" s="998"/>
      <c r="D42" s="999"/>
      <c r="E42" s="999"/>
      <c r="F42" s="999"/>
      <c r="G42" s="999"/>
      <c r="H42" s="999"/>
      <c r="I42" s="999"/>
      <c r="J42" s="999"/>
      <c r="K42" s="999"/>
      <c r="L42" s="999"/>
      <c r="M42" s="999"/>
      <c r="N42" s="999"/>
      <c r="O42" s="999"/>
      <c r="P42" s="999"/>
      <c r="Q42" s="999"/>
      <c r="R42" s="999"/>
      <c r="S42" s="999"/>
      <c r="T42" s="999"/>
      <c r="U42" s="999"/>
      <c r="V42" s="999"/>
      <c r="W42" s="999"/>
      <c r="X42" s="999"/>
      <c r="Y42" s="999"/>
      <c r="Z42" s="999"/>
      <c r="AA42" s="999"/>
      <c r="AB42" s="999"/>
      <c r="AC42" s="1000"/>
      <c r="AD42" s="1001"/>
      <c r="AE42" s="1002"/>
      <c r="AF42" s="1002"/>
      <c r="AG42" s="1003"/>
      <c r="AH42" s="949"/>
      <c r="AI42" s="989"/>
      <c r="AJ42" s="989"/>
      <c r="AK42" s="989"/>
      <c r="AL42" s="988"/>
      <c r="AM42" s="989"/>
      <c r="AN42" s="989"/>
      <c r="AO42" s="950"/>
      <c r="AP42" s="985">
        <f t="shared" si="0"/>
        <v>0</v>
      </c>
      <c r="AQ42" s="986"/>
      <c r="AR42" s="986"/>
      <c r="AS42" s="987"/>
      <c r="AT42" s="927"/>
      <c r="AU42" s="928"/>
      <c r="AV42" s="929"/>
    </row>
    <row r="43" spans="1:48" s="350" customFormat="1" ht="30" customHeight="1">
      <c r="A43" s="1050"/>
      <c r="B43" s="1051"/>
      <c r="C43" s="998"/>
      <c r="D43" s="999"/>
      <c r="E43" s="999"/>
      <c r="F43" s="999"/>
      <c r="G43" s="999"/>
      <c r="H43" s="999"/>
      <c r="I43" s="999"/>
      <c r="J43" s="999"/>
      <c r="K43" s="999"/>
      <c r="L43" s="999"/>
      <c r="M43" s="999"/>
      <c r="N43" s="999"/>
      <c r="O43" s="999"/>
      <c r="P43" s="999"/>
      <c r="Q43" s="999"/>
      <c r="R43" s="999"/>
      <c r="S43" s="999"/>
      <c r="T43" s="999"/>
      <c r="U43" s="999"/>
      <c r="V43" s="999"/>
      <c r="W43" s="999"/>
      <c r="X43" s="999"/>
      <c r="Y43" s="999"/>
      <c r="Z43" s="999"/>
      <c r="AA43" s="999"/>
      <c r="AB43" s="999"/>
      <c r="AC43" s="1000"/>
      <c r="AD43" s="1001"/>
      <c r="AE43" s="1002"/>
      <c r="AF43" s="1002"/>
      <c r="AG43" s="1003"/>
      <c r="AH43" s="949"/>
      <c r="AI43" s="989"/>
      <c r="AJ43" s="989"/>
      <c r="AK43" s="989"/>
      <c r="AL43" s="988"/>
      <c r="AM43" s="989"/>
      <c r="AN43" s="989"/>
      <c r="AO43" s="950"/>
      <c r="AP43" s="985">
        <f t="shared" si="0"/>
        <v>0</v>
      </c>
      <c r="AQ43" s="986"/>
      <c r="AR43" s="986"/>
      <c r="AS43" s="987"/>
      <c r="AT43" s="927"/>
      <c r="AU43" s="928"/>
      <c r="AV43" s="929"/>
    </row>
    <row r="44" spans="1:50" s="350" customFormat="1" ht="30" customHeight="1">
      <c r="A44" s="1050"/>
      <c r="B44" s="1051"/>
      <c r="C44" s="998"/>
      <c r="D44" s="999"/>
      <c r="E44" s="999"/>
      <c r="F44" s="999"/>
      <c r="G44" s="999"/>
      <c r="H44" s="999"/>
      <c r="I44" s="999"/>
      <c r="J44" s="999"/>
      <c r="K44" s="999"/>
      <c r="L44" s="999"/>
      <c r="M44" s="999"/>
      <c r="N44" s="999"/>
      <c r="O44" s="999"/>
      <c r="P44" s="999"/>
      <c r="Q44" s="999"/>
      <c r="R44" s="999"/>
      <c r="S44" s="999"/>
      <c r="T44" s="999"/>
      <c r="U44" s="999"/>
      <c r="V44" s="999"/>
      <c r="W44" s="999"/>
      <c r="X44" s="999"/>
      <c r="Y44" s="999"/>
      <c r="Z44" s="999"/>
      <c r="AA44" s="999"/>
      <c r="AB44" s="999"/>
      <c r="AC44" s="1000"/>
      <c r="AD44" s="1001"/>
      <c r="AE44" s="1002"/>
      <c r="AF44" s="1002"/>
      <c r="AG44" s="1003"/>
      <c r="AH44" s="949"/>
      <c r="AI44" s="989"/>
      <c r="AJ44" s="989"/>
      <c r="AK44" s="989"/>
      <c r="AL44" s="988"/>
      <c r="AM44" s="989"/>
      <c r="AN44" s="989"/>
      <c r="AO44" s="950"/>
      <c r="AP44" s="985">
        <f t="shared" si="0"/>
        <v>0</v>
      </c>
      <c r="AQ44" s="986"/>
      <c r="AR44" s="986"/>
      <c r="AS44" s="987"/>
      <c r="AT44" s="927"/>
      <c r="AU44" s="928"/>
      <c r="AV44" s="929"/>
      <c r="AX44" s="354"/>
    </row>
    <row r="45" spans="1:50" s="350" customFormat="1" ht="30" customHeight="1">
      <c r="A45" s="1050"/>
      <c r="B45" s="1051"/>
      <c r="C45" s="998"/>
      <c r="D45" s="999"/>
      <c r="E45" s="999"/>
      <c r="F45" s="999"/>
      <c r="G45" s="999"/>
      <c r="H45" s="999"/>
      <c r="I45" s="999"/>
      <c r="J45" s="999"/>
      <c r="K45" s="999"/>
      <c r="L45" s="999"/>
      <c r="M45" s="999"/>
      <c r="N45" s="999"/>
      <c r="O45" s="999"/>
      <c r="P45" s="999"/>
      <c r="Q45" s="999"/>
      <c r="R45" s="999"/>
      <c r="S45" s="999"/>
      <c r="T45" s="999"/>
      <c r="U45" s="999"/>
      <c r="V45" s="999"/>
      <c r="W45" s="999"/>
      <c r="X45" s="999"/>
      <c r="Y45" s="999"/>
      <c r="Z45" s="999"/>
      <c r="AA45" s="999"/>
      <c r="AB45" s="999"/>
      <c r="AC45" s="1000"/>
      <c r="AD45" s="1001"/>
      <c r="AE45" s="1002"/>
      <c r="AF45" s="1002"/>
      <c r="AG45" s="1003"/>
      <c r="AH45" s="949"/>
      <c r="AI45" s="989"/>
      <c r="AJ45" s="989"/>
      <c r="AK45" s="989"/>
      <c r="AL45" s="988"/>
      <c r="AM45" s="989"/>
      <c r="AN45" s="989"/>
      <c r="AO45" s="950"/>
      <c r="AP45" s="985">
        <f t="shared" si="0"/>
        <v>0</v>
      </c>
      <c r="AQ45" s="986"/>
      <c r="AR45" s="986"/>
      <c r="AS45" s="987"/>
      <c r="AT45" s="927"/>
      <c r="AU45" s="928"/>
      <c r="AV45" s="929"/>
      <c r="AX45" s="354"/>
    </row>
    <row r="46" spans="1:50" s="350" customFormat="1" ht="30" customHeight="1">
      <c r="A46" s="1097"/>
      <c r="B46" s="1098"/>
      <c r="C46" s="1136"/>
      <c r="D46" s="1137"/>
      <c r="E46" s="1137"/>
      <c r="F46" s="1137"/>
      <c r="G46" s="1137"/>
      <c r="H46" s="1137"/>
      <c r="I46" s="1137"/>
      <c r="J46" s="1137"/>
      <c r="K46" s="1137"/>
      <c r="L46" s="1137"/>
      <c r="M46" s="1137"/>
      <c r="N46" s="1137"/>
      <c r="O46" s="1137"/>
      <c r="P46" s="1137"/>
      <c r="Q46" s="1137"/>
      <c r="R46" s="1137"/>
      <c r="S46" s="1137"/>
      <c r="T46" s="1137"/>
      <c r="U46" s="1137"/>
      <c r="V46" s="1137"/>
      <c r="W46" s="1137"/>
      <c r="X46" s="1137"/>
      <c r="Y46" s="1137"/>
      <c r="Z46" s="1137"/>
      <c r="AA46" s="1137"/>
      <c r="AB46" s="1137"/>
      <c r="AC46" s="1138"/>
      <c r="AD46" s="1139"/>
      <c r="AE46" s="1140"/>
      <c r="AF46" s="1140"/>
      <c r="AG46" s="1141"/>
      <c r="AH46" s="1100"/>
      <c r="AI46" s="1093"/>
      <c r="AJ46" s="1093"/>
      <c r="AK46" s="1093"/>
      <c r="AL46" s="1092"/>
      <c r="AM46" s="1093"/>
      <c r="AN46" s="1093"/>
      <c r="AO46" s="1094"/>
      <c r="AP46" s="985">
        <f t="shared" si="0"/>
        <v>0</v>
      </c>
      <c r="AQ46" s="986"/>
      <c r="AR46" s="986"/>
      <c r="AS46" s="987"/>
      <c r="AT46" s="1088"/>
      <c r="AU46" s="1089"/>
      <c r="AV46" s="1090"/>
      <c r="AX46" s="354"/>
    </row>
    <row r="47" spans="1:50" s="350" customFormat="1" ht="38.25" customHeight="1" thickBot="1">
      <c r="A47" s="996" t="s">
        <v>470</v>
      </c>
      <c r="B47" s="997"/>
      <c r="C47" s="997"/>
      <c r="D47" s="997"/>
      <c r="E47" s="997"/>
      <c r="F47" s="997"/>
      <c r="G47" s="997"/>
      <c r="H47" s="997"/>
      <c r="I47" s="997"/>
      <c r="J47" s="997"/>
      <c r="K47" s="997"/>
      <c r="L47" s="997"/>
      <c r="M47" s="997"/>
      <c r="N47" s="997"/>
      <c r="O47" s="997"/>
      <c r="P47" s="997"/>
      <c r="Q47" s="997"/>
      <c r="R47" s="997"/>
      <c r="S47" s="997"/>
      <c r="T47" s="997"/>
      <c r="U47" s="997"/>
      <c r="V47" s="997"/>
      <c r="W47" s="997"/>
      <c r="X47" s="997"/>
      <c r="Y47" s="997"/>
      <c r="Z47" s="997"/>
      <c r="AA47" s="997"/>
      <c r="AB47" s="997"/>
      <c r="AC47" s="997"/>
      <c r="AD47" s="997"/>
      <c r="AE47" s="997"/>
      <c r="AF47" s="997"/>
      <c r="AG47" s="997"/>
      <c r="AH47" s="997"/>
      <c r="AI47" s="997"/>
      <c r="AJ47" s="997"/>
      <c r="AK47" s="997"/>
      <c r="AL47" s="997"/>
      <c r="AM47" s="997"/>
      <c r="AN47" s="997"/>
      <c r="AO47" s="997"/>
      <c r="AP47" s="1133">
        <f>ROUNDDOWN(SUM(AP38:AS46),0)</f>
        <v>0</v>
      </c>
      <c r="AQ47" s="1134"/>
      <c r="AR47" s="1134"/>
      <c r="AS47" s="1134"/>
      <c r="AT47" s="1134"/>
      <c r="AU47" s="1134"/>
      <c r="AV47" s="1135"/>
      <c r="AX47" s="354"/>
    </row>
    <row r="48" spans="1:50" s="353" customFormat="1" ht="16.5" customHeight="1" thickBot="1">
      <c r="A48" s="319"/>
      <c r="B48" s="319"/>
      <c r="C48" s="319"/>
      <c r="D48" s="319"/>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19"/>
      <c r="AE48" s="319"/>
      <c r="AF48" s="319"/>
      <c r="AG48" s="319"/>
      <c r="AH48" s="319"/>
      <c r="AI48" s="319"/>
      <c r="AJ48" s="319"/>
      <c r="AK48" s="319"/>
      <c r="AL48" s="319"/>
      <c r="AM48" s="319"/>
      <c r="AN48" s="319"/>
      <c r="AO48" s="319"/>
      <c r="AP48" s="355"/>
      <c r="AQ48" s="355"/>
      <c r="AR48" s="355"/>
      <c r="AS48" s="355"/>
      <c r="AT48" s="355"/>
      <c r="AU48" s="355"/>
      <c r="AV48" s="355"/>
      <c r="AX48" s="356"/>
    </row>
    <row r="49" spans="1:50" ht="37.5" customHeight="1" thickBot="1">
      <c r="A49" s="1095" t="s">
        <v>471</v>
      </c>
      <c r="B49" s="1096"/>
      <c r="C49" s="1096"/>
      <c r="D49" s="1096"/>
      <c r="E49" s="1096"/>
      <c r="F49" s="1096"/>
      <c r="G49" s="1096"/>
      <c r="H49" s="1096"/>
      <c r="I49" s="1096"/>
      <c r="J49" s="1096"/>
      <c r="K49" s="1096"/>
      <c r="L49" s="1096"/>
      <c r="M49" s="1096"/>
      <c r="N49" s="1096"/>
      <c r="O49" s="1096"/>
      <c r="P49" s="1096"/>
      <c r="Q49" s="1096"/>
      <c r="R49" s="1096"/>
      <c r="S49" s="1096"/>
      <c r="T49" s="1096"/>
      <c r="U49" s="1096"/>
      <c r="V49" s="1096"/>
      <c r="W49" s="1096"/>
      <c r="X49" s="1096"/>
      <c r="Y49" s="1096"/>
      <c r="Z49" s="1096"/>
      <c r="AA49" s="1096"/>
      <c r="AB49" s="1096"/>
      <c r="AC49" s="1096"/>
      <c r="AD49" s="1096"/>
      <c r="AE49" s="1096"/>
      <c r="AF49" s="1096"/>
      <c r="AG49" s="1096"/>
      <c r="AH49" s="1096"/>
      <c r="AI49" s="1096"/>
      <c r="AJ49" s="1096"/>
      <c r="AK49" s="1096"/>
      <c r="AL49" s="1096"/>
      <c r="AM49" s="1096"/>
      <c r="AN49" s="1096"/>
      <c r="AO49" s="1096"/>
      <c r="AP49" s="1125">
        <f>AP35+AP47</f>
        <v>0</v>
      </c>
      <c r="AQ49" s="1126"/>
      <c r="AR49" s="1126"/>
      <c r="AS49" s="1126"/>
      <c r="AT49" s="1126"/>
      <c r="AU49" s="1126"/>
      <c r="AV49" s="1127"/>
      <c r="AX49" s="226"/>
    </row>
    <row r="50" spans="1:50" ht="21.75" customHeight="1">
      <c r="A50" s="1091" t="s">
        <v>472</v>
      </c>
      <c r="B50" s="1091"/>
      <c r="C50" s="1091"/>
      <c r="D50" s="1091"/>
      <c r="E50" s="1091"/>
      <c r="F50" s="1091"/>
      <c r="G50" s="1091"/>
      <c r="H50" s="1091"/>
      <c r="I50" s="1091"/>
      <c r="J50" s="1091"/>
      <c r="K50" s="1091"/>
      <c r="L50" s="1091"/>
      <c r="M50" s="1091"/>
      <c r="N50" s="1091"/>
      <c r="O50" s="1091"/>
      <c r="P50" s="1091"/>
      <c r="Q50" s="1091"/>
      <c r="R50" s="1091"/>
      <c r="S50" s="1091"/>
      <c r="T50" s="1091"/>
      <c r="U50" s="1091"/>
      <c r="V50" s="1091"/>
      <c r="W50" s="1091"/>
      <c r="X50" s="1091"/>
      <c r="Y50" s="1091"/>
      <c r="Z50" s="1091"/>
      <c r="AA50" s="1091"/>
      <c r="AB50" s="1091"/>
      <c r="AC50" s="1091"/>
      <c r="AD50" s="1091"/>
      <c r="AE50" s="1091"/>
      <c r="AF50" s="1091"/>
      <c r="AG50" s="1091"/>
      <c r="AH50" s="1091"/>
      <c r="AI50" s="1091"/>
      <c r="AJ50" s="1091"/>
      <c r="AK50" s="1091"/>
      <c r="AL50" s="1091"/>
      <c r="AM50" s="1091"/>
      <c r="AN50" s="1091"/>
      <c r="AO50" s="1091"/>
      <c r="AP50" s="1091"/>
      <c r="AQ50" s="1091"/>
      <c r="AR50" s="1091"/>
      <c r="AS50" s="1091"/>
      <c r="AT50" s="357"/>
      <c r="AU50" s="357"/>
      <c r="AV50" s="357"/>
      <c r="AX50" s="226"/>
    </row>
    <row r="51" spans="1:51" ht="27" customHeight="1" thickBot="1">
      <c r="A51" s="204" t="s">
        <v>473</v>
      </c>
      <c r="B51" s="346"/>
      <c r="C51" s="346"/>
      <c r="D51" s="346"/>
      <c r="E51" s="346"/>
      <c r="F51" s="346"/>
      <c r="G51" s="346"/>
      <c r="H51" s="346"/>
      <c r="I51" s="346"/>
      <c r="J51" s="346"/>
      <c r="K51" s="346"/>
      <c r="L51" s="346"/>
      <c r="M51" s="346"/>
      <c r="N51" s="346"/>
      <c r="O51" s="346"/>
      <c r="P51" s="346"/>
      <c r="Q51" s="346"/>
      <c r="R51" s="346"/>
      <c r="S51" s="346"/>
      <c r="T51" s="346"/>
      <c r="U51" s="346"/>
      <c r="V51" s="346"/>
      <c r="W51" s="346"/>
      <c r="X51" s="346"/>
      <c r="Y51" s="346"/>
      <c r="Z51" s="346"/>
      <c r="AA51" s="346"/>
      <c r="AB51" s="346"/>
      <c r="AC51" s="346"/>
      <c r="AD51" s="346"/>
      <c r="AE51" s="346"/>
      <c r="AF51" s="346"/>
      <c r="AG51" s="346"/>
      <c r="AH51" s="346"/>
      <c r="AJ51" s="346"/>
      <c r="AK51" s="346"/>
      <c r="AL51" s="346"/>
      <c r="AM51" s="346"/>
      <c r="AN51" s="346"/>
      <c r="AO51" s="346"/>
      <c r="AP51" s="358"/>
      <c r="AQ51" s="358"/>
      <c r="AR51" s="358"/>
      <c r="AS51" s="358"/>
      <c r="AT51" s="352"/>
      <c r="AU51" s="352"/>
      <c r="AV51" s="352"/>
      <c r="AW51" s="313"/>
      <c r="AY51" s="226"/>
    </row>
    <row r="52" spans="1:51" ht="30" customHeight="1">
      <c r="A52" s="1084" t="s">
        <v>474</v>
      </c>
      <c r="B52" s="1085"/>
      <c r="C52" s="1085"/>
      <c r="D52" s="1085"/>
      <c r="E52" s="1085"/>
      <c r="F52" s="1085"/>
      <c r="G52" s="1085"/>
      <c r="H52" s="1085"/>
      <c r="I52" s="1079" t="s">
        <v>475</v>
      </c>
      <c r="J52" s="1085" t="s">
        <v>476</v>
      </c>
      <c r="K52" s="1085"/>
      <c r="L52" s="1085"/>
      <c r="M52" s="1085"/>
      <c r="N52" s="1085"/>
      <c r="O52" s="1085"/>
      <c r="P52" s="1085"/>
      <c r="Q52" s="1085"/>
      <c r="R52" s="1079" t="s">
        <v>477</v>
      </c>
      <c r="S52" s="1085" t="s">
        <v>478</v>
      </c>
      <c r="T52" s="1085"/>
      <c r="U52" s="1085"/>
      <c r="V52" s="1085"/>
      <c r="W52" s="1085"/>
      <c r="X52" s="1085"/>
      <c r="Y52" s="1085"/>
      <c r="Z52" s="1086"/>
      <c r="AA52" s="151"/>
      <c r="AB52" s="151"/>
      <c r="AC52" s="151"/>
      <c r="AD52" s="223"/>
      <c r="AE52" s="223"/>
      <c r="AF52" s="223"/>
      <c r="AG52" s="223"/>
      <c r="AH52" s="313"/>
      <c r="AI52" s="313"/>
      <c r="AJ52" s="313"/>
      <c r="AK52" s="313"/>
      <c r="AL52" s="313"/>
      <c r="AM52" s="313"/>
      <c r="AN52" s="313"/>
      <c r="AO52" s="313"/>
      <c r="AP52" s="313"/>
      <c r="AQ52" s="313"/>
      <c r="AR52" s="313"/>
      <c r="AS52" s="313"/>
      <c r="AT52" s="313"/>
      <c r="AU52" s="313"/>
      <c r="AV52" s="313"/>
      <c r="AW52" s="210"/>
      <c r="AY52" s="226"/>
    </row>
    <row r="53" spans="1:50" s="344" customFormat="1" ht="54.75" customHeight="1" thickBot="1">
      <c r="A53" s="1076">
        <f>SUM(AM15:AO34)</f>
        <v>0</v>
      </c>
      <c r="B53" s="1077"/>
      <c r="C53" s="1077"/>
      <c r="D53" s="1077"/>
      <c r="E53" s="1077"/>
      <c r="F53" s="1077"/>
      <c r="G53" s="1078"/>
      <c r="H53" s="359" t="s">
        <v>479</v>
      </c>
      <c r="I53" s="862"/>
      <c r="J53" s="1082">
        <v>33000</v>
      </c>
      <c r="K53" s="1082"/>
      <c r="L53" s="1082"/>
      <c r="M53" s="1082"/>
      <c r="N53" s="1082"/>
      <c r="O53" s="1082"/>
      <c r="P53" s="1083"/>
      <c r="Q53" s="359" t="s">
        <v>480</v>
      </c>
      <c r="R53" s="862"/>
      <c r="S53" s="1080">
        <f>ROUNDDOWN(A53*J53,0)</f>
        <v>0</v>
      </c>
      <c r="T53" s="1080"/>
      <c r="U53" s="1080"/>
      <c r="V53" s="1080"/>
      <c r="W53" s="1080"/>
      <c r="X53" s="1080"/>
      <c r="Y53" s="1081"/>
      <c r="Z53" s="360" t="s">
        <v>480</v>
      </c>
      <c r="AA53" s="1087" t="s">
        <v>481</v>
      </c>
      <c r="AB53" s="1087"/>
      <c r="AC53" s="1087"/>
      <c r="AD53" s="1087"/>
      <c r="AE53" s="1087"/>
      <c r="AF53" s="1087"/>
      <c r="AG53" s="1087"/>
      <c r="AH53" s="1087"/>
      <c r="AI53" s="1087"/>
      <c r="AJ53" s="1087"/>
      <c r="AK53" s="1087"/>
      <c r="AL53" s="1087"/>
      <c r="AM53" s="1087"/>
      <c r="AN53" s="1087"/>
      <c r="AO53" s="1087"/>
      <c r="AP53" s="1087"/>
      <c r="AQ53" s="1087"/>
      <c r="AR53" s="1087"/>
      <c r="AS53" s="1087"/>
      <c r="AT53" s="1087"/>
      <c r="AU53" s="1087"/>
      <c r="AV53" s="1087"/>
      <c r="AX53" s="356"/>
    </row>
    <row r="54" spans="1:48" ht="16.5" customHeight="1">
      <c r="A54" s="223"/>
      <c r="B54" s="223"/>
      <c r="C54" s="223"/>
      <c r="D54" s="223"/>
      <c r="E54" s="223"/>
      <c r="F54" s="223"/>
      <c r="G54" s="223"/>
      <c r="H54" s="223"/>
      <c r="I54" s="223"/>
      <c r="J54" s="223"/>
      <c r="K54" s="223"/>
      <c r="L54" s="223"/>
      <c r="M54" s="223"/>
      <c r="N54" s="211"/>
      <c r="O54" s="223"/>
      <c r="P54" s="223"/>
      <c r="Q54" s="223"/>
      <c r="R54" s="223"/>
      <c r="S54" s="223"/>
      <c r="T54" s="361"/>
      <c r="U54" s="361"/>
      <c r="V54" s="361"/>
      <c r="W54" s="361"/>
      <c r="X54" s="362"/>
      <c r="Y54" s="362"/>
      <c r="Z54" s="362"/>
      <c r="AA54" s="314"/>
      <c r="AB54" s="344"/>
      <c r="AC54" s="361"/>
      <c r="AD54" s="361"/>
      <c r="AE54" s="361"/>
      <c r="AF54" s="361"/>
      <c r="AG54" s="361"/>
      <c r="AH54" s="361"/>
      <c r="AI54" s="362"/>
      <c r="AJ54" s="362"/>
      <c r="AK54" s="362"/>
      <c r="AL54" s="362"/>
      <c r="AM54" s="362"/>
      <c r="AN54" s="362"/>
      <c r="AO54" s="361"/>
      <c r="AP54" s="362"/>
      <c r="AQ54" s="362"/>
      <c r="AR54" s="362"/>
      <c r="AS54" s="362"/>
      <c r="AT54" s="361"/>
      <c r="AU54" s="361"/>
      <c r="AV54" s="361"/>
    </row>
    <row r="55" spans="1:50" ht="16.5" customHeight="1">
      <c r="A55" s="280" t="s">
        <v>482</v>
      </c>
      <c r="B55" s="356"/>
      <c r="C55" s="356"/>
      <c r="D55" s="356"/>
      <c r="E55" s="346"/>
      <c r="F55" s="346"/>
      <c r="G55" s="346"/>
      <c r="H55" s="346"/>
      <c r="I55" s="346"/>
      <c r="J55" s="346"/>
      <c r="K55" s="346"/>
      <c r="L55" s="346"/>
      <c r="M55" s="346"/>
      <c r="N55" s="346"/>
      <c r="O55" s="346"/>
      <c r="P55" s="346"/>
      <c r="Q55" s="346"/>
      <c r="R55" s="346"/>
      <c r="S55" s="346"/>
      <c r="T55" s="346"/>
      <c r="U55" s="346"/>
      <c r="V55" s="346"/>
      <c r="W55" s="346"/>
      <c r="X55" s="346"/>
      <c r="Y55" s="346"/>
      <c r="Z55" s="346"/>
      <c r="AA55" s="346"/>
      <c r="AB55" s="346"/>
      <c r="AC55" s="346"/>
      <c r="AD55" s="346"/>
      <c r="AE55" s="346"/>
      <c r="AF55" s="346"/>
      <c r="AG55" s="346"/>
      <c r="AH55" s="346"/>
      <c r="AI55" s="346"/>
      <c r="AJ55" s="346"/>
      <c r="AK55" s="346"/>
      <c r="AL55" s="346"/>
      <c r="AM55" s="346"/>
      <c r="AN55" s="346"/>
      <c r="AO55" s="346"/>
      <c r="AP55" s="353"/>
      <c r="AQ55" s="353"/>
      <c r="AR55" s="353"/>
      <c r="AS55" s="353"/>
      <c r="AT55" s="353"/>
      <c r="AU55" s="353"/>
      <c r="AV55" s="353"/>
      <c r="AX55" s="226"/>
    </row>
  </sheetData>
  <sheetProtection password="D419" sheet="1" formatRows="0" insertRows="0" deleteRows="0"/>
  <mergeCells count="239">
    <mergeCell ref="A9:E9"/>
    <mergeCell ref="AP35:AV35"/>
    <mergeCell ref="AP47:AV47"/>
    <mergeCell ref="C45:AC45"/>
    <mergeCell ref="AD45:AG45"/>
    <mergeCell ref="AH45:AK45"/>
    <mergeCell ref="C46:AC46"/>
    <mergeCell ref="AD46:AG46"/>
    <mergeCell ref="C43:AC43"/>
    <mergeCell ref="AD43:AG43"/>
    <mergeCell ref="AH41:AK41"/>
    <mergeCell ref="C42:AC42"/>
    <mergeCell ref="AD42:AG42"/>
    <mergeCell ref="AH42:AK42"/>
    <mergeCell ref="AP45:AS45"/>
    <mergeCell ref="AP49:AV49"/>
    <mergeCell ref="AH46:AK46"/>
    <mergeCell ref="C44:AC44"/>
    <mergeCell ref="AD44:AG44"/>
    <mergeCell ref="AH44:AK44"/>
    <mergeCell ref="AB33:AC34"/>
    <mergeCell ref="AD33:AG34"/>
    <mergeCell ref="AK33:AL33"/>
    <mergeCell ref="C38:AC38"/>
    <mergeCell ref="AD38:AG38"/>
    <mergeCell ref="AH38:AK38"/>
    <mergeCell ref="A35:AO35"/>
    <mergeCell ref="A37:B37"/>
    <mergeCell ref="C37:AC37"/>
    <mergeCell ref="AD37:AG37"/>
    <mergeCell ref="AH37:AK37"/>
    <mergeCell ref="AM33:AO34"/>
    <mergeCell ref="AP33:AS34"/>
    <mergeCell ref="C33:D34"/>
    <mergeCell ref="E33:F34"/>
    <mergeCell ref="G33:K34"/>
    <mergeCell ref="L33:Q34"/>
    <mergeCell ref="R33:Y34"/>
    <mergeCell ref="AH33:AI33"/>
    <mergeCell ref="Z33:AA34"/>
    <mergeCell ref="AI34:AK34"/>
    <mergeCell ref="J52:Q52"/>
    <mergeCell ref="S52:Z52"/>
    <mergeCell ref="AA53:AV53"/>
    <mergeCell ref="AT46:AV46"/>
    <mergeCell ref="A50:AS50"/>
    <mergeCell ref="AP46:AS46"/>
    <mergeCell ref="AL46:AO46"/>
    <mergeCell ref="A49:AO49"/>
    <mergeCell ref="A38:B46"/>
    <mergeCell ref="A53:G53"/>
    <mergeCell ref="I52:I53"/>
    <mergeCell ref="R52:R53"/>
    <mergeCell ref="S53:Y53"/>
    <mergeCell ref="J53:P53"/>
    <mergeCell ref="A52:H52"/>
    <mergeCell ref="AB31:AC32"/>
    <mergeCell ref="AD31:AG32"/>
    <mergeCell ref="AH31:AI31"/>
    <mergeCell ref="AK31:AL31"/>
    <mergeCell ref="AM31:AO32"/>
    <mergeCell ref="AP31:AS32"/>
    <mergeCell ref="AI32:AK32"/>
    <mergeCell ref="C31:D32"/>
    <mergeCell ref="E31:F32"/>
    <mergeCell ref="G31:K32"/>
    <mergeCell ref="L31:Q32"/>
    <mergeCell ref="R31:Y32"/>
    <mergeCell ref="Z31:AA32"/>
    <mergeCell ref="AB29:AC30"/>
    <mergeCell ref="AD29:AG30"/>
    <mergeCell ref="AH29:AI29"/>
    <mergeCell ref="AK29:AL29"/>
    <mergeCell ref="AM29:AO30"/>
    <mergeCell ref="AP29:AS30"/>
    <mergeCell ref="AI30:AK30"/>
    <mergeCell ref="C29:D30"/>
    <mergeCell ref="E29:F30"/>
    <mergeCell ref="G29:K30"/>
    <mergeCell ref="L29:Q30"/>
    <mergeCell ref="R29:Y30"/>
    <mergeCell ref="Z29:AA30"/>
    <mergeCell ref="AD27:AG28"/>
    <mergeCell ref="AH27:AI27"/>
    <mergeCell ref="AK27:AL27"/>
    <mergeCell ref="AM27:AO28"/>
    <mergeCell ref="AP27:AS28"/>
    <mergeCell ref="AI28:AK28"/>
    <mergeCell ref="AM25:AO26"/>
    <mergeCell ref="AP25:AS26"/>
    <mergeCell ref="AI26:AK26"/>
    <mergeCell ref="C27:D28"/>
    <mergeCell ref="E27:F28"/>
    <mergeCell ref="G27:K28"/>
    <mergeCell ref="L27:Q28"/>
    <mergeCell ref="R27:Y28"/>
    <mergeCell ref="Z27:AA28"/>
    <mergeCell ref="AB27:AC28"/>
    <mergeCell ref="C25:D26"/>
    <mergeCell ref="E25:F26"/>
    <mergeCell ref="G25:K26"/>
    <mergeCell ref="L25:Q26"/>
    <mergeCell ref="R25:Y26"/>
    <mergeCell ref="Z25:AA26"/>
    <mergeCell ref="AB19:AC20"/>
    <mergeCell ref="E23:F24"/>
    <mergeCell ref="G23:K24"/>
    <mergeCell ref="L23:Q24"/>
    <mergeCell ref="R23:Y24"/>
    <mergeCell ref="AI24:AK24"/>
    <mergeCell ref="E21:F22"/>
    <mergeCell ref="AM17:AO18"/>
    <mergeCell ref="AP19:AS20"/>
    <mergeCell ref="AT19:AV20"/>
    <mergeCell ref="AI20:AK20"/>
    <mergeCell ref="R21:Y22"/>
    <mergeCell ref="Z21:AA22"/>
    <mergeCell ref="AK21:AL21"/>
    <mergeCell ref="AP21:AS22"/>
    <mergeCell ref="AT21:AV22"/>
    <mergeCell ref="Z19:AA20"/>
    <mergeCell ref="AT15:AV16"/>
    <mergeCell ref="AI16:AK16"/>
    <mergeCell ref="AP17:AS18"/>
    <mergeCell ref="AT17:AV18"/>
    <mergeCell ref="AI18:AK18"/>
    <mergeCell ref="Z17:AA18"/>
    <mergeCell ref="AB17:AC18"/>
    <mergeCell ref="AD17:AG18"/>
    <mergeCell ref="AH17:AI17"/>
    <mergeCell ref="AK17:AL17"/>
    <mergeCell ref="AB15:AC16"/>
    <mergeCell ref="AD15:AG16"/>
    <mergeCell ref="AH15:AI15"/>
    <mergeCell ref="AK15:AL15"/>
    <mergeCell ref="AM15:AO16"/>
    <mergeCell ref="AP15:AS16"/>
    <mergeCell ref="R15:Y16"/>
    <mergeCell ref="L19:Q20"/>
    <mergeCell ref="R19:Y20"/>
    <mergeCell ref="L17:Q18"/>
    <mergeCell ref="R17:Y18"/>
    <mergeCell ref="Z15:AA16"/>
    <mergeCell ref="C17:D18"/>
    <mergeCell ref="E17:F18"/>
    <mergeCell ref="G17:K18"/>
    <mergeCell ref="C23:D24"/>
    <mergeCell ref="L15:Q16"/>
    <mergeCell ref="AP12:AS14"/>
    <mergeCell ref="L21:Q22"/>
    <mergeCell ref="AM21:AO22"/>
    <mergeCell ref="AD23:AG24"/>
    <mergeCell ref="AH23:AI23"/>
    <mergeCell ref="AT12:AV14"/>
    <mergeCell ref="AH13:AI13"/>
    <mergeCell ref="AK13:AL13"/>
    <mergeCell ref="AI14:AK14"/>
    <mergeCell ref="A15:B34"/>
    <mergeCell ref="C15:D16"/>
    <mergeCell ref="E15:F16"/>
    <mergeCell ref="G15:K16"/>
    <mergeCell ref="C21:D22"/>
    <mergeCell ref="G21:K22"/>
    <mergeCell ref="F9:K9"/>
    <mergeCell ref="AD12:AG14"/>
    <mergeCell ref="AH12:AL12"/>
    <mergeCell ref="AM12:AO14"/>
    <mergeCell ref="L12:Q14"/>
    <mergeCell ref="R12:Y14"/>
    <mergeCell ref="Z12:AA14"/>
    <mergeCell ref="AB12:AC14"/>
    <mergeCell ref="AI22:AK22"/>
    <mergeCell ref="Z23:AA24"/>
    <mergeCell ref="AB23:AC24"/>
    <mergeCell ref="AK23:AL23"/>
    <mergeCell ref="AD40:AG40"/>
    <mergeCell ref="AH40:AK40"/>
    <mergeCell ref="AB25:AC26"/>
    <mergeCell ref="AD25:AG26"/>
    <mergeCell ref="AH25:AI25"/>
    <mergeCell ref="AK25:AL25"/>
    <mergeCell ref="C41:AC41"/>
    <mergeCell ref="AD41:AG41"/>
    <mergeCell ref="AB21:AC22"/>
    <mergeCell ref="AK19:AL19"/>
    <mergeCell ref="AD21:AG22"/>
    <mergeCell ref="AH21:AI21"/>
    <mergeCell ref="AD19:AG20"/>
    <mergeCell ref="AH19:AI19"/>
    <mergeCell ref="AL37:AO37"/>
    <mergeCell ref="AM23:AO24"/>
    <mergeCell ref="AT42:AV42"/>
    <mergeCell ref="AT43:AV43"/>
    <mergeCell ref="AT44:AV44"/>
    <mergeCell ref="AT45:AV45"/>
    <mergeCell ref="AL43:AO43"/>
    <mergeCell ref="C39:AC39"/>
    <mergeCell ref="AD39:AG39"/>
    <mergeCell ref="AH39:AK39"/>
    <mergeCell ref="AH43:AK43"/>
    <mergeCell ref="C40:AC40"/>
    <mergeCell ref="AP43:AS43"/>
    <mergeCell ref="AL40:AO40"/>
    <mergeCell ref="AL45:AO45"/>
    <mergeCell ref="A47:AO47"/>
    <mergeCell ref="AP44:AS44"/>
    <mergeCell ref="AP41:AS41"/>
    <mergeCell ref="AP42:AS42"/>
    <mergeCell ref="AL41:AO41"/>
    <mergeCell ref="AL42:AO42"/>
    <mergeCell ref="AL44:AO44"/>
    <mergeCell ref="AT40:AV40"/>
    <mergeCell ref="AP38:AS38"/>
    <mergeCell ref="AP39:AS39"/>
    <mergeCell ref="AP40:AS40"/>
    <mergeCell ref="AL39:AO39"/>
    <mergeCell ref="AL38:AO38"/>
    <mergeCell ref="AT38:AV38"/>
    <mergeCell ref="AT39:AV39"/>
    <mergeCell ref="A2:AV2"/>
    <mergeCell ref="C19:D20"/>
    <mergeCell ref="E19:F20"/>
    <mergeCell ref="G19:K20"/>
    <mergeCell ref="AM19:AO20"/>
    <mergeCell ref="U3:AB3"/>
    <mergeCell ref="A12:B14"/>
    <mergeCell ref="C12:D14"/>
    <mergeCell ref="E12:F14"/>
    <mergeCell ref="G12:K14"/>
    <mergeCell ref="AT41:AV41"/>
    <mergeCell ref="AP37:AS37"/>
    <mergeCell ref="AT37:AV37"/>
    <mergeCell ref="AP23:AS24"/>
    <mergeCell ref="AT25:AV26"/>
    <mergeCell ref="AT27:AV28"/>
    <mergeCell ref="AT29:AV30"/>
    <mergeCell ref="AT31:AV32"/>
    <mergeCell ref="AT33:AV34"/>
    <mergeCell ref="AT23:AV24"/>
  </mergeCells>
  <dataValidations count="2">
    <dataValidation allowBlank="1" showInputMessage="1" showErrorMessage="1" imeMode="disabled" sqref="AP35:AP36 AD38:AH46 AP38:AP49 Z15:AA34 AQ36:AS36 AQ38:AS46 AD15:AS34"/>
    <dataValidation type="textLength" operator="equal" allowBlank="1" showInputMessage="1" showErrorMessage="1" errorTitle="文字数エラー" error="SII製品型番の8文字で登録してください。" imeMode="disabled" sqref="G15:K34">
      <formula1>8</formula1>
    </dataValidation>
  </dataValidations>
  <printOptions horizontalCentered="1"/>
  <pageMargins left="0.2755905511811024" right="0.2755905511811024" top="0.7086614173228347" bottom="0.4330708661417323" header="0.3937007874015748" footer="0.31496062992125984"/>
  <pageSetup horizontalDpi="600" verticalDpi="600" orientation="portrait" paperSize="9" scale="57" r:id="rId1"/>
  <headerFooter alignWithMargins="0">
    <oddHeader>&amp;R&amp;13【集合住宅全体】
定型様式３
</oddHeader>
  </headerFooter>
</worksheet>
</file>

<file path=xl/worksheets/sheet6.xml><?xml version="1.0" encoding="utf-8"?>
<worksheet xmlns="http://schemas.openxmlformats.org/spreadsheetml/2006/main" xmlns:r="http://schemas.openxmlformats.org/officeDocument/2006/relationships">
  <dimension ref="A1:AY55"/>
  <sheetViews>
    <sheetView showGridLines="0" view="pageBreakPreview" zoomScale="70" zoomScaleNormal="55" zoomScaleSheetLayoutView="70" zoomScalePageLayoutView="0" workbookViewId="0" topLeftCell="A1">
      <selection activeCell="A1" sqref="A1"/>
    </sheetView>
  </sheetViews>
  <sheetFormatPr defaultColWidth="9.140625" defaultRowHeight="15"/>
  <cols>
    <col min="1" max="4" width="3.57421875" style="341" customWidth="1"/>
    <col min="5" max="6" width="4.421875" style="341" customWidth="1"/>
    <col min="7" max="48" width="3.57421875" style="341" customWidth="1"/>
    <col min="49" max="50" width="9.00390625" style="341" customWidth="1"/>
    <col min="51" max="51" width="6.7109375" style="341" customWidth="1"/>
    <col min="52" max="16384" width="9.00390625" style="341" customWidth="1"/>
  </cols>
  <sheetData>
    <row r="1" spans="16:48" ht="27" customHeight="1">
      <c r="P1" s="342"/>
      <c r="Q1" s="342"/>
      <c r="R1" s="342"/>
      <c r="S1" s="343"/>
      <c r="T1" s="343"/>
      <c r="U1" s="343"/>
      <c r="V1" s="343"/>
      <c r="W1" s="343"/>
      <c r="X1" s="343"/>
      <c r="Y1" s="343"/>
      <c r="Z1" s="343"/>
      <c r="AA1" s="343"/>
      <c r="AV1" s="328">
        <f>IF(OR('様式第1　交付申請書（集合全体）'!$BC$15&lt;&gt;"",'様式第1　交付申請書（集合全体）'!$AI$73&lt;&gt;""),'様式第1　交付申請書（集合全体）'!$Q$57&amp;"_"&amp;RIGHT(TRIM('様式第1　交付申請書（集合全体）'!$M$73&amp;'様式第1　交付申請書（集合全体）'!$X$73&amp;'様式第1　交付申請書（集合全体）'!$AI$73),4),"")</f>
      </c>
    </row>
    <row r="2" spans="1:48" ht="30" customHeight="1">
      <c r="A2" s="946" t="s">
        <v>440</v>
      </c>
      <c r="B2" s="946"/>
      <c r="C2" s="946"/>
      <c r="D2" s="946"/>
      <c r="E2" s="947"/>
      <c r="F2" s="947"/>
      <c r="G2" s="948"/>
      <c r="H2" s="948"/>
      <c r="I2" s="948"/>
      <c r="J2" s="948"/>
      <c r="K2" s="948"/>
      <c r="L2" s="948"/>
      <c r="M2" s="948"/>
      <c r="N2" s="948"/>
      <c r="O2" s="948"/>
      <c r="P2" s="948"/>
      <c r="Q2" s="948"/>
      <c r="R2" s="948"/>
      <c r="S2" s="948"/>
      <c r="T2" s="948"/>
      <c r="U2" s="948"/>
      <c r="V2" s="948"/>
      <c r="W2" s="948"/>
      <c r="X2" s="948"/>
      <c r="Y2" s="948"/>
      <c r="Z2" s="948"/>
      <c r="AA2" s="948"/>
      <c r="AB2" s="948"/>
      <c r="AC2" s="948"/>
      <c r="AD2" s="948"/>
      <c r="AE2" s="948"/>
      <c r="AF2" s="948"/>
      <c r="AG2" s="948"/>
      <c r="AH2" s="948"/>
      <c r="AI2" s="948"/>
      <c r="AJ2" s="948"/>
      <c r="AK2" s="948"/>
      <c r="AL2" s="948"/>
      <c r="AM2" s="948"/>
      <c r="AN2" s="948"/>
      <c r="AO2" s="948"/>
      <c r="AP2" s="948"/>
      <c r="AQ2" s="948"/>
      <c r="AR2" s="948"/>
      <c r="AS2" s="948"/>
      <c r="AT2" s="948"/>
      <c r="AU2" s="948"/>
      <c r="AV2" s="948"/>
    </row>
    <row r="3" spans="1:48" s="344" customFormat="1" ht="25.5" customHeight="1">
      <c r="A3" s="197"/>
      <c r="B3" s="197"/>
      <c r="C3" s="197"/>
      <c r="K3" s="197"/>
      <c r="L3" s="197"/>
      <c r="M3" s="197"/>
      <c r="N3" s="197"/>
      <c r="O3" s="197"/>
      <c r="P3" s="197"/>
      <c r="Q3" s="197"/>
      <c r="R3" s="197"/>
      <c r="S3" s="197"/>
      <c r="T3" s="197"/>
      <c r="U3" s="960" t="s">
        <v>441</v>
      </c>
      <c r="V3" s="960"/>
      <c r="W3" s="960"/>
      <c r="X3" s="960"/>
      <c r="Y3" s="960"/>
      <c r="Z3" s="960"/>
      <c r="AA3" s="960"/>
      <c r="AB3" s="960"/>
      <c r="AC3" s="197"/>
      <c r="AD3" s="197"/>
      <c r="AE3" s="197"/>
      <c r="AF3" s="197"/>
      <c r="AG3" s="197"/>
      <c r="AH3" s="197"/>
      <c r="AI3" s="197"/>
      <c r="AJ3" s="197"/>
      <c r="AK3" s="197"/>
      <c r="AL3" s="197"/>
      <c r="AM3" s="197"/>
      <c r="AN3" s="197"/>
      <c r="AO3" s="197"/>
      <c r="AP3" s="197"/>
      <c r="AQ3" s="197"/>
      <c r="AR3" s="197"/>
      <c r="AS3" s="197"/>
      <c r="AT3" s="197"/>
      <c r="AU3" s="197"/>
      <c r="AV3" s="197"/>
    </row>
    <row r="4" spans="1:48" ht="13.5" customHeight="1">
      <c r="A4" s="198"/>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98"/>
    </row>
    <row r="5" spans="1:48" ht="21">
      <c r="A5" s="309" t="s">
        <v>442</v>
      </c>
      <c r="B5" s="198"/>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row>
    <row r="6" spans="1:48" ht="21" customHeight="1">
      <c r="A6" s="63" t="s">
        <v>443</v>
      </c>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row>
    <row r="7" spans="1:48" ht="14.25" customHeight="1">
      <c r="A7" s="345"/>
      <c r="B7" s="199"/>
      <c r="C7" s="199"/>
      <c r="D7" s="199"/>
      <c r="E7" s="200"/>
      <c r="F7" s="200"/>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row>
    <row r="8" spans="1:48" ht="19.5" customHeight="1" thickBot="1">
      <c r="A8" s="202" t="s">
        <v>444</v>
      </c>
      <c r="B8" s="199"/>
      <c r="C8" s="199"/>
      <c r="D8" s="199"/>
      <c r="E8" s="200"/>
      <c r="F8" s="200"/>
      <c r="G8" s="201"/>
      <c r="H8" s="201"/>
      <c r="I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row>
    <row r="9" spans="1:48" ht="38.25" customHeight="1" thickBot="1">
      <c r="A9" s="1128" t="s">
        <v>445</v>
      </c>
      <c r="B9" s="1129"/>
      <c r="C9" s="1129"/>
      <c r="D9" s="1129"/>
      <c r="E9" s="1129"/>
      <c r="F9" s="1018" t="s">
        <v>489</v>
      </c>
      <c r="G9" s="1019"/>
      <c r="H9" s="1019"/>
      <c r="I9" s="1019"/>
      <c r="J9" s="1019"/>
      <c r="K9" s="1020"/>
      <c r="L9" s="310"/>
      <c r="M9" s="310"/>
      <c r="N9" s="310"/>
      <c r="O9" s="311"/>
      <c r="P9" s="311"/>
      <c r="Q9" s="344"/>
      <c r="R9" s="344"/>
      <c r="S9" s="344"/>
      <c r="T9" s="344"/>
      <c r="U9" s="344"/>
      <c r="V9" s="344"/>
      <c r="W9" s="344"/>
      <c r="X9" s="344"/>
      <c r="Y9" s="344"/>
      <c r="Z9" s="344"/>
      <c r="AA9" s="344"/>
      <c r="AB9" s="344"/>
      <c r="AC9" s="344"/>
      <c r="AD9" s="344"/>
      <c r="AE9" s="344"/>
      <c r="AF9" s="344"/>
      <c r="AG9" s="344"/>
      <c r="AH9" s="203"/>
      <c r="AI9" s="344"/>
      <c r="AJ9" s="344"/>
      <c r="AK9" s="344"/>
      <c r="AL9" s="344"/>
      <c r="AM9" s="344"/>
      <c r="AN9" s="344"/>
      <c r="AO9" s="344"/>
      <c r="AP9" s="344"/>
      <c r="AQ9" s="201"/>
      <c r="AR9" s="201"/>
      <c r="AS9" s="201"/>
      <c r="AT9" s="201"/>
      <c r="AU9" s="201"/>
      <c r="AV9" s="201"/>
    </row>
    <row r="10" spans="1:48" ht="23.25" customHeight="1">
      <c r="A10" s="346"/>
      <c r="B10" s="346"/>
      <c r="C10" s="346"/>
      <c r="D10" s="346"/>
      <c r="E10" s="346"/>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203"/>
      <c r="AI10" s="344"/>
      <c r="AJ10" s="344"/>
      <c r="AK10" s="344"/>
      <c r="AL10" s="344"/>
      <c r="AM10" s="344"/>
      <c r="AN10" s="344"/>
      <c r="AO10" s="344"/>
      <c r="AP10" s="344"/>
      <c r="AQ10" s="201"/>
      <c r="AR10" s="201"/>
      <c r="AS10" s="201"/>
      <c r="AT10" s="201"/>
      <c r="AU10" s="201"/>
      <c r="AV10" s="203" t="s">
        <v>446</v>
      </c>
    </row>
    <row r="11" spans="1:48" ht="18.75" customHeight="1" thickBot="1">
      <c r="A11" s="204" t="s">
        <v>447</v>
      </c>
      <c r="B11" s="205"/>
      <c r="C11" s="205"/>
      <c r="D11" s="205"/>
      <c r="E11" s="206"/>
      <c r="F11" s="206"/>
      <c r="G11" s="344"/>
      <c r="H11" s="344"/>
      <c r="I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12" t="s">
        <v>448</v>
      </c>
    </row>
    <row r="12" spans="1:48" ht="18.75" customHeight="1">
      <c r="A12" s="961" t="s">
        <v>449</v>
      </c>
      <c r="B12" s="962"/>
      <c r="C12" s="967" t="s">
        <v>450</v>
      </c>
      <c r="D12" s="968"/>
      <c r="E12" s="973" t="s">
        <v>451</v>
      </c>
      <c r="F12" s="974"/>
      <c r="G12" s="979" t="s">
        <v>296</v>
      </c>
      <c r="H12" s="979"/>
      <c r="I12" s="979"/>
      <c r="J12" s="979"/>
      <c r="K12" s="979"/>
      <c r="L12" s="1034" t="s">
        <v>452</v>
      </c>
      <c r="M12" s="1034"/>
      <c r="N12" s="1034"/>
      <c r="O12" s="1034"/>
      <c r="P12" s="1034"/>
      <c r="Q12" s="1034"/>
      <c r="R12" s="1034" t="s">
        <v>453</v>
      </c>
      <c r="S12" s="1034"/>
      <c r="T12" s="1034"/>
      <c r="U12" s="1034"/>
      <c r="V12" s="1034"/>
      <c r="W12" s="1034"/>
      <c r="X12" s="1034"/>
      <c r="Y12" s="1037"/>
      <c r="Z12" s="1040" t="s">
        <v>454</v>
      </c>
      <c r="AA12" s="1034"/>
      <c r="AB12" s="1034" t="s">
        <v>455</v>
      </c>
      <c r="AC12" s="1037"/>
      <c r="AD12" s="1021" t="s">
        <v>456</v>
      </c>
      <c r="AE12" s="1022"/>
      <c r="AF12" s="1022"/>
      <c r="AG12" s="962"/>
      <c r="AH12" s="1027" t="s">
        <v>457</v>
      </c>
      <c r="AI12" s="1028"/>
      <c r="AJ12" s="1028"/>
      <c r="AK12" s="1028"/>
      <c r="AL12" s="1029"/>
      <c r="AM12" s="967" t="s">
        <v>458</v>
      </c>
      <c r="AN12" s="1030"/>
      <c r="AO12" s="1031"/>
      <c r="AP12" s="967" t="s">
        <v>459</v>
      </c>
      <c r="AQ12" s="1030"/>
      <c r="AR12" s="1030"/>
      <c r="AS12" s="1031"/>
      <c r="AT12" s="967" t="s">
        <v>460</v>
      </c>
      <c r="AU12" s="1030"/>
      <c r="AV12" s="1043"/>
    </row>
    <row r="13" spans="1:48" ht="18.75" customHeight="1">
      <c r="A13" s="963"/>
      <c r="B13" s="964"/>
      <c r="C13" s="969"/>
      <c r="D13" s="970"/>
      <c r="E13" s="975"/>
      <c r="F13" s="976"/>
      <c r="G13" s="980"/>
      <c r="H13" s="980"/>
      <c r="I13" s="980"/>
      <c r="J13" s="980"/>
      <c r="K13" s="980"/>
      <c r="L13" s="1035"/>
      <c r="M13" s="1035"/>
      <c r="N13" s="1035"/>
      <c r="O13" s="1035"/>
      <c r="P13" s="1035"/>
      <c r="Q13" s="1035"/>
      <c r="R13" s="1035"/>
      <c r="S13" s="1035"/>
      <c r="T13" s="1035"/>
      <c r="U13" s="1035"/>
      <c r="V13" s="1035"/>
      <c r="W13" s="1035"/>
      <c r="X13" s="1035"/>
      <c r="Y13" s="1038"/>
      <c r="Z13" s="1041"/>
      <c r="AA13" s="1035"/>
      <c r="AB13" s="1035"/>
      <c r="AC13" s="1038"/>
      <c r="AD13" s="1023"/>
      <c r="AE13" s="1024"/>
      <c r="AF13" s="1024"/>
      <c r="AG13" s="964"/>
      <c r="AH13" s="1048" t="s">
        <v>461</v>
      </c>
      <c r="AI13" s="1048"/>
      <c r="AJ13" s="347" t="s">
        <v>490</v>
      </c>
      <c r="AK13" s="1048" t="s">
        <v>462</v>
      </c>
      <c r="AL13" s="1048"/>
      <c r="AM13" s="1032"/>
      <c r="AN13" s="1024"/>
      <c r="AO13" s="964"/>
      <c r="AP13" s="969"/>
      <c r="AQ13" s="1044"/>
      <c r="AR13" s="1044"/>
      <c r="AS13" s="1056"/>
      <c r="AT13" s="969"/>
      <c r="AU13" s="1044"/>
      <c r="AV13" s="1045"/>
    </row>
    <row r="14" spans="1:48" ht="22.5" customHeight="1" thickBot="1">
      <c r="A14" s="965"/>
      <c r="B14" s="966"/>
      <c r="C14" s="971"/>
      <c r="D14" s="972"/>
      <c r="E14" s="977"/>
      <c r="F14" s="978"/>
      <c r="G14" s="981"/>
      <c r="H14" s="981"/>
      <c r="I14" s="981"/>
      <c r="J14" s="981"/>
      <c r="K14" s="981"/>
      <c r="L14" s="1036"/>
      <c r="M14" s="1036"/>
      <c r="N14" s="1036"/>
      <c r="O14" s="1036"/>
      <c r="P14" s="1036"/>
      <c r="Q14" s="1036"/>
      <c r="R14" s="1036"/>
      <c r="S14" s="1036"/>
      <c r="T14" s="1036"/>
      <c r="U14" s="1036"/>
      <c r="V14" s="1036"/>
      <c r="W14" s="1036"/>
      <c r="X14" s="1036"/>
      <c r="Y14" s="1039"/>
      <c r="Z14" s="1042"/>
      <c r="AA14" s="1036"/>
      <c r="AB14" s="1036"/>
      <c r="AC14" s="1039"/>
      <c r="AD14" s="1025"/>
      <c r="AE14" s="1026"/>
      <c r="AF14" s="1026"/>
      <c r="AG14" s="966"/>
      <c r="AH14" s="348" t="s">
        <v>491</v>
      </c>
      <c r="AI14" s="1049" t="s">
        <v>463</v>
      </c>
      <c r="AJ14" s="1049"/>
      <c r="AK14" s="1049"/>
      <c r="AL14" s="348" t="s">
        <v>492</v>
      </c>
      <c r="AM14" s="1033"/>
      <c r="AN14" s="1026"/>
      <c r="AO14" s="966"/>
      <c r="AP14" s="971"/>
      <c r="AQ14" s="1046"/>
      <c r="AR14" s="1046"/>
      <c r="AS14" s="1057"/>
      <c r="AT14" s="971"/>
      <c r="AU14" s="1046"/>
      <c r="AV14" s="1047"/>
    </row>
    <row r="15" spans="1:48" s="349" customFormat="1" ht="22.5" customHeight="1" thickTop="1">
      <c r="A15" s="1050" t="s">
        <v>493</v>
      </c>
      <c r="B15" s="1051"/>
      <c r="C15" s="1052"/>
      <c r="D15" s="992"/>
      <c r="E15" s="1053"/>
      <c r="F15" s="1054"/>
      <c r="G15" s="1055"/>
      <c r="H15" s="1055"/>
      <c r="I15" s="1055"/>
      <c r="J15" s="1055"/>
      <c r="K15" s="1055"/>
      <c r="L15" s="1055"/>
      <c r="M15" s="1055"/>
      <c r="N15" s="1055"/>
      <c r="O15" s="1055"/>
      <c r="P15" s="1055"/>
      <c r="Q15" s="1055"/>
      <c r="R15" s="1058"/>
      <c r="S15" s="1058"/>
      <c r="T15" s="1058"/>
      <c r="U15" s="1058"/>
      <c r="V15" s="1058"/>
      <c r="W15" s="1058"/>
      <c r="X15" s="1058"/>
      <c r="Y15" s="1059"/>
      <c r="Z15" s="1062"/>
      <c r="AA15" s="1063"/>
      <c r="AB15" s="1064"/>
      <c r="AC15" s="1065"/>
      <c r="AD15" s="1066"/>
      <c r="AE15" s="1067"/>
      <c r="AF15" s="1067"/>
      <c r="AG15" s="1068"/>
      <c r="AH15" s="1070"/>
      <c r="AI15" s="1071"/>
      <c r="AJ15" s="207" t="s">
        <v>490</v>
      </c>
      <c r="AK15" s="1071"/>
      <c r="AL15" s="1072"/>
      <c r="AM15" s="954">
        <f>ROUND(Z15*AI16,2)</f>
        <v>0</v>
      </c>
      <c r="AN15" s="955"/>
      <c r="AO15" s="956"/>
      <c r="AP15" s="934">
        <f>ROUNDDOWN(Z15*AD15,0)</f>
        <v>0</v>
      </c>
      <c r="AQ15" s="935"/>
      <c r="AR15" s="935"/>
      <c r="AS15" s="936"/>
      <c r="AT15" s="1073"/>
      <c r="AU15" s="1074"/>
      <c r="AV15" s="1075"/>
    </row>
    <row r="16" spans="1:48" s="350" customFormat="1" ht="22.5" customHeight="1">
      <c r="A16" s="1050"/>
      <c r="B16" s="1051"/>
      <c r="C16" s="949"/>
      <c r="D16" s="950"/>
      <c r="E16" s="951"/>
      <c r="F16" s="952"/>
      <c r="G16" s="953"/>
      <c r="H16" s="953"/>
      <c r="I16" s="953"/>
      <c r="J16" s="953"/>
      <c r="K16" s="953"/>
      <c r="L16" s="953"/>
      <c r="M16" s="953"/>
      <c r="N16" s="953"/>
      <c r="O16" s="953"/>
      <c r="P16" s="953"/>
      <c r="Q16" s="953"/>
      <c r="R16" s="1060"/>
      <c r="S16" s="1060"/>
      <c r="T16" s="1060"/>
      <c r="U16" s="1060"/>
      <c r="V16" s="1060"/>
      <c r="W16" s="1060"/>
      <c r="X16" s="1060"/>
      <c r="Y16" s="1061"/>
      <c r="Z16" s="1016"/>
      <c r="AA16" s="1017"/>
      <c r="AB16" s="1004"/>
      <c r="AC16" s="1005"/>
      <c r="AD16" s="1069"/>
      <c r="AE16" s="1009"/>
      <c r="AF16" s="1009"/>
      <c r="AG16" s="1010"/>
      <c r="AH16" s="208" t="s">
        <v>494</v>
      </c>
      <c r="AI16" s="1015">
        <f>ROUND(AH15*AK15/1000000,2)</f>
        <v>0</v>
      </c>
      <c r="AJ16" s="1015"/>
      <c r="AK16" s="1015"/>
      <c r="AL16" s="209" t="s">
        <v>492</v>
      </c>
      <c r="AM16" s="957"/>
      <c r="AN16" s="958"/>
      <c r="AO16" s="959"/>
      <c r="AP16" s="937"/>
      <c r="AQ16" s="938"/>
      <c r="AR16" s="938"/>
      <c r="AS16" s="939"/>
      <c r="AT16" s="940"/>
      <c r="AU16" s="941"/>
      <c r="AV16" s="942"/>
    </row>
    <row r="17" spans="1:48" s="350" customFormat="1" ht="22.5" customHeight="1">
      <c r="A17" s="1050"/>
      <c r="B17" s="1051"/>
      <c r="C17" s="949"/>
      <c r="D17" s="950"/>
      <c r="E17" s="951"/>
      <c r="F17" s="952"/>
      <c r="G17" s="953"/>
      <c r="H17" s="953"/>
      <c r="I17" s="953"/>
      <c r="J17" s="953"/>
      <c r="K17" s="953"/>
      <c r="L17" s="953"/>
      <c r="M17" s="953"/>
      <c r="N17" s="953"/>
      <c r="O17" s="953"/>
      <c r="P17" s="953"/>
      <c r="Q17" s="953"/>
      <c r="R17" s="1060"/>
      <c r="S17" s="1060"/>
      <c r="T17" s="1060"/>
      <c r="U17" s="1060"/>
      <c r="V17" s="1060"/>
      <c r="W17" s="1060"/>
      <c r="X17" s="1060"/>
      <c r="Y17" s="1061"/>
      <c r="Z17" s="1016"/>
      <c r="AA17" s="1017"/>
      <c r="AB17" s="1004"/>
      <c r="AC17" s="1005"/>
      <c r="AD17" s="1008"/>
      <c r="AE17" s="1009"/>
      <c r="AF17" s="1009"/>
      <c r="AG17" s="1010"/>
      <c r="AH17" s="1011"/>
      <c r="AI17" s="1006"/>
      <c r="AJ17" s="239" t="s">
        <v>490</v>
      </c>
      <c r="AK17" s="1006"/>
      <c r="AL17" s="1007"/>
      <c r="AM17" s="954">
        <f>ROUND(Z17*AI18,2)</f>
        <v>0</v>
      </c>
      <c r="AN17" s="955"/>
      <c r="AO17" s="956"/>
      <c r="AP17" s="934">
        <f>ROUNDDOWN(Z17*AD17,0)</f>
        <v>0</v>
      </c>
      <c r="AQ17" s="935"/>
      <c r="AR17" s="935"/>
      <c r="AS17" s="936"/>
      <c r="AT17" s="940"/>
      <c r="AU17" s="941"/>
      <c r="AV17" s="942"/>
    </row>
    <row r="18" spans="1:48" s="350" customFormat="1" ht="22.5" customHeight="1">
      <c r="A18" s="1050"/>
      <c r="B18" s="1051"/>
      <c r="C18" s="949"/>
      <c r="D18" s="950"/>
      <c r="E18" s="951"/>
      <c r="F18" s="952"/>
      <c r="G18" s="953"/>
      <c r="H18" s="953"/>
      <c r="I18" s="953"/>
      <c r="J18" s="953"/>
      <c r="K18" s="953"/>
      <c r="L18" s="953"/>
      <c r="M18" s="953"/>
      <c r="N18" s="953"/>
      <c r="O18" s="953"/>
      <c r="P18" s="953"/>
      <c r="Q18" s="953"/>
      <c r="R18" s="1060"/>
      <c r="S18" s="1060"/>
      <c r="T18" s="1060"/>
      <c r="U18" s="1060"/>
      <c r="V18" s="1060"/>
      <c r="W18" s="1060"/>
      <c r="X18" s="1060"/>
      <c r="Y18" s="1061"/>
      <c r="Z18" s="1016"/>
      <c r="AA18" s="1017"/>
      <c r="AB18" s="1004"/>
      <c r="AC18" s="1005"/>
      <c r="AD18" s="1008"/>
      <c r="AE18" s="1009"/>
      <c r="AF18" s="1009"/>
      <c r="AG18" s="1010"/>
      <c r="AH18" s="208" t="s">
        <v>494</v>
      </c>
      <c r="AI18" s="1015">
        <f>ROUND(AH17*AK17/1000000,2)</f>
        <v>0</v>
      </c>
      <c r="AJ18" s="1015"/>
      <c r="AK18" s="1015"/>
      <c r="AL18" s="209" t="s">
        <v>492</v>
      </c>
      <c r="AM18" s="957"/>
      <c r="AN18" s="958"/>
      <c r="AO18" s="959"/>
      <c r="AP18" s="937"/>
      <c r="AQ18" s="938"/>
      <c r="AR18" s="938"/>
      <c r="AS18" s="939"/>
      <c r="AT18" s="940"/>
      <c r="AU18" s="941"/>
      <c r="AV18" s="942"/>
    </row>
    <row r="19" spans="1:48" s="350" customFormat="1" ht="22.5" customHeight="1">
      <c r="A19" s="1050"/>
      <c r="B19" s="1051"/>
      <c r="C19" s="949"/>
      <c r="D19" s="950"/>
      <c r="E19" s="951"/>
      <c r="F19" s="952"/>
      <c r="G19" s="953"/>
      <c r="H19" s="953"/>
      <c r="I19" s="953"/>
      <c r="J19" s="953"/>
      <c r="K19" s="953"/>
      <c r="L19" s="953"/>
      <c r="M19" s="953"/>
      <c r="N19" s="953"/>
      <c r="O19" s="953"/>
      <c r="P19" s="953"/>
      <c r="Q19" s="953"/>
      <c r="R19" s="1060"/>
      <c r="S19" s="1060"/>
      <c r="T19" s="1060"/>
      <c r="U19" s="1060"/>
      <c r="V19" s="1060"/>
      <c r="W19" s="1060"/>
      <c r="X19" s="1060"/>
      <c r="Y19" s="1061"/>
      <c r="Z19" s="1016"/>
      <c r="AA19" s="1017"/>
      <c r="AB19" s="1004"/>
      <c r="AC19" s="1005"/>
      <c r="AD19" s="1008"/>
      <c r="AE19" s="1009"/>
      <c r="AF19" s="1009"/>
      <c r="AG19" s="1010"/>
      <c r="AH19" s="1011"/>
      <c r="AI19" s="1006"/>
      <c r="AJ19" s="239" t="s">
        <v>490</v>
      </c>
      <c r="AK19" s="1006"/>
      <c r="AL19" s="1007"/>
      <c r="AM19" s="954">
        <f>ROUND(Z19*AI20,2)</f>
        <v>0</v>
      </c>
      <c r="AN19" s="955"/>
      <c r="AO19" s="956"/>
      <c r="AP19" s="934">
        <f>ROUNDDOWN(Z19*AD19,0)</f>
        <v>0</v>
      </c>
      <c r="AQ19" s="935"/>
      <c r="AR19" s="935"/>
      <c r="AS19" s="936"/>
      <c r="AT19" s="940"/>
      <c r="AU19" s="941"/>
      <c r="AV19" s="942"/>
    </row>
    <row r="20" spans="1:48" s="350" customFormat="1" ht="22.5" customHeight="1">
      <c r="A20" s="1050"/>
      <c r="B20" s="1051"/>
      <c r="C20" s="949"/>
      <c r="D20" s="950"/>
      <c r="E20" s="951"/>
      <c r="F20" s="952"/>
      <c r="G20" s="953"/>
      <c r="H20" s="953"/>
      <c r="I20" s="953"/>
      <c r="J20" s="953"/>
      <c r="K20" s="953"/>
      <c r="L20" s="953"/>
      <c r="M20" s="953"/>
      <c r="N20" s="953"/>
      <c r="O20" s="953"/>
      <c r="P20" s="953"/>
      <c r="Q20" s="953"/>
      <c r="R20" s="1060"/>
      <c r="S20" s="1060"/>
      <c r="T20" s="1060"/>
      <c r="U20" s="1060"/>
      <c r="V20" s="1060"/>
      <c r="W20" s="1060"/>
      <c r="X20" s="1060"/>
      <c r="Y20" s="1061"/>
      <c r="Z20" s="1016"/>
      <c r="AA20" s="1017"/>
      <c r="AB20" s="1004"/>
      <c r="AC20" s="1005"/>
      <c r="AD20" s="1008"/>
      <c r="AE20" s="1009"/>
      <c r="AF20" s="1009"/>
      <c r="AG20" s="1010"/>
      <c r="AH20" s="208" t="s">
        <v>494</v>
      </c>
      <c r="AI20" s="1015">
        <f>ROUND(AH19*AK19/1000000,2)</f>
        <v>0</v>
      </c>
      <c r="AJ20" s="1015"/>
      <c r="AK20" s="1015"/>
      <c r="AL20" s="209" t="s">
        <v>492</v>
      </c>
      <c r="AM20" s="957"/>
      <c r="AN20" s="958"/>
      <c r="AO20" s="959"/>
      <c r="AP20" s="937"/>
      <c r="AQ20" s="938"/>
      <c r="AR20" s="938"/>
      <c r="AS20" s="939"/>
      <c r="AT20" s="940"/>
      <c r="AU20" s="941"/>
      <c r="AV20" s="942"/>
    </row>
    <row r="21" spans="1:48" s="350" customFormat="1" ht="22.5" customHeight="1">
      <c r="A21" s="1050"/>
      <c r="B21" s="1051"/>
      <c r="C21" s="949"/>
      <c r="D21" s="950"/>
      <c r="E21" s="951"/>
      <c r="F21" s="952"/>
      <c r="G21" s="953"/>
      <c r="H21" s="953"/>
      <c r="I21" s="953"/>
      <c r="J21" s="953"/>
      <c r="K21" s="953"/>
      <c r="L21" s="953"/>
      <c r="M21" s="953"/>
      <c r="N21" s="953"/>
      <c r="O21" s="953"/>
      <c r="P21" s="953"/>
      <c r="Q21" s="953"/>
      <c r="R21" s="1060"/>
      <c r="S21" s="1060"/>
      <c r="T21" s="1060"/>
      <c r="U21" s="1060"/>
      <c r="V21" s="1060"/>
      <c r="W21" s="1060"/>
      <c r="X21" s="1060"/>
      <c r="Y21" s="1061"/>
      <c r="Z21" s="1016"/>
      <c r="AA21" s="1017"/>
      <c r="AB21" s="1004"/>
      <c r="AC21" s="1005"/>
      <c r="AD21" s="1008"/>
      <c r="AE21" s="1009"/>
      <c r="AF21" s="1009"/>
      <c r="AG21" s="1010"/>
      <c r="AH21" s="1011"/>
      <c r="AI21" s="1006"/>
      <c r="AJ21" s="239" t="s">
        <v>490</v>
      </c>
      <c r="AK21" s="1006"/>
      <c r="AL21" s="1007"/>
      <c r="AM21" s="954">
        <f>ROUND(Z21*AI22,2)</f>
        <v>0</v>
      </c>
      <c r="AN21" s="955"/>
      <c r="AO21" s="956"/>
      <c r="AP21" s="934">
        <f>ROUNDDOWN(Z21*AD21,0)</f>
        <v>0</v>
      </c>
      <c r="AQ21" s="935"/>
      <c r="AR21" s="935"/>
      <c r="AS21" s="936"/>
      <c r="AT21" s="940"/>
      <c r="AU21" s="941"/>
      <c r="AV21" s="942"/>
    </row>
    <row r="22" spans="1:48" s="350" customFormat="1" ht="22.5" customHeight="1">
      <c r="A22" s="1050"/>
      <c r="B22" s="1051"/>
      <c r="C22" s="949"/>
      <c r="D22" s="950"/>
      <c r="E22" s="951"/>
      <c r="F22" s="952"/>
      <c r="G22" s="953"/>
      <c r="H22" s="953"/>
      <c r="I22" s="953"/>
      <c r="J22" s="953"/>
      <c r="K22" s="953"/>
      <c r="L22" s="953"/>
      <c r="M22" s="953"/>
      <c r="N22" s="953"/>
      <c r="O22" s="953"/>
      <c r="P22" s="953"/>
      <c r="Q22" s="953"/>
      <c r="R22" s="1060"/>
      <c r="S22" s="1060"/>
      <c r="T22" s="1060"/>
      <c r="U22" s="1060"/>
      <c r="V22" s="1060"/>
      <c r="W22" s="1060"/>
      <c r="X22" s="1060"/>
      <c r="Y22" s="1061"/>
      <c r="Z22" s="1016"/>
      <c r="AA22" s="1017"/>
      <c r="AB22" s="1004"/>
      <c r="AC22" s="1005"/>
      <c r="AD22" s="1008"/>
      <c r="AE22" s="1009"/>
      <c r="AF22" s="1009"/>
      <c r="AG22" s="1010"/>
      <c r="AH22" s="208" t="s">
        <v>494</v>
      </c>
      <c r="AI22" s="1015">
        <f>ROUND(AH21*AK21/1000000,2)</f>
        <v>0</v>
      </c>
      <c r="AJ22" s="1015"/>
      <c r="AK22" s="1015"/>
      <c r="AL22" s="209" t="s">
        <v>492</v>
      </c>
      <c r="AM22" s="957"/>
      <c r="AN22" s="958"/>
      <c r="AO22" s="959"/>
      <c r="AP22" s="937"/>
      <c r="AQ22" s="938"/>
      <c r="AR22" s="938"/>
      <c r="AS22" s="939"/>
      <c r="AT22" s="940"/>
      <c r="AU22" s="941"/>
      <c r="AV22" s="942"/>
    </row>
    <row r="23" spans="1:48" s="350" customFormat="1" ht="22.5" customHeight="1">
      <c r="A23" s="1050"/>
      <c r="B23" s="1051"/>
      <c r="C23" s="949"/>
      <c r="D23" s="950"/>
      <c r="E23" s="951"/>
      <c r="F23" s="952"/>
      <c r="G23" s="953"/>
      <c r="H23" s="953"/>
      <c r="I23" s="953"/>
      <c r="J23" s="953"/>
      <c r="K23" s="953"/>
      <c r="L23" s="953"/>
      <c r="M23" s="953"/>
      <c r="N23" s="953"/>
      <c r="O23" s="953"/>
      <c r="P23" s="953"/>
      <c r="Q23" s="953"/>
      <c r="R23" s="1060"/>
      <c r="S23" s="1060"/>
      <c r="T23" s="1060"/>
      <c r="U23" s="1060"/>
      <c r="V23" s="1060"/>
      <c r="W23" s="1060"/>
      <c r="X23" s="1060"/>
      <c r="Y23" s="1061"/>
      <c r="Z23" s="1016"/>
      <c r="AA23" s="1017"/>
      <c r="AB23" s="1004"/>
      <c r="AC23" s="1005"/>
      <c r="AD23" s="1008"/>
      <c r="AE23" s="1009"/>
      <c r="AF23" s="1009"/>
      <c r="AG23" s="1010"/>
      <c r="AH23" s="1011"/>
      <c r="AI23" s="1006"/>
      <c r="AJ23" s="239" t="s">
        <v>490</v>
      </c>
      <c r="AK23" s="1006"/>
      <c r="AL23" s="1007"/>
      <c r="AM23" s="954">
        <f>ROUND(Z23*AI24,2)</f>
        <v>0</v>
      </c>
      <c r="AN23" s="955"/>
      <c r="AO23" s="956"/>
      <c r="AP23" s="934">
        <f>ROUNDDOWN(Z23*AD23,0)</f>
        <v>0</v>
      </c>
      <c r="AQ23" s="935"/>
      <c r="AR23" s="935"/>
      <c r="AS23" s="936"/>
      <c r="AT23" s="940"/>
      <c r="AU23" s="941"/>
      <c r="AV23" s="942"/>
    </row>
    <row r="24" spans="1:48" s="350" customFormat="1" ht="22.5" customHeight="1">
      <c r="A24" s="1050"/>
      <c r="B24" s="1051"/>
      <c r="C24" s="949"/>
      <c r="D24" s="950"/>
      <c r="E24" s="951"/>
      <c r="F24" s="952"/>
      <c r="G24" s="953"/>
      <c r="H24" s="953"/>
      <c r="I24" s="953"/>
      <c r="J24" s="953"/>
      <c r="K24" s="953"/>
      <c r="L24" s="953"/>
      <c r="M24" s="953"/>
      <c r="N24" s="953"/>
      <c r="O24" s="953"/>
      <c r="P24" s="953"/>
      <c r="Q24" s="953"/>
      <c r="R24" s="1060"/>
      <c r="S24" s="1060"/>
      <c r="T24" s="1060"/>
      <c r="U24" s="1060"/>
      <c r="V24" s="1060"/>
      <c r="W24" s="1060"/>
      <c r="X24" s="1060"/>
      <c r="Y24" s="1061"/>
      <c r="Z24" s="1016"/>
      <c r="AA24" s="1017"/>
      <c r="AB24" s="1004"/>
      <c r="AC24" s="1005"/>
      <c r="AD24" s="1008"/>
      <c r="AE24" s="1009"/>
      <c r="AF24" s="1009"/>
      <c r="AG24" s="1010"/>
      <c r="AH24" s="208" t="s">
        <v>494</v>
      </c>
      <c r="AI24" s="1015">
        <f>ROUND(AH23*AK23/1000000,2)</f>
        <v>0</v>
      </c>
      <c r="AJ24" s="1015"/>
      <c r="AK24" s="1015"/>
      <c r="AL24" s="209" t="s">
        <v>492</v>
      </c>
      <c r="AM24" s="957"/>
      <c r="AN24" s="958"/>
      <c r="AO24" s="959"/>
      <c r="AP24" s="937"/>
      <c r="AQ24" s="938"/>
      <c r="AR24" s="938"/>
      <c r="AS24" s="939"/>
      <c r="AT24" s="940"/>
      <c r="AU24" s="941"/>
      <c r="AV24" s="942"/>
    </row>
    <row r="25" spans="1:48" s="350" customFormat="1" ht="22.5" customHeight="1">
      <c r="A25" s="1050"/>
      <c r="B25" s="1051"/>
      <c r="C25" s="949"/>
      <c r="D25" s="950"/>
      <c r="E25" s="951"/>
      <c r="F25" s="952"/>
      <c r="G25" s="953"/>
      <c r="H25" s="953"/>
      <c r="I25" s="953"/>
      <c r="J25" s="953"/>
      <c r="K25" s="953"/>
      <c r="L25" s="953"/>
      <c r="M25" s="953"/>
      <c r="N25" s="953"/>
      <c r="O25" s="953"/>
      <c r="P25" s="953"/>
      <c r="Q25" s="953"/>
      <c r="R25" s="1060"/>
      <c r="S25" s="1060"/>
      <c r="T25" s="1060"/>
      <c r="U25" s="1060"/>
      <c r="V25" s="1060"/>
      <c r="W25" s="1060"/>
      <c r="X25" s="1060"/>
      <c r="Y25" s="1061"/>
      <c r="Z25" s="1016"/>
      <c r="AA25" s="1017"/>
      <c r="AB25" s="1004"/>
      <c r="AC25" s="1005"/>
      <c r="AD25" s="1008"/>
      <c r="AE25" s="1009"/>
      <c r="AF25" s="1009"/>
      <c r="AG25" s="1010"/>
      <c r="AH25" s="1011"/>
      <c r="AI25" s="1006"/>
      <c r="AJ25" s="239" t="s">
        <v>490</v>
      </c>
      <c r="AK25" s="1006"/>
      <c r="AL25" s="1007"/>
      <c r="AM25" s="954">
        <f>ROUND(Z25*AI26,2)</f>
        <v>0</v>
      </c>
      <c r="AN25" s="955"/>
      <c r="AO25" s="956"/>
      <c r="AP25" s="934">
        <f>ROUNDDOWN(Z25*AD25,0)</f>
        <v>0</v>
      </c>
      <c r="AQ25" s="935"/>
      <c r="AR25" s="935"/>
      <c r="AS25" s="936"/>
      <c r="AT25" s="940"/>
      <c r="AU25" s="941"/>
      <c r="AV25" s="942"/>
    </row>
    <row r="26" spans="1:48" s="350" customFormat="1" ht="22.5" customHeight="1">
      <c r="A26" s="1050"/>
      <c r="B26" s="1051"/>
      <c r="C26" s="949"/>
      <c r="D26" s="950"/>
      <c r="E26" s="951"/>
      <c r="F26" s="952"/>
      <c r="G26" s="953"/>
      <c r="H26" s="953"/>
      <c r="I26" s="953"/>
      <c r="J26" s="953"/>
      <c r="K26" s="953"/>
      <c r="L26" s="953"/>
      <c r="M26" s="953"/>
      <c r="N26" s="953"/>
      <c r="O26" s="953"/>
      <c r="P26" s="953"/>
      <c r="Q26" s="953"/>
      <c r="R26" s="1060"/>
      <c r="S26" s="1060"/>
      <c r="T26" s="1060"/>
      <c r="U26" s="1060"/>
      <c r="V26" s="1060"/>
      <c r="W26" s="1060"/>
      <c r="X26" s="1060"/>
      <c r="Y26" s="1061"/>
      <c r="Z26" s="1016"/>
      <c r="AA26" s="1017"/>
      <c r="AB26" s="1004"/>
      <c r="AC26" s="1005"/>
      <c r="AD26" s="1008"/>
      <c r="AE26" s="1009"/>
      <c r="AF26" s="1009"/>
      <c r="AG26" s="1010"/>
      <c r="AH26" s="208" t="s">
        <v>494</v>
      </c>
      <c r="AI26" s="1015">
        <f>ROUND(AH25*AK25/1000000,2)</f>
        <v>0</v>
      </c>
      <c r="AJ26" s="1015"/>
      <c r="AK26" s="1015"/>
      <c r="AL26" s="209" t="s">
        <v>492</v>
      </c>
      <c r="AM26" s="957"/>
      <c r="AN26" s="958"/>
      <c r="AO26" s="959"/>
      <c r="AP26" s="937"/>
      <c r="AQ26" s="938"/>
      <c r="AR26" s="938"/>
      <c r="AS26" s="939"/>
      <c r="AT26" s="940"/>
      <c r="AU26" s="941"/>
      <c r="AV26" s="942"/>
    </row>
    <row r="27" spans="1:48" s="350" customFormat="1" ht="22.5" customHeight="1">
      <c r="A27" s="1050"/>
      <c r="B27" s="1051"/>
      <c r="C27" s="949"/>
      <c r="D27" s="950"/>
      <c r="E27" s="951"/>
      <c r="F27" s="952"/>
      <c r="G27" s="953"/>
      <c r="H27" s="953"/>
      <c r="I27" s="953"/>
      <c r="J27" s="953"/>
      <c r="K27" s="953"/>
      <c r="L27" s="953"/>
      <c r="M27" s="953"/>
      <c r="N27" s="953"/>
      <c r="O27" s="953"/>
      <c r="P27" s="953"/>
      <c r="Q27" s="953"/>
      <c r="R27" s="1060"/>
      <c r="S27" s="1060"/>
      <c r="T27" s="1060"/>
      <c r="U27" s="1060"/>
      <c r="V27" s="1060"/>
      <c r="W27" s="1060"/>
      <c r="X27" s="1060"/>
      <c r="Y27" s="1061"/>
      <c r="Z27" s="1016"/>
      <c r="AA27" s="1017"/>
      <c r="AB27" s="1004"/>
      <c r="AC27" s="1005"/>
      <c r="AD27" s="1008"/>
      <c r="AE27" s="1009"/>
      <c r="AF27" s="1009"/>
      <c r="AG27" s="1010"/>
      <c r="AH27" s="1011"/>
      <c r="AI27" s="1006"/>
      <c r="AJ27" s="239" t="s">
        <v>490</v>
      </c>
      <c r="AK27" s="1006"/>
      <c r="AL27" s="1007"/>
      <c r="AM27" s="954">
        <f>ROUND(Z27*AI28,2)</f>
        <v>0</v>
      </c>
      <c r="AN27" s="955"/>
      <c r="AO27" s="956"/>
      <c r="AP27" s="934">
        <f>ROUNDDOWN(Z27*AD27,0)</f>
        <v>0</v>
      </c>
      <c r="AQ27" s="935"/>
      <c r="AR27" s="935"/>
      <c r="AS27" s="936"/>
      <c r="AT27" s="940"/>
      <c r="AU27" s="941"/>
      <c r="AV27" s="942"/>
    </row>
    <row r="28" spans="1:48" s="350" customFormat="1" ht="22.5" customHeight="1">
      <c r="A28" s="1050"/>
      <c r="B28" s="1051"/>
      <c r="C28" s="949"/>
      <c r="D28" s="950"/>
      <c r="E28" s="951"/>
      <c r="F28" s="952"/>
      <c r="G28" s="953"/>
      <c r="H28" s="953"/>
      <c r="I28" s="953"/>
      <c r="J28" s="953"/>
      <c r="K28" s="953"/>
      <c r="L28" s="953"/>
      <c r="M28" s="953"/>
      <c r="N28" s="953"/>
      <c r="O28" s="953"/>
      <c r="P28" s="953"/>
      <c r="Q28" s="953"/>
      <c r="R28" s="1060"/>
      <c r="S28" s="1060"/>
      <c r="T28" s="1060"/>
      <c r="U28" s="1060"/>
      <c r="V28" s="1060"/>
      <c r="W28" s="1060"/>
      <c r="X28" s="1060"/>
      <c r="Y28" s="1061"/>
      <c r="Z28" s="1016"/>
      <c r="AA28" s="1017"/>
      <c r="AB28" s="1004"/>
      <c r="AC28" s="1005"/>
      <c r="AD28" s="1008"/>
      <c r="AE28" s="1009"/>
      <c r="AF28" s="1009"/>
      <c r="AG28" s="1010"/>
      <c r="AH28" s="208" t="s">
        <v>494</v>
      </c>
      <c r="AI28" s="1015">
        <f>ROUND(AH27*AK27/1000000,2)</f>
        <v>0</v>
      </c>
      <c r="AJ28" s="1015"/>
      <c r="AK28" s="1015"/>
      <c r="AL28" s="209" t="s">
        <v>492</v>
      </c>
      <c r="AM28" s="957"/>
      <c r="AN28" s="958"/>
      <c r="AO28" s="959"/>
      <c r="AP28" s="937"/>
      <c r="AQ28" s="938"/>
      <c r="AR28" s="938"/>
      <c r="AS28" s="939"/>
      <c r="AT28" s="940"/>
      <c r="AU28" s="941"/>
      <c r="AV28" s="942"/>
    </row>
    <row r="29" spans="1:48" s="350" customFormat="1" ht="22.5" customHeight="1">
      <c r="A29" s="1050"/>
      <c r="B29" s="1051"/>
      <c r="C29" s="949"/>
      <c r="D29" s="950"/>
      <c r="E29" s="951"/>
      <c r="F29" s="952"/>
      <c r="G29" s="953"/>
      <c r="H29" s="953"/>
      <c r="I29" s="953"/>
      <c r="J29" s="953"/>
      <c r="K29" s="953"/>
      <c r="L29" s="953"/>
      <c r="M29" s="953"/>
      <c r="N29" s="953"/>
      <c r="O29" s="953"/>
      <c r="P29" s="953"/>
      <c r="Q29" s="953"/>
      <c r="R29" s="1060"/>
      <c r="S29" s="1060"/>
      <c r="T29" s="1060"/>
      <c r="U29" s="1060"/>
      <c r="V29" s="1060"/>
      <c r="W29" s="1060"/>
      <c r="X29" s="1060"/>
      <c r="Y29" s="1061"/>
      <c r="Z29" s="1016"/>
      <c r="AA29" s="1017"/>
      <c r="AB29" s="1004"/>
      <c r="AC29" s="1005"/>
      <c r="AD29" s="1008"/>
      <c r="AE29" s="1009"/>
      <c r="AF29" s="1009"/>
      <c r="AG29" s="1010"/>
      <c r="AH29" s="1011"/>
      <c r="AI29" s="1006"/>
      <c r="AJ29" s="239" t="s">
        <v>490</v>
      </c>
      <c r="AK29" s="1006"/>
      <c r="AL29" s="1007"/>
      <c r="AM29" s="954">
        <f>ROUND(Z29*AI30,2)</f>
        <v>0</v>
      </c>
      <c r="AN29" s="955"/>
      <c r="AO29" s="956"/>
      <c r="AP29" s="934">
        <f>ROUNDDOWN(Z29*AD29,0)</f>
        <v>0</v>
      </c>
      <c r="AQ29" s="935"/>
      <c r="AR29" s="935"/>
      <c r="AS29" s="936"/>
      <c r="AT29" s="940"/>
      <c r="AU29" s="941"/>
      <c r="AV29" s="942"/>
    </row>
    <row r="30" spans="1:48" s="350" customFormat="1" ht="22.5" customHeight="1">
      <c r="A30" s="1050"/>
      <c r="B30" s="1051"/>
      <c r="C30" s="949"/>
      <c r="D30" s="950"/>
      <c r="E30" s="951"/>
      <c r="F30" s="952"/>
      <c r="G30" s="953"/>
      <c r="H30" s="953"/>
      <c r="I30" s="953"/>
      <c r="J30" s="953"/>
      <c r="K30" s="953"/>
      <c r="L30" s="953"/>
      <c r="M30" s="953"/>
      <c r="N30" s="953"/>
      <c r="O30" s="953"/>
      <c r="P30" s="953"/>
      <c r="Q30" s="953"/>
      <c r="R30" s="1060"/>
      <c r="S30" s="1060"/>
      <c r="T30" s="1060"/>
      <c r="U30" s="1060"/>
      <c r="V30" s="1060"/>
      <c r="W30" s="1060"/>
      <c r="X30" s="1060"/>
      <c r="Y30" s="1061"/>
      <c r="Z30" s="1016"/>
      <c r="AA30" s="1017"/>
      <c r="AB30" s="1004"/>
      <c r="AC30" s="1005"/>
      <c r="AD30" s="1008"/>
      <c r="AE30" s="1009"/>
      <c r="AF30" s="1009"/>
      <c r="AG30" s="1010"/>
      <c r="AH30" s="208" t="s">
        <v>494</v>
      </c>
      <c r="AI30" s="1015">
        <f>ROUND(AH29*AK29/1000000,2)</f>
        <v>0</v>
      </c>
      <c r="AJ30" s="1015"/>
      <c r="AK30" s="1015"/>
      <c r="AL30" s="209" t="s">
        <v>492</v>
      </c>
      <c r="AM30" s="957"/>
      <c r="AN30" s="958"/>
      <c r="AO30" s="959"/>
      <c r="AP30" s="937"/>
      <c r="AQ30" s="938"/>
      <c r="AR30" s="938"/>
      <c r="AS30" s="939"/>
      <c r="AT30" s="940"/>
      <c r="AU30" s="941"/>
      <c r="AV30" s="942"/>
    </row>
    <row r="31" spans="1:48" s="350" customFormat="1" ht="22.5" customHeight="1">
      <c r="A31" s="1050"/>
      <c r="B31" s="1051"/>
      <c r="C31" s="949"/>
      <c r="D31" s="950"/>
      <c r="E31" s="951"/>
      <c r="F31" s="952"/>
      <c r="G31" s="953"/>
      <c r="H31" s="953"/>
      <c r="I31" s="953"/>
      <c r="J31" s="953"/>
      <c r="K31" s="953"/>
      <c r="L31" s="953"/>
      <c r="M31" s="953"/>
      <c r="N31" s="953"/>
      <c r="O31" s="953"/>
      <c r="P31" s="953"/>
      <c r="Q31" s="953"/>
      <c r="R31" s="1060"/>
      <c r="S31" s="1060"/>
      <c r="T31" s="1060"/>
      <c r="U31" s="1060"/>
      <c r="V31" s="1060"/>
      <c r="W31" s="1060"/>
      <c r="X31" s="1060"/>
      <c r="Y31" s="1061"/>
      <c r="Z31" s="1016"/>
      <c r="AA31" s="1017"/>
      <c r="AB31" s="1004"/>
      <c r="AC31" s="1005"/>
      <c r="AD31" s="1008"/>
      <c r="AE31" s="1009"/>
      <c r="AF31" s="1009"/>
      <c r="AG31" s="1010"/>
      <c r="AH31" s="1011"/>
      <c r="AI31" s="1006"/>
      <c r="AJ31" s="239" t="s">
        <v>490</v>
      </c>
      <c r="AK31" s="1006"/>
      <c r="AL31" s="1007"/>
      <c r="AM31" s="954">
        <f>ROUND(Z31*AI32,2)</f>
        <v>0</v>
      </c>
      <c r="AN31" s="955"/>
      <c r="AO31" s="956"/>
      <c r="AP31" s="934">
        <f>ROUNDDOWN(Z31*AD31,0)</f>
        <v>0</v>
      </c>
      <c r="AQ31" s="935"/>
      <c r="AR31" s="935"/>
      <c r="AS31" s="936"/>
      <c r="AT31" s="940"/>
      <c r="AU31" s="941"/>
      <c r="AV31" s="942"/>
    </row>
    <row r="32" spans="1:48" s="350" customFormat="1" ht="22.5" customHeight="1">
      <c r="A32" s="1050"/>
      <c r="B32" s="1051"/>
      <c r="C32" s="949"/>
      <c r="D32" s="950"/>
      <c r="E32" s="951"/>
      <c r="F32" s="952"/>
      <c r="G32" s="953"/>
      <c r="H32" s="953"/>
      <c r="I32" s="953"/>
      <c r="J32" s="953"/>
      <c r="K32" s="953"/>
      <c r="L32" s="953"/>
      <c r="M32" s="953"/>
      <c r="N32" s="953"/>
      <c r="O32" s="953"/>
      <c r="P32" s="953"/>
      <c r="Q32" s="953"/>
      <c r="R32" s="1060"/>
      <c r="S32" s="1060"/>
      <c r="T32" s="1060"/>
      <c r="U32" s="1060"/>
      <c r="V32" s="1060"/>
      <c r="W32" s="1060"/>
      <c r="X32" s="1060"/>
      <c r="Y32" s="1061"/>
      <c r="Z32" s="1016"/>
      <c r="AA32" s="1017"/>
      <c r="AB32" s="1004"/>
      <c r="AC32" s="1005"/>
      <c r="AD32" s="1008"/>
      <c r="AE32" s="1009"/>
      <c r="AF32" s="1009"/>
      <c r="AG32" s="1010"/>
      <c r="AH32" s="208" t="s">
        <v>494</v>
      </c>
      <c r="AI32" s="1015">
        <f>ROUND(AH31*AK31/1000000,2)</f>
        <v>0</v>
      </c>
      <c r="AJ32" s="1015"/>
      <c r="AK32" s="1015"/>
      <c r="AL32" s="209" t="s">
        <v>492</v>
      </c>
      <c r="AM32" s="957"/>
      <c r="AN32" s="958"/>
      <c r="AO32" s="959"/>
      <c r="AP32" s="937"/>
      <c r="AQ32" s="938"/>
      <c r="AR32" s="938"/>
      <c r="AS32" s="939"/>
      <c r="AT32" s="940"/>
      <c r="AU32" s="941"/>
      <c r="AV32" s="942"/>
    </row>
    <row r="33" spans="1:48" s="350" customFormat="1" ht="22.5" customHeight="1">
      <c r="A33" s="1050"/>
      <c r="B33" s="1051"/>
      <c r="C33" s="949"/>
      <c r="D33" s="950"/>
      <c r="E33" s="951"/>
      <c r="F33" s="952"/>
      <c r="G33" s="953"/>
      <c r="H33" s="953"/>
      <c r="I33" s="953"/>
      <c r="J33" s="953"/>
      <c r="K33" s="953"/>
      <c r="L33" s="953"/>
      <c r="M33" s="953"/>
      <c r="N33" s="953"/>
      <c r="O33" s="953"/>
      <c r="P33" s="953"/>
      <c r="Q33" s="953"/>
      <c r="R33" s="1060"/>
      <c r="S33" s="1060"/>
      <c r="T33" s="1060"/>
      <c r="U33" s="1060"/>
      <c r="V33" s="1060"/>
      <c r="W33" s="1060"/>
      <c r="X33" s="1060"/>
      <c r="Y33" s="1061"/>
      <c r="Z33" s="1016"/>
      <c r="AA33" s="1017"/>
      <c r="AB33" s="1004"/>
      <c r="AC33" s="1005"/>
      <c r="AD33" s="1008"/>
      <c r="AE33" s="1009"/>
      <c r="AF33" s="1009"/>
      <c r="AG33" s="1010"/>
      <c r="AH33" s="1011"/>
      <c r="AI33" s="1006"/>
      <c r="AJ33" s="239" t="s">
        <v>490</v>
      </c>
      <c r="AK33" s="1006"/>
      <c r="AL33" s="1007"/>
      <c r="AM33" s="954">
        <f>ROUND(Z33*AI34,2)</f>
        <v>0</v>
      </c>
      <c r="AN33" s="955"/>
      <c r="AO33" s="956"/>
      <c r="AP33" s="934">
        <f>ROUNDDOWN(Z33*AD33,0)</f>
        <v>0</v>
      </c>
      <c r="AQ33" s="935"/>
      <c r="AR33" s="935"/>
      <c r="AS33" s="936"/>
      <c r="AT33" s="940"/>
      <c r="AU33" s="941"/>
      <c r="AV33" s="942"/>
    </row>
    <row r="34" spans="1:48" s="350" customFormat="1" ht="24.75" customHeight="1">
      <c r="A34" s="1050"/>
      <c r="B34" s="1051"/>
      <c r="C34" s="1100"/>
      <c r="D34" s="1094"/>
      <c r="E34" s="1101"/>
      <c r="F34" s="1102"/>
      <c r="G34" s="1103"/>
      <c r="H34" s="1103"/>
      <c r="I34" s="1103"/>
      <c r="J34" s="1103"/>
      <c r="K34" s="1103"/>
      <c r="L34" s="1103"/>
      <c r="M34" s="1103"/>
      <c r="N34" s="1103"/>
      <c r="O34" s="1103"/>
      <c r="P34" s="1103"/>
      <c r="Q34" s="1103"/>
      <c r="R34" s="1104"/>
      <c r="S34" s="1104"/>
      <c r="T34" s="1104"/>
      <c r="U34" s="1104"/>
      <c r="V34" s="1104"/>
      <c r="W34" s="1104"/>
      <c r="X34" s="1104"/>
      <c r="Y34" s="1105"/>
      <c r="Z34" s="1106"/>
      <c r="AA34" s="1107"/>
      <c r="AB34" s="1108"/>
      <c r="AC34" s="1109"/>
      <c r="AD34" s="1110"/>
      <c r="AE34" s="1111"/>
      <c r="AF34" s="1111"/>
      <c r="AG34" s="1112"/>
      <c r="AH34" s="240" t="s">
        <v>494</v>
      </c>
      <c r="AI34" s="1015">
        <f>ROUND(AH33*AK33/1000000,2)</f>
        <v>0</v>
      </c>
      <c r="AJ34" s="1015"/>
      <c r="AK34" s="1015"/>
      <c r="AL34" s="241" t="s">
        <v>492</v>
      </c>
      <c r="AM34" s="957"/>
      <c r="AN34" s="958"/>
      <c r="AO34" s="959"/>
      <c r="AP34" s="937"/>
      <c r="AQ34" s="938"/>
      <c r="AR34" s="938"/>
      <c r="AS34" s="939"/>
      <c r="AT34" s="943"/>
      <c r="AU34" s="944"/>
      <c r="AV34" s="945"/>
    </row>
    <row r="35" spans="1:48" s="350" customFormat="1" ht="37.5" customHeight="1" thickBot="1">
      <c r="A35" s="996" t="s">
        <v>464</v>
      </c>
      <c r="B35" s="1119"/>
      <c r="C35" s="1119"/>
      <c r="D35" s="1119"/>
      <c r="E35" s="1119"/>
      <c r="F35" s="1119"/>
      <c r="G35" s="1119"/>
      <c r="H35" s="1119"/>
      <c r="I35" s="1119"/>
      <c r="J35" s="1119"/>
      <c r="K35" s="1119"/>
      <c r="L35" s="1119"/>
      <c r="M35" s="1119"/>
      <c r="N35" s="1119"/>
      <c r="O35" s="1119"/>
      <c r="P35" s="1119"/>
      <c r="Q35" s="1119"/>
      <c r="R35" s="1119"/>
      <c r="S35" s="1119"/>
      <c r="T35" s="1119"/>
      <c r="U35" s="1119"/>
      <c r="V35" s="1119"/>
      <c r="W35" s="1119"/>
      <c r="X35" s="1119"/>
      <c r="Y35" s="1119"/>
      <c r="Z35" s="1119"/>
      <c r="AA35" s="1119"/>
      <c r="AB35" s="1119"/>
      <c r="AC35" s="1119"/>
      <c r="AD35" s="1119"/>
      <c r="AE35" s="1119"/>
      <c r="AF35" s="1119"/>
      <c r="AG35" s="1119"/>
      <c r="AH35" s="1119"/>
      <c r="AI35" s="1119"/>
      <c r="AJ35" s="1119"/>
      <c r="AK35" s="1119"/>
      <c r="AL35" s="1119"/>
      <c r="AM35" s="1119"/>
      <c r="AN35" s="1119"/>
      <c r="AO35" s="1120"/>
      <c r="AP35" s="1130">
        <f>ROUNDDOWN(SUM(AP15:AS34),0)</f>
        <v>0</v>
      </c>
      <c r="AQ35" s="1131"/>
      <c r="AR35" s="1131"/>
      <c r="AS35" s="1131"/>
      <c r="AT35" s="1131"/>
      <c r="AU35" s="1131"/>
      <c r="AV35" s="1132"/>
    </row>
    <row r="36" spans="1:48" s="353" customFormat="1" ht="15.75" customHeight="1" thickBot="1">
      <c r="A36" s="319"/>
      <c r="B36" s="319"/>
      <c r="C36" s="319"/>
      <c r="D36" s="319"/>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c r="AI36" s="319"/>
      <c r="AJ36" s="319"/>
      <c r="AK36" s="319"/>
      <c r="AL36" s="319"/>
      <c r="AM36" s="319"/>
      <c r="AN36" s="319"/>
      <c r="AO36" s="319"/>
      <c r="AP36" s="351"/>
      <c r="AQ36" s="351"/>
      <c r="AR36" s="351"/>
      <c r="AS36" s="351"/>
      <c r="AT36" s="352"/>
      <c r="AU36" s="352"/>
      <c r="AV36" s="352"/>
    </row>
    <row r="37" spans="1:48" ht="36.75" customHeight="1" thickBot="1">
      <c r="A37" s="1121" t="s">
        <v>449</v>
      </c>
      <c r="B37" s="1014"/>
      <c r="C37" s="1099" t="s">
        <v>465</v>
      </c>
      <c r="D37" s="1013"/>
      <c r="E37" s="1013"/>
      <c r="F37" s="1013"/>
      <c r="G37" s="1013"/>
      <c r="H37" s="1013"/>
      <c r="I37" s="1013"/>
      <c r="J37" s="1013"/>
      <c r="K37" s="1013"/>
      <c r="L37" s="1013"/>
      <c r="M37" s="1013"/>
      <c r="N37" s="1013"/>
      <c r="O37" s="1013"/>
      <c r="P37" s="1013"/>
      <c r="Q37" s="1013"/>
      <c r="R37" s="1013"/>
      <c r="S37" s="1013"/>
      <c r="T37" s="1013"/>
      <c r="U37" s="1013"/>
      <c r="V37" s="1013"/>
      <c r="W37" s="1013"/>
      <c r="X37" s="1013"/>
      <c r="Y37" s="1013"/>
      <c r="Z37" s="1013"/>
      <c r="AA37" s="1013"/>
      <c r="AB37" s="1013"/>
      <c r="AC37" s="1014"/>
      <c r="AD37" s="1122" t="s">
        <v>466</v>
      </c>
      <c r="AE37" s="1123"/>
      <c r="AF37" s="1123"/>
      <c r="AG37" s="1124"/>
      <c r="AH37" s="1099" t="s">
        <v>467</v>
      </c>
      <c r="AI37" s="1013"/>
      <c r="AJ37" s="1013"/>
      <c r="AK37" s="1013"/>
      <c r="AL37" s="1012" t="s">
        <v>455</v>
      </c>
      <c r="AM37" s="1013"/>
      <c r="AN37" s="1013"/>
      <c r="AO37" s="1014"/>
      <c r="AP37" s="930" t="s">
        <v>468</v>
      </c>
      <c r="AQ37" s="931"/>
      <c r="AR37" s="931"/>
      <c r="AS37" s="932"/>
      <c r="AT37" s="930" t="s">
        <v>460</v>
      </c>
      <c r="AU37" s="931"/>
      <c r="AV37" s="933"/>
    </row>
    <row r="38" spans="1:48" s="350" customFormat="1" ht="30" customHeight="1" thickTop="1">
      <c r="A38" s="1050" t="s">
        <v>469</v>
      </c>
      <c r="B38" s="1051"/>
      <c r="C38" s="1113"/>
      <c r="D38" s="1114"/>
      <c r="E38" s="1114"/>
      <c r="F38" s="1114"/>
      <c r="G38" s="1114"/>
      <c r="H38" s="1114"/>
      <c r="I38" s="1114"/>
      <c r="J38" s="1114"/>
      <c r="K38" s="1114"/>
      <c r="L38" s="1114"/>
      <c r="M38" s="1114"/>
      <c r="N38" s="1114"/>
      <c r="O38" s="1114"/>
      <c r="P38" s="1114"/>
      <c r="Q38" s="1114"/>
      <c r="R38" s="1114"/>
      <c r="S38" s="1114"/>
      <c r="T38" s="1114"/>
      <c r="U38" s="1114"/>
      <c r="V38" s="1114"/>
      <c r="W38" s="1114"/>
      <c r="X38" s="1114"/>
      <c r="Y38" s="1114"/>
      <c r="Z38" s="1114"/>
      <c r="AA38" s="1114"/>
      <c r="AB38" s="1114"/>
      <c r="AC38" s="1115"/>
      <c r="AD38" s="1116"/>
      <c r="AE38" s="1117"/>
      <c r="AF38" s="1117"/>
      <c r="AG38" s="1118"/>
      <c r="AH38" s="1052"/>
      <c r="AI38" s="991"/>
      <c r="AJ38" s="991"/>
      <c r="AK38" s="991"/>
      <c r="AL38" s="990"/>
      <c r="AM38" s="991"/>
      <c r="AN38" s="991"/>
      <c r="AO38" s="992"/>
      <c r="AP38" s="982">
        <f aca="true" t="shared" si="0" ref="AP38:AP46">ROUNDDOWN(AH38*AD38,0)</f>
        <v>0</v>
      </c>
      <c r="AQ38" s="983"/>
      <c r="AR38" s="983"/>
      <c r="AS38" s="984"/>
      <c r="AT38" s="993"/>
      <c r="AU38" s="994"/>
      <c r="AV38" s="995"/>
    </row>
    <row r="39" spans="1:48" s="350" customFormat="1" ht="30" customHeight="1">
      <c r="A39" s="1050"/>
      <c r="B39" s="1051"/>
      <c r="C39" s="998"/>
      <c r="D39" s="999"/>
      <c r="E39" s="999"/>
      <c r="F39" s="999"/>
      <c r="G39" s="999"/>
      <c r="H39" s="999"/>
      <c r="I39" s="999"/>
      <c r="J39" s="999"/>
      <c r="K39" s="999"/>
      <c r="L39" s="999"/>
      <c r="M39" s="999"/>
      <c r="N39" s="999"/>
      <c r="O39" s="999"/>
      <c r="P39" s="999"/>
      <c r="Q39" s="999"/>
      <c r="R39" s="999"/>
      <c r="S39" s="999"/>
      <c r="T39" s="999"/>
      <c r="U39" s="999"/>
      <c r="V39" s="999"/>
      <c r="W39" s="999"/>
      <c r="X39" s="999"/>
      <c r="Y39" s="999"/>
      <c r="Z39" s="999"/>
      <c r="AA39" s="999"/>
      <c r="AB39" s="999"/>
      <c r="AC39" s="1000"/>
      <c r="AD39" s="1001"/>
      <c r="AE39" s="1002"/>
      <c r="AF39" s="1002"/>
      <c r="AG39" s="1003"/>
      <c r="AH39" s="949"/>
      <c r="AI39" s="989"/>
      <c r="AJ39" s="989"/>
      <c r="AK39" s="989"/>
      <c r="AL39" s="988"/>
      <c r="AM39" s="989"/>
      <c r="AN39" s="989"/>
      <c r="AO39" s="950"/>
      <c r="AP39" s="985">
        <f t="shared" si="0"/>
        <v>0</v>
      </c>
      <c r="AQ39" s="986"/>
      <c r="AR39" s="986"/>
      <c r="AS39" s="987"/>
      <c r="AT39" s="927"/>
      <c r="AU39" s="928"/>
      <c r="AV39" s="929"/>
    </row>
    <row r="40" spans="1:48" s="350" customFormat="1" ht="30" customHeight="1">
      <c r="A40" s="1050"/>
      <c r="B40" s="1051"/>
      <c r="C40" s="998"/>
      <c r="D40" s="999"/>
      <c r="E40" s="999"/>
      <c r="F40" s="999"/>
      <c r="G40" s="999"/>
      <c r="H40" s="999"/>
      <c r="I40" s="999"/>
      <c r="J40" s="999"/>
      <c r="K40" s="999"/>
      <c r="L40" s="999"/>
      <c r="M40" s="999"/>
      <c r="N40" s="999"/>
      <c r="O40" s="999"/>
      <c r="P40" s="999"/>
      <c r="Q40" s="999"/>
      <c r="R40" s="999"/>
      <c r="S40" s="999"/>
      <c r="T40" s="999"/>
      <c r="U40" s="999"/>
      <c r="V40" s="999"/>
      <c r="W40" s="999"/>
      <c r="X40" s="999"/>
      <c r="Y40" s="999"/>
      <c r="Z40" s="999"/>
      <c r="AA40" s="999"/>
      <c r="AB40" s="999"/>
      <c r="AC40" s="1000"/>
      <c r="AD40" s="1001"/>
      <c r="AE40" s="1002"/>
      <c r="AF40" s="1002"/>
      <c r="AG40" s="1003"/>
      <c r="AH40" s="949"/>
      <c r="AI40" s="989"/>
      <c r="AJ40" s="989"/>
      <c r="AK40" s="989"/>
      <c r="AL40" s="988"/>
      <c r="AM40" s="989"/>
      <c r="AN40" s="989"/>
      <c r="AO40" s="950"/>
      <c r="AP40" s="985">
        <f t="shared" si="0"/>
        <v>0</v>
      </c>
      <c r="AQ40" s="986"/>
      <c r="AR40" s="986"/>
      <c r="AS40" s="987"/>
      <c r="AT40" s="927"/>
      <c r="AU40" s="928"/>
      <c r="AV40" s="929"/>
    </row>
    <row r="41" spans="1:48" s="350" customFormat="1" ht="30" customHeight="1">
      <c r="A41" s="1050"/>
      <c r="B41" s="1051"/>
      <c r="C41" s="998"/>
      <c r="D41" s="999"/>
      <c r="E41" s="999"/>
      <c r="F41" s="999"/>
      <c r="G41" s="999"/>
      <c r="H41" s="999"/>
      <c r="I41" s="999"/>
      <c r="J41" s="999"/>
      <c r="K41" s="999"/>
      <c r="L41" s="999"/>
      <c r="M41" s="999"/>
      <c r="N41" s="999"/>
      <c r="O41" s="999"/>
      <c r="P41" s="999"/>
      <c r="Q41" s="999"/>
      <c r="R41" s="999"/>
      <c r="S41" s="999"/>
      <c r="T41" s="999"/>
      <c r="U41" s="999"/>
      <c r="V41" s="999"/>
      <c r="W41" s="999"/>
      <c r="X41" s="999"/>
      <c r="Y41" s="999"/>
      <c r="Z41" s="999"/>
      <c r="AA41" s="999"/>
      <c r="AB41" s="999"/>
      <c r="AC41" s="1000"/>
      <c r="AD41" s="1001"/>
      <c r="AE41" s="1002"/>
      <c r="AF41" s="1002"/>
      <c r="AG41" s="1003"/>
      <c r="AH41" s="949"/>
      <c r="AI41" s="989"/>
      <c r="AJ41" s="989"/>
      <c r="AK41" s="989"/>
      <c r="AL41" s="988"/>
      <c r="AM41" s="989"/>
      <c r="AN41" s="989"/>
      <c r="AO41" s="950"/>
      <c r="AP41" s="985">
        <f t="shared" si="0"/>
        <v>0</v>
      </c>
      <c r="AQ41" s="986"/>
      <c r="AR41" s="986"/>
      <c r="AS41" s="987"/>
      <c r="AT41" s="927"/>
      <c r="AU41" s="928"/>
      <c r="AV41" s="929"/>
    </row>
    <row r="42" spans="1:48" s="350" customFormat="1" ht="30" customHeight="1">
      <c r="A42" s="1050"/>
      <c r="B42" s="1051"/>
      <c r="C42" s="998"/>
      <c r="D42" s="999"/>
      <c r="E42" s="999"/>
      <c r="F42" s="999"/>
      <c r="G42" s="999"/>
      <c r="H42" s="999"/>
      <c r="I42" s="999"/>
      <c r="J42" s="999"/>
      <c r="K42" s="999"/>
      <c r="L42" s="999"/>
      <c r="M42" s="999"/>
      <c r="N42" s="999"/>
      <c r="O42" s="999"/>
      <c r="P42" s="999"/>
      <c r="Q42" s="999"/>
      <c r="R42" s="999"/>
      <c r="S42" s="999"/>
      <c r="T42" s="999"/>
      <c r="U42" s="999"/>
      <c r="V42" s="999"/>
      <c r="W42" s="999"/>
      <c r="X42" s="999"/>
      <c r="Y42" s="999"/>
      <c r="Z42" s="999"/>
      <c r="AA42" s="999"/>
      <c r="AB42" s="999"/>
      <c r="AC42" s="1000"/>
      <c r="AD42" s="1001"/>
      <c r="AE42" s="1002"/>
      <c r="AF42" s="1002"/>
      <c r="AG42" s="1003"/>
      <c r="AH42" s="949"/>
      <c r="AI42" s="989"/>
      <c r="AJ42" s="989"/>
      <c r="AK42" s="989"/>
      <c r="AL42" s="988"/>
      <c r="AM42" s="989"/>
      <c r="AN42" s="989"/>
      <c r="AO42" s="950"/>
      <c r="AP42" s="985">
        <f t="shared" si="0"/>
        <v>0</v>
      </c>
      <c r="AQ42" s="986"/>
      <c r="AR42" s="986"/>
      <c r="AS42" s="987"/>
      <c r="AT42" s="927"/>
      <c r="AU42" s="928"/>
      <c r="AV42" s="929"/>
    </row>
    <row r="43" spans="1:48" s="350" customFormat="1" ht="30" customHeight="1">
      <c r="A43" s="1050"/>
      <c r="B43" s="1051"/>
      <c r="C43" s="998"/>
      <c r="D43" s="999"/>
      <c r="E43" s="999"/>
      <c r="F43" s="999"/>
      <c r="G43" s="999"/>
      <c r="H43" s="999"/>
      <c r="I43" s="999"/>
      <c r="J43" s="999"/>
      <c r="K43" s="999"/>
      <c r="L43" s="999"/>
      <c r="M43" s="999"/>
      <c r="N43" s="999"/>
      <c r="O43" s="999"/>
      <c r="P43" s="999"/>
      <c r="Q43" s="999"/>
      <c r="R43" s="999"/>
      <c r="S43" s="999"/>
      <c r="T43" s="999"/>
      <c r="U43" s="999"/>
      <c r="V43" s="999"/>
      <c r="W43" s="999"/>
      <c r="X43" s="999"/>
      <c r="Y43" s="999"/>
      <c r="Z43" s="999"/>
      <c r="AA43" s="999"/>
      <c r="AB43" s="999"/>
      <c r="AC43" s="1000"/>
      <c r="AD43" s="1001"/>
      <c r="AE43" s="1002"/>
      <c r="AF43" s="1002"/>
      <c r="AG43" s="1003"/>
      <c r="AH43" s="949"/>
      <c r="AI43" s="989"/>
      <c r="AJ43" s="989"/>
      <c r="AK43" s="989"/>
      <c r="AL43" s="988"/>
      <c r="AM43" s="989"/>
      <c r="AN43" s="989"/>
      <c r="AO43" s="950"/>
      <c r="AP43" s="985">
        <f t="shared" si="0"/>
        <v>0</v>
      </c>
      <c r="AQ43" s="986"/>
      <c r="AR43" s="986"/>
      <c r="AS43" s="987"/>
      <c r="AT43" s="927"/>
      <c r="AU43" s="928"/>
      <c r="AV43" s="929"/>
    </row>
    <row r="44" spans="1:50" s="350" customFormat="1" ht="30" customHeight="1">
      <c r="A44" s="1050"/>
      <c r="B44" s="1051"/>
      <c r="C44" s="998"/>
      <c r="D44" s="999"/>
      <c r="E44" s="999"/>
      <c r="F44" s="999"/>
      <c r="G44" s="999"/>
      <c r="H44" s="999"/>
      <c r="I44" s="999"/>
      <c r="J44" s="999"/>
      <c r="K44" s="999"/>
      <c r="L44" s="999"/>
      <c r="M44" s="999"/>
      <c r="N44" s="999"/>
      <c r="O44" s="999"/>
      <c r="P44" s="999"/>
      <c r="Q44" s="999"/>
      <c r="R44" s="999"/>
      <c r="S44" s="999"/>
      <c r="T44" s="999"/>
      <c r="U44" s="999"/>
      <c r="V44" s="999"/>
      <c r="W44" s="999"/>
      <c r="X44" s="999"/>
      <c r="Y44" s="999"/>
      <c r="Z44" s="999"/>
      <c r="AA44" s="999"/>
      <c r="AB44" s="999"/>
      <c r="AC44" s="1000"/>
      <c r="AD44" s="1001"/>
      <c r="AE44" s="1002"/>
      <c r="AF44" s="1002"/>
      <c r="AG44" s="1003"/>
      <c r="AH44" s="949"/>
      <c r="AI44" s="989"/>
      <c r="AJ44" s="989"/>
      <c r="AK44" s="989"/>
      <c r="AL44" s="988"/>
      <c r="AM44" s="989"/>
      <c r="AN44" s="989"/>
      <c r="AO44" s="950"/>
      <c r="AP44" s="985">
        <f t="shared" si="0"/>
        <v>0</v>
      </c>
      <c r="AQ44" s="986"/>
      <c r="AR44" s="986"/>
      <c r="AS44" s="987"/>
      <c r="AT44" s="927"/>
      <c r="AU44" s="928"/>
      <c r="AV44" s="929"/>
      <c r="AX44" s="354"/>
    </row>
    <row r="45" spans="1:50" s="350" customFormat="1" ht="30" customHeight="1">
      <c r="A45" s="1050"/>
      <c r="B45" s="1051"/>
      <c r="C45" s="998"/>
      <c r="D45" s="999"/>
      <c r="E45" s="999"/>
      <c r="F45" s="999"/>
      <c r="G45" s="999"/>
      <c r="H45" s="999"/>
      <c r="I45" s="999"/>
      <c r="J45" s="999"/>
      <c r="K45" s="999"/>
      <c r="L45" s="999"/>
      <c r="M45" s="999"/>
      <c r="N45" s="999"/>
      <c r="O45" s="999"/>
      <c r="P45" s="999"/>
      <c r="Q45" s="999"/>
      <c r="R45" s="999"/>
      <c r="S45" s="999"/>
      <c r="T45" s="999"/>
      <c r="U45" s="999"/>
      <c r="V45" s="999"/>
      <c r="W45" s="999"/>
      <c r="X45" s="999"/>
      <c r="Y45" s="999"/>
      <c r="Z45" s="999"/>
      <c r="AA45" s="999"/>
      <c r="AB45" s="999"/>
      <c r="AC45" s="1000"/>
      <c r="AD45" s="1001"/>
      <c r="AE45" s="1002"/>
      <c r="AF45" s="1002"/>
      <c r="AG45" s="1003"/>
      <c r="AH45" s="949"/>
      <c r="AI45" s="989"/>
      <c r="AJ45" s="989"/>
      <c r="AK45" s="989"/>
      <c r="AL45" s="988"/>
      <c r="AM45" s="989"/>
      <c r="AN45" s="989"/>
      <c r="AO45" s="950"/>
      <c r="AP45" s="985">
        <f t="shared" si="0"/>
        <v>0</v>
      </c>
      <c r="AQ45" s="986"/>
      <c r="AR45" s="986"/>
      <c r="AS45" s="987"/>
      <c r="AT45" s="927"/>
      <c r="AU45" s="928"/>
      <c r="AV45" s="929"/>
      <c r="AX45" s="354"/>
    </row>
    <row r="46" spans="1:50" s="350" customFormat="1" ht="30" customHeight="1">
      <c r="A46" s="1097"/>
      <c r="B46" s="1098"/>
      <c r="C46" s="1136"/>
      <c r="D46" s="1137"/>
      <c r="E46" s="1137"/>
      <c r="F46" s="1137"/>
      <c r="G46" s="1137"/>
      <c r="H46" s="1137"/>
      <c r="I46" s="1137"/>
      <c r="J46" s="1137"/>
      <c r="K46" s="1137"/>
      <c r="L46" s="1137"/>
      <c r="M46" s="1137"/>
      <c r="N46" s="1137"/>
      <c r="O46" s="1137"/>
      <c r="P46" s="1137"/>
      <c r="Q46" s="1137"/>
      <c r="R46" s="1137"/>
      <c r="S46" s="1137"/>
      <c r="T46" s="1137"/>
      <c r="U46" s="1137"/>
      <c r="V46" s="1137"/>
      <c r="W46" s="1137"/>
      <c r="X46" s="1137"/>
      <c r="Y46" s="1137"/>
      <c r="Z46" s="1137"/>
      <c r="AA46" s="1137"/>
      <c r="AB46" s="1137"/>
      <c r="AC46" s="1138"/>
      <c r="AD46" s="1139"/>
      <c r="AE46" s="1140"/>
      <c r="AF46" s="1140"/>
      <c r="AG46" s="1141"/>
      <c r="AH46" s="1100"/>
      <c r="AI46" s="1093"/>
      <c r="AJ46" s="1093"/>
      <c r="AK46" s="1093"/>
      <c r="AL46" s="1092"/>
      <c r="AM46" s="1093"/>
      <c r="AN46" s="1093"/>
      <c r="AO46" s="1094"/>
      <c r="AP46" s="985">
        <f t="shared" si="0"/>
        <v>0</v>
      </c>
      <c r="AQ46" s="986"/>
      <c r="AR46" s="986"/>
      <c r="AS46" s="987"/>
      <c r="AT46" s="1088"/>
      <c r="AU46" s="1089"/>
      <c r="AV46" s="1090"/>
      <c r="AX46" s="354"/>
    </row>
    <row r="47" spans="1:50" s="350" customFormat="1" ht="38.25" customHeight="1" thickBot="1">
      <c r="A47" s="996" t="s">
        <v>470</v>
      </c>
      <c r="B47" s="997"/>
      <c r="C47" s="997"/>
      <c r="D47" s="997"/>
      <c r="E47" s="997"/>
      <c r="F47" s="997"/>
      <c r="G47" s="997"/>
      <c r="H47" s="997"/>
      <c r="I47" s="997"/>
      <c r="J47" s="997"/>
      <c r="K47" s="997"/>
      <c r="L47" s="997"/>
      <c r="M47" s="997"/>
      <c r="N47" s="997"/>
      <c r="O47" s="997"/>
      <c r="P47" s="997"/>
      <c r="Q47" s="997"/>
      <c r="R47" s="997"/>
      <c r="S47" s="997"/>
      <c r="T47" s="997"/>
      <c r="U47" s="997"/>
      <c r="V47" s="997"/>
      <c r="W47" s="997"/>
      <c r="X47" s="997"/>
      <c r="Y47" s="997"/>
      <c r="Z47" s="997"/>
      <c r="AA47" s="997"/>
      <c r="AB47" s="997"/>
      <c r="AC47" s="997"/>
      <c r="AD47" s="997"/>
      <c r="AE47" s="997"/>
      <c r="AF47" s="997"/>
      <c r="AG47" s="997"/>
      <c r="AH47" s="997"/>
      <c r="AI47" s="997"/>
      <c r="AJ47" s="997"/>
      <c r="AK47" s="997"/>
      <c r="AL47" s="997"/>
      <c r="AM47" s="997"/>
      <c r="AN47" s="997"/>
      <c r="AO47" s="997"/>
      <c r="AP47" s="1142">
        <f>ROUNDDOWN(SUM(AP38:AS46),0)</f>
        <v>0</v>
      </c>
      <c r="AQ47" s="1143"/>
      <c r="AR47" s="1143"/>
      <c r="AS47" s="1143"/>
      <c r="AT47" s="1143"/>
      <c r="AU47" s="1143"/>
      <c r="AV47" s="1144"/>
      <c r="AX47" s="354"/>
    </row>
    <row r="48" spans="1:50" s="353" customFormat="1" ht="16.5" customHeight="1" thickBot="1">
      <c r="A48" s="319"/>
      <c r="B48" s="319"/>
      <c r="C48" s="319"/>
      <c r="D48" s="319"/>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19"/>
      <c r="AE48" s="319"/>
      <c r="AF48" s="319"/>
      <c r="AG48" s="319"/>
      <c r="AH48" s="319"/>
      <c r="AI48" s="319"/>
      <c r="AJ48" s="319"/>
      <c r="AK48" s="319"/>
      <c r="AL48" s="319"/>
      <c r="AM48" s="319"/>
      <c r="AN48" s="319"/>
      <c r="AO48" s="319"/>
      <c r="AP48" s="355"/>
      <c r="AQ48" s="355"/>
      <c r="AR48" s="355"/>
      <c r="AS48" s="355"/>
      <c r="AT48" s="355"/>
      <c r="AU48" s="355"/>
      <c r="AV48" s="355"/>
      <c r="AX48" s="356"/>
    </row>
    <row r="49" spans="1:50" ht="37.5" customHeight="1" thickBot="1">
      <c r="A49" s="1095" t="s">
        <v>471</v>
      </c>
      <c r="B49" s="1096"/>
      <c r="C49" s="1096"/>
      <c r="D49" s="1096"/>
      <c r="E49" s="1096"/>
      <c r="F49" s="1096"/>
      <c r="G49" s="1096"/>
      <c r="H49" s="1096"/>
      <c r="I49" s="1096"/>
      <c r="J49" s="1096"/>
      <c r="K49" s="1096"/>
      <c r="L49" s="1096"/>
      <c r="M49" s="1096"/>
      <c r="N49" s="1096"/>
      <c r="O49" s="1096"/>
      <c r="P49" s="1096"/>
      <c r="Q49" s="1096"/>
      <c r="R49" s="1096"/>
      <c r="S49" s="1096"/>
      <c r="T49" s="1096"/>
      <c r="U49" s="1096"/>
      <c r="V49" s="1096"/>
      <c r="W49" s="1096"/>
      <c r="X49" s="1096"/>
      <c r="Y49" s="1096"/>
      <c r="Z49" s="1096"/>
      <c r="AA49" s="1096"/>
      <c r="AB49" s="1096"/>
      <c r="AC49" s="1096"/>
      <c r="AD49" s="1096"/>
      <c r="AE49" s="1096"/>
      <c r="AF49" s="1096"/>
      <c r="AG49" s="1096"/>
      <c r="AH49" s="1096"/>
      <c r="AI49" s="1096"/>
      <c r="AJ49" s="1096"/>
      <c r="AK49" s="1096"/>
      <c r="AL49" s="1096"/>
      <c r="AM49" s="1096"/>
      <c r="AN49" s="1096"/>
      <c r="AO49" s="1096"/>
      <c r="AP49" s="1125">
        <f>AP35+AP47</f>
        <v>0</v>
      </c>
      <c r="AQ49" s="1126"/>
      <c r="AR49" s="1126"/>
      <c r="AS49" s="1126"/>
      <c r="AT49" s="1126"/>
      <c r="AU49" s="1126"/>
      <c r="AV49" s="1127"/>
      <c r="AX49" s="226"/>
    </row>
    <row r="50" spans="1:50" ht="21.75" customHeight="1">
      <c r="A50" s="1091" t="s">
        <v>472</v>
      </c>
      <c r="B50" s="1091"/>
      <c r="C50" s="1091"/>
      <c r="D50" s="1091"/>
      <c r="E50" s="1091"/>
      <c r="F50" s="1091"/>
      <c r="G50" s="1091"/>
      <c r="H50" s="1091"/>
      <c r="I50" s="1091"/>
      <c r="J50" s="1091"/>
      <c r="K50" s="1091"/>
      <c r="L50" s="1091"/>
      <c r="M50" s="1091"/>
      <c r="N50" s="1091"/>
      <c r="O50" s="1091"/>
      <c r="P50" s="1091"/>
      <c r="Q50" s="1091"/>
      <c r="R50" s="1091"/>
      <c r="S50" s="1091"/>
      <c r="T50" s="1091"/>
      <c r="U50" s="1091"/>
      <c r="V50" s="1091"/>
      <c r="W50" s="1091"/>
      <c r="X50" s="1091"/>
      <c r="Y50" s="1091"/>
      <c r="Z50" s="1091"/>
      <c r="AA50" s="1091"/>
      <c r="AB50" s="1091"/>
      <c r="AC50" s="1091"/>
      <c r="AD50" s="1091"/>
      <c r="AE50" s="1091"/>
      <c r="AF50" s="1091"/>
      <c r="AG50" s="1091"/>
      <c r="AH50" s="1091"/>
      <c r="AI50" s="1091"/>
      <c r="AJ50" s="1091"/>
      <c r="AK50" s="1091"/>
      <c r="AL50" s="1091"/>
      <c r="AM50" s="1091"/>
      <c r="AN50" s="1091"/>
      <c r="AO50" s="1091"/>
      <c r="AP50" s="1091"/>
      <c r="AQ50" s="1091"/>
      <c r="AR50" s="1091"/>
      <c r="AS50" s="1091"/>
      <c r="AT50" s="357"/>
      <c r="AU50" s="357"/>
      <c r="AV50" s="357"/>
      <c r="AX50" s="226"/>
    </row>
    <row r="51" spans="1:51" ht="27" customHeight="1" thickBot="1">
      <c r="A51" s="204" t="s">
        <v>473</v>
      </c>
      <c r="B51" s="346"/>
      <c r="C51" s="346"/>
      <c r="D51" s="346"/>
      <c r="E51" s="346"/>
      <c r="F51" s="346"/>
      <c r="G51" s="346"/>
      <c r="H51" s="346"/>
      <c r="I51" s="346"/>
      <c r="J51" s="346"/>
      <c r="K51" s="346"/>
      <c r="L51" s="346"/>
      <c r="M51" s="346"/>
      <c r="N51" s="346"/>
      <c r="O51" s="346"/>
      <c r="P51" s="346"/>
      <c r="Q51" s="346"/>
      <c r="R51" s="346"/>
      <c r="S51" s="346"/>
      <c r="T51" s="346"/>
      <c r="U51" s="346"/>
      <c r="V51" s="346"/>
      <c r="W51" s="346"/>
      <c r="X51" s="346"/>
      <c r="Y51" s="346"/>
      <c r="Z51" s="346"/>
      <c r="AA51" s="346"/>
      <c r="AB51" s="346"/>
      <c r="AC51" s="346"/>
      <c r="AD51" s="346"/>
      <c r="AE51" s="346"/>
      <c r="AF51" s="346"/>
      <c r="AG51" s="346"/>
      <c r="AH51" s="346"/>
      <c r="AJ51" s="346"/>
      <c r="AK51" s="346"/>
      <c r="AL51" s="346"/>
      <c r="AM51" s="346"/>
      <c r="AN51" s="346"/>
      <c r="AO51" s="346"/>
      <c r="AP51" s="358"/>
      <c r="AQ51" s="358"/>
      <c r="AR51" s="358"/>
      <c r="AS51" s="358"/>
      <c r="AT51" s="352"/>
      <c r="AU51" s="352"/>
      <c r="AV51" s="352"/>
      <c r="AW51" s="313"/>
      <c r="AY51" s="226"/>
    </row>
    <row r="52" spans="1:51" ht="30" customHeight="1">
      <c r="A52" s="1084" t="s">
        <v>474</v>
      </c>
      <c r="B52" s="1085"/>
      <c r="C52" s="1085"/>
      <c r="D52" s="1085"/>
      <c r="E52" s="1085"/>
      <c r="F52" s="1085"/>
      <c r="G52" s="1085"/>
      <c r="H52" s="1085"/>
      <c r="I52" s="1079" t="s">
        <v>475</v>
      </c>
      <c r="J52" s="1085" t="s">
        <v>476</v>
      </c>
      <c r="K52" s="1085"/>
      <c r="L52" s="1085"/>
      <c r="M52" s="1085"/>
      <c r="N52" s="1085"/>
      <c r="O52" s="1085"/>
      <c r="P52" s="1085"/>
      <c r="Q52" s="1085"/>
      <c r="R52" s="1079" t="s">
        <v>477</v>
      </c>
      <c r="S52" s="1085" t="s">
        <v>478</v>
      </c>
      <c r="T52" s="1085"/>
      <c r="U52" s="1085"/>
      <c r="V52" s="1085"/>
      <c r="W52" s="1085"/>
      <c r="X52" s="1085"/>
      <c r="Y52" s="1085"/>
      <c r="Z52" s="1086"/>
      <c r="AA52" s="151"/>
      <c r="AB52" s="151"/>
      <c r="AC52" s="151"/>
      <c r="AD52" s="223"/>
      <c r="AE52" s="223"/>
      <c r="AF52" s="223"/>
      <c r="AG52" s="223"/>
      <c r="AH52" s="313"/>
      <c r="AI52" s="313"/>
      <c r="AJ52" s="313"/>
      <c r="AK52" s="313"/>
      <c r="AL52" s="313"/>
      <c r="AM52" s="313"/>
      <c r="AN52" s="313"/>
      <c r="AO52" s="313"/>
      <c r="AP52" s="313"/>
      <c r="AQ52" s="313"/>
      <c r="AR52" s="313"/>
      <c r="AS52" s="313"/>
      <c r="AT52" s="313"/>
      <c r="AU52" s="313"/>
      <c r="AV52" s="313"/>
      <c r="AW52" s="210"/>
      <c r="AY52" s="226"/>
    </row>
    <row r="53" spans="1:50" s="344" customFormat="1" ht="54.75" customHeight="1" thickBot="1">
      <c r="A53" s="1076">
        <f>SUM(AM15:AO34)</f>
        <v>0</v>
      </c>
      <c r="B53" s="1077"/>
      <c r="C53" s="1077"/>
      <c r="D53" s="1077"/>
      <c r="E53" s="1077"/>
      <c r="F53" s="1077"/>
      <c r="G53" s="1078"/>
      <c r="H53" s="359" t="s">
        <v>479</v>
      </c>
      <c r="I53" s="862"/>
      <c r="J53" s="1082">
        <v>41000</v>
      </c>
      <c r="K53" s="1082"/>
      <c r="L53" s="1082"/>
      <c r="M53" s="1082"/>
      <c r="N53" s="1082"/>
      <c r="O53" s="1082"/>
      <c r="P53" s="1083"/>
      <c r="Q53" s="359" t="s">
        <v>480</v>
      </c>
      <c r="R53" s="862"/>
      <c r="S53" s="1081">
        <f>ROUNDDOWN(A53*J53,0)</f>
        <v>0</v>
      </c>
      <c r="T53" s="1145"/>
      <c r="U53" s="1145"/>
      <c r="V53" s="1145"/>
      <c r="W53" s="1145"/>
      <c r="X53" s="1145"/>
      <c r="Y53" s="1145"/>
      <c r="Z53" s="360" t="s">
        <v>480</v>
      </c>
      <c r="AA53" s="1087" t="s">
        <v>481</v>
      </c>
      <c r="AB53" s="1087"/>
      <c r="AC53" s="1087"/>
      <c r="AD53" s="1087"/>
      <c r="AE53" s="1087"/>
      <c r="AF53" s="1087"/>
      <c r="AG53" s="1087"/>
      <c r="AH53" s="1087"/>
      <c r="AI53" s="1087"/>
      <c r="AJ53" s="1087"/>
      <c r="AK53" s="1087"/>
      <c r="AL53" s="1087"/>
      <c r="AM53" s="1087"/>
      <c r="AN53" s="1087"/>
      <c r="AO53" s="1087"/>
      <c r="AP53" s="1087"/>
      <c r="AQ53" s="1087"/>
      <c r="AR53" s="1087"/>
      <c r="AS53" s="1087"/>
      <c r="AT53" s="1087"/>
      <c r="AU53" s="1087"/>
      <c r="AV53" s="1087"/>
      <c r="AX53" s="356"/>
    </row>
    <row r="54" spans="1:48" ht="16.5" customHeight="1">
      <c r="A54" s="223"/>
      <c r="B54" s="223"/>
      <c r="C54" s="223"/>
      <c r="D54" s="223"/>
      <c r="E54" s="223"/>
      <c r="F54" s="223"/>
      <c r="G54" s="223"/>
      <c r="H54" s="223"/>
      <c r="I54" s="223"/>
      <c r="J54" s="223"/>
      <c r="K54" s="223"/>
      <c r="L54" s="223"/>
      <c r="M54" s="223"/>
      <c r="N54" s="211"/>
      <c r="O54" s="223"/>
      <c r="P54" s="223"/>
      <c r="Q54" s="223"/>
      <c r="R54" s="223"/>
      <c r="S54" s="223"/>
      <c r="T54" s="361"/>
      <c r="U54" s="361"/>
      <c r="V54" s="361"/>
      <c r="W54" s="361"/>
      <c r="X54" s="362"/>
      <c r="Y54" s="362"/>
      <c r="Z54" s="362"/>
      <c r="AA54" s="314"/>
      <c r="AB54" s="344"/>
      <c r="AC54" s="361"/>
      <c r="AD54" s="361"/>
      <c r="AE54" s="361"/>
      <c r="AF54" s="361"/>
      <c r="AG54" s="361"/>
      <c r="AH54" s="361"/>
      <c r="AI54" s="362"/>
      <c r="AJ54" s="362"/>
      <c r="AK54" s="362"/>
      <c r="AL54" s="362"/>
      <c r="AM54" s="362"/>
      <c r="AN54" s="362"/>
      <c r="AO54" s="361"/>
      <c r="AP54" s="362"/>
      <c r="AQ54" s="362"/>
      <c r="AR54" s="362"/>
      <c r="AS54" s="362"/>
      <c r="AT54" s="361"/>
      <c r="AU54" s="361"/>
      <c r="AV54" s="361"/>
    </row>
    <row r="55" spans="1:50" ht="16.5" customHeight="1">
      <c r="A55" s="280" t="s">
        <v>482</v>
      </c>
      <c r="B55" s="356"/>
      <c r="C55" s="356"/>
      <c r="D55" s="356"/>
      <c r="E55" s="346"/>
      <c r="F55" s="346"/>
      <c r="G55" s="346"/>
      <c r="H55" s="346"/>
      <c r="I55" s="346"/>
      <c r="J55" s="346"/>
      <c r="K55" s="346"/>
      <c r="L55" s="346"/>
      <c r="M55" s="346"/>
      <c r="N55" s="346"/>
      <c r="O55" s="346"/>
      <c r="P55" s="346"/>
      <c r="Q55" s="346"/>
      <c r="R55" s="346"/>
      <c r="S55" s="346"/>
      <c r="T55" s="346"/>
      <c r="U55" s="346"/>
      <c r="V55" s="346"/>
      <c r="W55" s="346"/>
      <c r="X55" s="346"/>
      <c r="Y55" s="346"/>
      <c r="Z55" s="346"/>
      <c r="AA55" s="346"/>
      <c r="AB55" s="346"/>
      <c r="AC55" s="346"/>
      <c r="AD55" s="346"/>
      <c r="AE55" s="346"/>
      <c r="AF55" s="346"/>
      <c r="AG55" s="346"/>
      <c r="AH55" s="346"/>
      <c r="AI55" s="346"/>
      <c r="AJ55" s="346"/>
      <c r="AK55" s="346"/>
      <c r="AL55" s="346"/>
      <c r="AM55" s="346"/>
      <c r="AN55" s="346"/>
      <c r="AO55" s="346"/>
      <c r="AP55" s="353"/>
      <c r="AQ55" s="353"/>
      <c r="AR55" s="353"/>
      <c r="AS55" s="353"/>
      <c r="AT55" s="353"/>
      <c r="AU55" s="353"/>
      <c r="AV55" s="353"/>
      <c r="AX55" s="226"/>
    </row>
  </sheetData>
  <sheetProtection password="D419" sheet="1" formatRows="0" insertRows="0" deleteRows="0"/>
  <mergeCells count="239">
    <mergeCell ref="AT37:AV37"/>
    <mergeCell ref="AP23:AS24"/>
    <mergeCell ref="AT25:AV26"/>
    <mergeCell ref="AT27:AV28"/>
    <mergeCell ref="AT29:AV30"/>
    <mergeCell ref="AT31:AV32"/>
    <mergeCell ref="AT33:AV34"/>
    <mergeCell ref="AP33:AS34"/>
    <mergeCell ref="AP37:AS37"/>
    <mergeCell ref="AT39:AV39"/>
    <mergeCell ref="AL40:AO40"/>
    <mergeCell ref="A2:AV2"/>
    <mergeCell ref="C19:D20"/>
    <mergeCell ref="E19:F20"/>
    <mergeCell ref="G19:K20"/>
    <mergeCell ref="AM19:AO20"/>
    <mergeCell ref="U3:AB3"/>
    <mergeCell ref="A12:B14"/>
    <mergeCell ref="C12:D14"/>
    <mergeCell ref="AL41:AO41"/>
    <mergeCell ref="AL42:AO42"/>
    <mergeCell ref="AL44:AO44"/>
    <mergeCell ref="AT40:AV40"/>
    <mergeCell ref="AP38:AS38"/>
    <mergeCell ref="AP39:AS39"/>
    <mergeCell ref="AP40:AS40"/>
    <mergeCell ref="AL39:AO39"/>
    <mergeCell ref="AL38:AO38"/>
    <mergeCell ref="AT38:AV38"/>
    <mergeCell ref="AT42:AV42"/>
    <mergeCell ref="AT43:AV43"/>
    <mergeCell ref="AT44:AV44"/>
    <mergeCell ref="AT45:AV45"/>
    <mergeCell ref="AP43:AS43"/>
    <mergeCell ref="AT41:AV41"/>
    <mergeCell ref="AP45:AS45"/>
    <mergeCell ref="AP44:AS44"/>
    <mergeCell ref="AP41:AS41"/>
    <mergeCell ref="AP42:AS42"/>
    <mergeCell ref="AH39:AK39"/>
    <mergeCell ref="AH43:AK43"/>
    <mergeCell ref="C40:AC40"/>
    <mergeCell ref="AD40:AG40"/>
    <mergeCell ref="AH40:AK40"/>
    <mergeCell ref="C41:AC41"/>
    <mergeCell ref="AB21:AC22"/>
    <mergeCell ref="AK19:AL19"/>
    <mergeCell ref="AK15:AL15"/>
    <mergeCell ref="AD21:AG22"/>
    <mergeCell ref="AH21:AI21"/>
    <mergeCell ref="AK17:AL17"/>
    <mergeCell ref="AI16:AK16"/>
    <mergeCell ref="F9:K9"/>
    <mergeCell ref="AD12:AG14"/>
    <mergeCell ref="AH12:AL12"/>
    <mergeCell ref="AM12:AO14"/>
    <mergeCell ref="L12:Q14"/>
    <mergeCell ref="Z12:AA14"/>
    <mergeCell ref="AB12:AC14"/>
    <mergeCell ref="R12:Y14"/>
    <mergeCell ref="G12:K14"/>
    <mergeCell ref="E12:F14"/>
    <mergeCell ref="AP12:AS14"/>
    <mergeCell ref="AT12:AV14"/>
    <mergeCell ref="AH13:AI13"/>
    <mergeCell ref="AK13:AL13"/>
    <mergeCell ref="AI14:AK14"/>
    <mergeCell ref="AM21:AO22"/>
    <mergeCell ref="AI22:AK22"/>
    <mergeCell ref="AM15:AO16"/>
    <mergeCell ref="AP15:AS16"/>
    <mergeCell ref="AT15:AV16"/>
    <mergeCell ref="C21:D22"/>
    <mergeCell ref="E21:F22"/>
    <mergeCell ref="C17:D18"/>
    <mergeCell ref="E17:F18"/>
    <mergeCell ref="G17:K18"/>
    <mergeCell ref="C23:D24"/>
    <mergeCell ref="L15:Q16"/>
    <mergeCell ref="R15:Y16"/>
    <mergeCell ref="L19:Q20"/>
    <mergeCell ref="R19:Y20"/>
    <mergeCell ref="L17:Q18"/>
    <mergeCell ref="R17:Y18"/>
    <mergeCell ref="Z15:AA16"/>
    <mergeCell ref="AB15:AC16"/>
    <mergeCell ref="AD15:AG16"/>
    <mergeCell ref="AH15:AI15"/>
    <mergeCell ref="AT17:AV18"/>
    <mergeCell ref="AI18:AK18"/>
    <mergeCell ref="Z17:AA18"/>
    <mergeCell ref="AB17:AC18"/>
    <mergeCell ref="AD17:AG18"/>
    <mergeCell ref="AH17:AI17"/>
    <mergeCell ref="AB19:AC20"/>
    <mergeCell ref="AD19:AG20"/>
    <mergeCell ref="AH19:AI19"/>
    <mergeCell ref="AM17:AO18"/>
    <mergeCell ref="AP17:AS18"/>
    <mergeCell ref="AP19:AS20"/>
    <mergeCell ref="AT19:AV20"/>
    <mergeCell ref="AI20:AK20"/>
    <mergeCell ref="G21:K22"/>
    <mergeCell ref="L21:Q22"/>
    <mergeCell ref="R21:Y22"/>
    <mergeCell ref="Z21:AA22"/>
    <mergeCell ref="AK21:AL21"/>
    <mergeCell ref="AP21:AS22"/>
    <mergeCell ref="AT21:AV22"/>
    <mergeCell ref="Z19:AA20"/>
    <mergeCell ref="AK23:AL23"/>
    <mergeCell ref="AT23:AV24"/>
    <mergeCell ref="AI24:AK24"/>
    <mergeCell ref="AM23:AO24"/>
    <mergeCell ref="E23:F24"/>
    <mergeCell ref="G23:K24"/>
    <mergeCell ref="L23:Q24"/>
    <mergeCell ref="R23:Y24"/>
    <mergeCell ref="AD23:AG24"/>
    <mergeCell ref="AH23:AI23"/>
    <mergeCell ref="C25:D26"/>
    <mergeCell ref="E25:F26"/>
    <mergeCell ref="G25:K26"/>
    <mergeCell ref="L25:Q26"/>
    <mergeCell ref="Z23:AA24"/>
    <mergeCell ref="AB23:AC24"/>
    <mergeCell ref="AH25:AI25"/>
    <mergeCell ref="AK25:AL25"/>
    <mergeCell ref="AM25:AO26"/>
    <mergeCell ref="AP25:AS26"/>
    <mergeCell ref="AI26:AK26"/>
    <mergeCell ref="R25:Y26"/>
    <mergeCell ref="Z25:AA26"/>
    <mergeCell ref="AB25:AC26"/>
    <mergeCell ref="AD25:AG26"/>
    <mergeCell ref="AM27:AO28"/>
    <mergeCell ref="AP27:AS28"/>
    <mergeCell ref="AI28:AK28"/>
    <mergeCell ref="R27:Y28"/>
    <mergeCell ref="Z27:AA28"/>
    <mergeCell ref="AB27:AC28"/>
    <mergeCell ref="AD27:AG28"/>
    <mergeCell ref="L29:Q30"/>
    <mergeCell ref="AH27:AI27"/>
    <mergeCell ref="AK27:AL27"/>
    <mergeCell ref="C27:D28"/>
    <mergeCell ref="E27:F28"/>
    <mergeCell ref="G27:K28"/>
    <mergeCell ref="L27:Q28"/>
    <mergeCell ref="AH29:AI29"/>
    <mergeCell ref="AK29:AL29"/>
    <mergeCell ref="AM29:AO30"/>
    <mergeCell ref="AP29:AS30"/>
    <mergeCell ref="AI30:AK30"/>
    <mergeCell ref="R29:Y30"/>
    <mergeCell ref="Z29:AA30"/>
    <mergeCell ref="AB29:AC30"/>
    <mergeCell ref="AD29:AG30"/>
    <mergeCell ref="AK31:AL31"/>
    <mergeCell ref="AM31:AO32"/>
    <mergeCell ref="AP31:AS32"/>
    <mergeCell ref="AI32:AK32"/>
    <mergeCell ref="R31:Y32"/>
    <mergeCell ref="Z31:AA32"/>
    <mergeCell ref="AB31:AC32"/>
    <mergeCell ref="AD31:AG32"/>
    <mergeCell ref="S53:Y53"/>
    <mergeCell ref="J53:P53"/>
    <mergeCell ref="A52:H52"/>
    <mergeCell ref="AH31:AI31"/>
    <mergeCell ref="C31:D32"/>
    <mergeCell ref="E31:F32"/>
    <mergeCell ref="G31:K32"/>
    <mergeCell ref="L31:Q32"/>
    <mergeCell ref="AD41:AG41"/>
    <mergeCell ref="AH41:AK41"/>
    <mergeCell ref="AA53:AV53"/>
    <mergeCell ref="AT46:AV46"/>
    <mergeCell ref="A50:AS50"/>
    <mergeCell ref="AP46:AS46"/>
    <mergeCell ref="AL46:AO46"/>
    <mergeCell ref="A49:AO49"/>
    <mergeCell ref="A38:B46"/>
    <mergeCell ref="A53:G53"/>
    <mergeCell ref="I52:I53"/>
    <mergeCell ref="R52:R53"/>
    <mergeCell ref="AH33:AI33"/>
    <mergeCell ref="Z33:AA34"/>
    <mergeCell ref="AI34:AK34"/>
    <mergeCell ref="J52:Q52"/>
    <mergeCell ref="S52:Z52"/>
    <mergeCell ref="AH45:AK45"/>
    <mergeCell ref="AK33:AL33"/>
    <mergeCell ref="C38:AC38"/>
    <mergeCell ref="AL43:AO43"/>
    <mergeCell ref="C39:AC39"/>
    <mergeCell ref="A15:B34"/>
    <mergeCell ref="C15:D16"/>
    <mergeCell ref="E15:F16"/>
    <mergeCell ref="G15:K16"/>
    <mergeCell ref="C33:D34"/>
    <mergeCell ref="E33:F34"/>
    <mergeCell ref="G33:K34"/>
    <mergeCell ref="C29:D30"/>
    <mergeCell ref="E29:F30"/>
    <mergeCell ref="G29:K30"/>
    <mergeCell ref="AH38:AK38"/>
    <mergeCell ref="A35:AO35"/>
    <mergeCell ref="A37:B37"/>
    <mergeCell ref="C37:AC37"/>
    <mergeCell ref="AD37:AG37"/>
    <mergeCell ref="AH37:AK37"/>
    <mergeCell ref="AL37:AO37"/>
    <mergeCell ref="AM33:AO34"/>
    <mergeCell ref="A9:E9"/>
    <mergeCell ref="AP35:AV35"/>
    <mergeCell ref="AP47:AV47"/>
    <mergeCell ref="C45:AC45"/>
    <mergeCell ref="AD45:AG45"/>
    <mergeCell ref="C42:AC42"/>
    <mergeCell ref="AD42:AG42"/>
    <mergeCell ref="AH42:AK42"/>
    <mergeCell ref="AB33:AC34"/>
    <mergeCell ref="AP49:AV49"/>
    <mergeCell ref="AH46:AK46"/>
    <mergeCell ref="C44:AC44"/>
    <mergeCell ref="AD44:AG44"/>
    <mergeCell ref="AH44:AK44"/>
    <mergeCell ref="A47:AO47"/>
    <mergeCell ref="AL45:AO45"/>
    <mergeCell ref="AD33:AG34"/>
    <mergeCell ref="C46:AC46"/>
    <mergeCell ref="AD46:AG46"/>
    <mergeCell ref="C43:AC43"/>
    <mergeCell ref="AD43:AG43"/>
    <mergeCell ref="AD38:AG38"/>
    <mergeCell ref="L33:Q34"/>
    <mergeCell ref="R33:Y34"/>
    <mergeCell ref="AD39:AG39"/>
  </mergeCells>
  <dataValidations count="2">
    <dataValidation allowBlank="1" showInputMessage="1" showErrorMessage="1" imeMode="disabled" sqref="AP35:AP36 AD38:AH46 AP38:AP49 Z15:AA34 AQ36:AS36 AQ38:AS46 AD15:AS34"/>
    <dataValidation type="textLength" operator="equal" allowBlank="1" showInputMessage="1" showErrorMessage="1" errorTitle="文字数エラー" error="SII製品型番の8文字で登録してください。" imeMode="disabled" sqref="G15:K34">
      <formula1>8</formula1>
    </dataValidation>
  </dataValidations>
  <printOptions horizontalCentered="1"/>
  <pageMargins left="0.2755905511811024" right="0.2755905511811024" top="0.7086614173228347" bottom="0.4330708661417323" header="0.3937007874015748" footer="0.31496062992125984"/>
  <pageSetup horizontalDpi="600" verticalDpi="600" orientation="portrait" paperSize="9" scale="57" r:id="rId1"/>
  <headerFooter alignWithMargins="0">
    <oddHeader>&amp;R&amp;13【集合住宅全体】
定型様式３
</oddHeader>
  </headerFooter>
</worksheet>
</file>

<file path=xl/worksheets/sheet7.xml><?xml version="1.0" encoding="utf-8"?>
<worksheet xmlns="http://schemas.openxmlformats.org/spreadsheetml/2006/main" xmlns:r="http://schemas.openxmlformats.org/officeDocument/2006/relationships">
  <dimension ref="A1:AY55"/>
  <sheetViews>
    <sheetView showGridLines="0" view="pageBreakPreview" zoomScale="70" zoomScaleNormal="55" zoomScaleSheetLayoutView="70" zoomScalePageLayoutView="0" workbookViewId="0" topLeftCell="A1">
      <selection activeCell="A1" sqref="A1"/>
    </sheetView>
  </sheetViews>
  <sheetFormatPr defaultColWidth="9.140625" defaultRowHeight="15"/>
  <cols>
    <col min="1" max="4" width="3.57421875" style="341" customWidth="1"/>
    <col min="5" max="6" width="4.421875" style="341" customWidth="1"/>
    <col min="7" max="48" width="3.57421875" style="341" customWidth="1"/>
    <col min="49" max="50" width="9.00390625" style="341" customWidth="1"/>
    <col min="51" max="51" width="6.7109375" style="341" customWidth="1"/>
    <col min="52" max="16384" width="9.00390625" style="341" customWidth="1"/>
  </cols>
  <sheetData>
    <row r="1" spans="16:48" ht="27" customHeight="1">
      <c r="P1" s="342"/>
      <c r="Q1" s="342"/>
      <c r="R1" s="342"/>
      <c r="S1" s="343"/>
      <c r="T1" s="343"/>
      <c r="U1" s="343"/>
      <c r="V1" s="343"/>
      <c r="W1" s="343"/>
      <c r="X1" s="343"/>
      <c r="Y1" s="343"/>
      <c r="Z1" s="343"/>
      <c r="AA1" s="343"/>
      <c r="AV1" s="328">
        <f>IF(OR('様式第1　交付申請書（集合全体）'!$BC$15&lt;&gt;"",'様式第1　交付申請書（集合全体）'!$AI$73&lt;&gt;""),'様式第1　交付申請書（集合全体）'!$Q$57&amp;"_"&amp;RIGHT(TRIM('様式第1　交付申請書（集合全体）'!$M$73&amp;'様式第1　交付申請書（集合全体）'!$X$73&amp;'様式第1　交付申請書（集合全体）'!$AI$73),4),"")</f>
      </c>
    </row>
    <row r="2" spans="1:48" ht="30" customHeight="1">
      <c r="A2" s="946" t="s">
        <v>440</v>
      </c>
      <c r="B2" s="946"/>
      <c r="C2" s="946"/>
      <c r="D2" s="946"/>
      <c r="E2" s="947"/>
      <c r="F2" s="947"/>
      <c r="G2" s="948"/>
      <c r="H2" s="948"/>
      <c r="I2" s="948"/>
      <c r="J2" s="948"/>
      <c r="K2" s="948"/>
      <c r="L2" s="948"/>
      <c r="M2" s="948"/>
      <c r="N2" s="948"/>
      <c r="O2" s="948"/>
      <c r="P2" s="948"/>
      <c r="Q2" s="948"/>
      <c r="R2" s="948"/>
      <c r="S2" s="948"/>
      <c r="T2" s="948"/>
      <c r="U2" s="948"/>
      <c r="V2" s="948"/>
      <c r="W2" s="948"/>
      <c r="X2" s="948"/>
      <c r="Y2" s="948"/>
      <c r="Z2" s="948"/>
      <c r="AA2" s="948"/>
      <c r="AB2" s="948"/>
      <c r="AC2" s="948"/>
      <c r="AD2" s="948"/>
      <c r="AE2" s="948"/>
      <c r="AF2" s="948"/>
      <c r="AG2" s="948"/>
      <c r="AH2" s="948"/>
      <c r="AI2" s="948"/>
      <c r="AJ2" s="948"/>
      <c r="AK2" s="948"/>
      <c r="AL2" s="948"/>
      <c r="AM2" s="948"/>
      <c r="AN2" s="948"/>
      <c r="AO2" s="948"/>
      <c r="AP2" s="948"/>
      <c r="AQ2" s="948"/>
      <c r="AR2" s="948"/>
      <c r="AS2" s="948"/>
      <c r="AT2" s="948"/>
      <c r="AU2" s="948"/>
      <c r="AV2" s="948"/>
    </row>
    <row r="3" spans="1:48" s="344" customFormat="1" ht="25.5" customHeight="1">
      <c r="A3" s="197"/>
      <c r="B3" s="197"/>
      <c r="C3" s="197"/>
      <c r="K3" s="197"/>
      <c r="L3" s="197"/>
      <c r="M3" s="197"/>
      <c r="N3" s="197"/>
      <c r="O3" s="197"/>
      <c r="P3" s="197"/>
      <c r="Q3" s="197"/>
      <c r="R3" s="197"/>
      <c r="S3" s="197"/>
      <c r="T3" s="197"/>
      <c r="U3" s="960" t="s">
        <v>495</v>
      </c>
      <c r="V3" s="960"/>
      <c r="W3" s="960"/>
      <c r="X3" s="960"/>
      <c r="Y3" s="960"/>
      <c r="Z3" s="960"/>
      <c r="AA3" s="960"/>
      <c r="AB3" s="960"/>
      <c r="AC3" s="197"/>
      <c r="AD3" s="197"/>
      <c r="AE3" s="197"/>
      <c r="AF3" s="197"/>
      <c r="AG3" s="197"/>
      <c r="AH3" s="197"/>
      <c r="AI3" s="197"/>
      <c r="AJ3" s="197"/>
      <c r="AK3" s="197"/>
      <c r="AL3" s="197"/>
      <c r="AM3" s="197"/>
      <c r="AN3" s="197"/>
      <c r="AO3" s="197"/>
      <c r="AP3" s="197"/>
      <c r="AQ3" s="197"/>
      <c r="AR3" s="197"/>
      <c r="AS3" s="197"/>
      <c r="AT3" s="197"/>
      <c r="AU3" s="197"/>
      <c r="AV3" s="197"/>
    </row>
    <row r="4" spans="1:48" ht="13.5" customHeight="1">
      <c r="A4" s="198"/>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98"/>
    </row>
    <row r="5" spans="1:48" ht="21">
      <c r="A5" s="309" t="s">
        <v>442</v>
      </c>
      <c r="B5" s="198"/>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row>
    <row r="6" spans="1:48" ht="21" customHeight="1">
      <c r="A6" s="63" t="s">
        <v>443</v>
      </c>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row>
    <row r="7" spans="1:48" ht="14.25" customHeight="1">
      <c r="A7" s="345"/>
      <c r="B7" s="199"/>
      <c r="C7" s="199"/>
      <c r="D7" s="199"/>
      <c r="E7" s="200"/>
      <c r="F7" s="200"/>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row>
    <row r="8" spans="1:48" ht="19.5" customHeight="1" thickBot="1">
      <c r="A8" s="202" t="s">
        <v>444</v>
      </c>
      <c r="B8" s="199"/>
      <c r="C8" s="199"/>
      <c r="D8" s="199"/>
      <c r="E8" s="200"/>
      <c r="F8" s="200"/>
      <c r="G8" s="201"/>
      <c r="H8" s="201"/>
      <c r="I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row>
    <row r="9" spans="1:48" ht="38.25" customHeight="1" thickBot="1">
      <c r="A9" s="1128" t="s">
        <v>445</v>
      </c>
      <c r="B9" s="1129"/>
      <c r="C9" s="1129"/>
      <c r="D9" s="1129"/>
      <c r="E9" s="1129"/>
      <c r="F9" s="1018" t="s">
        <v>483</v>
      </c>
      <c r="G9" s="1019"/>
      <c r="H9" s="1019"/>
      <c r="I9" s="1019"/>
      <c r="J9" s="1019"/>
      <c r="K9" s="1020"/>
      <c r="L9" s="310"/>
      <c r="M9" s="310"/>
      <c r="N9" s="310"/>
      <c r="O9" s="311"/>
      <c r="P9" s="311"/>
      <c r="Q9" s="344"/>
      <c r="R9" s="344"/>
      <c r="S9" s="344"/>
      <c r="T9" s="344"/>
      <c r="U9" s="344"/>
      <c r="V9" s="344"/>
      <c r="W9" s="344"/>
      <c r="X9" s="344"/>
      <c r="Y9" s="344"/>
      <c r="Z9" s="344"/>
      <c r="AA9" s="344"/>
      <c r="AB9" s="344"/>
      <c r="AC9" s="344"/>
      <c r="AD9" s="344"/>
      <c r="AE9" s="344"/>
      <c r="AF9" s="344"/>
      <c r="AG9" s="344"/>
      <c r="AH9" s="203"/>
      <c r="AI9" s="344"/>
      <c r="AJ9" s="344"/>
      <c r="AK9" s="344"/>
      <c r="AL9" s="344"/>
      <c r="AM9" s="344"/>
      <c r="AN9" s="344"/>
      <c r="AO9" s="344"/>
      <c r="AP9" s="344"/>
      <c r="AQ9" s="201"/>
      <c r="AR9" s="201"/>
      <c r="AS9" s="201"/>
      <c r="AT9" s="201"/>
      <c r="AU9" s="201"/>
      <c r="AV9" s="201"/>
    </row>
    <row r="10" spans="1:48" ht="23.25" customHeight="1">
      <c r="A10" s="346"/>
      <c r="B10" s="346"/>
      <c r="C10" s="346"/>
      <c r="D10" s="346"/>
      <c r="E10" s="346"/>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203"/>
      <c r="AI10" s="344"/>
      <c r="AJ10" s="344"/>
      <c r="AK10" s="344"/>
      <c r="AL10" s="344"/>
      <c r="AM10" s="344"/>
      <c r="AN10" s="344"/>
      <c r="AO10" s="344"/>
      <c r="AP10" s="344"/>
      <c r="AQ10" s="201"/>
      <c r="AR10" s="201"/>
      <c r="AS10" s="201"/>
      <c r="AT10" s="201"/>
      <c r="AU10" s="201"/>
      <c r="AV10" s="203" t="s">
        <v>446</v>
      </c>
    </row>
    <row r="11" spans="1:48" ht="18.75" customHeight="1" thickBot="1">
      <c r="A11" s="204" t="s">
        <v>447</v>
      </c>
      <c r="B11" s="205"/>
      <c r="C11" s="205"/>
      <c r="D11" s="205"/>
      <c r="E11" s="206"/>
      <c r="F11" s="206"/>
      <c r="G11" s="344"/>
      <c r="H11" s="344"/>
      <c r="I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12" t="s">
        <v>448</v>
      </c>
    </row>
    <row r="12" spans="1:48" ht="18.75" customHeight="1">
      <c r="A12" s="961" t="s">
        <v>449</v>
      </c>
      <c r="B12" s="962"/>
      <c r="C12" s="967" t="s">
        <v>450</v>
      </c>
      <c r="D12" s="968"/>
      <c r="E12" s="973" t="s">
        <v>451</v>
      </c>
      <c r="F12" s="974"/>
      <c r="G12" s="979" t="s">
        <v>296</v>
      </c>
      <c r="H12" s="979"/>
      <c r="I12" s="979"/>
      <c r="J12" s="979"/>
      <c r="K12" s="979"/>
      <c r="L12" s="1034" t="s">
        <v>452</v>
      </c>
      <c r="M12" s="1034"/>
      <c r="N12" s="1034"/>
      <c r="O12" s="1034"/>
      <c r="P12" s="1034"/>
      <c r="Q12" s="1034"/>
      <c r="R12" s="1034" t="s">
        <v>453</v>
      </c>
      <c r="S12" s="1034"/>
      <c r="T12" s="1034"/>
      <c r="U12" s="1034"/>
      <c r="V12" s="1034"/>
      <c r="W12" s="1034"/>
      <c r="X12" s="1034"/>
      <c r="Y12" s="1037"/>
      <c r="Z12" s="1040" t="s">
        <v>454</v>
      </c>
      <c r="AA12" s="1034"/>
      <c r="AB12" s="1034" t="s">
        <v>455</v>
      </c>
      <c r="AC12" s="1037"/>
      <c r="AD12" s="1021" t="s">
        <v>456</v>
      </c>
      <c r="AE12" s="1022"/>
      <c r="AF12" s="1022"/>
      <c r="AG12" s="962"/>
      <c r="AH12" s="1027" t="s">
        <v>457</v>
      </c>
      <c r="AI12" s="1028"/>
      <c r="AJ12" s="1028"/>
      <c r="AK12" s="1028"/>
      <c r="AL12" s="1029"/>
      <c r="AM12" s="967" t="s">
        <v>458</v>
      </c>
      <c r="AN12" s="1030"/>
      <c r="AO12" s="1031"/>
      <c r="AP12" s="967" t="s">
        <v>459</v>
      </c>
      <c r="AQ12" s="1030"/>
      <c r="AR12" s="1030"/>
      <c r="AS12" s="1031"/>
      <c r="AT12" s="967" t="s">
        <v>460</v>
      </c>
      <c r="AU12" s="1030"/>
      <c r="AV12" s="1043"/>
    </row>
    <row r="13" spans="1:48" ht="18.75" customHeight="1">
      <c r="A13" s="963"/>
      <c r="B13" s="964"/>
      <c r="C13" s="969"/>
      <c r="D13" s="970"/>
      <c r="E13" s="975"/>
      <c r="F13" s="976"/>
      <c r="G13" s="980"/>
      <c r="H13" s="980"/>
      <c r="I13" s="980"/>
      <c r="J13" s="980"/>
      <c r="K13" s="980"/>
      <c r="L13" s="1035"/>
      <c r="M13" s="1035"/>
      <c r="N13" s="1035"/>
      <c r="O13" s="1035"/>
      <c r="P13" s="1035"/>
      <c r="Q13" s="1035"/>
      <c r="R13" s="1035"/>
      <c r="S13" s="1035"/>
      <c r="T13" s="1035"/>
      <c r="U13" s="1035"/>
      <c r="V13" s="1035"/>
      <c r="W13" s="1035"/>
      <c r="X13" s="1035"/>
      <c r="Y13" s="1038"/>
      <c r="Z13" s="1041"/>
      <c r="AA13" s="1035"/>
      <c r="AB13" s="1035"/>
      <c r="AC13" s="1038"/>
      <c r="AD13" s="1023"/>
      <c r="AE13" s="1024"/>
      <c r="AF13" s="1024"/>
      <c r="AG13" s="964"/>
      <c r="AH13" s="1048" t="s">
        <v>461</v>
      </c>
      <c r="AI13" s="1048"/>
      <c r="AJ13" s="347" t="s">
        <v>496</v>
      </c>
      <c r="AK13" s="1048" t="s">
        <v>462</v>
      </c>
      <c r="AL13" s="1048"/>
      <c r="AM13" s="1032"/>
      <c r="AN13" s="1024"/>
      <c r="AO13" s="964"/>
      <c r="AP13" s="969"/>
      <c r="AQ13" s="1044"/>
      <c r="AR13" s="1044"/>
      <c r="AS13" s="1056"/>
      <c r="AT13" s="969"/>
      <c r="AU13" s="1044"/>
      <c r="AV13" s="1045"/>
    </row>
    <row r="14" spans="1:48" ht="22.5" customHeight="1" thickBot="1">
      <c r="A14" s="965"/>
      <c r="B14" s="966"/>
      <c r="C14" s="971"/>
      <c r="D14" s="972"/>
      <c r="E14" s="977"/>
      <c r="F14" s="978"/>
      <c r="G14" s="981"/>
      <c r="H14" s="981"/>
      <c r="I14" s="981"/>
      <c r="J14" s="981"/>
      <c r="K14" s="981"/>
      <c r="L14" s="1036"/>
      <c r="M14" s="1036"/>
      <c r="N14" s="1036"/>
      <c r="O14" s="1036"/>
      <c r="P14" s="1036"/>
      <c r="Q14" s="1036"/>
      <c r="R14" s="1036"/>
      <c r="S14" s="1036"/>
      <c r="T14" s="1036"/>
      <c r="U14" s="1036"/>
      <c r="V14" s="1036"/>
      <c r="W14" s="1036"/>
      <c r="X14" s="1036"/>
      <c r="Y14" s="1039"/>
      <c r="Z14" s="1042"/>
      <c r="AA14" s="1036"/>
      <c r="AB14" s="1036"/>
      <c r="AC14" s="1039"/>
      <c r="AD14" s="1025"/>
      <c r="AE14" s="1026"/>
      <c r="AF14" s="1026"/>
      <c r="AG14" s="966"/>
      <c r="AH14" s="348" t="s">
        <v>497</v>
      </c>
      <c r="AI14" s="1049" t="s">
        <v>463</v>
      </c>
      <c r="AJ14" s="1049"/>
      <c r="AK14" s="1049"/>
      <c r="AL14" s="348" t="s">
        <v>498</v>
      </c>
      <c r="AM14" s="1033"/>
      <c r="AN14" s="1026"/>
      <c r="AO14" s="966"/>
      <c r="AP14" s="971"/>
      <c r="AQ14" s="1046"/>
      <c r="AR14" s="1046"/>
      <c r="AS14" s="1057"/>
      <c r="AT14" s="971"/>
      <c r="AU14" s="1046"/>
      <c r="AV14" s="1047"/>
    </row>
    <row r="15" spans="1:48" s="349" customFormat="1" ht="22.5" customHeight="1" thickTop="1">
      <c r="A15" s="1050" t="s">
        <v>499</v>
      </c>
      <c r="B15" s="1051"/>
      <c r="C15" s="1052"/>
      <c r="D15" s="992"/>
      <c r="E15" s="1053"/>
      <c r="F15" s="1054"/>
      <c r="G15" s="1055"/>
      <c r="H15" s="1055"/>
      <c r="I15" s="1055"/>
      <c r="J15" s="1055"/>
      <c r="K15" s="1055"/>
      <c r="L15" s="1055"/>
      <c r="M15" s="1055"/>
      <c r="N15" s="1055"/>
      <c r="O15" s="1055"/>
      <c r="P15" s="1055"/>
      <c r="Q15" s="1055"/>
      <c r="R15" s="1058"/>
      <c r="S15" s="1058"/>
      <c r="T15" s="1058"/>
      <c r="U15" s="1058"/>
      <c r="V15" s="1058"/>
      <c r="W15" s="1058"/>
      <c r="X15" s="1058"/>
      <c r="Y15" s="1059"/>
      <c r="Z15" s="1062"/>
      <c r="AA15" s="1063"/>
      <c r="AB15" s="1064"/>
      <c r="AC15" s="1065"/>
      <c r="AD15" s="1066"/>
      <c r="AE15" s="1067"/>
      <c r="AF15" s="1067"/>
      <c r="AG15" s="1068"/>
      <c r="AH15" s="1070"/>
      <c r="AI15" s="1071"/>
      <c r="AJ15" s="207" t="s">
        <v>496</v>
      </c>
      <c r="AK15" s="1071"/>
      <c r="AL15" s="1072"/>
      <c r="AM15" s="954">
        <f>ROUND(Z15*AI16,2)</f>
        <v>0</v>
      </c>
      <c r="AN15" s="955"/>
      <c r="AO15" s="956"/>
      <c r="AP15" s="934">
        <f>ROUNDDOWN(Z15*AD15,0)</f>
        <v>0</v>
      </c>
      <c r="AQ15" s="935"/>
      <c r="AR15" s="935"/>
      <c r="AS15" s="936"/>
      <c r="AT15" s="1073"/>
      <c r="AU15" s="1074"/>
      <c r="AV15" s="1075"/>
    </row>
    <row r="16" spans="1:48" s="350" customFormat="1" ht="22.5" customHeight="1">
      <c r="A16" s="1050"/>
      <c r="B16" s="1051"/>
      <c r="C16" s="949"/>
      <c r="D16" s="950"/>
      <c r="E16" s="951"/>
      <c r="F16" s="952"/>
      <c r="G16" s="953"/>
      <c r="H16" s="953"/>
      <c r="I16" s="953"/>
      <c r="J16" s="953"/>
      <c r="K16" s="953"/>
      <c r="L16" s="953"/>
      <c r="M16" s="953"/>
      <c r="N16" s="953"/>
      <c r="O16" s="953"/>
      <c r="P16" s="953"/>
      <c r="Q16" s="953"/>
      <c r="R16" s="1060"/>
      <c r="S16" s="1060"/>
      <c r="T16" s="1060"/>
      <c r="U16" s="1060"/>
      <c r="V16" s="1060"/>
      <c r="W16" s="1060"/>
      <c r="X16" s="1060"/>
      <c r="Y16" s="1061"/>
      <c r="Z16" s="1016"/>
      <c r="AA16" s="1017"/>
      <c r="AB16" s="1004"/>
      <c r="AC16" s="1005"/>
      <c r="AD16" s="1069"/>
      <c r="AE16" s="1009"/>
      <c r="AF16" s="1009"/>
      <c r="AG16" s="1010"/>
      <c r="AH16" s="208" t="s">
        <v>500</v>
      </c>
      <c r="AI16" s="1015">
        <f>ROUND(AH15*AK15/1000000,2)</f>
        <v>0</v>
      </c>
      <c r="AJ16" s="1015"/>
      <c r="AK16" s="1015"/>
      <c r="AL16" s="209" t="s">
        <v>498</v>
      </c>
      <c r="AM16" s="957"/>
      <c r="AN16" s="958"/>
      <c r="AO16" s="959"/>
      <c r="AP16" s="937"/>
      <c r="AQ16" s="938"/>
      <c r="AR16" s="938"/>
      <c r="AS16" s="939"/>
      <c r="AT16" s="940"/>
      <c r="AU16" s="941"/>
      <c r="AV16" s="942"/>
    </row>
    <row r="17" spans="1:48" s="350" customFormat="1" ht="22.5" customHeight="1">
      <c r="A17" s="1050"/>
      <c r="B17" s="1051"/>
      <c r="C17" s="949"/>
      <c r="D17" s="950"/>
      <c r="E17" s="951"/>
      <c r="F17" s="952"/>
      <c r="G17" s="953"/>
      <c r="H17" s="953"/>
      <c r="I17" s="953"/>
      <c r="J17" s="953"/>
      <c r="K17" s="953"/>
      <c r="L17" s="953"/>
      <c r="M17" s="953"/>
      <c r="N17" s="953"/>
      <c r="O17" s="953"/>
      <c r="P17" s="953"/>
      <c r="Q17" s="953"/>
      <c r="R17" s="1060"/>
      <c r="S17" s="1060"/>
      <c r="T17" s="1060"/>
      <c r="U17" s="1060"/>
      <c r="V17" s="1060"/>
      <c r="W17" s="1060"/>
      <c r="X17" s="1060"/>
      <c r="Y17" s="1061"/>
      <c r="Z17" s="1016"/>
      <c r="AA17" s="1017"/>
      <c r="AB17" s="1004"/>
      <c r="AC17" s="1005"/>
      <c r="AD17" s="1008"/>
      <c r="AE17" s="1009"/>
      <c r="AF17" s="1009"/>
      <c r="AG17" s="1010"/>
      <c r="AH17" s="1011"/>
      <c r="AI17" s="1006"/>
      <c r="AJ17" s="239" t="s">
        <v>496</v>
      </c>
      <c r="AK17" s="1006"/>
      <c r="AL17" s="1007"/>
      <c r="AM17" s="954">
        <f>ROUND(Z17*AI18,2)</f>
        <v>0</v>
      </c>
      <c r="AN17" s="955"/>
      <c r="AO17" s="956"/>
      <c r="AP17" s="934">
        <f>ROUNDDOWN(Z17*AD17,0)</f>
        <v>0</v>
      </c>
      <c r="AQ17" s="935"/>
      <c r="AR17" s="935"/>
      <c r="AS17" s="936"/>
      <c r="AT17" s="940"/>
      <c r="AU17" s="941"/>
      <c r="AV17" s="942"/>
    </row>
    <row r="18" spans="1:48" s="350" customFormat="1" ht="22.5" customHeight="1">
      <c r="A18" s="1050"/>
      <c r="B18" s="1051"/>
      <c r="C18" s="949"/>
      <c r="D18" s="950"/>
      <c r="E18" s="951"/>
      <c r="F18" s="952"/>
      <c r="G18" s="953"/>
      <c r="H18" s="953"/>
      <c r="I18" s="953"/>
      <c r="J18" s="953"/>
      <c r="K18" s="953"/>
      <c r="L18" s="953"/>
      <c r="M18" s="953"/>
      <c r="N18" s="953"/>
      <c r="O18" s="953"/>
      <c r="P18" s="953"/>
      <c r="Q18" s="953"/>
      <c r="R18" s="1060"/>
      <c r="S18" s="1060"/>
      <c r="T18" s="1060"/>
      <c r="U18" s="1060"/>
      <c r="V18" s="1060"/>
      <c r="W18" s="1060"/>
      <c r="X18" s="1060"/>
      <c r="Y18" s="1061"/>
      <c r="Z18" s="1016"/>
      <c r="AA18" s="1017"/>
      <c r="AB18" s="1004"/>
      <c r="AC18" s="1005"/>
      <c r="AD18" s="1008"/>
      <c r="AE18" s="1009"/>
      <c r="AF18" s="1009"/>
      <c r="AG18" s="1010"/>
      <c r="AH18" s="208" t="s">
        <v>500</v>
      </c>
      <c r="AI18" s="1015">
        <f>ROUND(AH17*AK17/1000000,2)</f>
        <v>0</v>
      </c>
      <c r="AJ18" s="1015"/>
      <c r="AK18" s="1015"/>
      <c r="AL18" s="209" t="s">
        <v>498</v>
      </c>
      <c r="AM18" s="957"/>
      <c r="AN18" s="958"/>
      <c r="AO18" s="959"/>
      <c r="AP18" s="937"/>
      <c r="AQ18" s="938"/>
      <c r="AR18" s="938"/>
      <c r="AS18" s="939"/>
      <c r="AT18" s="940"/>
      <c r="AU18" s="941"/>
      <c r="AV18" s="942"/>
    </row>
    <row r="19" spans="1:48" s="350" customFormat="1" ht="22.5" customHeight="1">
      <c r="A19" s="1050"/>
      <c r="B19" s="1051"/>
      <c r="C19" s="949"/>
      <c r="D19" s="950"/>
      <c r="E19" s="951"/>
      <c r="F19" s="952"/>
      <c r="G19" s="953"/>
      <c r="H19" s="953"/>
      <c r="I19" s="953"/>
      <c r="J19" s="953"/>
      <c r="K19" s="953"/>
      <c r="L19" s="953"/>
      <c r="M19" s="953"/>
      <c r="N19" s="953"/>
      <c r="O19" s="953"/>
      <c r="P19" s="953"/>
      <c r="Q19" s="953"/>
      <c r="R19" s="1060"/>
      <c r="S19" s="1060"/>
      <c r="T19" s="1060"/>
      <c r="U19" s="1060"/>
      <c r="V19" s="1060"/>
      <c r="W19" s="1060"/>
      <c r="X19" s="1060"/>
      <c r="Y19" s="1061"/>
      <c r="Z19" s="1016"/>
      <c r="AA19" s="1017"/>
      <c r="AB19" s="1004"/>
      <c r="AC19" s="1005"/>
      <c r="AD19" s="1008"/>
      <c r="AE19" s="1009"/>
      <c r="AF19" s="1009"/>
      <c r="AG19" s="1010"/>
      <c r="AH19" s="1011"/>
      <c r="AI19" s="1006"/>
      <c r="AJ19" s="239" t="s">
        <v>496</v>
      </c>
      <c r="AK19" s="1006"/>
      <c r="AL19" s="1007"/>
      <c r="AM19" s="954">
        <f>ROUND(Z19*AI20,2)</f>
        <v>0</v>
      </c>
      <c r="AN19" s="955"/>
      <c r="AO19" s="956"/>
      <c r="AP19" s="934">
        <f>ROUNDDOWN(Z19*AD19,0)</f>
        <v>0</v>
      </c>
      <c r="AQ19" s="935"/>
      <c r="AR19" s="935"/>
      <c r="AS19" s="936"/>
      <c r="AT19" s="940"/>
      <c r="AU19" s="941"/>
      <c r="AV19" s="942"/>
    </row>
    <row r="20" spans="1:48" s="350" customFormat="1" ht="22.5" customHeight="1">
      <c r="A20" s="1050"/>
      <c r="B20" s="1051"/>
      <c r="C20" s="949"/>
      <c r="D20" s="950"/>
      <c r="E20" s="951"/>
      <c r="F20" s="952"/>
      <c r="G20" s="953"/>
      <c r="H20" s="953"/>
      <c r="I20" s="953"/>
      <c r="J20" s="953"/>
      <c r="K20" s="953"/>
      <c r="L20" s="953"/>
      <c r="M20" s="953"/>
      <c r="N20" s="953"/>
      <c r="O20" s="953"/>
      <c r="P20" s="953"/>
      <c r="Q20" s="953"/>
      <c r="R20" s="1060"/>
      <c r="S20" s="1060"/>
      <c r="T20" s="1060"/>
      <c r="U20" s="1060"/>
      <c r="V20" s="1060"/>
      <c r="W20" s="1060"/>
      <c r="X20" s="1060"/>
      <c r="Y20" s="1061"/>
      <c r="Z20" s="1016"/>
      <c r="AA20" s="1017"/>
      <c r="AB20" s="1004"/>
      <c r="AC20" s="1005"/>
      <c r="AD20" s="1008"/>
      <c r="AE20" s="1009"/>
      <c r="AF20" s="1009"/>
      <c r="AG20" s="1010"/>
      <c r="AH20" s="208" t="s">
        <v>500</v>
      </c>
      <c r="AI20" s="1015">
        <f>ROUND(AH19*AK19/1000000,2)</f>
        <v>0</v>
      </c>
      <c r="AJ20" s="1015"/>
      <c r="AK20" s="1015"/>
      <c r="AL20" s="209" t="s">
        <v>498</v>
      </c>
      <c r="AM20" s="957"/>
      <c r="AN20" s="958"/>
      <c r="AO20" s="959"/>
      <c r="AP20" s="937"/>
      <c r="AQ20" s="938"/>
      <c r="AR20" s="938"/>
      <c r="AS20" s="939"/>
      <c r="AT20" s="940"/>
      <c r="AU20" s="941"/>
      <c r="AV20" s="942"/>
    </row>
    <row r="21" spans="1:48" s="350" customFormat="1" ht="22.5" customHeight="1">
      <c r="A21" s="1050"/>
      <c r="B21" s="1051"/>
      <c r="C21" s="949"/>
      <c r="D21" s="950"/>
      <c r="E21" s="951"/>
      <c r="F21" s="952"/>
      <c r="G21" s="953"/>
      <c r="H21" s="953"/>
      <c r="I21" s="953"/>
      <c r="J21" s="953"/>
      <c r="K21" s="953"/>
      <c r="L21" s="953"/>
      <c r="M21" s="953"/>
      <c r="N21" s="953"/>
      <c r="O21" s="953"/>
      <c r="P21" s="953"/>
      <c r="Q21" s="953"/>
      <c r="R21" s="1060"/>
      <c r="S21" s="1060"/>
      <c r="T21" s="1060"/>
      <c r="U21" s="1060"/>
      <c r="V21" s="1060"/>
      <c r="W21" s="1060"/>
      <c r="X21" s="1060"/>
      <c r="Y21" s="1061"/>
      <c r="Z21" s="1016"/>
      <c r="AA21" s="1017"/>
      <c r="AB21" s="1004"/>
      <c r="AC21" s="1005"/>
      <c r="AD21" s="1008"/>
      <c r="AE21" s="1009"/>
      <c r="AF21" s="1009"/>
      <c r="AG21" s="1010"/>
      <c r="AH21" s="1011"/>
      <c r="AI21" s="1006"/>
      <c r="AJ21" s="239" t="s">
        <v>496</v>
      </c>
      <c r="AK21" s="1006"/>
      <c r="AL21" s="1007"/>
      <c r="AM21" s="954">
        <f>ROUND(Z21*AI22,2)</f>
        <v>0</v>
      </c>
      <c r="AN21" s="955"/>
      <c r="AO21" s="956"/>
      <c r="AP21" s="934">
        <f>ROUNDDOWN(Z21*AD21,0)</f>
        <v>0</v>
      </c>
      <c r="AQ21" s="935"/>
      <c r="AR21" s="935"/>
      <c r="AS21" s="936"/>
      <c r="AT21" s="940"/>
      <c r="AU21" s="941"/>
      <c r="AV21" s="942"/>
    </row>
    <row r="22" spans="1:48" s="350" customFormat="1" ht="22.5" customHeight="1">
      <c r="A22" s="1050"/>
      <c r="B22" s="1051"/>
      <c r="C22" s="949"/>
      <c r="D22" s="950"/>
      <c r="E22" s="951"/>
      <c r="F22" s="952"/>
      <c r="G22" s="953"/>
      <c r="H22" s="953"/>
      <c r="I22" s="953"/>
      <c r="J22" s="953"/>
      <c r="K22" s="953"/>
      <c r="L22" s="953"/>
      <c r="M22" s="953"/>
      <c r="N22" s="953"/>
      <c r="O22" s="953"/>
      <c r="P22" s="953"/>
      <c r="Q22" s="953"/>
      <c r="R22" s="1060"/>
      <c r="S22" s="1060"/>
      <c r="T22" s="1060"/>
      <c r="U22" s="1060"/>
      <c r="V22" s="1060"/>
      <c r="W22" s="1060"/>
      <c r="X22" s="1060"/>
      <c r="Y22" s="1061"/>
      <c r="Z22" s="1016"/>
      <c r="AA22" s="1017"/>
      <c r="AB22" s="1004"/>
      <c r="AC22" s="1005"/>
      <c r="AD22" s="1008"/>
      <c r="AE22" s="1009"/>
      <c r="AF22" s="1009"/>
      <c r="AG22" s="1010"/>
      <c r="AH22" s="208" t="s">
        <v>500</v>
      </c>
      <c r="AI22" s="1015">
        <f>ROUND(AH21*AK21/1000000,2)</f>
        <v>0</v>
      </c>
      <c r="AJ22" s="1015"/>
      <c r="AK22" s="1015"/>
      <c r="AL22" s="209" t="s">
        <v>498</v>
      </c>
      <c r="AM22" s="957"/>
      <c r="AN22" s="958"/>
      <c r="AO22" s="959"/>
      <c r="AP22" s="937"/>
      <c r="AQ22" s="938"/>
      <c r="AR22" s="938"/>
      <c r="AS22" s="939"/>
      <c r="AT22" s="940"/>
      <c r="AU22" s="941"/>
      <c r="AV22" s="942"/>
    </row>
    <row r="23" spans="1:48" s="350" customFormat="1" ht="22.5" customHeight="1">
      <c r="A23" s="1050"/>
      <c r="B23" s="1051"/>
      <c r="C23" s="949"/>
      <c r="D23" s="950"/>
      <c r="E23" s="951"/>
      <c r="F23" s="952"/>
      <c r="G23" s="953"/>
      <c r="H23" s="953"/>
      <c r="I23" s="953"/>
      <c r="J23" s="953"/>
      <c r="K23" s="953"/>
      <c r="L23" s="953"/>
      <c r="M23" s="953"/>
      <c r="N23" s="953"/>
      <c r="O23" s="953"/>
      <c r="P23" s="953"/>
      <c r="Q23" s="953"/>
      <c r="R23" s="1060"/>
      <c r="S23" s="1060"/>
      <c r="T23" s="1060"/>
      <c r="U23" s="1060"/>
      <c r="V23" s="1060"/>
      <c r="W23" s="1060"/>
      <c r="X23" s="1060"/>
      <c r="Y23" s="1061"/>
      <c r="Z23" s="1016"/>
      <c r="AA23" s="1017"/>
      <c r="AB23" s="1004"/>
      <c r="AC23" s="1005"/>
      <c r="AD23" s="1008"/>
      <c r="AE23" s="1009"/>
      <c r="AF23" s="1009"/>
      <c r="AG23" s="1010"/>
      <c r="AH23" s="1011"/>
      <c r="AI23" s="1006"/>
      <c r="AJ23" s="239" t="s">
        <v>496</v>
      </c>
      <c r="AK23" s="1006"/>
      <c r="AL23" s="1007"/>
      <c r="AM23" s="954">
        <f>ROUND(Z23*AI24,2)</f>
        <v>0</v>
      </c>
      <c r="AN23" s="955"/>
      <c r="AO23" s="956"/>
      <c r="AP23" s="934">
        <f>ROUNDDOWN(Z23*AD23,0)</f>
        <v>0</v>
      </c>
      <c r="AQ23" s="935"/>
      <c r="AR23" s="935"/>
      <c r="AS23" s="936"/>
      <c r="AT23" s="940"/>
      <c r="AU23" s="941"/>
      <c r="AV23" s="942"/>
    </row>
    <row r="24" spans="1:48" s="350" customFormat="1" ht="22.5" customHeight="1">
      <c r="A24" s="1050"/>
      <c r="B24" s="1051"/>
      <c r="C24" s="949"/>
      <c r="D24" s="950"/>
      <c r="E24" s="951"/>
      <c r="F24" s="952"/>
      <c r="G24" s="953"/>
      <c r="H24" s="953"/>
      <c r="I24" s="953"/>
      <c r="J24" s="953"/>
      <c r="K24" s="953"/>
      <c r="L24" s="953"/>
      <c r="M24" s="953"/>
      <c r="N24" s="953"/>
      <c r="O24" s="953"/>
      <c r="P24" s="953"/>
      <c r="Q24" s="953"/>
      <c r="R24" s="1060"/>
      <c r="S24" s="1060"/>
      <c r="T24" s="1060"/>
      <c r="U24" s="1060"/>
      <c r="V24" s="1060"/>
      <c r="W24" s="1060"/>
      <c r="X24" s="1060"/>
      <c r="Y24" s="1061"/>
      <c r="Z24" s="1016"/>
      <c r="AA24" s="1017"/>
      <c r="AB24" s="1004"/>
      <c r="AC24" s="1005"/>
      <c r="AD24" s="1008"/>
      <c r="AE24" s="1009"/>
      <c r="AF24" s="1009"/>
      <c r="AG24" s="1010"/>
      <c r="AH24" s="208" t="s">
        <v>500</v>
      </c>
      <c r="AI24" s="1015">
        <f>ROUND(AH23*AK23/1000000,2)</f>
        <v>0</v>
      </c>
      <c r="AJ24" s="1015"/>
      <c r="AK24" s="1015"/>
      <c r="AL24" s="209" t="s">
        <v>498</v>
      </c>
      <c r="AM24" s="957"/>
      <c r="AN24" s="958"/>
      <c r="AO24" s="959"/>
      <c r="AP24" s="937"/>
      <c r="AQ24" s="938"/>
      <c r="AR24" s="938"/>
      <c r="AS24" s="939"/>
      <c r="AT24" s="940"/>
      <c r="AU24" s="941"/>
      <c r="AV24" s="942"/>
    </row>
    <row r="25" spans="1:48" s="350" customFormat="1" ht="22.5" customHeight="1">
      <c r="A25" s="1050"/>
      <c r="B25" s="1051"/>
      <c r="C25" s="949"/>
      <c r="D25" s="950"/>
      <c r="E25" s="951"/>
      <c r="F25" s="952"/>
      <c r="G25" s="953"/>
      <c r="H25" s="953"/>
      <c r="I25" s="953"/>
      <c r="J25" s="953"/>
      <c r="K25" s="953"/>
      <c r="L25" s="953"/>
      <c r="M25" s="953"/>
      <c r="N25" s="953"/>
      <c r="O25" s="953"/>
      <c r="P25" s="953"/>
      <c r="Q25" s="953"/>
      <c r="R25" s="1060"/>
      <c r="S25" s="1060"/>
      <c r="T25" s="1060"/>
      <c r="U25" s="1060"/>
      <c r="V25" s="1060"/>
      <c r="W25" s="1060"/>
      <c r="X25" s="1060"/>
      <c r="Y25" s="1061"/>
      <c r="Z25" s="1016"/>
      <c r="AA25" s="1017"/>
      <c r="AB25" s="1004"/>
      <c r="AC25" s="1005"/>
      <c r="AD25" s="1008"/>
      <c r="AE25" s="1009"/>
      <c r="AF25" s="1009"/>
      <c r="AG25" s="1010"/>
      <c r="AH25" s="1011"/>
      <c r="AI25" s="1006"/>
      <c r="AJ25" s="239" t="s">
        <v>496</v>
      </c>
      <c r="AK25" s="1006"/>
      <c r="AL25" s="1007"/>
      <c r="AM25" s="954">
        <f>ROUND(Z25*AI26,2)</f>
        <v>0</v>
      </c>
      <c r="AN25" s="955"/>
      <c r="AO25" s="956"/>
      <c r="AP25" s="934">
        <f>ROUNDDOWN(Z25*AD25,0)</f>
        <v>0</v>
      </c>
      <c r="AQ25" s="935"/>
      <c r="AR25" s="935"/>
      <c r="AS25" s="936"/>
      <c r="AT25" s="940"/>
      <c r="AU25" s="941"/>
      <c r="AV25" s="942"/>
    </row>
    <row r="26" spans="1:48" s="350" customFormat="1" ht="22.5" customHeight="1">
      <c r="A26" s="1050"/>
      <c r="B26" s="1051"/>
      <c r="C26" s="949"/>
      <c r="D26" s="950"/>
      <c r="E26" s="951"/>
      <c r="F26" s="952"/>
      <c r="G26" s="953"/>
      <c r="H26" s="953"/>
      <c r="I26" s="953"/>
      <c r="J26" s="953"/>
      <c r="K26" s="953"/>
      <c r="L26" s="953"/>
      <c r="M26" s="953"/>
      <c r="N26" s="953"/>
      <c r="O26" s="953"/>
      <c r="P26" s="953"/>
      <c r="Q26" s="953"/>
      <c r="R26" s="1060"/>
      <c r="S26" s="1060"/>
      <c r="T26" s="1060"/>
      <c r="U26" s="1060"/>
      <c r="V26" s="1060"/>
      <c r="W26" s="1060"/>
      <c r="X26" s="1060"/>
      <c r="Y26" s="1061"/>
      <c r="Z26" s="1016"/>
      <c r="AA26" s="1017"/>
      <c r="AB26" s="1004"/>
      <c r="AC26" s="1005"/>
      <c r="AD26" s="1008"/>
      <c r="AE26" s="1009"/>
      <c r="AF26" s="1009"/>
      <c r="AG26" s="1010"/>
      <c r="AH26" s="208" t="s">
        <v>500</v>
      </c>
      <c r="AI26" s="1015">
        <f>ROUND(AH25*AK25/1000000,2)</f>
        <v>0</v>
      </c>
      <c r="AJ26" s="1015"/>
      <c r="AK26" s="1015"/>
      <c r="AL26" s="209" t="s">
        <v>498</v>
      </c>
      <c r="AM26" s="957"/>
      <c r="AN26" s="958"/>
      <c r="AO26" s="959"/>
      <c r="AP26" s="937"/>
      <c r="AQ26" s="938"/>
      <c r="AR26" s="938"/>
      <c r="AS26" s="939"/>
      <c r="AT26" s="940"/>
      <c r="AU26" s="941"/>
      <c r="AV26" s="942"/>
    </row>
    <row r="27" spans="1:48" s="350" customFormat="1" ht="22.5" customHeight="1">
      <c r="A27" s="1050"/>
      <c r="B27" s="1051"/>
      <c r="C27" s="949"/>
      <c r="D27" s="950"/>
      <c r="E27" s="951"/>
      <c r="F27" s="952"/>
      <c r="G27" s="953"/>
      <c r="H27" s="953"/>
      <c r="I27" s="953"/>
      <c r="J27" s="953"/>
      <c r="K27" s="953"/>
      <c r="L27" s="953"/>
      <c r="M27" s="953"/>
      <c r="N27" s="953"/>
      <c r="O27" s="953"/>
      <c r="P27" s="953"/>
      <c r="Q27" s="953"/>
      <c r="R27" s="1060"/>
      <c r="S27" s="1060"/>
      <c r="T27" s="1060"/>
      <c r="U27" s="1060"/>
      <c r="V27" s="1060"/>
      <c r="W27" s="1060"/>
      <c r="X27" s="1060"/>
      <c r="Y27" s="1061"/>
      <c r="Z27" s="1016"/>
      <c r="AA27" s="1017"/>
      <c r="AB27" s="1004"/>
      <c r="AC27" s="1005"/>
      <c r="AD27" s="1008"/>
      <c r="AE27" s="1009"/>
      <c r="AF27" s="1009"/>
      <c r="AG27" s="1010"/>
      <c r="AH27" s="1011"/>
      <c r="AI27" s="1006"/>
      <c r="AJ27" s="239" t="s">
        <v>496</v>
      </c>
      <c r="AK27" s="1006"/>
      <c r="AL27" s="1007"/>
      <c r="AM27" s="954">
        <f>ROUND(Z27*AI28,2)</f>
        <v>0</v>
      </c>
      <c r="AN27" s="955"/>
      <c r="AO27" s="956"/>
      <c r="AP27" s="934">
        <f>ROUNDDOWN(Z27*AD27,0)</f>
        <v>0</v>
      </c>
      <c r="AQ27" s="935"/>
      <c r="AR27" s="935"/>
      <c r="AS27" s="936"/>
      <c r="AT27" s="940"/>
      <c r="AU27" s="941"/>
      <c r="AV27" s="942"/>
    </row>
    <row r="28" spans="1:48" s="350" customFormat="1" ht="22.5" customHeight="1">
      <c r="A28" s="1050"/>
      <c r="B28" s="1051"/>
      <c r="C28" s="949"/>
      <c r="D28" s="950"/>
      <c r="E28" s="951"/>
      <c r="F28" s="952"/>
      <c r="G28" s="953"/>
      <c r="H28" s="953"/>
      <c r="I28" s="953"/>
      <c r="J28" s="953"/>
      <c r="K28" s="953"/>
      <c r="L28" s="953"/>
      <c r="M28" s="953"/>
      <c r="N28" s="953"/>
      <c r="O28" s="953"/>
      <c r="P28" s="953"/>
      <c r="Q28" s="953"/>
      <c r="R28" s="1060"/>
      <c r="S28" s="1060"/>
      <c r="T28" s="1060"/>
      <c r="U28" s="1060"/>
      <c r="V28" s="1060"/>
      <c r="W28" s="1060"/>
      <c r="X28" s="1060"/>
      <c r="Y28" s="1061"/>
      <c r="Z28" s="1016"/>
      <c r="AA28" s="1017"/>
      <c r="AB28" s="1004"/>
      <c r="AC28" s="1005"/>
      <c r="AD28" s="1008"/>
      <c r="AE28" s="1009"/>
      <c r="AF28" s="1009"/>
      <c r="AG28" s="1010"/>
      <c r="AH28" s="208" t="s">
        <v>500</v>
      </c>
      <c r="AI28" s="1015">
        <f>ROUND(AH27*AK27/1000000,2)</f>
        <v>0</v>
      </c>
      <c r="AJ28" s="1015"/>
      <c r="AK28" s="1015"/>
      <c r="AL28" s="209" t="s">
        <v>498</v>
      </c>
      <c r="AM28" s="957"/>
      <c r="AN28" s="958"/>
      <c r="AO28" s="959"/>
      <c r="AP28" s="937"/>
      <c r="AQ28" s="938"/>
      <c r="AR28" s="938"/>
      <c r="AS28" s="939"/>
      <c r="AT28" s="940"/>
      <c r="AU28" s="941"/>
      <c r="AV28" s="942"/>
    </row>
    <row r="29" spans="1:48" s="350" customFormat="1" ht="22.5" customHeight="1">
      <c r="A29" s="1050"/>
      <c r="B29" s="1051"/>
      <c r="C29" s="949"/>
      <c r="D29" s="950"/>
      <c r="E29" s="951"/>
      <c r="F29" s="952"/>
      <c r="G29" s="953"/>
      <c r="H29" s="953"/>
      <c r="I29" s="953"/>
      <c r="J29" s="953"/>
      <c r="K29" s="953"/>
      <c r="L29" s="953"/>
      <c r="M29" s="953"/>
      <c r="N29" s="953"/>
      <c r="O29" s="953"/>
      <c r="P29" s="953"/>
      <c r="Q29" s="953"/>
      <c r="R29" s="1060"/>
      <c r="S29" s="1060"/>
      <c r="T29" s="1060"/>
      <c r="U29" s="1060"/>
      <c r="V29" s="1060"/>
      <c r="W29" s="1060"/>
      <c r="X29" s="1060"/>
      <c r="Y29" s="1061"/>
      <c r="Z29" s="1016"/>
      <c r="AA29" s="1017"/>
      <c r="AB29" s="1004"/>
      <c r="AC29" s="1005"/>
      <c r="AD29" s="1008"/>
      <c r="AE29" s="1009"/>
      <c r="AF29" s="1009"/>
      <c r="AG29" s="1010"/>
      <c r="AH29" s="1011"/>
      <c r="AI29" s="1006"/>
      <c r="AJ29" s="239" t="s">
        <v>496</v>
      </c>
      <c r="AK29" s="1006"/>
      <c r="AL29" s="1007"/>
      <c r="AM29" s="954">
        <f>ROUND(Z29*AI30,2)</f>
        <v>0</v>
      </c>
      <c r="AN29" s="955"/>
      <c r="AO29" s="956"/>
      <c r="AP29" s="934">
        <f>ROUNDDOWN(Z29*AD29,0)</f>
        <v>0</v>
      </c>
      <c r="AQ29" s="935"/>
      <c r="AR29" s="935"/>
      <c r="AS29" s="936"/>
      <c r="AT29" s="940"/>
      <c r="AU29" s="941"/>
      <c r="AV29" s="942"/>
    </row>
    <row r="30" spans="1:48" s="350" customFormat="1" ht="22.5" customHeight="1">
      <c r="A30" s="1050"/>
      <c r="B30" s="1051"/>
      <c r="C30" s="949"/>
      <c r="D30" s="950"/>
      <c r="E30" s="951"/>
      <c r="F30" s="952"/>
      <c r="G30" s="953"/>
      <c r="H30" s="953"/>
      <c r="I30" s="953"/>
      <c r="J30" s="953"/>
      <c r="K30" s="953"/>
      <c r="L30" s="953"/>
      <c r="M30" s="953"/>
      <c r="N30" s="953"/>
      <c r="O30" s="953"/>
      <c r="P30" s="953"/>
      <c r="Q30" s="953"/>
      <c r="R30" s="1060"/>
      <c r="S30" s="1060"/>
      <c r="T30" s="1060"/>
      <c r="U30" s="1060"/>
      <c r="V30" s="1060"/>
      <c r="W30" s="1060"/>
      <c r="X30" s="1060"/>
      <c r="Y30" s="1061"/>
      <c r="Z30" s="1016"/>
      <c r="AA30" s="1017"/>
      <c r="AB30" s="1004"/>
      <c r="AC30" s="1005"/>
      <c r="AD30" s="1008"/>
      <c r="AE30" s="1009"/>
      <c r="AF30" s="1009"/>
      <c r="AG30" s="1010"/>
      <c r="AH30" s="208" t="s">
        <v>500</v>
      </c>
      <c r="AI30" s="1015">
        <f>ROUND(AH29*AK29/1000000,2)</f>
        <v>0</v>
      </c>
      <c r="AJ30" s="1015"/>
      <c r="AK30" s="1015"/>
      <c r="AL30" s="209" t="s">
        <v>498</v>
      </c>
      <c r="AM30" s="957"/>
      <c r="AN30" s="958"/>
      <c r="AO30" s="959"/>
      <c r="AP30" s="937"/>
      <c r="AQ30" s="938"/>
      <c r="AR30" s="938"/>
      <c r="AS30" s="939"/>
      <c r="AT30" s="940"/>
      <c r="AU30" s="941"/>
      <c r="AV30" s="942"/>
    </row>
    <row r="31" spans="1:48" s="350" customFormat="1" ht="22.5" customHeight="1">
      <c r="A31" s="1050"/>
      <c r="B31" s="1051"/>
      <c r="C31" s="949"/>
      <c r="D31" s="950"/>
      <c r="E31" s="951"/>
      <c r="F31" s="952"/>
      <c r="G31" s="953"/>
      <c r="H31" s="953"/>
      <c r="I31" s="953"/>
      <c r="J31" s="953"/>
      <c r="K31" s="953"/>
      <c r="L31" s="953"/>
      <c r="M31" s="953"/>
      <c r="N31" s="953"/>
      <c r="O31" s="953"/>
      <c r="P31" s="953"/>
      <c r="Q31" s="953"/>
      <c r="R31" s="1060"/>
      <c r="S31" s="1060"/>
      <c r="T31" s="1060"/>
      <c r="U31" s="1060"/>
      <c r="V31" s="1060"/>
      <c r="W31" s="1060"/>
      <c r="X31" s="1060"/>
      <c r="Y31" s="1061"/>
      <c r="Z31" s="1016"/>
      <c r="AA31" s="1017"/>
      <c r="AB31" s="1004"/>
      <c r="AC31" s="1005"/>
      <c r="AD31" s="1008"/>
      <c r="AE31" s="1009"/>
      <c r="AF31" s="1009"/>
      <c r="AG31" s="1010"/>
      <c r="AH31" s="1011"/>
      <c r="AI31" s="1006"/>
      <c r="AJ31" s="239" t="s">
        <v>496</v>
      </c>
      <c r="AK31" s="1006"/>
      <c r="AL31" s="1007"/>
      <c r="AM31" s="954">
        <f>ROUND(Z31*AI32,2)</f>
        <v>0</v>
      </c>
      <c r="AN31" s="955"/>
      <c r="AO31" s="956"/>
      <c r="AP31" s="934">
        <f>ROUNDDOWN(Z31*AD31,0)</f>
        <v>0</v>
      </c>
      <c r="AQ31" s="935"/>
      <c r="AR31" s="935"/>
      <c r="AS31" s="936"/>
      <c r="AT31" s="940"/>
      <c r="AU31" s="941"/>
      <c r="AV31" s="942"/>
    </row>
    <row r="32" spans="1:48" s="350" customFormat="1" ht="22.5" customHeight="1">
      <c r="A32" s="1050"/>
      <c r="B32" s="1051"/>
      <c r="C32" s="949"/>
      <c r="D32" s="950"/>
      <c r="E32" s="951"/>
      <c r="F32" s="952"/>
      <c r="G32" s="953"/>
      <c r="H32" s="953"/>
      <c r="I32" s="953"/>
      <c r="J32" s="953"/>
      <c r="K32" s="953"/>
      <c r="L32" s="953"/>
      <c r="M32" s="953"/>
      <c r="N32" s="953"/>
      <c r="O32" s="953"/>
      <c r="P32" s="953"/>
      <c r="Q32" s="953"/>
      <c r="R32" s="1060"/>
      <c r="S32" s="1060"/>
      <c r="T32" s="1060"/>
      <c r="U32" s="1060"/>
      <c r="V32" s="1060"/>
      <c r="W32" s="1060"/>
      <c r="X32" s="1060"/>
      <c r="Y32" s="1061"/>
      <c r="Z32" s="1016"/>
      <c r="AA32" s="1017"/>
      <c r="AB32" s="1004"/>
      <c r="AC32" s="1005"/>
      <c r="AD32" s="1008"/>
      <c r="AE32" s="1009"/>
      <c r="AF32" s="1009"/>
      <c r="AG32" s="1010"/>
      <c r="AH32" s="208" t="s">
        <v>500</v>
      </c>
      <c r="AI32" s="1015">
        <f>ROUND(AH31*AK31/1000000,2)</f>
        <v>0</v>
      </c>
      <c r="AJ32" s="1015"/>
      <c r="AK32" s="1015"/>
      <c r="AL32" s="209" t="s">
        <v>498</v>
      </c>
      <c r="AM32" s="957"/>
      <c r="AN32" s="958"/>
      <c r="AO32" s="959"/>
      <c r="AP32" s="937"/>
      <c r="AQ32" s="938"/>
      <c r="AR32" s="938"/>
      <c r="AS32" s="939"/>
      <c r="AT32" s="940"/>
      <c r="AU32" s="941"/>
      <c r="AV32" s="942"/>
    </row>
    <row r="33" spans="1:48" s="350" customFormat="1" ht="22.5" customHeight="1">
      <c r="A33" s="1050"/>
      <c r="B33" s="1051"/>
      <c r="C33" s="949"/>
      <c r="D33" s="950"/>
      <c r="E33" s="951"/>
      <c r="F33" s="952"/>
      <c r="G33" s="953"/>
      <c r="H33" s="953"/>
      <c r="I33" s="953"/>
      <c r="J33" s="953"/>
      <c r="K33" s="953"/>
      <c r="L33" s="953"/>
      <c r="M33" s="953"/>
      <c r="N33" s="953"/>
      <c r="O33" s="953"/>
      <c r="P33" s="953"/>
      <c r="Q33" s="953"/>
      <c r="R33" s="1060"/>
      <c r="S33" s="1060"/>
      <c r="T33" s="1060"/>
      <c r="U33" s="1060"/>
      <c r="V33" s="1060"/>
      <c r="W33" s="1060"/>
      <c r="X33" s="1060"/>
      <c r="Y33" s="1061"/>
      <c r="Z33" s="1016"/>
      <c r="AA33" s="1017"/>
      <c r="AB33" s="1004"/>
      <c r="AC33" s="1005"/>
      <c r="AD33" s="1008"/>
      <c r="AE33" s="1009"/>
      <c r="AF33" s="1009"/>
      <c r="AG33" s="1010"/>
      <c r="AH33" s="1011"/>
      <c r="AI33" s="1006"/>
      <c r="AJ33" s="239" t="s">
        <v>496</v>
      </c>
      <c r="AK33" s="1006"/>
      <c r="AL33" s="1007"/>
      <c r="AM33" s="954">
        <f>ROUND(Z33*AI34,2)</f>
        <v>0</v>
      </c>
      <c r="AN33" s="955"/>
      <c r="AO33" s="956"/>
      <c r="AP33" s="934">
        <f>ROUNDDOWN(Z33*AD33,0)</f>
        <v>0</v>
      </c>
      <c r="AQ33" s="935"/>
      <c r="AR33" s="935"/>
      <c r="AS33" s="936"/>
      <c r="AT33" s="940"/>
      <c r="AU33" s="941"/>
      <c r="AV33" s="942"/>
    </row>
    <row r="34" spans="1:48" s="350" customFormat="1" ht="24.75" customHeight="1">
      <c r="A34" s="1050"/>
      <c r="B34" s="1051"/>
      <c r="C34" s="1100"/>
      <c r="D34" s="1094"/>
      <c r="E34" s="1101"/>
      <c r="F34" s="1102"/>
      <c r="G34" s="1103"/>
      <c r="H34" s="1103"/>
      <c r="I34" s="1103"/>
      <c r="J34" s="1103"/>
      <c r="K34" s="1103"/>
      <c r="L34" s="1103"/>
      <c r="M34" s="1103"/>
      <c r="N34" s="1103"/>
      <c r="O34" s="1103"/>
      <c r="P34" s="1103"/>
      <c r="Q34" s="1103"/>
      <c r="R34" s="1104"/>
      <c r="S34" s="1104"/>
      <c r="T34" s="1104"/>
      <c r="U34" s="1104"/>
      <c r="V34" s="1104"/>
      <c r="W34" s="1104"/>
      <c r="X34" s="1104"/>
      <c r="Y34" s="1105"/>
      <c r="Z34" s="1106"/>
      <c r="AA34" s="1107"/>
      <c r="AB34" s="1108"/>
      <c r="AC34" s="1109"/>
      <c r="AD34" s="1110"/>
      <c r="AE34" s="1111"/>
      <c r="AF34" s="1111"/>
      <c r="AG34" s="1112"/>
      <c r="AH34" s="240" t="s">
        <v>500</v>
      </c>
      <c r="AI34" s="1015">
        <f>ROUND(AH33*AK33/1000000,2)</f>
        <v>0</v>
      </c>
      <c r="AJ34" s="1015"/>
      <c r="AK34" s="1015"/>
      <c r="AL34" s="241" t="s">
        <v>498</v>
      </c>
      <c r="AM34" s="957"/>
      <c r="AN34" s="958"/>
      <c r="AO34" s="959"/>
      <c r="AP34" s="937"/>
      <c r="AQ34" s="938"/>
      <c r="AR34" s="938"/>
      <c r="AS34" s="939"/>
      <c r="AT34" s="943"/>
      <c r="AU34" s="944"/>
      <c r="AV34" s="945"/>
    </row>
    <row r="35" spans="1:48" s="350" customFormat="1" ht="37.5" customHeight="1" thickBot="1">
      <c r="A35" s="996" t="s">
        <v>464</v>
      </c>
      <c r="B35" s="1119"/>
      <c r="C35" s="1119"/>
      <c r="D35" s="1119"/>
      <c r="E35" s="1119"/>
      <c r="F35" s="1119"/>
      <c r="G35" s="1119"/>
      <c r="H35" s="1119"/>
      <c r="I35" s="1119"/>
      <c r="J35" s="1119"/>
      <c r="K35" s="1119"/>
      <c r="L35" s="1119"/>
      <c r="M35" s="1119"/>
      <c r="N35" s="1119"/>
      <c r="O35" s="1119"/>
      <c r="P35" s="1119"/>
      <c r="Q35" s="1119"/>
      <c r="R35" s="1119"/>
      <c r="S35" s="1119"/>
      <c r="T35" s="1119"/>
      <c r="U35" s="1119"/>
      <c r="V35" s="1119"/>
      <c r="W35" s="1119"/>
      <c r="X35" s="1119"/>
      <c r="Y35" s="1119"/>
      <c r="Z35" s="1119"/>
      <c r="AA35" s="1119"/>
      <c r="AB35" s="1119"/>
      <c r="AC35" s="1119"/>
      <c r="AD35" s="1119"/>
      <c r="AE35" s="1119"/>
      <c r="AF35" s="1119"/>
      <c r="AG35" s="1119"/>
      <c r="AH35" s="1119"/>
      <c r="AI35" s="1119"/>
      <c r="AJ35" s="1119"/>
      <c r="AK35" s="1119"/>
      <c r="AL35" s="1119"/>
      <c r="AM35" s="1119"/>
      <c r="AN35" s="1119"/>
      <c r="AO35" s="1120"/>
      <c r="AP35" s="1130">
        <f>ROUNDDOWN(SUM(AP15:AS34),0)</f>
        <v>0</v>
      </c>
      <c r="AQ35" s="1131"/>
      <c r="AR35" s="1131"/>
      <c r="AS35" s="1131"/>
      <c r="AT35" s="1131"/>
      <c r="AU35" s="1131"/>
      <c r="AV35" s="1132"/>
    </row>
    <row r="36" spans="1:48" s="353" customFormat="1" ht="15.75" customHeight="1" thickBot="1">
      <c r="A36" s="319"/>
      <c r="B36" s="319"/>
      <c r="C36" s="319"/>
      <c r="D36" s="319"/>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c r="AI36" s="319"/>
      <c r="AJ36" s="319"/>
      <c r="AK36" s="319"/>
      <c r="AL36" s="319"/>
      <c r="AM36" s="319"/>
      <c r="AN36" s="319"/>
      <c r="AO36" s="319"/>
      <c r="AP36" s="351"/>
      <c r="AQ36" s="351"/>
      <c r="AR36" s="351"/>
      <c r="AS36" s="351"/>
      <c r="AT36" s="352"/>
      <c r="AU36" s="352"/>
      <c r="AV36" s="352"/>
    </row>
    <row r="37" spans="1:48" ht="36.75" customHeight="1" thickBot="1">
      <c r="A37" s="1121" t="s">
        <v>449</v>
      </c>
      <c r="B37" s="1014"/>
      <c r="C37" s="1099" t="s">
        <v>465</v>
      </c>
      <c r="D37" s="1013"/>
      <c r="E37" s="1013"/>
      <c r="F37" s="1013"/>
      <c r="G37" s="1013"/>
      <c r="H37" s="1013"/>
      <c r="I37" s="1013"/>
      <c r="J37" s="1013"/>
      <c r="K37" s="1013"/>
      <c r="L37" s="1013"/>
      <c r="M37" s="1013"/>
      <c r="N37" s="1013"/>
      <c r="O37" s="1013"/>
      <c r="P37" s="1013"/>
      <c r="Q37" s="1013"/>
      <c r="R37" s="1013"/>
      <c r="S37" s="1013"/>
      <c r="T37" s="1013"/>
      <c r="U37" s="1013"/>
      <c r="V37" s="1013"/>
      <c r="W37" s="1013"/>
      <c r="X37" s="1013"/>
      <c r="Y37" s="1013"/>
      <c r="Z37" s="1013"/>
      <c r="AA37" s="1013"/>
      <c r="AB37" s="1013"/>
      <c r="AC37" s="1014"/>
      <c r="AD37" s="1122" t="s">
        <v>466</v>
      </c>
      <c r="AE37" s="1123"/>
      <c r="AF37" s="1123"/>
      <c r="AG37" s="1124"/>
      <c r="AH37" s="1099" t="s">
        <v>467</v>
      </c>
      <c r="AI37" s="1013"/>
      <c r="AJ37" s="1013"/>
      <c r="AK37" s="1013"/>
      <c r="AL37" s="1012" t="s">
        <v>455</v>
      </c>
      <c r="AM37" s="1013"/>
      <c r="AN37" s="1013"/>
      <c r="AO37" s="1014"/>
      <c r="AP37" s="930" t="s">
        <v>468</v>
      </c>
      <c r="AQ37" s="931"/>
      <c r="AR37" s="931"/>
      <c r="AS37" s="932"/>
      <c r="AT37" s="930" t="s">
        <v>460</v>
      </c>
      <c r="AU37" s="931"/>
      <c r="AV37" s="933"/>
    </row>
    <row r="38" spans="1:48" s="350" customFormat="1" ht="30" customHeight="1" thickTop="1">
      <c r="A38" s="1050" t="s">
        <v>469</v>
      </c>
      <c r="B38" s="1051"/>
      <c r="C38" s="1113"/>
      <c r="D38" s="1114"/>
      <c r="E38" s="1114"/>
      <c r="F38" s="1114"/>
      <c r="G38" s="1114"/>
      <c r="H38" s="1114"/>
      <c r="I38" s="1114"/>
      <c r="J38" s="1114"/>
      <c r="K38" s="1114"/>
      <c r="L38" s="1114"/>
      <c r="M38" s="1114"/>
      <c r="N38" s="1114"/>
      <c r="O38" s="1114"/>
      <c r="P38" s="1114"/>
      <c r="Q38" s="1114"/>
      <c r="R38" s="1114"/>
      <c r="S38" s="1114"/>
      <c r="T38" s="1114"/>
      <c r="U38" s="1114"/>
      <c r="V38" s="1114"/>
      <c r="W38" s="1114"/>
      <c r="X38" s="1114"/>
      <c r="Y38" s="1114"/>
      <c r="Z38" s="1114"/>
      <c r="AA38" s="1114"/>
      <c r="AB38" s="1114"/>
      <c r="AC38" s="1115"/>
      <c r="AD38" s="1116"/>
      <c r="AE38" s="1117"/>
      <c r="AF38" s="1117"/>
      <c r="AG38" s="1118"/>
      <c r="AH38" s="1052"/>
      <c r="AI38" s="991"/>
      <c r="AJ38" s="991"/>
      <c r="AK38" s="991"/>
      <c r="AL38" s="990"/>
      <c r="AM38" s="991"/>
      <c r="AN38" s="991"/>
      <c r="AO38" s="992"/>
      <c r="AP38" s="982">
        <f aca="true" t="shared" si="0" ref="AP38:AP46">ROUNDDOWN(AH38*AD38,0)</f>
        <v>0</v>
      </c>
      <c r="AQ38" s="983"/>
      <c r="AR38" s="983"/>
      <c r="AS38" s="984"/>
      <c r="AT38" s="993"/>
      <c r="AU38" s="994"/>
      <c r="AV38" s="995"/>
    </row>
    <row r="39" spans="1:48" s="350" customFormat="1" ht="30" customHeight="1">
      <c r="A39" s="1050"/>
      <c r="B39" s="1051"/>
      <c r="C39" s="998"/>
      <c r="D39" s="999"/>
      <c r="E39" s="999"/>
      <c r="F39" s="999"/>
      <c r="G39" s="999"/>
      <c r="H39" s="999"/>
      <c r="I39" s="999"/>
      <c r="J39" s="999"/>
      <c r="K39" s="999"/>
      <c r="L39" s="999"/>
      <c r="M39" s="999"/>
      <c r="N39" s="999"/>
      <c r="O39" s="999"/>
      <c r="P39" s="999"/>
      <c r="Q39" s="999"/>
      <c r="R39" s="999"/>
      <c r="S39" s="999"/>
      <c r="T39" s="999"/>
      <c r="U39" s="999"/>
      <c r="V39" s="999"/>
      <c r="W39" s="999"/>
      <c r="X39" s="999"/>
      <c r="Y39" s="999"/>
      <c r="Z39" s="999"/>
      <c r="AA39" s="999"/>
      <c r="AB39" s="999"/>
      <c r="AC39" s="1000"/>
      <c r="AD39" s="1001"/>
      <c r="AE39" s="1002"/>
      <c r="AF39" s="1002"/>
      <c r="AG39" s="1003"/>
      <c r="AH39" s="949"/>
      <c r="AI39" s="989"/>
      <c r="AJ39" s="989"/>
      <c r="AK39" s="989"/>
      <c r="AL39" s="988"/>
      <c r="AM39" s="989"/>
      <c r="AN39" s="989"/>
      <c r="AO39" s="950"/>
      <c r="AP39" s="985">
        <f t="shared" si="0"/>
        <v>0</v>
      </c>
      <c r="AQ39" s="986"/>
      <c r="AR39" s="986"/>
      <c r="AS39" s="987"/>
      <c r="AT39" s="927"/>
      <c r="AU39" s="928"/>
      <c r="AV39" s="929"/>
    </row>
    <row r="40" spans="1:48" s="350" customFormat="1" ht="30" customHeight="1">
      <c r="A40" s="1050"/>
      <c r="B40" s="1051"/>
      <c r="C40" s="998"/>
      <c r="D40" s="999"/>
      <c r="E40" s="999"/>
      <c r="F40" s="999"/>
      <c r="G40" s="999"/>
      <c r="H40" s="999"/>
      <c r="I40" s="999"/>
      <c r="J40" s="999"/>
      <c r="K40" s="999"/>
      <c r="L40" s="999"/>
      <c r="M40" s="999"/>
      <c r="N40" s="999"/>
      <c r="O40" s="999"/>
      <c r="P40" s="999"/>
      <c r="Q40" s="999"/>
      <c r="R40" s="999"/>
      <c r="S40" s="999"/>
      <c r="T40" s="999"/>
      <c r="U40" s="999"/>
      <c r="V40" s="999"/>
      <c r="W40" s="999"/>
      <c r="X40" s="999"/>
      <c r="Y40" s="999"/>
      <c r="Z40" s="999"/>
      <c r="AA40" s="999"/>
      <c r="AB40" s="999"/>
      <c r="AC40" s="1000"/>
      <c r="AD40" s="1001"/>
      <c r="AE40" s="1002"/>
      <c r="AF40" s="1002"/>
      <c r="AG40" s="1003"/>
      <c r="AH40" s="949"/>
      <c r="AI40" s="989"/>
      <c r="AJ40" s="989"/>
      <c r="AK40" s="989"/>
      <c r="AL40" s="988"/>
      <c r="AM40" s="989"/>
      <c r="AN40" s="989"/>
      <c r="AO40" s="950"/>
      <c r="AP40" s="985">
        <f t="shared" si="0"/>
        <v>0</v>
      </c>
      <c r="AQ40" s="986"/>
      <c r="AR40" s="986"/>
      <c r="AS40" s="987"/>
      <c r="AT40" s="927"/>
      <c r="AU40" s="928"/>
      <c r="AV40" s="929"/>
    </row>
    <row r="41" spans="1:48" s="350" customFormat="1" ht="30" customHeight="1">
      <c r="A41" s="1050"/>
      <c r="B41" s="1051"/>
      <c r="C41" s="998"/>
      <c r="D41" s="999"/>
      <c r="E41" s="999"/>
      <c r="F41" s="999"/>
      <c r="G41" s="999"/>
      <c r="H41" s="999"/>
      <c r="I41" s="999"/>
      <c r="J41" s="999"/>
      <c r="K41" s="999"/>
      <c r="L41" s="999"/>
      <c r="M41" s="999"/>
      <c r="N41" s="999"/>
      <c r="O41" s="999"/>
      <c r="P41" s="999"/>
      <c r="Q41" s="999"/>
      <c r="R41" s="999"/>
      <c r="S41" s="999"/>
      <c r="T41" s="999"/>
      <c r="U41" s="999"/>
      <c r="V41" s="999"/>
      <c r="W41" s="999"/>
      <c r="X41" s="999"/>
      <c r="Y41" s="999"/>
      <c r="Z41" s="999"/>
      <c r="AA41" s="999"/>
      <c r="AB41" s="999"/>
      <c r="AC41" s="1000"/>
      <c r="AD41" s="1001"/>
      <c r="AE41" s="1002"/>
      <c r="AF41" s="1002"/>
      <c r="AG41" s="1003"/>
      <c r="AH41" s="949"/>
      <c r="AI41" s="989"/>
      <c r="AJ41" s="989"/>
      <c r="AK41" s="989"/>
      <c r="AL41" s="988"/>
      <c r="AM41" s="989"/>
      <c r="AN41" s="989"/>
      <c r="AO41" s="950"/>
      <c r="AP41" s="985">
        <f t="shared" si="0"/>
        <v>0</v>
      </c>
      <c r="AQ41" s="986"/>
      <c r="AR41" s="986"/>
      <c r="AS41" s="987"/>
      <c r="AT41" s="927"/>
      <c r="AU41" s="928"/>
      <c r="AV41" s="929"/>
    </row>
    <row r="42" spans="1:48" s="350" customFormat="1" ht="30" customHeight="1">
      <c r="A42" s="1050"/>
      <c r="B42" s="1051"/>
      <c r="C42" s="998"/>
      <c r="D42" s="999"/>
      <c r="E42" s="999"/>
      <c r="F42" s="999"/>
      <c r="G42" s="999"/>
      <c r="H42" s="999"/>
      <c r="I42" s="999"/>
      <c r="J42" s="999"/>
      <c r="K42" s="999"/>
      <c r="L42" s="999"/>
      <c r="M42" s="999"/>
      <c r="N42" s="999"/>
      <c r="O42" s="999"/>
      <c r="P42" s="999"/>
      <c r="Q42" s="999"/>
      <c r="R42" s="999"/>
      <c r="S42" s="999"/>
      <c r="T42" s="999"/>
      <c r="U42" s="999"/>
      <c r="V42" s="999"/>
      <c r="W42" s="999"/>
      <c r="X42" s="999"/>
      <c r="Y42" s="999"/>
      <c r="Z42" s="999"/>
      <c r="AA42" s="999"/>
      <c r="AB42" s="999"/>
      <c r="AC42" s="1000"/>
      <c r="AD42" s="1001"/>
      <c r="AE42" s="1002"/>
      <c r="AF42" s="1002"/>
      <c r="AG42" s="1003"/>
      <c r="AH42" s="949"/>
      <c r="AI42" s="989"/>
      <c r="AJ42" s="989"/>
      <c r="AK42" s="989"/>
      <c r="AL42" s="988"/>
      <c r="AM42" s="989"/>
      <c r="AN42" s="989"/>
      <c r="AO42" s="950"/>
      <c r="AP42" s="985">
        <f t="shared" si="0"/>
        <v>0</v>
      </c>
      <c r="AQ42" s="986"/>
      <c r="AR42" s="986"/>
      <c r="AS42" s="987"/>
      <c r="AT42" s="927"/>
      <c r="AU42" s="928"/>
      <c r="AV42" s="929"/>
    </row>
    <row r="43" spans="1:48" s="350" customFormat="1" ht="30" customHeight="1">
      <c r="A43" s="1050"/>
      <c r="B43" s="1051"/>
      <c r="C43" s="998"/>
      <c r="D43" s="999"/>
      <c r="E43" s="999"/>
      <c r="F43" s="999"/>
      <c r="G43" s="999"/>
      <c r="H43" s="999"/>
      <c r="I43" s="999"/>
      <c r="J43" s="999"/>
      <c r="K43" s="999"/>
      <c r="L43" s="999"/>
      <c r="M43" s="999"/>
      <c r="N43" s="999"/>
      <c r="O43" s="999"/>
      <c r="P43" s="999"/>
      <c r="Q43" s="999"/>
      <c r="R43" s="999"/>
      <c r="S43" s="999"/>
      <c r="T43" s="999"/>
      <c r="U43" s="999"/>
      <c r="V43" s="999"/>
      <c r="W43" s="999"/>
      <c r="X43" s="999"/>
      <c r="Y43" s="999"/>
      <c r="Z43" s="999"/>
      <c r="AA43" s="999"/>
      <c r="AB43" s="999"/>
      <c r="AC43" s="1000"/>
      <c r="AD43" s="1001"/>
      <c r="AE43" s="1002"/>
      <c r="AF43" s="1002"/>
      <c r="AG43" s="1003"/>
      <c r="AH43" s="949"/>
      <c r="AI43" s="989"/>
      <c r="AJ43" s="989"/>
      <c r="AK43" s="989"/>
      <c r="AL43" s="988"/>
      <c r="AM43" s="989"/>
      <c r="AN43" s="989"/>
      <c r="AO43" s="950"/>
      <c r="AP43" s="985">
        <f t="shared" si="0"/>
        <v>0</v>
      </c>
      <c r="AQ43" s="986"/>
      <c r="AR43" s="986"/>
      <c r="AS43" s="987"/>
      <c r="AT43" s="927"/>
      <c r="AU43" s="928"/>
      <c r="AV43" s="929"/>
    </row>
    <row r="44" spans="1:50" s="350" customFormat="1" ht="30" customHeight="1">
      <c r="A44" s="1050"/>
      <c r="B44" s="1051"/>
      <c r="C44" s="998"/>
      <c r="D44" s="999"/>
      <c r="E44" s="999"/>
      <c r="F44" s="999"/>
      <c r="G44" s="999"/>
      <c r="H44" s="999"/>
      <c r="I44" s="999"/>
      <c r="J44" s="999"/>
      <c r="K44" s="999"/>
      <c r="L44" s="999"/>
      <c r="M44" s="999"/>
      <c r="N44" s="999"/>
      <c r="O44" s="999"/>
      <c r="P44" s="999"/>
      <c r="Q44" s="999"/>
      <c r="R44" s="999"/>
      <c r="S44" s="999"/>
      <c r="T44" s="999"/>
      <c r="U44" s="999"/>
      <c r="V44" s="999"/>
      <c r="W44" s="999"/>
      <c r="X44" s="999"/>
      <c r="Y44" s="999"/>
      <c r="Z44" s="999"/>
      <c r="AA44" s="999"/>
      <c r="AB44" s="999"/>
      <c r="AC44" s="1000"/>
      <c r="AD44" s="1001"/>
      <c r="AE44" s="1002"/>
      <c r="AF44" s="1002"/>
      <c r="AG44" s="1003"/>
      <c r="AH44" s="949"/>
      <c r="AI44" s="989"/>
      <c r="AJ44" s="989"/>
      <c r="AK44" s="989"/>
      <c r="AL44" s="988"/>
      <c r="AM44" s="989"/>
      <c r="AN44" s="989"/>
      <c r="AO44" s="950"/>
      <c r="AP44" s="985">
        <f t="shared" si="0"/>
        <v>0</v>
      </c>
      <c r="AQ44" s="986"/>
      <c r="AR44" s="986"/>
      <c r="AS44" s="987"/>
      <c r="AT44" s="927"/>
      <c r="AU44" s="928"/>
      <c r="AV44" s="929"/>
      <c r="AX44" s="354"/>
    </row>
    <row r="45" spans="1:50" s="350" customFormat="1" ht="30" customHeight="1">
      <c r="A45" s="1050"/>
      <c r="B45" s="1051"/>
      <c r="C45" s="998"/>
      <c r="D45" s="999"/>
      <c r="E45" s="999"/>
      <c r="F45" s="999"/>
      <c r="G45" s="999"/>
      <c r="H45" s="999"/>
      <c r="I45" s="999"/>
      <c r="J45" s="999"/>
      <c r="K45" s="999"/>
      <c r="L45" s="999"/>
      <c r="M45" s="999"/>
      <c r="N45" s="999"/>
      <c r="O45" s="999"/>
      <c r="P45" s="999"/>
      <c r="Q45" s="999"/>
      <c r="R45" s="999"/>
      <c r="S45" s="999"/>
      <c r="T45" s="999"/>
      <c r="U45" s="999"/>
      <c r="V45" s="999"/>
      <c r="W45" s="999"/>
      <c r="X45" s="999"/>
      <c r="Y45" s="999"/>
      <c r="Z45" s="999"/>
      <c r="AA45" s="999"/>
      <c r="AB45" s="999"/>
      <c r="AC45" s="1000"/>
      <c r="AD45" s="1001"/>
      <c r="AE45" s="1002"/>
      <c r="AF45" s="1002"/>
      <c r="AG45" s="1003"/>
      <c r="AH45" s="949"/>
      <c r="AI45" s="989"/>
      <c r="AJ45" s="989"/>
      <c r="AK45" s="989"/>
      <c r="AL45" s="988"/>
      <c r="AM45" s="989"/>
      <c r="AN45" s="989"/>
      <c r="AO45" s="950"/>
      <c r="AP45" s="985">
        <f t="shared" si="0"/>
        <v>0</v>
      </c>
      <c r="AQ45" s="986"/>
      <c r="AR45" s="986"/>
      <c r="AS45" s="987"/>
      <c r="AT45" s="927"/>
      <c r="AU45" s="928"/>
      <c r="AV45" s="929"/>
      <c r="AX45" s="354"/>
    </row>
    <row r="46" spans="1:50" s="350" customFormat="1" ht="30" customHeight="1">
      <c r="A46" s="1097"/>
      <c r="B46" s="1098"/>
      <c r="C46" s="1136"/>
      <c r="D46" s="1137"/>
      <c r="E46" s="1137"/>
      <c r="F46" s="1137"/>
      <c r="G46" s="1137"/>
      <c r="H46" s="1137"/>
      <c r="I46" s="1137"/>
      <c r="J46" s="1137"/>
      <c r="K46" s="1137"/>
      <c r="L46" s="1137"/>
      <c r="M46" s="1137"/>
      <c r="N46" s="1137"/>
      <c r="O46" s="1137"/>
      <c r="P46" s="1137"/>
      <c r="Q46" s="1137"/>
      <c r="R46" s="1137"/>
      <c r="S46" s="1137"/>
      <c r="T46" s="1137"/>
      <c r="U46" s="1137"/>
      <c r="V46" s="1137"/>
      <c r="W46" s="1137"/>
      <c r="X46" s="1137"/>
      <c r="Y46" s="1137"/>
      <c r="Z46" s="1137"/>
      <c r="AA46" s="1137"/>
      <c r="AB46" s="1137"/>
      <c r="AC46" s="1138"/>
      <c r="AD46" s="1139"/>
      <c r="AE46" s="1140"/>
      <c r="AF46" s="1140"/>
      <c r="AG46" s="1141"/>
      <c r="AH46" s="1100"/>
      <c r="AI46" s="1093"/>
      <c r="AJ46" s="1093"/>
      <c r="AK46" s="1093"/>
      <c r="AL46" s="1092"/>
      <c r="AM46" s="1093"/>
      <c r="AN46" s="1093"/>
      <c r="AO46" s="1094"/>
      <c r="AP46" s="985">
        <f t="shared" si="0"/>
        <v>0</v>
      </c>
      <c r="AQ46" s="986"/>
      <c r="AR46" s="986"/>
      <c r="AS46" s="987"/>
      <c r="AT46" s="1088"/>
      <c r="AU46" s="1089"/>
      <c r="AV46" s="1090"/>
      <c r="AX46" s="354"/>
    </row>
    <row r="47" spans="1:50" s="350" customFormat="1" ht="38.25" customHeight="1" thickBot="1">
      <c r="A47" s="996" t="s">
        <v>470</v>
      </c>
      <c r="B47" s="997"/>
      <c r="C47" s="997"/>
      <c r="D47" s="997"/>
      <c r="E47" s="997"/>
      <c r="F47" s="997"/>
      <c r="G47" s="997"/>
      <c r="H47" s="997"/>
      <c r="I47" s="997"/>
      <c r="J47" s="997"/>
      <c r="K47" s="997"/>
      <c r="L47" s="997"/>
      <c r="M47" s="997"/>
      <c r="N47" s="997"/>
      <c r="O47" s="997"/>
      <c r="P47" s="997"/>
      <c r="Q47" s="997"/>
      <c r="R47" s="997"/>
      <c r="S47" s="997"/>
      <c r="T47" s="997"/>
      <c r="U47" s="997"/>
      <c r="V47" s="997"/>
      <c r="W47" s="997"/>
      <c r="X47" s="997"/>
      <c r="Y47" s="997"/>
      <c r="Z47" s="997"/>
      <c r="AA47" s="997"/>
      <c r="AB47" s="997"/>
      <c r="AC47" s="997"/>
      <c r="AD47" s="997"/>
      <c r="AE47" s="997"/>
      <c r="AF47" s="997"/>
      <c r="AG47" s="997"/>
      <c r="AH47" s="997"/>
      <c r="AI47" s="997"/>
      <c r="AJ47" s="997"/>
      <c r="AK47" s="997"/>
      <c r="AL47" s="997"/>
      <c r="AM47" s="997"/>
      <c r="AN47" s="997"/>
      <c r="AO47" s="997"/>
      <c r="AP47" s="1142">
        <f>ROUNDDOWN(SUM(AP38:AS46),0)</f>
        <v>0</v>
      </c>
      <c r="AQ47" s="1143"/>
      <c r="AR47" s="1143"/>
      <c r="AS47" s="1143"/>
      <c r="AT47" s="1143"/>
      <c r="AU47" s="1143"/>
      <c r="AV47" s="1144"/>
      <c r="AX47" s="354"/>
    </row>
    <row r="48" spans="1:50" s="353" customFormat="1" ht="16.5" customHeight="1" thickBot="1">
      <c r="A48" s="319"/>
      <c r="B48" s="319"/>
      <c r="C48" s="319"/>
      <c r="D48" s="319"/>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19"/>
      <c r="AE48" s="319"/>
      <c r="AF48" s="319"/>
      <c r="AG48" s="319"/>
      <c r="AH48" s="319"/>
      <c r="AI48" s="319"/>
      <c r="AJ48" s="319"/>
      <c r="AK48" s="319"/>
      <c r="AL48" s="319"/>
      <c r="AM48" s="319"/>
      <c r="AN48" s="319"/>
      <c r="AO48" s="319"/>
      <c r="AP48" s="355"/>
      <c r="AQ48" s="355"/>
      <c r="AR48" s="355"/>
      <c r="AS48" s="355"/>
      <c r="AT48" s="355"/>
      <c r="AU48" s="355"/>
      <c r="AV48" s="355"/>
      <c r="AX48" s="356"/>
    </row>
    <row r="49" spans="1:50" ht="37.5" customHeight="1" thickBot="1">
      <c r="A49" s="1095" t="s">
        <v>471</v>
      </c>
      <c r="B49" s="1096"/>
      <c r="C49" s="1096"/>
      <c r="D49" s="1096"/>
      <c r="E49" s="1096"/>
      <c r="F49" s="1096"/>
      <c r="G49" s="1096"/>
      <c r="H49" s="1096"/>
      <c r="I49" s="1096"/>
      <c r="J49" s="1096"/>
      <c r="K49" s="1096"/>
      <c r="L49" s="1096"/>
      <c r="M49" s="1096"/>
      <c r="N49" s="1096"/>
      <c r="O49" s="1096"/>
      <c r="P49" s="1096"/>
      <c r="Q49" s="1096"/>
      <c r="R49" s="1096"/>
      <c r="S49" s="1096"/>
      <c r="T49" s="1096"/>
      <c r="U49" s="1096"/>
      <c r="V49" s="1096"/>
      <c r="W49" s="1096"/>
      <c r="X49" s="1096"/>
      <c r="Y49" s="1096"/>
      <c r="Z49" s="1096"/>
      <c r="AA49" s="1096"/>
      <c r="AB49" s="1096"/>
      <c r="AC49" s="1096"/>
      <c r="AD49" s="1096"/>
      <c r="AE49" s="1096"/>
      <c r="AF49" s="1096"/>
      <c r="AG49" s="1096"/>
      <c r="AH49" s="1096"/>
      <c r="AI49" s="1096"/>
      <c r="AJ49" s="1096"/>
      <c r="AK49" s="1096"/>
      <c r="AL49" s="1096"/>
      <c r="AM49" s="1096"/>
      <c r="AN49" s="1096"/>
      <c r="AO49" s="1096"/>
      <c r="AP49" s="1125">
        <f>AP35+AP47</f>
        <v>0</v>
      </c>
      <c r="AQ49" s="1126"/>
      <c r="AR49" s="1126"/>
      <c r="AS49" s="1126"/>
      <c r="AT49" s="1126"/>
      <c r="AU49" s="1126"/>
      <c r="AV49" s="1127"/>
      <c r="AX49" s="226"/>
    </row>
    <row r="50" spans="1:50" ht="21.75" customHeight="1">
      <c r="A50" s="1091" t="s">
        <v>472</v>
      </c>
      <c r="B50" s="1091"/>
      <c r="C50" s="1091"/>
      <c r="D50" s="1091"/>
      <c r="E50" s="1091"/>
      <c r="F50" s="1091"/>
      <c r="G50" s="1091"/>
      <c r="H50" s="1091"/>
      <c r="I50" s="1091"/>
      <c r="J50" s="1091"/>
      <c r="K50" s="1091"/>
      <c r="L50" s="1091"/>
      <c r="M50" s="1091"/>
      <c r="N50" s="1091"/>
      <c r="O50" s="1091"/>
      <c r="P50" s="1091"/>
      <c r="Q50" s="1091"/>
      <c r="R50" s="1091"/>
      <c r="S50" s="1091"/>
      <c r="T50" s="1091"/>
      <c r="U50" s="1091"/>
      <c r="V50" s="1091"/>
      <c r="W50" s="1091"/>
      <c r="X50" s="1091"/>
      <c r="Y50" s="1091"/>
      <c r="Z50" s="1091"/>
      <c r="AA50" s="1091"/>
      <c r="AB50" s="1091"/>
      <c r="AC50" s="1091"/>
      <c r="AD50" s="1091"/>
      <c r="AE50" s="1091"/>
      <c r="AF50" s="1091"/>
      <c r="AG50" s="1091"/>
      <c r="AH50" s="1091"/>
      <c r="AI50" s="1091"/>
      <c r="AJ50" s="1091"/>
      <c r="AK50" s="1091"/>
      <c r="AL50" s="1091"/>
      <c r="AM50" s="1091"/>
      <c r="AN50" s="1091"/>
      <c r="AO50" s="1091"/>
      <c r="AP50" s="1091"/>
      <c r="AQ50" s="1091"/>
      <c r="AR50" s="1091"/>
      <c r="AS50" s="1091"/>
      <c r="AT50" s="357"/>
      <c r="AU50" s="357"/>
      <c r="AV50" s="357"/>
      <c r="AX50" s="226"/>
    </row>
    <row r="51" spans="1:51" ht="27" customHeight="1" thickBot="1">
      <c r="A51" s="204" t="s">
        <v>473</v>
      </c>
      <c r="B51" s="346"/>
      <c r="C51" s="346"/>
      <c r="D51" s="346"/>
      <c r="E51" s="346"/>
      <c r="F51" s="346"/>
      <c r="G51" s="346"/>
      <c r="H51" s="346"/>
      <c r="I51" s="346"/>
      <c r="J51" s="346"/>
      <c r="K51" s="346"/>
      <c r="L51" s="346"/>
      <c r="M51" s="346"/>
      <c r="N51" s="346"/>
      <c r="O51" s="346"/>
      <c r="P51" s="346"/>
      <c r="Q51" s="346"/>
      <c r="R51" s="346"/>
      <c r="S51" s="346"/>
      <c r="T51" s="346"/>
      <c r="U51" s="346"/>
      <c r="V51" s="346"/>
      <c r="W51" s="346"/>
      <c r="X51" s="346"/>
      <c r="Y51" s="346"/>
      <c r="Z51" s="346"/>
      <c r="AA51" s="346"/>
      <c r="AB51" s="346"/>
      <c r="AC51" s="346"/>
      <c r="AD51" s="346"/>
      <c r="AE51" s="346"/>
      <c r="AF51" s="346"/>
      <c r="AG51" s="346"/>
      <c r="AH51" s="346"/>
      <c r="AJ51" s="346"/>
      <c r="AK51" s="346"/>
      <c r="AL51" s="346"/>
      <c r="AM51" s="346"/>
      <c r="AN51" s="346"/>
      <c r="AO51" s="346"/>
      <c r="AP51" s="358"/>
      <c r="AQ51" s="358"/>
      <c r="AR51" s="358"/>
      <c r="AS51" s="358"/>
      <c r="AT51" s="352"/>
      <c r="AU51" s="352"/>
      <c r="AV51" s="352"/>
      <c r="AW51" s="313"/>
      <c r="AY51" s="226"/>
    </row>
    <row r="52" spans="1:51" ht="30" customHeight="1">
      <c r="A52" s="1084" t="s">
        <v>474</v>
      </c>
      <c r="B52" s="1085"/>
      <c r="C52" s="1085"/>
      <c r="D52" s="1085"/>
      <c r="E52" s="1085"/>
      <c r="F52" s="1085"/>
      <c r="G52" s="1085"/>
      <c r="H52" s="1085"/>
      <c r="I52" s="1079" t="s">
        <v>475</v>
      </c>
      <c r="J52" s="1085" t="s">
        <v>476</v>
      </c>
      <c r="K52" s="1085"/>
      <c r="L52" s="1085"/>
      <c r="M52" s="1085"/>
      <c r="N52" s="1085"/>
      <c r="O52" s="1085"/>
      <c r="P52" s="1085"/>
      <c r="Q52" s="1085"/>
      <c r="R52" s="1079" t="s">
        <v>477</v>
      </c>
      <c r="S52" s="1085" t="s">
        <v>478</v>
      </c>
      <c r="T52" s="1085"/>
      <c r="U52" s="1085"/>
      <c r="V52" s="1085"/>
      <c r="W52" s="1085"/>
      <c r="X52" s="1085"/>
      <c r="Y52" s="1085"/>
      <c r="Z52" s="1086"/>
      <c r="AA52" s="151"/>
      <c r="AB52" s="151"/>
      <c r="AC52" s="151"/>
      <c r="AD52" s="223"/>
      <c r="AE52" s="223"/>
      <c r="AF52" s="223"/>
      <c r="AG52" s="223"/>
      <c r="AH52" s="313"/>
      <c r="AI52" s="313"/>
      <c r="AJ52" s="313"/>
      <c r="AK52" s="313"/>
      <c r="AL52" s="313"/>
      <c r="AM52" s="313"/>
      <c r="AN52" s="313"/>
      <c r="AO52" s="313"/>
      <c r="AP52" s="313"/>
      <c r="AQ52" s="313"/>
      <c r="AR52" s="313"/>
      <c r="AS52" s="313"/>
      <c r="AT52" s="313"/>
      <c r="AU52" s="313"/>
      <c r="AV52" s="313"/>
      <c r="AW52" s="210"/>
      <c r="AY52" s="226"/>
    </row>
    <row r="53" spans="1:50" s="344" customFormat="1" ht="54.75" customHeight="1" thickBot="1">
      <c r="A53" s="1076">
        <f>SUM(AM15:AO34)</f>
        <v>0</v>
      </c>
      <c r="B53" s="1077"/>
      <c r="C53" s="1077"/>
      <c r="D53" s="1077"/>
      <c r="E53" s="1077"/>
      <c r="F53" s="1077"/>
      <c r="G53" s="1078"/>
      <c r="H53" s="359" t="s">
        <v>479</v>
      </c>
      <c r="I53" s="862"/>
      <c r="J53" s="1082">
        <v>57000</v>
      </c>
      <c r="K53" s="1082"/>
      <c r="L53" s="1082"/>
      <c r="M53" s="1082"/>
      <c r="N53" s="1082"/>
      <c r="O53" s="1082"/>
      <c r="P53" s="1083"/>
      <c r="Q53" s="359" t="s">
        <v>480</v>
      </c>
      <c r="R53" s="862"/>
      <c r="S53" s="1080">
        <f>ROUNDDOWN(A53*J53,0)</f>
        <v>0</v>
      </c>
      <c r="T53" s="1080"/>
      <c r="U53" s="1080"/>
      <c r="V53" s="1080"/>
      <c r="W53" s="1080"/>
      <c r="X53" s="1080"/>
      <c r="Y53" s="1081"/>
      <c r="Z53" s="360" t="s">
        <v>480</v>
      </c>
      <c r="AA53" s="1087" t="s">
        <v>481</v>
      </c>
      <c r="AB53" s="1087"/>
      <c r="AC53" s="1087"/>
      <c r="AD53" s="1087"/>
      <c r="AE53" s="1087"/>
      <c r="AF53" s="1087"/>
      <c r="AG53" s="1087"/>
      <c r="AH53" s="1087"/>
      <c r="AI53" s="1087"/>
      <c r="AJ53" s="1087"/>
      <c r="AK53" s="1087"/>
      <c r="AL53" s="1087"/>
      <c r="AM53" s="1087"/>
      <c r="AN53" s="1087"/>
      <c r="AO53" s="1087"/>
      <c r="AP53" s="1087"/>
      <c r="AQ53" s="1087"/>
      <c r="AR53" s="1087"/>
      <c r="AS53" s="1087"/>
      <c r="AT53" s="1087"/>
      <c r="AU53" s="1087"/>
      <c r="AV53" s="1087"/>
      <c r="AX53" s="356"/>
    </row>
    <row r="54" spans="1:48" ht="16.5" customHeight="1">
      <c r="A54" s="223"/>
      <c r="B54" s="223"/>
      <c r="C54" s="223"/>
      <c r="D54" s="223"/>
      <c r="E54" s="223"/>
      <c r="F54" s="223"/>
      <c r="G54" s="223"/>
      <c r="H54" s="223"/>
      <c r="I54" s="223"/>
      <c r="J54" s="223"/>
      <c r="K54" s="223"/>
      <c r="L54" s="223"/>
      <c r="M54" s="223"/>
      <c r="N54" s="211"/>
      <c r="O54" s="223"/>
      <c r="P54" s="223"/>
      <c r="Q54" s="223"/>
      <c r="R54" s="223"/>
      <c r="S54" s="223"/>
      <c r="T54" s="361"/>
      <c r="U54" s="361"/>
      <c r="V54" s="361"/>
      <c r="W54" s="361"/>
      <c r="X54" s="362"/>
      <c r="Y54" s="362"/>
      <c r="Z54" s="362"/>
      <c r="AA54" s="314"/>
      <c r="AB54" s="344"/>
      <c r="AC54" s="361"/>
      <c r="AD54" s="361"/>
      <c r="AE54" s="361"/>
      <c r="AF54" s="361"/>
      <c r="AG54" s="361"/>
      <c r="AH54" s="361"/>
      <c r="AI54" s="362"/>
      <c r="AJ54" s="362"/>
      <c r="AK54" s="362"/>
      <c r="AL54" s="362"/>
      <c r="AM54" s="362"/>
      <c r="AN54" s="362"/>
      <c r="AO54" s="361"/>
      <c r="AP54" s="362"/>
      <c r="AQ54" s="362"/>
      <c r="AR54" s="362"/>
      <c r="AS54" s="362"/>
      <c r="AT54" s="361"/>
      <c r="AU54" s="361"/>
      <c r="AV54" s="361"/>
    </row>
    <row r="55" spans="1:50" ht="16.5" customHeight="1">
      <c r="A55" s="280" t="s">
        <v>482</v>
      </c>
      <c r="B55" s="356"/>
      <c r="C55" s="356"/>
      <c r="D55" s="356"/>
      <c r="E55" s="346"/>
      <c r="F55" s="346"/>
      <c r="G55" s="346"/>
      <c r="H55" s="346"/>
      <c r="I55" s="346"/>
      <c r="J55" s="346"/>
      <c r="K55" s="346"/>
      <c r="L55" s="346"/>
      <c r="M55" s="346"/>
      <c r="N55" s="346"/>
      <c r="O55" s="346"/>
      <c r="P55" s="346"/>
      <c r="Q55" s="346"/>
      <c r="R55" s="346"/>
      <c r="S55" s="346"/>
      <c r="T55" s="346"/>
      <c r="U55" s="346"/>
      <c r="V55" s="346"/>
      <c r="W55" s="346"/>
      <c r="X55" s="346"/>
      <c r="Y55" s="346"/>
      <c r="Z55" s="346"/>
      <c r="AA55" s="346"/>
      <c r="AB55" s="346"/>
      <c r="AC55" s="346"/>
      <c r="AD55" s="346"/>
      <c r="AE55" s="346"/>
      <c r="AF55" s="346"/>
      <c r="AG55" s="346"/>
      <c r="AH55" s="346"/>
      <c r="AI55" s="346"/>
      <c r="AJ55" s="346"/>
      <c r="AK55" s="346"/>
      <c r="AL55" s="346"/>
      <c r="AM55" s="346"/>
      <c r="AN55" s="346"/>
      <c r="AO55" s="346"/>
      <c r="AP55" s="353"/>
      <c r="AQ55" s="353"/>
      <c r="AR55" s="353"/>
      <c r="AS55" s="353"/>
      <c r="AT55" s="353"/>
      <c r="AU55" s="353"/>
      <c r="AV55" s="353"/>
      <c r="AX55" s="226"/>
    </row>
  </sheetData>
  <sheetProtection password="D419" sheet="1" formatRows="0" insertRows="0" deleteRows="0"/>
  <mergeCells count="239">
    <mergeCell ref="AT37:AV37"/>
    <mergeCell ref="AP23:AS24"/>
    <mergeCell ref="AT25:AV26"/>
    <mergeCell ref="AT27:AV28"/>
    <mergeCell ref="AT29:AV30"/>
    <mergeCell ref="AT31:AV32"/>
    <mergeCell ref="AT33:AV34"/>
    <mergeCell ref="AP33:AS34"/>
    <mergeCell ref="AP37:AS37"/>
    <mergeCell ref="AT39:AV39"/>
    <mergeCell ref="AL40:AO40"/>
    <mergeCell ref="A2:AV2"/>
    <mergeCell ref="C19:D20"/>
    <mergeCell ref="E19:F20"/>
    <mergeCell ref="G19:K20"/>
    <mergeCell ref="AM19:AO20"/>
    <mergeCell ref="U3:AB3"/>
    <mergeCell ref="A12:B14"/>
    <mergeCell ref="C12:D14"/>
    <mergeCell ref="AL41:AO41"/>
    <mergeCell ref="AL42:AO42"/>
    <mergeCell ref="AL44:AO44"/>
    <mergeCell ref="AT40:AV40"/>
    <mergeCell ref="AP38:AS38"/>
    <mergeCell ref="AP39:AS39"/>
    <mergeCell ref="AP40:AS40"/>
    <mergeCell ref="AL39:AO39"/>
    <mergeCell ref="AL38:AO38"/>
    <mergeCell ref="AT38:AV38"/>
    <mergeCell ref="AT42:AV42"/>
    <mergeCell ref="AT43:AV43"/>
    <mergeCell ref="AT44:AV44"/>
    <mergeCell ref="AT45:AV45"/>
    <mergeCell ref="AP43:AS43"/>
    <mergeCell ref="AT41:AV41"/>
    <mergeCell ref="AP45:AS45"/>
    <mergeCell ref="AP44:AS44"/>
    <mergeCell ref="AP41:AS41"/>
    <mergeCell ref="AP42:AS42"/>
    <mergeCell ref="AH39:AK39"/>
    <mergeCell ref="AH43:AK43"/>
    <mergeCell ref="C40:AC40"/>
    <mergeCell ref="AD40:AG40"/>
    <mergeCell ref="AH40:AK40"/>
    <mergeCell ref="C41:AC41"/>
    <mergeCell ref="AB21:AC22"/>
    <mergeCell ref="AK19:AL19"/>
    <mergeCell ref="AK15:AL15"/>
    <mergeCell ref="AD21:AG22"/>
    <mergeCell ref="AH21:AI21"/>
    <mergeCell ref="AK17:AL17"/>
    <mergeCell ref="AI16:AK16"/>
    <mergeCell ref="F9:K9"/>
    <mergeCell ref="AD12:AG14"/>
    <mergeCell ref="AH12:AL12"/>
    <mergeCell ref="AM12:AO14"/>
    <mergeCell ref="L12:Q14"/>
    <mergeCell ref="Z12:AA14"/>
    <mergeCell ref="AB12:AC14"/>
    <mergeCell ref="R12:Y14"/>
    <mergeCell ref="G12:K14"/>
    <mergeCell ref="E12:F14"/>
    <mergeCell ref="AP12:AS14"/>
    <mergeCell ref="AT12:AV14"/>
    <mergeCell ref="AH13:AI13"/>
    <mergeCell ref="AK13:AL13"/>
    <mergeCell ref="AI14:AK14"/>
    <mergeCell ref="AM21:AO22"/>
    <mergeCell ref="AI22:AK22"/>
    <mergeCell ref="AM15:AO16"/>
    <mergeCell ref="AP15:AS16"/>
    <mergeCell ref="AT15:AV16"/>
    <mergeCell ref="C21:D22"/>
    <mergeCell ref="E21:F22"/>
    <mergeCell ref="C17:D18"/>
    <mergeCell ref="E17:F18"/>
    <mergeCell ref="G17:K18"/>
    <mergeCell ref="C23:D24"/>
    <mergeCell ref="L15:Q16"/>
    <mergeCell ref="R15:Y16"/>
    <mergeCell ref="L19:Q20"/>
    <mergeCell ref="R19:Y20"/>
    <mergeCell ref="L17:Q18"/>
    <mergeCell ref="R17:Y18"/>
    <mergeCell ref="Z15:AA16"/>
    <mergeCell ref="AB15:AC16"/>
    <mergeCell ref="AD15:AG16"/>
    <mergeCell ref="AH15:AI15"/>
    <mergeCell ref="AT17:AV18"/>
    <mergeCell ref="AI18:AK18"/>
    <mergeCell ref="Z17:AA18"/>
    <mergeCell ref="AB17:AC18"/>
    <mergeCell ref="AD17:AG18"/>
    <mergeCell ref="AH17:AI17"/>
    <mergeCell ref="AB19:AC20"/>
    <mergeCell ref="AD19:AG20"/>
    <mergeCell ref="AH19:AI19"/>
    <mergeCell ref="AM17:AO18"/>
    <mergeCell ref="AP17:AS18"/>
    <mergeCell ref="AP19:AS20"/>
    <mergeCell ref="AT19:AV20"/>
    <mergeCell ref="AI20:AK20"/>
    <mergeCell ref="G21:K22"/>
    <mergeCell ref="L21:Q22"/>
    <mergeCell ref="R21:Y22"/>
    <mergeCell ref="Z21:AA22"/>
    <mergeCell ref="AK21:AL21"/>
    <mergeCell ref="AP21:AS22"/>
    <mergeCell ref="AT21:AV22"/>
    <mergeCell ref="Z19:AA20"/>
    <mergeCell ref="AK23:AL23"/>
    <mergeCell ref="AT23:AV24"/>
    <mergeCell ref="AI24:AK24"/>
    <mergeCell ref="AM23:AO24"/>
    <mergeCell ref="E23:F24"/>
    <mergeCell ref="G23:K24"/>
    <mergeCell ref="L23:Q24"/>
    <mergeCell ref="R23:Y24"/>
    <mergeCell ref="AD23:AG24"/>
    <mergeCell ref="AH23:AI23"/>
    <mergeCell ref="C25:D26"/>
    <mergeCell ref="E25:F26"/>
    <mergeCell ref="G25:K26"/>
    <mergeCell ref="L25:Q26"/>
    <mergeCell ref="Z23:AA24"/>
    <mergeCell ref="AB23:AC24"/>
    <mergeCell ref="AH25:AI25"/>
    <mergeCell ref="AK25:AL25"/>
    <mergeCell ref="AM25:AO26"/>
    <mergeCell ref="AP25:AS26"/>
    <mergeCell ref="AI26:AK26"/>
    <mergeCell ref="R25:Y26"/>
    <mergeCell ref="Z25:AA26"/>
    <mergeCell ref="AB25:AC26"/>
    <mergeCell ref="AD25:AG26"/>
    <mergeCell ref="AM27:AO28"/>
    <mergeCell ref="AP27:AS28"/>
    <mergeCell ref="AI28:AK28"/>
    <mergeCell ref="R27:Y28"/>
    <mergeCell ref="Z27:AA28"/>
    <mergeCell ref="AB27:AC28"/>
    <mergeCell ref="AD27:AG28"/>
    <mergeCell ref="L29:Q30"/>
    <mergeCell ref="AH27:AI27"/>
    <mergeCell ref="AK27:AL27"/>
    <mergeCell ref="C27:D28"/>
    <mergeCell ref="E27:F28"/>
    <mergeCell ref="G27:K28"/>
    <mergeCell ref="L27:Q28"/>
    <mergeCell ref="AH29:AI29"/>
    <mergeCell ref="AK29:AL29"/>
    <mergeCell ref="AM29:AO30"/>
    <mergeCell ref="AP29:AS30"/>
    <mergeCell ref="AI30:AK30"/>
    <mergeCell ref="R29:Y30"/>
    <mergeCell ref="Z29:AA30"/>
    <mergeCell ref="AB29:AC30"/>
    <mergeCell ref="AD29:AG30"/>
    <mergeCell ref="AK31:AL31"/>
    <mergeCell ref="AM31:AO32"/>
    <mergeCell ref="AP31:AS32"/>
    <mergeCell ref="AI32:AK32"/>
    <mergeCell ref="R31:Y32"/>
    <mergeCell ref="Z31:AA32"/>
    <mergeCell ref="AB31:AC32"/>
    <mergeCell ref="AD31:AG32"/>
    <mergeCell ref="S53:Y53"/>
    <mergeCell ref="J53:P53"/>
    <mergeCell ref="A52:H52"/>
    <mergeCell ref="AH31:AI31"/>
    <mergeCell ref="C31:D32"/>
    <mergeCell ref="E31:F32"/>
    <mergeCell ref="G31:K32"/>
    <mergeCell ref="L31:Q32"/>
    <mergeCell ref="AD41:AG41"/>
    <mergeCell ref="AH41:AK41"/>
    <mergeCell ref="AA53:AV53"/>
    <mergeCell ref="AT46:AV46"/>
    <mergeCell ref="A50:AS50"/>
    <mergeCell ref="AP46:AS46"/>
    <mergeCell ref="AL46:AO46"/>
    <mergeCell ref="A49:AO49"/>
    <mergeCell ref="A38:B46"/>
    <mergeCell ref="A53:G53"/>
    <mergeCell ref="I52:I53"/>
    <mergeCell ref="R52:R53"/>
    <mergeCell ref="AH33:AI33"/>
    <mergeCell ref="Z33:AA34"/>
    <mergeCell ref="AI34:AK34"/>
    <mergeCell ref="J52:Q52"/>
    <mergeCell ref="S52:Z52"/>
    <mergeCell ref="AH45:AK45"/>
    <mergeCell ref="AK33:AL33"/>
    <mergeCell ref="C38:AC38"/>
    <mergeCell ref="AL43:AO43"/>
    <mergeCell ref="C39:AC39"/>
    <mergeCell ref="A15:B34"/>
    <mergeCell ref="C15:D16"/>
    <mergeCell ref="E15:F16"/>
    <mergeCell ref="G15:K16"/>
    <mergeCell ref="C33:D34"/>
    <mergeCell ref="E33:F34"/>
    <mergeCell ref="G33:K34"/>
    <mergeCell ref="C29:D30"/>
    <mergeCell ref="E29:F30"/>
    <mergeCell ref="G29:K30"/>
    <mergeCell ref="AH38:AK38"/>
    <mergeCell ref="A35:AO35"/>
    <mergeCell ref="A37:B37"/>
    <mergeCell ref="C37:AC37"/>
    <mergeCell ref="AD37:AG37"/>
    <mergeCell ref="AH37:AK37"/>
    <mergeCell ref="AL37:AO37"/>
    <mergeCell ref="AM33:AO34"/>
    <mergeCell ref="A9:E9"/>
    <mergeCell ref="AP35:AV35"/>
    <mergeCell ref="AP47:AV47"/>
    <mergeCell ref="C45:AC45"/>
    <mergeCell ref="AD45:AG45"/>
    <mergeCell ref="C42:AC42"/>
    <mergeCell ref="AD42:AG42"/>
    <mergeCell ref="AH42:AK42"/>
    <mergeCell ref="AB33:AC34"/>
    <mergeCell ref="AP49:AV49"/>
    <mergeCell ref="AH46:AK46"/>
    <mergeCell ref="C44:AC44"/>
    <mergeCell ref="AD44:AG44"/>
    <mergeCell ref="AH44:AK44"/>
    <mergeCell ref="A47:AO47"/>
    <mergeCell ref="AL45:AO45"/>
    <mergeCell ref="AD33:AG34"/>
    <mergeCell ref="C46:AC46"/>
    <mergeCell ref="AD46:AG46"/>
    <mergeCell ref="C43:AC43"/>
    <mergeCell ref="AD43:AG43"/>
    <mergeCell ref="AD38:AG38"/>
    <mergeCell ref="L33:Q34"/>
    <mergeCell ref="R33:Y34"/>
    <mergeCell ref="AD39:AG39"/>
  </mergeCells>
  <dataValidations count="2">
    <dataValidation allowBlank="1" showInputMessage="1" showErrorMessage="1" imeMode="disabled" sqref="AP35:AP36 AD38:AH46 AP38:AP49 Z15:AA34 AQ36:AS36 AQ38:AS46 AD15:AS34"/>
    <dataValidation type="textLength" operator="equal" allowBlank="1" showInputMessage="1" showErrorMessage="1" errorTitle="文字数エラー" error="SII製品型番の8文字で登録してください。" imeMode="disabled" sqref="G15:K34">
      <formula1>8</formula1>
    </dataValidation>
  </dataValidations>
  <printOptions horizontalCentered="1"/>
  <pageMargins left="0.2755905511811024" right="0.2755905511811024" top="0.7086614173228347" bottom="0.4330708661417323" header="0.3937007874015748" footer="0.31496062992125984"/>
  <pageSetup horizontalDpi="600" verticalDpi="600" orientation="portrait" paperSize="9" scale="57" r:id="rId1"/>
  <headerFooter alignWithMargins="0">
    <oddHeader>&amp;R&amp;13【集合住宅全体】
定型様式３
</oddHeader>
  </headerFooter>
</worksheet>
</file>

<file path=xl/worksheets/sheet8.xml><?xml version="1.0" encoding="utf-8"?>
<worksheet xmlns="http://schemas.openxmlformats.org/spreadsheetml/2006/main" xmlns:r="http://schemas.openxmlformats.org/officeDocument/2006/relationships">
  <dimension ref="A1:AY55"/>
  <sheetViews>
    <sheetView showGridLines="0" view="pageBreakPreview" zoomScale="70" zoomScaleNormal="55" zoomScaleSheetLayoutView="70" zoomScalePageLayoutView="0" workbookViewId="0" topLeftCell="A1">
      <selection activeCell="A1" sqref="A1"/>
    </sheetView>
  </sheetViews>
  <sheetFormatPr defaultColWidth="9.140625" defaultRowHeight="15"/>
  <cols>
    <col min="1" max="4" width="3.57421875" style="341" customWidth="1"/>
    <col min="5" max="6" width="4.421875" style="341" customWidth="1"/>
    <col min="7" max="48" width="3.57421875" style="341" customWidth="1"/>
    <col min="49" max="50" width="9.00390625" style="341" customWidth="1"/>
    <col min="51" max="51" width="6.7109375" style="341" customWidth="1"/>
    <col min="52" max="16384" width="9.00390625" style="341" customWidth="1"/>
  </cols>
  <sheetData>
    <row r="1" spans="16:48" ht="27" customHeight="1">
      <c r="P1" s="342"/>
      <c r="Q1" s="342"/>
      <c r="R1" s="342"/>
      <c r="S1" s="343"/>
      <c r="T1" s="343"/>
      <c r="U1" s="343"/>
      <c r="V1" s="343"/>
      <c r="W1" s="343"/>
      <c r="X1" s="343"/>
      <c r="Y1" s="343"/>
      <c r="Z1" s="343"/>
      <c r="AA1" s="343"/>
      <c r="AV1" s="328">
        <f>IF(OR('様式第1　交付申請書（集合全体）'!$BC$15&lt;&gt;"",'様式第1　交付申請書（集合全体）'!$AI$73&lt;&gt;""),'様式第1　交付申請書（集合全体）'!$Q$57&amp;"_"&amp;RIGHT(TRIM('様式第1　交付申請書（集合全体）'!$M$73&amp;'様式第1　交付申請書（集合全体）'!$X$73&amp;'様式第1　交付申請書（集合全体）'!$AI$73),4),"")</f>
      </c>
    </row>
    <row r="2" spans="1:48" ht="30" customHeight="1">
      <c r="A2" s="946" t="s">
        <v>440</v>
      </c>
      <c r="B2" s="946"/>
      <c r="C2" s="946"/>
      <c r="D2" s="946"/>
      <c r="E2" s="947"/>
      <c r="F2" s="947"/>
      <c r="G2" s="948"/>
      <c r="H2" s="948"/>
      <c r="I2" s="948"/>
      <c r="J2" s="948"/>
      <c r="K2" s="948"/>
      <c r="L2" s="948"/>
      <c r="M2" s="948"/>
      <c r="N2" s="948"/>
      <c r="O2" s="948"/>
      <c r="P2" s="948"/>
      <c r="Q2" s="948"/>
      <c r="R2" s="948"/>
      <c r="S2" s="948"/>
      <c r="T2" s="948"/>
      <c r="U2" s="948"/>
      <c r="V2" s="948"/>
      <c r="W2" s="948"/>
      <c r="X2" s="948"/>
      <c r="Y2" s="948"/>
      <c r="Z2" s="948"/>
      <c r="AA2" s="948"/>
      <c r="AB2" s="948"/>
      <c r="AC2" s="948"/>
      <c r="AD2" s="948"/>
      <c r="AE2" s="948"/>
      <c r="AF2" s="948"/>
      <c r="AG2" s="948"/>
      <c r="AH2" s="948"/>
      <c r="AI2" s="948"/>
      <c r="AJ2" s="948"/>
      <c r="AK2" s="948"/>
      <c r="AL2" s="948"/>
      <c r="AM2" s="948"/>
      <c r="AN2" s="948"/>
      <c r="AO2" s="948"/>
      <c r="AP2" s="948"/>
      <c r="AQ2" s="948"/>
      <c r="AR2" s="948"/>
      <c r="AS2" s="948"/>
      <c r="AT2" s="948"/>
      <c r="AU2" s="948"/>
      <c r="AV2" s="948"/>
    </row>
    <row r="3" spans="1:48" s="344" customFormat="1" ht="25.5" customHeight="1">
      <c r="A3" s="197"/>
      <c r="B3" s="197"/>
      <c r="C3" s="197"/>
      <c r="K3" s="197"/>
      <c r="L3" s="197"/>
      <c r="M3" s="197"/>
      <c r="N3" s="197"/>
      <c r="O3" s="197"/>
      <c r="P3" s="197"/>
      <c r="Q3" s="197"/>
      <c r="R3" s="197"/>
      <c r="S3" s="197"/>
      <c r="T3" s="197"/>
      <c r="U3" s="960" t="s">
        <v>495</v>
      </c>
      <c r="V3" s="960"/>
      <c r="W3" s="960"/>
      <c r="X3" s="960"/>
      <c r="Y3" s="960"/>
      <c r="Z3" s="960"/>
      <c r="AA3" s="960"/>
      <c r="AB3" s="960"/>
      <c r="AC3" s="197"/>
      <c r="AD3" s="197"/>
      <c r="AE3" s="197"/>
      <c r="AF3" s="197"/>
      <c r="AG3" s="197"/>
      <c r="AH3" s="197"/>
      <c r="AI3" s="197"/>
      <c r="AJ3" s="197"/>
      <c r="AK3" s="197"/>
      <c r="AL3" s="197"/>
      <c r="AM3" s="197"/>
      <c r="AN3" s="197"/>
      <c r="AO3" s="197"/>
      <c r="AP3" s="197"/>
      <c r="AQ3" s="197"/>
      <c r="AR3" s="197"/>
      <c r="AS3" s="197"/>
      <c r="AT3" s="197"/>
      <c r="AU3" s="197"/>
      <c r="AV3" s="197"/>
    </row>
    <row r="4" spans="1:48" ht="13.5" customHeight="1">
      <c r="A4" s="198"/>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98"/>
    </row>
    <row r="5" spans="1:48" ht="21">
      <c r="A5" s="309" t="s">
        <v>442</v>
      </c>
      <c r="B5" s="198"/>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row>
    <row r="6" spans="1:48" ht="21" customHeight="1">
      <c r="A6" s="63" t="s">
        <v>443</v>
      </c>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row>
    <row r="7" spans="1:48" ht="14.25" customHeight="1">
      <c r="A7" s="345"/>
      <c r="B7" s="199"/>
      <c r="C7" s="199"/>
      <c r="D7" s="199"/>
      <c r="E7" s="200"/>
      <c r="F7" s="200"/>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row>
    <row r="8" spans="1:48" ht="19.5" customHeight="1" thickBot="1">
      <c r="A8" s="202" t="s">
        <v>444</v>
      </c>
      <c r="B8" s="199"/>
      <c r="C8" s="199"/>
      <c r="D8" s="199"/>
      <c r="E8" s="200"/>
      <c r="F8" s="200"/>
      <c r="G8" s="201"/>
      <c r="H8" s="201"/>
      <c r="I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row>
    <row r="9" spans="1:48" ht="38.25" customHeight="1" thickBot="1">
      <c r="A9" s="1128" t="s">
        <v>445</v>
      </c>
      <c r="B9" s="1129"/>
      <c r="C9" s="1129"/>
      <c r="D9" s="1129"/>
      <c r="E9" s="1129"/>
      <c r="F9" s="1018" t="s">
        <v>489</v>
      </c>
      <c r="G9" s="1019"/>
      <c r="H9" s="1019"/>
      <c r="I9" s="1019"/>
      <c r="J9" s="1019"/>
      <c r="K9" s="1020"/>
      <c r="L9" s="310"/>
      <c r="M9" s="310"/>
      <c r="N9" s="310"/>
      <c r="O9" s="311"/>
      <c r="P9" s="311"/>
      <c r="Q9" s="344"/>
      <c r="R9" s="344"/>
      <c r="S9" s="344"/>
      <c r="T9" s="344"/>
      <c r="U9" s="344"/>
      <c r="V9" s="344"/>
      <c r="W9" s="344"/>
      <c r="X9" s="344"/>
      <c r="Y9" s="344"/>
      <c r="Z9" s="344"/>
      <c r="AA9" s="344"/>
      <c r="AB9" s="344"/>
      <c r="AC9" s="344"/>
      <c r="AD9" s="344"/>
      <c r="AE9" s="344"/>
      <c r="AF9" s="344"/>
      <c r="AG9" s="344"/>
      <c r="AH9" s="203"/>
      <c r="AI9" s="344"/>
      <c r="AJ9" s="344"/>
      <c r="AK9" s="344"/>
      <c r="AL9" s="344"/>
      <c r="AM9" s="344"/>
      <c r="AN9" s="344"/>
      <c r="AO9" s="344"/>
      <c r="AP9" s="344"/>
      <c r="AQ9" s="201"/>
      <c r="AR9" s="201"/>
      <c r="AS9" s="201"/>
      <c r="AT9" s="201"/>
      <c r="AU9" s="201"/>
      <c r="AV9" s="201"/>
    </row>
    <row r="10" spans="1:48" ht="23.25" customHeight="1">
      <c r="A10" s="346"/>
      <c r="B10" s="346"/>
      <c r="C10" s="346"/>
      <c r="D10" s="346"/>
      <c r="E10" s="346"/>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203"/>
      <c r="AI10" s="344"/>
      <c r="AJ10" s="344"/>
      <c r="AK10" s="344"/>
      <c r="AL10" s="344"/>
      <c r="AM10" s="344"/>
      <c r="AN10" s="344"/>
      <c r="AO10" s="344"/>
      <c r="AP10" s="344"/>
      <c r="AQ10" s="201"/>
      <c r="AR10" s="201"/>
      <c r="AS10" s="201"/>
      <c r="AT10" s="201"/>
      <c r="AU10" s="201"/>
      <c r="AV10" s="203" t="s">
        <v>446</v>
      </c>
    </row>
    <row r="11" spans="1:48" ht="18.75" customHeight="1" thickBot="1">
      <c r="A11" s="204" t="s">
        <v>447</v>
      </c>
      <c r="B11" s="205"/>
      <c r="C11" s="205"/>
      <c r="D11" s="205"/>
      <c r="E11" s="206"/>
      <c r="F11" s="206"/>
      <c r="G11" s="344"/>
      <c r="H11" s="344"/>
      <c r="I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12" t="s">
        <v>545</v>
      </c>
    </row>
    <row r="12" spans="1:48" ht="18.75" customHeight="1">
      <c r="A12" s="961" t="s">
        <v>449</v>
      </c>
      <c r="B12" s="962"/>
      <c r="C12" s="967" t="s">
        <v>450</v>
      </c>
      <c r="D12" s="968"/>
      <c r="E12" s="973" t="s">
        <v>451</v>
      </c>
      <c r="F12" s="974"/>
      <c r="G12" s="979" t="s">
        <v>296</v>
      </c>
      <c r="H12" s="979"/>
      <c r="I12" s="979"/>
      <c r="J12" s="979"/>
      <c r="K12" s="979"/>
      <c r="L12" s="1034" t="s">
        <v>452</v>
      </c>
      <c r="M12" s="1034"/>
      <c r="N12" s="1034"/>
      <c r="O12" s="1034"/>
      <c r="P12" s="1034"/>
      <c r="Q12" s="1034"/>
      <c r="R12" s="1034" t="s">
        <v>453</v>
      </c>
      <c r="S12" s="1034"/>
      <c r="T12" s="1034"/>
      <c r="U12" s="1034"/>
      <c r="V12" s="1034"/>
      <c r="W12" s="1034"/>
      <c r="X12" s="1034"/>
      <c r="Y12" s="1037"/>
      <c r="Z12" s="1040" t="s">
        <v>454</v>
      </c>
      <c r="AA12" s="1034"/>
      <c r="AB12" s="1034" t="s">
        <v>455</v>
      </c>
      <c r="AC12" s="1037"/>
      <c r="AD12" s="1021" t="s">
        <v>456</v>
      </c>
      <c r="AE12" s="1022"/>
      <c r="AF12" s="1022"/>
      <c r="AG12" s="962"/>
      <c r="AH12" s="1027" t="s">
        <v>457</v>
      </c>
      <c r="AI12" s="1028"/>
      <c r="AJ12" s="1028"/>
      <c r="AK12" s="1028"/>
      <c r="AL12" s="1029"/>
      <c r="AM12" s="967" t="s">
        <v>458</v>
      </c>
      <c r="AN12" s="1030"/>
      <c r="AO12" s="1031"/>
      <c r="AP12" s="967" t="s">
        <v>459</v>
      </c>
      <c r="AQ12" s="1030"/>
      <c r="AR12" s="1030"/>
      <c r="AS12" s="1031"/>
      <c r="AT12" s="967" t="s">
        <v>460</v>
      </c>
      <c r="AU12" s="1030"/>
      <c r="AV12" s="1043"/>
    </row>
    <row r="13" spans="1:48" ht="18.75" customHeight="1">
      <c r="A13" s="963"/>
      <c r="B13" s="964"/>
      <c r="C13" s="969"/>
      <c r="D13" s="970"/>
      <c r="E13" s="975"/>
      <c r="F13" s="976"/>
      <c r="G13" s="980"/>
      <c r="H13" s="980"/>
      <c r="I13" s="980"/>
      <c r="J13" s="980"/>
      <c r="K13" s="980"/>
      <c r="L13" s="1035"/>
      <c r="M13" s="1035"/>
      <c r="N13" s="1035"/>
      <c r="O13" s="1035"/>
      <c r="P13" s="1035"/>
      <c r="Q13" s="1035"/>
      <c r="R13" s="1035"/>
      <c r="S13" s="1035"/>
      <c r="T13" s="1035"/>
      <c r="U13" s="1035"/>
      <c r="V13" s="1035"/>
      <c r="W13" s="1035"/>
      <c r="X13" s="1035"/>
      <c r="Y13" s="1038"/>
      <c r="Z13" s="1041"/>
      <c r="AA13" s="1035"/>
      <c r="AB13" s="1035"/>
      <c r="AC13" s="1038"/>
      <c r="AD13" s="1023"/>
      <c r="AE13" s="1024"/>
      <c r="AF13" s="1024"/>
      <c r="AG13" s="964"/>
      <c r="AH13" s="1048" t="s">
        <v>461</v>
      </c>
      <c r="AI13" s="1048"/>
      <c r="AJ13" s="347" t="s">
        <v>501</v>
      </c>
      <c r="AK13" s="1048" t="s">
        <v>462</v>
      </c>
      <c r="AL13" s="1048"/>
      <c r="AM13" s="1032"/>
      <c r="AN13" s="1024"/>
      <c r="AO13" s="964"/>
      <c r="AP13" s="969"/>
      <c r="AQ13" s="1044"/>
      <c r="AR13" s="1044"/>
      <c r="AS13" s="1056"/>
      <c r="AT13" s="969"/>
      <c r="AU13" s="1044"/>
      <c r="AV13" s="1045"/>
    </row>
    <row r="14" spans="1:48" ht="22.5" customHeight="1" thickBot="1">
      <c r="A14" s="965"/>
      <c r="B14" s="966"/>
      <c r="C14" s="971"/>
      <c r="D14" s="972"/>
      <c r="E14" s="977"/>
      <c r="F14" s="978"/>
      <c r="G14" s="981"/>
      <c r="H14" s="981"/>
      <c r="I14" s="981"/>
      <c r="J14" s="981"/>
      <c r="K14" s="981"/>
      <c r="L14" s="1036"/>
      <c r="M14" s="1036"/>
      <c r="N14" s="1036"/>
      <c r="O14" s="1036"/>
      <c r="P14" s="1036"/>
      <c r="Q14" s="1036"/>
      <c r="R14" s="1036"/>
      <c r="S14" s="1036"/>
      <c r="T14" s="1036"/>
      <c r="U14" s="1036"/>
      <c r="V14" s="1036"/>
      <c r="W14" s="1036"/>
      <c r="X14" s="1036"/>
      <c r="Y14" s="1039"/>
      <c r="Z14" s="1042"/>
      <c r="AA14" s="1036"/>
      <c r="AB14" s="1036"/>
      <c r="AC14" s="1039"/>
      <c r="AD14" s="1025"/>
      <c r="AE14" s="1026"/>
      <c r="AF14" s="1026"/>
      <c r="AG14" s="966"/>
      <c r="AH14" s="348" t="s">
        <v>502</v>
      </c>
      <c r="AI14" s="1049" t="s">
        <v>463</v>
      </c>
      <c r="AJ14" s="1049"/>
      <c r="AK14" s="1049"/>
      <c r="AL14" s="348" t="s">
        <v>503</v>
      </c>
      <c r="AM14" s="1033"/>
      <c r="AN14" s="1026"/>
      <c r="AO14" s="966"/>
      <c r="AP14" s="971"/>
      <c r="AQ14" s="1046"/>
      <c r="AR14" s="1046"/>
      <c r="AS14" s="1057"/>
      <c r="AT14" s="971"/>
      <c r="AU14" s="1046"/>
      <c r="AV14" s="1047"/>
    </row>
    <row r="15" spans="1:48" s="349" customFormat="1" ht="22.5" customHeight="1" thickTop="1">
      <c r="A15" s="1050" t="s">
        <v>504</v>
      </c>
      <c r="B15" s="1051"/>
      <c r="C15" s="1052"/>
      <c r="D15" s="992"/>
      <c r="E15" s="1053"/>
      <c r="F15" s="1054"/>
      <c r="G15" s="1055"/>
      <c r="H15" s="1055"/>
      <c r="I15" s="1055"/>
      <c r="J15" s="1055"/>
      <c r="K15" s="1055"/>
      <c r="L15" s="1055"/>
      <c r="M15" s="1055"/>
      <c r="N15" s="1055"/>
      <c r="O15" s="1055"/>
      <c r="P15" s="1055"/>
      <c r="Q15" s="1055"/>
      <c r="R15" s="1058"/>
      <c r="S15" s="1058"/>
      <c r="T15" s="1058"/>
      <c r="U15" s="1058"/>
      <c r="V15" s="1058"/>
      <c r="W15" s="1058"/>
      <c r="X15" s="1058"/>
      <c r="Y15" s="1059"/>
      <c r="Z15" s="1062"/>
      <c r="AA15" s="1063"/>
      <c r="AB15" s="1064"/>
      <c r="AC15" s="1065"/>
      <c r="AD15" s="1066"/>
      <c r="AE15" s="1067"/>
      <c r="AF15" s="1067"/>
      <c r="AG15" s="1068"/>
      <c r="AH15" s="1070"/>
      <c r="AI15" s="1071"/>
      <c r="AJ15" s="207" t="s">
        <v>501</v>
      </c>
      <c r="AK15" s="1071"/>
      <c r="AL15" s="1072"/>
      <c r="AM15" s="954">
        <f>ROUND(Z15*AI16,2)</f>
        <v>0</v>
      </c>
      <c r="AN15" s="955"/>
      <c r="AO15" s="956"/>
      <c r="AP15" s="934">
        <f>ROUNDDOWN(Z15*AD15,0)</f>
        <v>0</v>
      </c>
      <c r="AQ15" s="935"/>
      <c r="AR15" s="935"/>
      <c r="AS15" s="936"/>
      <c r="AT15" s="1073"/>
      <c r="AU15" s="1074"/>
      <c r="AV15" s="1075"/>
    </row>
    <row r="16" spans="1:48" s="350" customFormat="1" ht="22.5" customHeight="1">
      <c r="A16" s="1050"/>
      <c r="B16" s="1051"/>
      <c r="C16" s="949"/>
      <c r="D16" s="950"/>
      <c r="E16" s="951"/>
      <c r="F16" s="952"/>
      <c r="G16" s="953"/>
      <c r="H16" s="953"/>
      <c r="I16" s="953"/>
      <c r="J16" s="953"/>
      <c r="K16" s="953"/>
      <c r="L16" s="953"/>
      <c r="M16" s="953"/>
      <c r="N16" s="953"/>
      <c r="O16" s="953"/>
      <c r="P16" s="953"/>
      <c r="Q16" s="953"/>
      <c r="R16" s="1060"/>
      <c r="S16" s="1060"/>
      <c r="T16" s="1060"/>
      <c r="U16" s="1060"/>
      <c r="V16" s="1060"/>
      <c r="W16" s="1060"/>
      <c r="X16" s="1060"/>
      <c r="Y16" s="1061"/>
      <c r="Z16" s="1016"/>
      <c r="AA16" s="1017"/>
      <c r="AB16" s="1004"/>
      <c r="AC16" s="1005"/>
      <c r="AD16" s="1069"/>
      <c r="AE16" s="1009"/>
      <c r="AF16" s="1009"/>
      <c r="AG16" s="1010"/>
      <c r="AH16" s="208" t="s">
        <v>505</v>
      </c>
      <c r="AI16" s="1015">
        <f>ROUND(AH15*AK15/1000000,2)</f>
        <v>0</v>
      </c>
      <c r="AJ16" s="1015"/>
      <c r="AK16" s="1015"/>
      <c r="AL16" s="209" t="s">
        <v>503</v>
      </c>
      <c r="AM16" s="957"/>
      <c r="AN16" s="958"/>
      <c r="AO16" s="959"/>
      <c r="AP16" s="937"/>
      <c r="AQ16" s="938"/>
      <c r="AR16" s="938"/>
      <c r="AS16" s="939"/>
      <c r="AT16" s="940"/>
      <c r="AU16" s="941"/>
      <c r="AV16" s="942"/>
    </row>
    <row r="17" spans="1:48" s="350" customFormat="1" ht="22.5" customHeight="1">
      <c r="A17" s="1050"/>
      <c r="B17" s="1051"/>
      <c r="C17" s="949"/>
      <c r="D17" s="950"/>
      <c r="E17" s="951"/>
      <c r="F17" s="952"/>
      <c r="G17" s="953"/>
      <c r="H17" s="953"/>
      <c r="I17" s="953"/>
      <c r="J17" s="953"/>
      <c r="K17" s="953"/>
      <c r="L17" s="953"/>
      <c r="M17" s="953"/>
      <c r="N17" s="953"/>
      <c r="O17" s="953"/>
      <c r="P17" s="953"/>
      <c r="Q17" s="953"/>
      <c r="R17" s="1060"/>
      <c r="S17" s="1060"/>
      <c r="T17" s="1060"/>
      <c r="U17" s="1060"/>
      <c r="V17" s="1060"/>
      <c r="W17" s="1060"/>
      <c r="X17" s="1060"/>
      <c r="Y17" s="1061"/>
      <c r="Z17" s="1016"/>
      <c r="AA17" s="1017"/>
      <c r="AB17" s="1004"/>
      <c r="AC17" s="1005"/>
      <c r="AD17" s="1008"/>
      <c r="AE17" s="1009"/>
      <c r="AF17" s="1009"/>
      <c r="AG17" s="1010"/>
      <c r="AH17" s="1011"/>
      <c r="AI17" s="1006"/>
      <c r="AJ17" s="239" t="s">
        <v>501</v>
      </c>
      <c r="AK17" s="1006"/>
      <c r="AL17" s="1007"/>
      <c r="AM17" s="954">
        <f>ROUND(Z17*AI18,2)</f>
        <v>0</v>
      </c>
      <c r="AN17" s="955"/>
      <c r="AO17" s="956"/>
      <c r="AP17" s="934">
        <f>ROUNDDOWN(Z17*AD17,0)</f>
        <v>0</v>
      </c>
      <c r="AQ17" s="935"/>
      <c r="AR17" s="935"/>
      <c r="AS17" s="936"/>
      <c r="AT17" s="940"/>
      <c r="AU17" s="941"/>
      <c r="AV17" s="942"/>
    </row>
    <row r="18" spans="1:48" s="350" customFormat="1" ht="22.5" customHeight="1">
      <c r="A18" s="1050"/>
      <c r="B18" s="1051"/>
      <c r="C18" s="949"/>
      <c r="D18" s="950"/>
      <c r="E18" s="951"/>
      <c r="F18" s="952"/>
      <c r="G18" s="953"/>
      <c r="H18" s="953"/>
      <c r="I18" s="953"/>
      <c r="J18" s="953"/>
      <c r="K18" s="953"/>
      <c r="L18" s="953"/>
      <c r="M18" s="953"/>
      <c r="N18" s="953"/>
      <c r="O18" s="953"/>
      <c r="P18" s="953"/>
      <c r="Q18" s="953"/>
      <c r="R18" s="1060"/>
      <c r="S18" s="1060"/>
      <c r="T18" s="1060"/>
      <c r="U18" s="1060"/>
      <c r="V18" s="1060"/>
      <c r="W18" s="1060"/>
      <c r="X18" s="1060"/>
      <c r="Y18" s="1061"/>
      <c r="Z18" s="1016"/>
      <c r="AA18" s="1017"/>
      <c r="AB18" s="1004"/>
      <c r="AC18" s="1005"/>
      <c r="AD18" s="1008"/>
      <c r="AE18" s="1009"/>
      <c r="AF18" s="1009"/>
      <c r="AG18" s="1010"/>
      <c r="AH18" s="208" t="s">
        <v>505</v>
      </c>
      <c r="AI18" s="1015">
        <f>ROUND(AH17*AK17/1000000,2)</f>
        <v>0</v>
      </c>
      <c r="AJ18" s="1015"/>
      <c r="AK18" s="1015"/>
      <c r="AL18" s="209" t="s">
        <v>503</v>
      </c>
      <c r="AM18" s="957"/>
      <c r="AN18" s="958"/>
      <c r="AO18" s="959"/>
      <c r="AP18" s="937"/>
      <c r="AQ18" s="938"/>
      <c r="AR18" s="938"/>
      <c r="AS18" s="939"/>
      <c r="AT18" s="940"/>
      <c r="AU18" s="941"/>
      <c r="AV18" s="942"/>
    </row>
    <row r="19" spans="1:48" s="350" customFormat="1" ht="22.5" customHeight="1">
      <c r="A19" s="1050"/>
      <c r="B19" s="1051"/>
      <c r="C19" s="949"/>
      <c r="D19" s="950"/>
      <c r="E19" s="951"/>
      <c r="F19" s="952"/>
      <c r="G19" s="953"/>
      <c r="H19" s="953"/>
      <c r="I19" s="953"/>
      <c r="J19" s="953"/>
      <c r="K19" s="953"/>
      <c r="L19" s="953"/>
      <c r="M19" s="953"/>
      <c r="N19" s="953"/>
      <c r="O19" s="953"/>
      <c r="P19" s="953"/>
      <c r="Q19" s="953"/>
      <c r="R19" s="1060"/>
      <c r="S19" s="1060"/>
      <c r="T19" s="1060"/>
      <c r="U19" s="1060"/>
      <c r="V19" s="1060"/>
      <c r="W19" s="1060"/>
      <c r="X19" s="1060"/>
      <c r="Y19" s="1061"/>
      <c r="Z19" s="1016"/>
      <c r="AA19" s="1017"/>
      <c r="AB19" s="1004"/>
      <c r="AC19" s="1005"/>
      <c r="AD19" s="1008"/>
      <c r="AE19" s="1009"/>
      <c r="AF19" s="1009"/>
      <c r="AG19" s="1010"/>
      <c r="AH19" s="1011"/>
      <c r="AI19" s="1006"/>
      <c r="AJ19" s="239" t="s">
        <v>501</v>
      </c>
      <c r="AK19" s="1006"/>
      <c r="AL19" s="1007"/>
      <c r="AM19" s="954">
        <f>ROUND(Z19*AI20,2)</f>
        <v>0</v>
      </c>
      <c r="AN19" s="955"/>
      <c r="AO19" s="956"/>
      <c r="AP19" s="934">
        <f>ROUNDDOWN(Z19*AD19,0)</f>
        <v>0</v>
      </c>
      <c r="AQ19" s="935"/>
      <c r="AR19" s="935"/>
      <c r="AS19" s="936"/>
      <c r="AT19" s="940"/>
      <c r="AU19" s="941"/>
      <c r="AV19" s="942"/>
    </row>
    <row r="20" spans="1:48" s="350" customFormat="1" ht="22.5" customHeight="1">
      <c r="A20" s="1050"/>
      <c r="B20" s="1051"/>
      <c r="C20" s="949"/>
      <c r="D20" s="950"/>
      <c r="E20" s="951"/>
      <c r="F20" s="952"/>
      <c r="G20" s="953"/>
      <c r="H20" s="953"/>
      <c r="I20" s="953"/>
      <c r="J20" s="953"/>
      <c r="K20" s="953"/>
      <c r="L20" s="953"/>
      <c r="M20" s="953"/>
      <c r="N20" s="953"/>
      <c r="O20" s="953"/>
      <c r="P20" s="953"/>
      <c r="Q20" s="953"/>
      <c r="R20" s="1060"/>
      <c r="S20" s="1060"/>
      <c r="T20" s="1060"/>
      <c r="U20" s="1060"/>
      <c r="V20" s="1060"/>
      <c r="W20" s="1060"/>
      <c r="X20" s="1060"/>
      <c r="Y20" s="1061"/>
      <c r="Z20" s="1016"/>
      <c r="AA20" s="1017"/>
      <c r="AB20" s="1004"/>
      <c r="AC20" s="1005"/>
      <c r="AD20" s="1008"/>
      <c r="AE20" s="1009"/>
      <c r="AF20" s="1009"/>
      <c r="AG20" s="1010"/>
      <c r="AH20" s="208" t="s">
        <v>505</v>
      </c>
      <c r="AI20" s="1015">
        <f>ROUND(AH19*AK19/1000000,2)</f>
        <v>0</v>
      </c>
      <c r="AJ20" s="1015"/>
      <c r="AK20" s="1015"/>
      <c r="AL20" s="209" t="s">
        <v>503</v>
      </c>
      <c r="AM20" s="957"/>
      <c r="AN20" s="958"/>
      <c r="AO20" s="959"/>
      <c r="AP20" s="937"/>
      <c r="AQ20" s="938"/>
      <c r="AR20" s="938"/>
      <c r="AS20" s="939"/>
      <c r="AT20" s="940"/>
      <c r="AU20" s="941"/>
      <c r="AV20" s="942"/>
    </row>
    <row r="21" spans="1:48" s="350" customFormat="1" ht="22.5" customHeight="1">
      <c r="A21" s="1050"/>
      <c r="B21" s="1051"/>
      <c r="C21" s="949"/>
      <c r="D21" s="950"/>
      <c r="E21" s="951"/>
      <c r="F21" s="952"/>
      <c r="G21" s="953"/>
      <c r="H21" s="953"/>
      <c r="I21" s="953"/>
      <c r="J21" s="953"/>
      <c r="K21" s="953"/>
      <c r="L21" s="953"/>
      <c r="M21" s="953"/>
      <c r="N21" s="953"/>
      <c r="O21" s="953"/>
      <c r="P21" s="953"/>
      <c r="Q21" s="953"/>
      <c r="R21" s="1060"/>
      <c r="S21" s="1060"/>
      <c r="T21" s="1060"/>
      <c r="U21" s="1060"/>
      <c r="V21" s="1060"/>
      <c r="W21" s="1060"/>
      <c r="X21" s="1060"/>
      <c r="Y21" s="1061"/>
      <c r="Z21" s="1016"/>
      <c r="AA21" s="1017"/>
      <c r="AB21" s="1004"/>
      <c r="AC21" s="1005"/>
      <c r="AD21" s="1008"/>
      <c r="AE21" s="1009"/>
      <c r="AF21" s="1009"/>
      <c r="AG21" s="1010"/>
      <c r="AH21" s="1011"/>
      <c r="AI21" s="1006"/>
      <c r="AJ21" s="239" t="s">
        <v>501</v>
      </c>
      <c r="AK21" s="1006"/>
      <c r="AL21" s="1007"/>
      <c r="AM21" s="954">
        <f>ROUND(Z21*AI22,2)</f>
        <v>0</v>
      </c>
      <c r="AN21" s="955"/>
      <c r="AO21" s="956"/>
      <c r="AP21" s="934">
        <f>ROUNDDOWN(Z21*AD21,0)</f>
        <v>0</v>
      </c>
      <c r="AQ21" s="935"/>
      <c r="AR21" s="935"/>
      <c r="AS21" s="936"/>
      <c r="AT21" s="940"/>
      <c r="AU21" s="941"/>
      <c r="AV21" s="942"/>
    </row>
    <row r="22" spans="1:48" s="350" customFormat="1" ht="22.5" customHeight="1">
      <c r="A22" s="1050"/>
      <c r="B22" s="1051"/>
      <c r="C22" s="949"/>
      <c r="D22" s="950"/>
      <c r="E22" s="951"/>
      <c r="F22" s="952"/>
      <c r="G22" s="953"/>
      <c r="H22" s="953"/>
      <c r="I22" s="953"/>
      <c r="J22" s="953"/>
      <c r="K22" s="953"/>
      <c r="L22" s="953"/>
      <c r="M22" s="953"/>
      <c r="N22" s="953"/>
      <c r="O22" s="953"/>
      <c r="P22" s="953"/>
      <c r="Q22" s="953"/>
      <c r="R22" s="1060"/>
      <c r="S22" s="1060"/>
      <c r="T22" s="1060"/>
      <c r="U22" s="1060"/>
      <c r="V22" s="1060"/>
      <c r="W22" s="1060"/>
      <c r="X22" s="1060"/>
      <c r="Y22" s="1061"/>
      <c r="Z22" s="1016"/>
      <c r="AA22" s="1017"/>
      <c r="AB22" s="1004"/>
      <c r="AC22" s="1005"/>
      <c r="AD22" s="1008"/>
      <c r="AE22" s="1009"/>
      <c r="AF22" s="1009"/>
      <c r="AG22" s="1010"/>
      <c r="AH22" s="208" t="s">
        <v>505</v>
      </c>
      <c r="AI22" s="1015">
        <f>ROUND(AH21*AK21/1000000,2)</f>
        <v>0</v>
      </c>
      <c r="AJ22" s="1015"/>
      <c r="AK22" s="1015"/>
      <c r="AL22" s="209" t="s">
        <v>503</v>
      </c>
      <c r="AM22" s="957"/>
      <c r="AN22" s="958"/>
      <c r="AO22" s="959"/>
      <c r="AP22" s="937"/>
      <c r="AQ22" s="938"/>
      <c r="AR22" s="938"/>
      <c r="AS22" s="939"/>
      <c r="AT22" s="940"/>
      <c r="AU22" s="941"/>
      <c r="AV22" s="942"/>
    </row>
    <row r="23" spans="1:48" s="350" customFormat="1" ht="22.5" customHeight="1">
      <c r="A23" s="1050"/>
      <c r="B23" s="1051"/>
      <c r="C23" s="949"/>
      <c r="D23" s="950"/>
      <c r="E23" s="951"/>
      <c r="F23" s="952"/>
      <c r="G23" s="953"/>
      <c r="H23" s="953"/>
      <c r="I23" s="953"/>
      <c r="J23" s="953"/>
      <c r="K23" s="953"/>
      <c r="L23" s="953"/>
      <c r="M23" s="953"/>
      <c r="N23" s="953"/>
      <c r="O23" s="953"/>
      <c r="P23" s="953"/>
      <c r="Q23" s="953"/>
      <c r="R23" s="1060"/>
      <c r="S23" s="1060"/>
      <c r="T23" s="1060"/>
      <c r="U23" s="1060"/>
      <c r="V23" s="1060"/>
      <c r="W23" s="1060"/>
      <c r="X23" s="1060"/>
      <c r="Y23" s="1061"/>
      <c r="Z23" s="1016"/>
      <c r="AA23" s="1017"/>
      <c r="AB23" s="1004"/>
      <c r="AC23" s="1005"/>
      <c r="AD23" s="1008"/>
      <c r="AE23" s="1009"/>
      <c r="AF23" s="1009"/>
      <c r="AG23" s="1010"/>
      <c r="AH23" s="1011"/>
      <c r="AI23" s="1006"/>
      <c r="AJ23" s="239" t="s">
        <v>501</v>
      </c>
      <c r="AK23" s="1006"/>
      <c r="AL23" s="1007"/>
      <c r="AM23" s="954">
        <f>ROUND(Z23*AI24,2)</f>
        <v>0</v>
      </c>
      <c r="AN23" s="955"/>
      <c r="AO23" s="956"/>
      <c r="AP23" s="934">
        <f>ROUNDDOWN(Z23*AD23,0)</f>
        <v>0</v>
      </c>
      <c r="AQ23" s="935"/>
      <c r="AR23" s="935"/>
      <c r="AS23" s="936"/>
      <c r="AT23" s="940"/>
      <c r="AU23" s="941"/>
      <c r="AV23" s="942"/>
    </row>
    <row r="24" spans="1:48" s="350" customFormat="1" ht="22.5" customHeight="1">
      <c r="A24" s="1050"/>
      <c r="B24" s="1051"/>
      <c r="C24" s="949"/>
      <c r="D24" s="950"/>
      <c r="E24" s="951"/>
      <c r="F24" s="952"/>
      <c r="G24" s="953"/>
      <c r="H24" s="953"/>
      <c r="I24" s="953"/>
      <c r="J24" s="953"/>
      <c r="K24" s="953"/>
      <c r="L24" s="953"/>
      <c r="M24" s="953"/>
      <c r="N24" s="953"/>
      <c r="O24" s="953"/>
      <c r="P24" s="953"/>
      <c r="Q24" s="953"/>
      <c r="R24" s="1060"/>
      <c r="S24" s="1060"/>
      <c r="T24" s="1060"/>
      <c r="U24" s="1060"/>
      <c r="V24" s="1060"/>
      <c r="W24" s="1060"/>
      <c r="X24" s="1060"/>
      <c r="Y24" s="1061"/>
      <c r="Z24" s="1016"/>
      <c r="AA24" s="1017"/>
      <c r="AB24" s="1004"/>
      <c r="AC24" s="1005"/>
      <c r="AD24" s="1008"/>
      <c r="AE24" s="1009"/>
      <c r="AF24" s="1009"/>
      <c r="AG24" s="1010"/>
      <c r="AH24" s="208" t="s">
        <v>505</v>
      </c>
      <c r="AI24" s="1015">
        <f>ROUND(AH23*AK23/1000000,2)</f>
        <v>0</v>
      </c>
      <c r="AJ24" s="1015"/>
      <c r="AK24" s="1015"/>
      <c r="AL24" s="209" t="s">
        <v>503</v>
      </c>
      <c r="AM24" s="957"/>
      <c r="AN24" s="958"/>
      <c r="AO24" s="959"/>
      <c r="AP24" s="937"/>
      <c r="AQ24" s="938"/>
      <c r="AR24" s="938"/>
      <c r="AS24" s="939"/>
      <c r="AT24" s="940"/>
      <c r="AU24" s="941"/>
      <c r="AV24" s="942"/>
    </row>
    <row r="25" spans="1:48" s="350" customFormat="1" ht="22.5" customHeight="1">
      <c r="A25" s="1050"/>
      <c r="B25" s="1051"/>
      <c r="C25" s="949"/>
      <c r="D25" s="950"/>
      <c r="E25" s="951"/>
      <c r="F25" s="952"/>
      <c r="G25" s="953"/>
      <c r="H25" s="953"/>
      <c r="I25" s="953"/>
      <c r="J25" s="953"/>
      <c r="K25" s="953"/>
      <c r="L25" s="953"/>
      <c r="M25" s="953"/>
      <c r="N25" s="953"/>
      <c r="O25" s="953"/>
      <c r="P25" s="953"/>
      <c r="Q25" s="953"/>
      <c r="R25" s="1060"/>
      <c r="S25" s="1060"/>
      <c r="T25" s="1060"/>
      <c r="U25" s="1060"/>
      <c r="V25" s="1060"/>
      <c r="W25" s="1060"/>
      <c r="X25" s="1060"/>
      <c r="Y25" s="1061"/>
      <c r="Z25" s="1016"/>
      <c r="AA25" s="1017"/>
      <c r="AB25" s="1004"/>
      <c r="AC25" s="1005"/>
      <c r="AD25" s="1008"/>
      <c r="AE25" s="1009"/>
      <c r="AF25" s="1009"/>
      <c r="AG25" s="1010"/>
      <c r="AH25" s="1011"/>
      <c r="AI25" s="1006"/>
      <c r="AJ25" s="239" t="s">
        <v>501</v>
      </c>
      <c r="AK25" s="1006"/>
      <c r="AL25" s="1007"/>
      <c r="AM25" s="954">
        <f>ROUND(Z25*AI26,2)</f>
        <v>0</v>
      </c>
      <c r="AN25" s="955"/>
      <c r="AO25" s="956"/>
      <c r="AP25" s="934">
        <f>ROUNDDOWN(Z25*AD25,0)</f>
        <v>0</v>
      </c>
      <c r="AQ25" s="935"/>
      <c r="AR25" s="935"/>
      <c r="AS25" s="936"/>
      <c r="AT25" s="940"/>
      <c r="AU25" s="941"/>
      <c r="AV25" s="942"/>
    </row>
    <row r="26" spans="1:48" s="350" customFormat="1" ht="22.5" customHeight="1">
      <c r="A26" s="1050"/>
      <c r="B26" s="1051"/>
      <c r="C26" s="949"/>
      <c r="D26" s="950"/>
      <c r="E26" s="951"/>
      <c r="F26" s="952"/>
      <c r="G26" s="953"/>
      <c r="H26" s="953"/>
      <c r="I26" s="953"/>
      <c r="J26" s="953"/>
      <c r="K26" s="953"/>
      <c r="L26" s="953"/>
      <c r="M26" s="953"/>
      <c r="N26" s="953"/>
      <c r="O26" s="953"/>
      <c r="P26" s="953"/>
      <c r="Q26" s="953"/>
      <c r="R26" s="1060"/>
      <c r="S26" s="1060"/>
      <c r="T26" s="1060"/>
      <c r="U26" s="1060"/>
      <c r="V26" s="1060"/>
      <c r="W26" s="1060"/>
      <c r="X26" s="1060"/>
      <c r="Y26" s="1061"/>
      <c r="Z26" s="1016"/>
      <c r="AA26" s="1017"/>
      <c r="AB26" s="1004"/>
      <c r="AC26" s="1005"/>
      <c r="AD26" s="1008"/>
      <c r="AE26" s="1009"/>
      <c r="AF26" s="1009"/>
      <c r="AG26" s="1010"/>
      <c r="AH26" s="208" t="s">
        <v>505</v>
      </c>
      <c r="AI26" s="1015">
        <f>ROUND(AH25*AK25/1000000,2)</f>
        <v>0</v>
      </c>
      <c r="AJ26" s="1015"/>
      <c r="AK26" s="1015"/>
      <c r="AL26" s="209" t="s">
        <v>503</v>
      </c>
      <c r="AM26" s="957"/>
      <c r="AN26" s="958"/>
      <c r="AO26" s="959"/>
      <c r="AP26" s="937"/>
      <c r="AQ26" s="938"/>
      <c r="AR26" s="938"/>
      <c r="AS26" s="939"/>
      <c r="AT26" s="940"/>
      <c r="AU26" s="941"/>
      <c r="AV26" s="942"/>
    </row>
    <row r="27" spans="1:48" s="350" customFormat="1" ht="22.5" customHeight="1">
      <c r="A27" s="1050"/>
      <c r="B27" s="1051"/>
      <c r="C27" s="949"/>
      <c r="D27" s="950"/>
      <c r="E27" s="951"/>
      <c r="F27" s="952"/>
      <c r="G27" s="953"/>
      <c r="H27" s="953"/>
      <c r="I27" s="953"/>
      <c r="J27" s="953"/>
      <c r="K27" s="953"/>
      <c r="L27" s="953"/>
      <c r="M27" s="953"/>
      <c r="N27" s="953"/>
      <c r="O27" s="953"/>
      <c r="P27" s="953"/>
      <c r="Q27" s="953"/>
      <c r="R27" s="1060"/>
      <c r="S27" s="1060"/>
      <c r="T27" s="1060"/>
      <c r="U27" s="1060"/>
      <c r="V27" s="1060"/>
      <c r="W27" s="1060"/>
      <c r="X27" s="1060"/>
      <c r="Y27" s="1061"/>
      <c r="Z27" s="1016"/>
      <c r="AA27" s="1017"/>
      <c r="AB27" s="1004"/>
      <c r="AC27" s="1005"/>
      <c r="AD27" s="1008"/>
      <c r="AE27" s="1009"/>
      <c r="AF27" s="1009"/>
      <c r="AG27" s="1010"/>
      <c r="AH27" s="1011"/>
      <c r="AI27" s="1006"/>
      <c r="AJ27" s="239" t="s">
        <v>501</v>
      </c>
      <c r="AK27" s="1006"/>
      <c r="AL27" s="1007"/>
      <c r="AM27" s="954">
        <f>ROUND(Z27*AI28,2)</f>
        <v>0</v>
      </c>
      <c r="AN27" s="955"/>
      <c r="AO27" s="956"/>
      <c r="AP27" s="934">
        <f>ROUNDDOWN(Z27*AD27,0)</f>
        <v>0</v>
      </c>
      <c r="AQ27" s="935"/>
      <c r="AR27" s="935"/>
      <c r="AS27" s="936"/>
      <c r="AT27" s="940"/>
      <c r="AU27" s="941"/>
      <c r="AV27" s="942"/>
    </row>
    <row r="28" spans="1:48" s="350" customFormat="1" ht="22.5" customHeight="1">
      <c r="A28" s="1050"/>
      <c r="B28" s="1051"/>
      <c r="C28" s="949"/>
      <c r="D28" s="950"/>
      <c r="E28" s="951"/>
      <c r="F28" s="952"/>
      <c r="G28" s="953"/>
      <c r="H28" s="953"/>
      <c r="I28" s="953"/>
      <c r="J28" s="953"/>
      <c r="K28" s="953"/>
      <c r="L28" s="953"/>
      <c r="M28" s="953"/>
      <c r="N28" s="953"/>
      <c r="O28" s="953"/>
      <c r="P28" s="953"/>
      <c r="Q28" s="953"/>
      <c r="R28" s="1060"/>
      <c r="S28" s="1060"/>
      <c r="T28" s="1060"/>
      <c r="U28" s="1060"/>
      <c r="V28" s="1060"/>
      <c r="W28" s="1060"/>
      <c r="X28" s="1060"/>
      <c r="Y28" s="1061"/>
      <c r="Z28" s="1016"/>
      <c r="AA28" s="1017"/>
      <c r="AB28" s="1004"/>
      <c r="AC28" s="1005"/>
      <c r="AD28" s="1008"/>
      <c r="AE28" s="1009"/>
      <c r="AF28" s="1009"/>
      <c r="AG28" s="1010"/>
      <c r="AH28" s="208" t="s">
        <v>505</v>
      </c>
      <c r="AI28" s="1015">
        <f>ROUND(AH27*AK27/1000000,2)</f>
        <v>0</v>
      </c>
      <c r="AJ28" s="1015"/>
      <c r="AK28" s="1015"/>
      <c r="AL28" s="209" t="s">
        <v>503</v>
      </c>
      <c r="AM28" s="957"/>
      <c r="AN28" s="958"/>
      <c r="AO28" s="959"/>
      <c r="AP28" s="937"/>
      <c r="AQ28" s="938"/>
      <c r="AR28" s="938"/>
      <c r="AS28" s="939"/>
      <c r="AT28" s="940"/>
      <c r="AU28" s="941"/>
      <c r="AV28" s="942"/>
    </row>
    <row r="29" spans="1:48" s="350" customFormat="1" ht="22.5" customHeight="1">
      <c r="A29" s="1050"/>
      <c r="B29" s="1051"/>
      <c r="C29" s="949"/>
      <c r="D29" s="950"/>
      <c r="E29" s="951"/>
      <c r="F29" s="952"/>
      <c r="G29" s="953"/>
      <c r="H29" s="953"/>
      <c r="I29" s="953"/>
      <c r="J29" s="953"/>
      <c r="K29" s="953"/>
      <c r="L29" s="953"/>
      <c r="M29" s="953"/>
      <c r="N29" s="953"/>
      <c r="O29" s="953"/>
      <c r="P29" s="953"/>
      <c r="Q29" s="953"/>
      <c r="R29" s="1060"/>
      <c r="S29" s="1060"/>
      <c r="T29" s="1060"/>
      <c r="U29" s="1060"/>
      <c r="V29" s="1060"/>
      <c r="W29" s="1060"/>
      <c r="X29" s="1060"/>
      <c r="Y29" s="1061"/>
      <c r="Z29" s="1016"/>
      <c r="AA29" s="1017"/>
      <c r="AB29" s="1004"/>
      <c r="AC29" s="1005"/>
      <c r="AD29" s="1008"/>
      <c r="AE29" s="1009"/>
      <c r="AF29" s="1009"/>
      <c r="AG29" s="1010"/>
      <c r="AH29" s="1011"/>
      <c r="AI29" s="1006"/>
      <c r="AJ29" s="239" t="s">
        <v>501</v>
      </c>
      <c r="AK29" s="1006"/>
      <c r="AL29" s="1007"/>
      <c r="AM29" s="954">
        <f>ROUND(Z29*AI30,2)</f>
        <v>0</v>
      </c>
      <c r="AN29" s="955"/>
      <c r="AO29" s="956"/>
      <c r="AP29" s="934">
        <f>ROUNDDOWN(Z29*AD29,0)</f>
        <v>0</v>
      </c>
      <c r="AQ29" s="935"/>
      <c r="AR29" s="935"/>
      <c r="AS29" s="936"/>
      <c r="AT29" s="940"/>
      <c r="AU29" s="941"/>
      <c r="AV29" s="942"/>
    </row>
    <row r="30" spans="1:48" s="350" customFormat="1" ht="22.5" customHeight="1">
      <c r="A30" s="1050"/>
      <c r="B30" s="1051"/>
      <c r="C30" s="949"/>
      <c r="D30" s="950"/>
      <c r="E30" s="951"/>
      <c r="F30" s="952"/>
      <c r="G30" s="953"/>
      <c r="H30" s="953"/>
      <c r="I30" s="953"/>
      <c r="J30" s="953"/>
      <c r="K30" s="953"/>
      <c r="L30" s="953"/>
      <c r="M30" s="953"/>
      <c r="N30" s="953"/>
      <c r="O30" s="953"/>
      <c r="P30" s="953"/>
      <c r="Q30" s="953"/>
      <c r="R30" s="1060"/>
      <c r="S30" s="1060"/>
      <c r="T30" s="1060"/>
      <c r="U30" s="1060"/>
      <c r="V30" s="1060"/>
      <c r="W30" s="1060"/>
      <c r="X30" s="1060"/>
      <c r="Y30" s="1061"/>
      <c r="Z30" s="1016"/>
      <c r="AA30" s="1017"/>
      <c r="AB30" s="1004"/>
      <c r="AC30" s="1005"/>
      <c r="AD30" s="1008"/>
      <c r="AE30" s="1009"/>
      <c r="AF30" s="1009"/>
      <c r="AG30" s="1010"/>
      <c r="AH30" s="208" t="s">
        <v>505</v>
      </c>
      <c r="AI30" s="1015">
        <f>ROUND(AH29*AK29/1000000,2)</f>
        <v>0</v>
      </c>
      <c r="AJ30" s="1015"/>
      <c r="AK30" s="1015"/>
      <c r="AL30" s="209" t="s">
        <v>503</v>
      </c>
      <c r="AM30" s="957"/>
      <c r="AN30" s="958"/>
      <c r="AO30" s="959"/>
      <c r="AP30" s="937"/>
      <c r="AQ30" s="938"/>
      <c r="AR30" s="938"/>
      <c r="AS30" s="939"/>
      <c r="AT30" s="940"/>
      <c r="AU30" s="941"/>
      <c r="AV30" s="942"/>
    </row>
    <row r="31" spans="1:48" s="350" customFormat="1" ht="22.5" customHeight="1">
      <c r="A31" s="1050"/>
      <c r="B31" s="1051"/>
      <c r="C31" s="949"/>
      <c r="D31" s="950"/>
      <c r="E31" s="951"/>
      <c r="F31" s="952"/>
      <c r="G31" s="953"/>
      <c r="H31" s="953"/>
      <c r="I31" s="953"/>
      <c r="J31" s="953"/>
      <c r="K31" s="953"/>
      <c r="L31" s="953"/>
      <c r="M31" s="953"/>
      <c r="N31" s="953"/>
      <c r="O31" s="953"/>
      <c r="P31" s="953"/>
      <c r="Q31" s="953"/>
      <c r="R31" s="1060"/>
      <c r="S31" s="1060"/>
      <c r="T31" s="1060"/>
      <c r="U31" s="1060"/>
      <c r="V31" s="1060"/>
      <c r="W31" s="1060"/>
      <c r="X31" s="1060"/>
      <c r="Y31" s="1061"/>
      <c r="Z31" s="1016"/>
      <c r="AA31" s="1017"/>
      <c r="AB31" s="1004"/>
      <c r="AC31" s="1005"/>
      <c r="AD31" s="1008"/>
      <c r="AE31" s="1009"/>
      <c r="AF31" s="1009"/>
      <c r="AG31" s="1010"/>
      <c r="AH31" s="1011"/>
      <c r="AI31" s="1006"/>
      <c r="AJ31" s="239" t="s">
        <v>501</v>
      </c>
      <c r="AK31" s="1006"/>
      <c r="AL31" s="1007"/>
      <c r="AM31" s="954">
        <f>ROUND(Z31*AI32,2)</f>
        <v>0</v>
      </c>
      <c r="AN31" s="955"/>
      <c r="AO31" s="956"/>
      <c r="AP31" s="934">
        <f>ROUNDDOWN(Z31*AD31,0)</f>
        <v>0</v>
      </c>
      <c r="AQ31" s="935"/>
      <c r="AR31" s="935"/>
      <c r="AS31" s="936"/>
      <c r="AT31" s="940"/>
      <c r="AU31" s="941"/>
      <c r="AV31" s="942"/>
    </row>
    <row r="32" spans="1:48" s="350" customFormat="1" ht="22.5" customHeight="1">
      <c r="A32" s="1050"/>
      <c r="B32" s="1051"/>
      <c r="C32" s="949"/>
      <c r="D32" s="950"/>
      <c r="E32" s="951"/>
      <c r="F32" s="952"/>
      <c r="G32" s="953"/>
      <c r="H32" s="953"/>
      <c r="I32" s="953"/>
      <c r="J32" s="953"/>
      <c r="K32" s="953"/>
      <c r="L32" s="953"/>
      <c r="M32" s="953"/>
      <c r="N32" s="953"/>
      <c r="O32" s="953"/>
      <c r="P32" s="953"/>
      <c r="Q32" s="953"/>
      <c r="R32" s="1060"/>
      <c r="S32" s="1060"/>
      <c r="T32" s="1060"/>
      <c r="U32" s="1060"/>
      <c r="V32" s="1060"/>
      <c r="W32" s="1060"/>
      <c r="X32" s="1060"/>
      <c r="Y32" s="1061"/>
      <c r="Z32" s="1016"/>
      <c r="AA32" s="1017"/>
      <c r="AB32" s="1004"/>
      <c r="AC32" s="1005"/>
      <c r="AD32" s="1008"/>
      <c r="AE32" s="1009"/>
      <c r="AF32" s="1009"/>
      <c r="AG32" s="1010"/>
      <c r="AH32" s="208" t="s">
        <v>505</v>
      </c>
      <c r="AI32" s="1015">
        <f>ROUND(AH31*AK31/1000000,2)</f>
        <v>0</v>
      </c>
      <c r="AJ32" s="1015"/>
      <c r="AK32" s="1015"/>
      <c r="AL32" s="209" t="s">
        <v>503</v>
      </c>
      <c r="AM32" s="957"/>
      <c r="AN32" s="958"/>
      <c r="AO32" s="959"/>
      <c r="AP32" s="937"/>
      <c r="AQ32" s="938"/>
      <c r="AR32" s="938"/>
      <c r="AS32" s="939"/>
      <c r="AT32" s="940"/>
      <c r="AU32" s="941"/>
      <c r="AV32" s="942"/>
    </row>
    <row r="33" spans="1:48" s="350" customFormat="1" ht="22.5" customHeight="1">
      <c r="A33" s="1050"/>
      <c r="B33" s="1051"/>
      <c r="C33" s="949"/>
      <c r="D33" s="950"/>
      <c r="E33" s="951"/>
      <c r="F33" s="952"/>
      <c r="G33" s="953"/>
      <c r="H33" s="953"/>
      <c r="I33" s="953"/>
      <c r="J33" s="953"/>
      <c r="K33" s="953"/>
      <c r="L33" s="953"/>
      <c r="M33" s="953"/>
      <c r="N33" s="953"/>
      <c r="O33" s="953"/>
      <c r="P33" s="953"/>
      <c r="Q33" s="953"/>
      <c r="R33" s="1060"/>
      <c r="S33" s="1060"/>
      <c r="T33" s="1060"/>
      <c r="U33" s="1060"/>
      <c r="V33" s="1060"/>
      <c r="W33" s="1060"/>
      <c r="X33" s="1060"/>
      <c r="Y33" s="1061"/>
      <c r="Z33" s="1016"/>
      <c r="AA33" s="1017"/>
      <c r="AB33" s="1004"/>
      <c r="AC33" s="1005"/>
      <c r="AD33" s="1008"/>
      <c r="AE33" s="1009"/>
      <c r="AF33" s="1009"/>
      <c r="AG33" s="1010"/>
      <c r="AH33" s="1011"/>
      <c r="AI33" s="1006"/>
      <c r="AJ33" s="239" t="s">
        <v>501</v>
      </c>
      <c r="AK33" s="1006"/>
      <c r="AL33" s="1007"/>
      <c r="AM33" s="954">
        <f>ROUND(Z33*AI34,2)</f>
        <v>0</v>
      </c>
      <c r="AN33" s="955"/>
      <c r="AO33" s="956"/>
      <c r="AP33" s="934">
        <f>ROUNDDOWN(Z33*AD33,0)</f>
        <v>0</v>
      </c>
      <c r="AQ33" s="935"/>
      <c r="AR33" s="935"/>
      <c r="AS33" s="936"/>
      <c r="AT33" s="940"/>
      <c r="AU33" s="941"/>
      <c r="AV33" s="942"/>
    </row>
    <row r="34" spans="1:48" s="350" customFormat="1" ht="24.75" customHeight="1">
      <c r="A34" s="1050"/>
      <c r="B34" s="1051"/>
      <c r="C34" s="1100"/>
      <c r="D34" s="1094"/>
      <c r="E34" s="1101"/>
      <c r="F34" s="1102"/>
      <c r="G34" s="1103"/>
      <c r="H34" s="1103"/>
      <c r="I34" s="1103"/>
      <c r="J34" s="1103"/>
      <c r="K34" s="1103"/>
      <c r="L34" s="1103"/>
      <c r="M34" s="1103"/>
      <c r="N34" s="1103"/>
      <c r="O34" s="1103"/>
      <c r="P34" s="1103"/>
      <c r="Q34" s="1103"/>
      <c r="R34" s="1104"/>
      <c r="S34" s="1104"/>
      <c r="T34" s="1104"/>
      <c r="U34" s="1104"/>
      <c r="V34" s="1104"/>
      <c r="W34" s="1104"/>
      <c r="X34" s="1104"/>
      <c r="Y34" s="1105"/>
      <c r="Z34" s="1106"/>
      <c r="AA34" s="1107"/>
      <c r="AB34" s="1108"/>
      <c r="AC34" s="1109"/>
      <c r="AD34" s="1110"/>
      <c r="AE34" s="1111"/>
      <c r="AF34" s="1111"/>
      <c r="AG34" s="1112"/>
      <c r="AH34" s="240" t="s">
        <v>505</v>
      </c>
      <c r="AI34" s="1015">
        <f>ROUND(AH33*AK33/1000000,2)</f>
        <v>0</v>
      </c>
      <c r="AJ34" s="1015"/>
      <c r="AK34" s="1015"/>
      <c r="AL34" s="241" t="s">
        <v>503</v>
      </c>
      <c r="AM34" s="957"/>
      <c r="AN34" s="958"/>
      <c r="AO34" s="959"/>
      <c r="AP34" s="937"/>
      <c r="AQ34" s="938"/>
      <c r="AR34" s="938"/>
      <c r="AS34" s="939"/>
      <c r="AT34" s="943"/>
      <c r="AU34" s="944"/>
      <c r="AV34" s="945"/>
    </row>
    <row r="35" spans="1:48" s="350" customFormat="1" ht="37.5" customHeight="1" thickBot="1">
      <c r="A35" s="996" t="s">
        <v>464</v>
      </c>
      <c r="B35" s="1119"/>
      <c r="C35" s="1119"/>
      <c r="D35" s="1119"/>
      <c r="E35" s="1119"/>
      <c r="F35" s="1119"/>
      <c r="G35" s="1119"/>
      <c r="H35" s="1119"/>
      <c r="I35" s="1119"/>
      <c r="J35" s="1119"/>
      <c r="K35" s="1119"/>
      <c r="L35" s="1119"/>
      <c r="M35" s="1119"/>
      <c r="N35" s="1119"/>
      <c r="O35" s="1119"/>
      <c r="P35" s="1119"/>
      <c r="Q35" s="1119"/>
      <c r="R35" s="1119"/>
      <c r="S35" s="1119"/>
      <c r="T35" s="1119"/>
      <c r="U35" s="1119"/>
      <c r="V35" s="1119"/>
      <c r="W35" s="1119"/>
      <c r="X35" s="1119"/>
      <c r="Y35" s="1119"/>
      <c r="Z35" s="1119"/>
      <c r="AA35" s="1119"/>
      <c r="AB35" s="1119"/>
      <c r="AC35" s="1119"/>
      <c r="AD35" s="1119"/>
      <c r="AE35" s="1119"/>
      <c r="AF35" s="1119"/>
      <c r="AG35" s="1119"/>
      <c r="AH35" s="1119"/>
      <c r="AI35" s="1119"/>
      <c r="AJ35" s="1119"/>
      <c r="AK35" s="1119"/>
      <c r="AL35" s="1119"/>
      <c r="AM35" s="1119"/>
      <c r="AN35" s="1119"/>
      <c r="AO35" s="1120"/>
      <c r="AP35" s="1130">
        <f>ROUNDDOWN(SUM(AP15:AS34),0)</f>
        <v>0</v>
      </c>
      <c r="AQ35" s="1131"/>
      <c r="AR35" s="1131"/>
      <c r="AS35" s="1131"/>
      <c r="AT35" s="1131"/>
      <c r="AU35" s="1131"/>
      <c r="AV35" s="1132"/>
    </row>
    <row r="36" spans="1:48" s="353" customFormat="1" ht="15.75" customHeight="1" thickBot="1">
      <c r="A36" s="319"/>
      <c r="B36" s="319"/>
      <c r="C36" s="319"/>
      <c r="D36" s="319"/>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c r="AI36" s="319"/>
      <c r="AJ36" s="319"/>
      <c r="AK36" s="319"/>
      <c r="AL36" s="319"/>
      <c r="AM36" s="319"/>
      <c r="AN36" s="319"/>
      <c r="AO36" s="319"/>
      <c r="AP36" s="351"/>
      <c r="AQ36" s="351"/>
      <c r="AR36" s="351"/>
      <c r="AS36" s="351"/>
      <c r="AT36" s="352"/>
      <c r="AU36" s="352"/>
      <c r="AV36" s="352"/>
    </row>
    <row r="37" spans="1:48" ht="36.75" customHeight="1" thickBot="1">
      <c r="A37" s="1121" t="s">
        <v>449</v>
      </c>
      <c r="B37" s="1014"/>
      <c r="C37" s="1099" t="s">
        <v>465</v>
      </c>
      <c r="D37" s="1013"/>
      <c r="E37" s="1013"/>
      <c r="F37" s="1013"/>
      <c r="G37" s="1013"/>
      <c r="H37" s="1013"/>
      <c r="I37" s="1013"/>
      <c r="J37" s="1013"/>
      <c r="K37" s="1013"/>
      <c r="L37" s="1013"/>
      <c r="M37" s="1013"/>
      <c r="N37" s="1013"/>
      <c r="O37" s="1013"/>
      <c r="P37" s="1013"/>
      <c r="Q37" s="1013"/>
      <c r="R37" s="1013"/>
      <c r="S37" s="1013"/>
      <c r="T37" s="1013"/>
      <c r="U37" s="1013"/>
      <c r="V37" s="1013"/>
      <c r="W37" s="1013"/>
      <c r="X37" s="1013"/>
      <c r="Y37" s="1013"/>
      <c r="Z37" s="1013"/>
      <c r="AA37" s="1013"/>
      <c r="AB37" s="1013"/>
      <c r="AC37" s="1014"/>
      <c r="AD37" s="1122" t="s">
        <v>466</v>
      </c>
      <c r="AE37" s="1123"/>
      <c r="AF37" s="1123"/>
      <c r="AG37" s="1124"/>
      <c r="AH37" s="1099" t="s">
        <v>467</v>
      </c>
      <c r="AI37" s="1013"/>
      <c r="AJ37" s="1013"/>
      <c r="AK37" s="1013"/>
      <c r="AL37" s="1012" t="s">
        <v>455</v>
      </c>
      <c r="AM37" s="1013"/>
      <c r="AN37" s="1013"/>
      <c r="AO37" s="1014"/>
      <c r="AP37" s="930" t="s">
        <v>468</v>
      </c>
      <c r="AQ37" s="931"/>
      <c r="AR37" s="931"/>
      <c r="AS37" s="932"/>
      <c r="AT37" s="930" t="s">
        <v>460</v>
      </c>
      <c r="AU37" s="931"/>
      <c r="AV37" s="933"/>
    </row>
    <row r="38" spans="1:48" s="350" customFormat="1" ht="30" customHeight="1" thickTop="1">
      <c r="A38" s="1050" t="s">
        <v>469</v>
      </c>
      <c r="B38" s="1051"/>
      <c r="C38" s="1113"/>
      <c r="D38" s="1114"/>
      <c r="E38" s="1114"/>
      <c r="F38" s="1114"/>
      <c r="G38" s="1114"/>
      <c r="H38" s="1114"/>
      <c r="I38" s="1114"/>
      <c r="J38" s="1114"/>
      <c r="K38" s="1114"/>
      <c r="L38" s="1114"/>
      <c r="M38" s="1114"/>
      <c r="N38" s="1114"/>
      <c r="O38" s="1114"/>
      <c r="P38" s="1114"/>
      <c r="Q38" s="1114"/>
      <c r="R38" s="1114"/>
      <c r="S38" s="1114"/>
      <c r="T38" s="1114"/>
      <c r="U38" s="1114"/>
      <c r="V38" s="1114"/>
      <c r="W38" s="1114"/>
      <c r="X38" s="1114"/>
      <c r="Y38" s="1114"/>
      <c r="Z38" s="1114"/>
      <c r="AA38" s="1114"/>
      <c r="AB38" s="1114"/>
      <c r="AC38" s="1115"/>
      <c r="AD38" s="1116"/>
      <c r="AE38" s="1117"/>
      <c r="AF38" s="1117"/>
      <c r="AG38" s="1118"/>
      <c r="AH38" s="1052"/>
      <c r="AI38" s="991"/>
      <c r="AJ38" s="991"/>
      <c r="AK38" s="991"/>
      <c r="AL38" s="990"/>
      <c r="AM38" s="991"/>
      <c r="AN38" s="991"/>
      <c r="AO38" s="992"/>
      <c r="AP38" s="982">
        <f aca="true" t="shared" si="0" ref="AP38:AP46">ROUNDDOWN(AH38*AD38,0)</f>
        <v>0</v>
      </c>
      <c r="AQ38" s="983"/>
      <c r="AR38" s="983"/>
      <c r="AS38" s="984"/>
      <c r="AT38" s="993"/>
      <c r="AU38" s="994"/>
      <c r="AV38" s="995"/>
    </row>
    <row r="39" spans="1:48" s="350" customFormat="1" ht="30" customHeight="1">
      <c r="A39" s="1050"/>
      <c r="B39" s="1051"/>
      <c r="C39" s="998"/>
      <c r="D39" s="999"/>
      <c r="E39" s="999"/>
      <c r="F39" s="999"/>
      <c r="G39" s="999"/>
      <c r="H39" s="999"/>
      <c r="I39" s="999"/>
      <c r="J39" s="999"/>
      <c r="K39" s="999"/>
      <c r="L39" s="999"/>
      <c r="M39" s="999"/>
      <c r="N39" s="999"/>
      <c r="O39" s="999"/>
      <c r="P39" s="999"/>
      <c r="Q39" s="999"/>
      <c r="R39" s="999"/>
      <c r="S39" s="999"/>
      <c r="T39" s="999"/>
      <c r="U39" s="999"/>
      <c r="V39" s="999"/>
      <c r="W39" s="999"/>
      <c r="X39" s="999"/>
      <c r="Y39" s="999"/>
      <c r="Z39" s="999"/>
      <c r="AA39" s="999"/>
      <c r="AB39" s="999"/>
      <c r="AC39" s="1000"/>
      <c r="AD39" s="1001"/>
      <c r="AE39" s="1002"/>
      <c r="AF39" s="1002"/>
      <c r="AG39" s="1003"/>
      <c r="AH39" s="949"/>
      <c r="AI39" s="989"/>
      <c r="AJ39" s="989"/>
      <c r="AK39" s="989"/>
      <c r="AL39" s="988"/>
      <c r="AM39" s="989"/>
      <c r="AN39" s="989"/>
      <c r="AO39" s="950"/>
      <c r="AP39" s="985">
        <f t="shared" si="0"/>
        <v>0</v>
      </c>
      <c r="AQ39" s="986"/>
      <c r="AR39" s="986"/>
      <c r="AS39" s="987"/>
      <c r="AT39" s="927"/>
      <c r="AU39" s="928"/>
      <c r="AV39" s="929"/>
    </row>
    <row r="40" spans="1:48" s="350" customFormat="1" ht="30" customHeight="1">
      <c r="A40" s="1050"/>
      <c r="B40" s="1051"/>
      <c r="C40" s="998"/>
      <c r="D40" s="999"/>
      <c r="E40" s="999"/>
      <c r="F40" s="999"/>
      <c r="G40" s="999"/>
      <c r="H40" s="999"/>
      <c r="I40" s="999"/>
      <c r="J40" s="999"/>
      <c r="K40" s="999"/>
      <c r="L40" s="999"/>
      <c r="M40" s="999"/>
      <c r="N40" s="999"/>
      <c r="O40" s="999"/>
      <c r="P40" s="999"/>
      <c r="Q40" s="999"/>
      <c r="R40" s="999"/>
      <c r="S40" s="999"/>
      <c r="T40" s="999"/>
      <c r="U40" s="999"/>
      <c r="V40" s="999"/>
      <c r="W40" s="999"/>
      <c r="X40" s="999"/>
      <c r="Y40" s="999"/>
      <c r="Z40" s="999"/>
      <c r="AA40" s="999"/>
      <c r="AB40" s="999"/>
      <c r="AC40" s="1000"/>
      <c r="AD40" s="1001"/>
      <c r="AE40" s="1002"/>
      <c r="AF40" s="1002"/>
      <c r="AG40" s="1003"/>
      <c r="AH40" s="949"/>
      <c r="AI40" s="989"/>
      <c r="AJ40" s="989"/>
      <c r="AK40" s="989"/>
      <c r="AL40" s="988"/>
      <c r="AM40" s="989"/>
      <c r="AN40" s="989"/>
      <c r="AO40" s="950"/>
      <c r="AP40" s="985">
        <f t="shared" si="0"/>
        <v>0</v>
      </c>
      <c r="AQ40" s="986"/>
      <c r="AR40" s="986"/>
      <c r="AS40" s="987"/>
      <c r="AT40" s="927"/>
      <c r="AU40" s="928"/>
      <c r="AV40" s="929"/>
    </row>
    <row r="41" spans="1:48" s="350" customFormat="1" ht="30" customHeight="1">
      <c r="A41" s="1050"/>
      <c r="B41" s="1051"/>
      <c r="C41" s="998"/>
      <c r="D41" s="999"/>
      <c r="E41" s="999"/>
      <c r="F41" s="999"/>
      <c r="G41" s="999"/>
      <c r="H41" s="999"/>
      <c r="I41" s="999"/>
      <c r="J41" s="999"/>
      <c r="K41" s="999"/>
      <c r="L41" s="999"/>
      <c r="M41" s="999"/>
      <c r="N41" s="999"/>
      <c r="O41" s="999"/>
      <c r="P41" s="999"/>
      <c r="Q41" s="999"/>
      <c r="R41" s="999"/>
      <c r="S41" s="999"/>
      <c r="T41" s="999"/>
      <c r="U41" s="999"/>
      <c r="V41" s="999"/>
      <c r="W41" s="999"/>
      <c r="X41" s="999"/>
      <c r="Y41" s="999"/>
      <c r="Z41" s="999"/>
      <c r="AA41" s="999"/>
      <c r="AB41" s="999"/>
      <c r="AC41" s="1000"/>
      <c r="AD41" s="1001"/>
      <c r="AE41" s="1002"/>
      <c r="AF41" s="1002"/>
      <c r="AG41" s="1003"/>
      <c r="AH41" s="949"/>
      <c r="AI41" s="989"/>
      <c r="AJ41" s="989"/>
      <c r="AK41" s="989"/>
      <c r="AL41" s="988"/>
      <c r="AM41" s="989"/>
      <c r="AN41" s="989"/>
      <c r="AO41" s="950"/>
      <c r="AP41" s="985">
        <f t="shared" si="0"/>
        <v>0</v>
      </c>
      <c r="AQ41" s="986"/>
      <c r="AR41" s="986"/>
      <c r="AS41" s="987"/>
      <c r="AT41" s="927"/>
      <c r="AU41" s="928"/>
      <c r="AV41" s="929"/>
    </row>
    <row r="42" spans="1:48" s="350" customFormat="1" ht="30" customHeight="1">
      <c r="A42" s="1050"/>
      <c r="B42" s="1051"/>
      <c r="C42" s="998"/>
      <c r="D42" s="999"/>
      <c r="E42" s="999"/>
      <c r="F42" s="999"/>
      <c r="G42" s="999"/>
      <c r="H42" s="999"/>
      <c r="I42" s="999"/>
      <c r="J42" s="999"/>
      <c r="K42" s="999"/>
      <c r="L42" s="999"/>
      <c r="M42" s="999"/>
      <c r="N42" s="999"/>
      <c r="O42" s="999"/>
      <c r="P42" s="999"/>
      <c r="Q42" s="999"/>
      <c r="R42" s="999"/>
      <c r="S42" s="999"/>
      <c r="T42" s="999"/>
      <c r="U42" s="999"/>
      <c r="V42" s="999"/>
      <c r="W42" s="999"/>
      <c r="X42" s="999"/>
      <c r="Y42" s="999"/>
      <c r="Z42" s="999"/>
      <c r="AA42" s="999"/>
      <c r="AB42" s="999"/>
      <c r="AC42" s="1000"/>
      <c r="AD42" s="1001"/>
      <c r="AE42" s="1002"/>
      <c r="AF42" s="1002"/>
      <c r="AG42" s="1003"/>
      <c r="AH42" s="949"/>
      <c r="AI42" s="989"/>
      <c r="AJ42" s="989"/>
      <c r="AK42" s="989"/>
      <c r="AL42" s="988"/>
      <c r="AM42" s="989"/>
      <c r="AN42" s="989"/>
      <c r="AO42" s="950"/>
      <c r="AP42" s="985">
        <f t="shared" si="0"/>
        <v>0</v>
      </c>
      <c r="AQ42" s="986"/>
      <c r="AR42" s="986"/>
      <c r="AS42" s="987"/>
      <c r="AT42" s="927"/>
      <c r="AU42" s="928"/>
      <c r="AV42" s="929"/>
    </row>
    <row r="43" spans="1:48" s="350" customFormat="1" ht="30" customHeight="1">
      <c r="A43" s="1050"/>
      <c r="B43" s="1051"/>
      <c r="C43" s="998"/>
      <c r="D43" s="999"/>
      <c r="E43" s="999"/>
      <c r="F43" s="999"/>
      <c r="G43" s="999"/>
      <c r="H43" s="999"/>
      <c r="I43" s="999"/>
      <c r="J43" s="999"/>
      <c r="K43" s="999"/>
      <c r="L43" s="999"/>
      <c r="M43" s="999"/>
      <c r="N43" s="999"/>
      <c r="O43" s="999"/>
      <c r="P43" s="999"/>
      <c r="Q43" s="999"/>
      <c r="R43" s="999"/>
      <c r="S43" s="999"/>
      <c r="T43" s="999"/>
      <c r="U43" s="999"/>
      <c r="V43" s="999"/>
      <c r="W43" s="999"/>
      <c r="X43" s="999"/>
      <c r="Y43" s="999"/>
      <c r="Z43" s="999"/>
      <c r="AA43" s="999"/>
      <c r="AB43" s="999"/>
      <c r="AC43" s="1000"/>
      <c r="AD43" s="1001"/>
      <c r="AE43" s="1002"/>
      <c r="AF43" s="1002"/>
      <c r="AG43" s="1003"/>
      <c r="AH43" s="949"/>
      <c r="AI43" s="989"/>
      <c r="AJ43" s="989"/>
      <c r="AK43" s="989"/>
      <c r="AL43" s="988"/>
      <c r="AM43" s="989"/>
      <c r="AN43" s="989"/>
      <c r="AO43" s="950"/>
      <c r="AP43" s="985">
        <f t="shared" si="0"/>
        <v>0</v>
      </c>
      <c r="AQ43" s="986"/>
      <c r="AR43" s="986"/>
      <c r="AS43" s="987"/>
      <c r="AT43" s="927"/>
      <c r="AU43" s="928"/>
      <c r="AV43" s="929"/>
    </row>
    <row r="44" spans="1:50" s="350" customFormat="1" ht="30" customHeight="1">
      <c r="A44" s="1050"/>
      <c r="B44" s="1051"/>
      <c r="C44" s="998"/>
      <c r="D44" s="999"/>
      <c r="E44" s="999"/>
      <c r="F44" s="999"/>
      <c r="G44" s="999"/>
      <c r="H44" s="999"/>
      <c r="I44" s="999"/>
      <c r="J44" s="999"/>
      <c r="K44" s="999"/>
      <c r="L44" s="999"/>
      <c r="M44" s="999"/>
      <c r="N44" s="999"/>
      <c r="O44" s="999"/>
      <c r="P44" s="999"/>
      <c r="Q44" s="999"/>
      <c r="R44" s="999"/>
      <c r="S44" s="999"/>
      <c r="T44" s="999"/>
      <c r="U44" s="999"/>
      <c r="V44" s="999"/>
      <c r="W44" s="999"/>
      <c r="X44" s="999"/>
      <c r="Y44" s="999"/>
      <c r="Z44" s="999"/>
      <c r="AA44" s="999"/>
      <c r="AB44" s="999"/>
      <c r="AC44" s="1000"/>
      <c r="AD44" s="1001"/>
      <c r="AE44" s="1002"/>
      <c r="AF44" s="1002"/>
      <c r="AG44" s="1003"/>
      <c r="AH44" s="949"/>
      <c r="AI44" s="989"/>
      <c r="AJ44" s="989"/>
      <c r="AK44" s="989"/>
      <c r="AL44" s="988"/>
      <c r="AM44" s="989"/>
      <c r="AN44" s="989"/>
      <c r="AO44" s="950"/>
      <c r="AP44" s="985">
        <f t="shared" si="0"/>
        <v>0</v>
      </c>
      <c r="AQ44" s="986"/>
      <c r="AR44" s="986"/>
      <c r="AS44" s="987"/>
      <c r="AT44" s="927"/>
      <c r="AU44" s="928"/>
      <c r="AV44" s="929"/>
      <c r="AX44" s="354"/>
    </row>
    <row r="45" spans="1:50" s="350" customFormat="1" ht="30" customHeight="1">
      <c r="A45" s="1050"/>
      <c r="B45" s="1051"/>
      <c r="C45" s="998"/>
      <c r="D45" s="999"/>
      <c r="E45" s="999"/>
      <c r="F45" s="999"/>
      <c r="G45" s="999"/>
      <c r="H45" s="999"/>
      <c r="I45" s="999"/>
      <c r="J45" s="999"/>
      <c r="K45" s="999"/>
      <c r="L45" s="999"/>
      <c r="M45" s="999"/>
      <c r="N45" s="999"/>
      <c r="O45" s="999"/>
      <c r="P45" s="999"/>
      <c r="Q45" s="999"/>
      <c r="R45" s="999"/>
      <c r="S45" s="999"/>
      <c r="T45" s="999"/>
      <c r="U45" s="999"/>
      <c r="V45" s="999"/>
      <c r="W45" s="999"/>
      <c r="X45" s="999"/>
      <c r="Y45" s="999"/>
      <c r="Z45" s="999"/>
      <c r="AA45" s="999"/>
      <c r="AB45" s="999"/>
      <c r="AC45" s="1000"/>
      <c r="AD45" s="1001"/>
      <c r="AE45" s="1002"/>
      <c r="AF45" s="1002"/>
      <c r="AG45" s="1003"/>
      <c r="AH45" s="949"/>
      <c r="AI45" s="989"/>
      <c r="AJ45" s="989"/>
      <c r="AK45" s="989"/>
      <c r="AL45" s="988"/>
      <c r="AM45" s="989"/>
      <c r="AN45" s="989"/>
      <c r="AO45" s="950"/>
      <c r="AP45" s="985">
        <f t="shared" si="0"/>
        <v>0</v>
      </c>
      <c r="AQ45" s="986"/>
      <c r="AR45" s="986"/>
      <c r="AS45" s="987"/>
      <c r="AT45" s="927"/>
      <c r="AU45" s="928"/>
      <c r="AV45" s="929"/>
      <c r="AX45" s="354"/>
    </row>
    <row r="46" spans="1:50" s="350" customFormat="1" ht="30" customHeight="1">
      <c r="A46" s="1097"/>
      <c r="B46" s="1098"/>
      <c r="C46" s="1136"/>
      <c r="D46" s="1137"/>
      <c r="E46" s="1137"/>
      <c r="F46" s="1137"/>
      <c r="G46" s="1137"/>
      <c r="H46" s="1137"/>
      <c r="I46" s="1137"/>
      <c r="J46" s="1137"/>
      <c r="K46" s="1137"/>
      <c r="L46" s="1137"/>
      <c r="M46" s="1137"/>
      <c r="N46" s="1137"/>
      <c r="O46" s="1137"/>
      <c r="P46" s="1137"/>
      <c r="Q46" s="1137"/>
      <c r="R46" s="1137"/>
      <c r="S46" s="1137"/>
      <c r="T46" s="1137"/>
      <c r="U46" s="1137"/>
      <c r="V46" s="1137"/>
      <c r="W46" s="1137"/>
      <c r="X46" s="1137"/>
      <c r="Y46" s="1137"/>
      <c r="Z46" s="1137"/>
      <c r="AA46" s="1137"/>
      <c r="AB46" s="1137"/>
      <c r="AC46" s="1138"/>
      <c r="AD46" s="1139"/>
      <c r="AE46" s="1140"/>
      <c r="AF46" s="1140"/>
      <c r="AG46" s="1141"/>
      <c r="AH46" s="1100"/>
      <c r="AI46" s="1093"/>
      <c r="AJ46" s="1093"/>
      <c r="AK46" s="1093"/>
      <c r="AL46" s="1092"/>
      <c r="AM46" s="1093"/>
      <c r="AN46" s="1093"/>
      <c r="AO46" s="1094"/>
      <c r="AP46" s="985">
        <f t="shared" si="0"/>
        <v>0</v>
      </c>
      <c r="AQ46" s="986"/>
      <c r="AR46" s="986"/>
      <c r="AS46" s="987"/>
      <c r="AT46" s="1088"/>
      <c r="AU46" s="1089"/>
      <c r="AV46" s="1090"/>
      <c r="AX46" s="354"/>
    </row>
    <row r="47" spans="1:50" s="350" customFormat="1" ht="38.25" customHeight="1" thickBot="1">
      <c r="A47" s="996" t="s">
        <v>470</v>
      </c>
      <c r="B47" s="997"/>
      <c r="C47" s="997"/>
      <c r="D47" s="997"/>
      <c r="E47" s="997"/>
      <c r="F47" s="997"/>
      <c r="G47" s="997"/>
      <c r="H47" s="997"/>
      <c r="I47" s="997"/>
      <c r="J47" s="997"/>
      <c r="K47" s="997"/>
      <c r="L47" s="997"/>
      <c r="M47" s="997"/>
      <c r="N47" s="997"/>
      <c r="O47" s="997"/>
      <c r="P47" s="997"/>
      <c r="Q47" s="997"/>
      <c r="R47" s="997"/>
      <c r="S47" s="997"/>
      <c r="T47" s="997"/>
      <c r="U47" s="997"/>
      <c r="V47" s="997"/>
      <c r="W47" s="997"/>
      <c r="X47" s="997"/>
      <c r="Y47" s="997"/>
      <c r="Z47" s="997"/>
      <c r="AA47" s="997"/>
      <c r="AB47" s="997"/>
      <c r="AC47" s="997"/>
      <c r="AD47" s="997"/>
      <c r="AE47" s="997"/>
      <c r="AF47" s="997"/>
      <c r="AG47" s="997"/>
      <c r="AH47" s="997"/>
      <c r="AI47" s="997"/>
      <c r="AJ47" s="997"/>
      <c r="AK47" s="997"/>
      <c r="AL47" s="997"/>
      <c r="AM47" s="997"/>
      <c r="AN47" s="997"/>
      <c r="AO47" s="997"/>
      <c r="AP47" s="1142">
        <f>ROUNDDOWN(SUM(AP38:AS46),0)</f>
        <v>0</v>
      </c>
      <c r="AQ47" s="1143"/>
      <c r="AR47" s="1143"/>
      <c r="AS47" s="1143"/>
      <c r="AT47" s="1143"/>
      <c r="AU47" s="1143"/>
      <c r="AV47" s="1144"/>
      <c r="AX47" s="354"/>
    </row>
    <row r="48" spans="1:50" s="353" customFormat="1" ht="16.5" customHeight="1" thickBot="1">
      <c r="A48" s="319"/>
      <c r="B48" s="319"/>
      <c r="C48" s="319"/>
      <c r="D48" s="319"/>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19"/>
      <c r="AE48" s="319"/>
      <c r="AF48" s="319"/>
      <c r="AG48" s="319"/>
      <c r="AH48" s="319"/>
      <c r="AI48" s="319"/>
      <c r="AJ48" s="319"/>
      <c r="AK48" s="319"/>
      <c r="AL48" s="319"/>
      <c r="AM48" s="319"/>
      <c r="AN48" s="319"/>
      <c r="AO48" s="319"/>
      <c r="AP48" s="355"/>
      <c r="AQ48" s="355"/>
      <c r="AR48" s="355"/>
      <c r="AS48" s="355"/>
      <c r="AT48" s="355"/>
      <c r="AU48" s="355"/>
      <c r="AV48" s="355"/>
      <c r="AX48" s="356"/>
    </row>
    <row r="49" spans="1:50" ht="37.5" customHeight="1" thickBot="1">
      <c r="A49" s="1095" t="s">
        <v>471</v>
      </c>
      <c r="B49" s="1096"/>
      <c r="C49" s="1096"/>
      <c r="D49" s="1096"/>
      <c r="E49" s="1096"/>
      <c r="F49" s="1096"/>
      <c r="G49" s="1096"/>
      <c r="H49" s="1096"/>
      <c r="I49" s="1096"/>
      <c r="J49" s="1096"/>
      <c r="K49" s="1096"/>
      <c r="L49" s="1096"/>
      <c r="M49" s="1096"/>
      <c r="N49" s="1096"/>
      <c r="O49" s="1096"/>
      <c r="P49" s="1096"/>
      <c r="Q49" s="1096"/>
      <c r="R49" s="1096"/>
      <c r="S49" s="1096"/>
      <c r="T49" s="1096"/>
      <c r="U49" s="1096"/>
      <c r="V49" s="1096"/>
      <c r="W49" s="1096"/>
      <c r="X49" s="1096"/>
      <c r="Y49" s="1096"/>
      <c r="Z49" s="1096"/>
      <c r="AA49" s="1096"/>
      <c r="AB49" s="1096"/>
      <c r="AC49" s="1096"/>
      <c r="AD49" s="1096"/>
      <c r="AE49" s="1096"/>
      <c r="AF49" s="1096"/>
      <c r="AG49" s="1096"/>
      <c r="AH49" s="1096"/>
      <c r="AI49" s="1096"/>
      <c r="AJ49" s="1096"/>
      <c r="AK49" s="1096"/>
      <c r="AL49" s="1096"/>
      <c r="AM49" s="1096"/>
      <c r="AN49" s="1096"/>
      <c r="AO49" s="1096"/>
      <c r="AP49" s="1125">
        <f>AP35+AP47</f>
        <v>0</v>
      </c>
      <c r="AQ49" s="1126"/>
      <c r="AR49" s="1126"/>
      <c r="AS49" s="1126"/>
      <c r="AT49" s="1126"/>
      <c r="AU49" s="1126"/>
      <c r="AV49" s="1127"/>
      <c r="AX49" s="226"/>
    </row>
    <row r="50" spans="1:50" ht="21.75" customHeight="1">
      <c r="A50" s="1091" t="s">
        <v>472</v>
      </c>
      <c r="B50" s="1091"/>
      <c r="C50" s="1091"/>
      <c r="D50" s="1091"/>
      <c r="E50" s="1091"/>
      <c r="F50" s="1091"/>
      <c r="G50" s="1091"/>
      <c r="H50" s="1091"/>
      <c r="I50" s="1091"/>
      <c r="J50" s="1091"/>
      <c r="K50" s="1091"/>
      <c r="L50" s="1091"/>
      <c r="M50" s="1091"/>
      <c r="N50" s="1091"/>
      <c r="O50" s="1091"/>
      <c r="P50" s="1091"/>
      <c r="Q50" s="1091"/>
      <c r="R50" s="1091"/>
      <c r="S50" s="1091"/>
      <c r="T50" s="1091"/>
      <c r="U50" s="1091"/>
      <c r="V50" s="1091"/>
      <c r="W50" s="1091"/>
      <c r="X50" s="1091"/>
      <c r="Y50" s="1091"/>
      <c r="Z50" s="1091"/>
      <c r="AA50" s="1091"/>
      <c r="AB50" s="1091"/>
      <c r="AC50" s="1091"/>
      <c r="AD50" s="1091"/>
      <c r="AE50" s="1091"/>
      <c r="AF50" s="1091"/>
      <c r="AG50" s="1091"/>
      <c r="AH50" s="1091"/>
      <c r="AI50" s="1091"/>
      <c r="AJ50" s="1091"/>
      <c r="AK50" s="1091"/>
      <c r="AL50" s="1091"/>
      <c r="AM50" s="1091"/>
      <c r="AN50" s="1091"/>
      <c r="AO50" s="1091"/>
      <c r="AP50" s="1091"/>
      <c r="AQ50" s="1091"/>
      <c r="AR50" s="1091"/>
      <c r="AS50" s="1091"/>
      <c r="AT50" s="357"/>
      <c r="AU50" s="357"/>
      <c r="AV50" s="357"/>
      <c r="AX50" s="226"/>
    </row>
    <row r="51" spans="1:51" ht="27" customHeight="1" thickBot="1">
      <c r="A51" s="204" t="s">
        <v>473</v>
      </c>
      <c r="B51" s="346"/>
      <c r="C51" s="346"/>
      <c r="D51" s="346"/>
      <c r="E51" s="346"/>
      <c r="F51" s="346"/>
      <c r="G51" s="346"/>
      <c r="H51" s="346"/>
      <c r="I51" s="346"/>
      <c r="J51" s="346"/>
      <c r="K51" s="346"/>
      <c r="L51" s="346"/>
      <c r="M51" s="346"/>
      <c r="N51" s="346"/>
      <c r="O51" s="346"/>
      <c r="P51" s="346"/>
      <c r="Q51" s="346"/>
      <c r="R51" s="346"/>
      <c r="S51" s="346"/>
      <c r="T51" s="346"/>
      <c r="U51" s="346"/>
      <c r="V51" s="346"/>
      <c r="W51" s="346"/>
      <c r="X51" s="346"/>
      <c r="Y51" s="346"/>
      <c r="Z51" s="346"/>
      <c r="AA51" s="346"/>
      <c r="AB51" s="346"/>
      <c r="AC51" s="346"/>
      <c r="AD51" s="346"/>
      <c r="AE51" s="346"/>
      <c r="AF51" s="346"/>
      <c r="AG51" s="346"/>
      <c r="AH51" s="346"/>
      <c r="AJ51" s="346"/>
      <c r="AK51" s="346"/>
      <c r="AL51" s="346"/>
      <c r="AM51" s="346"/>
      <c r="AN51" s="346"/>
      <c r="AO51" s="346"/>
      <c r="AP51" s="358"/>
      <c r="AQ51" s="358"/>
      <c r="AR51" s="358"/>
      <c r="AS51" s="358"/>
      <c r="AT51" s="352"/>
      <c r="AU51" s="352"/>
      <c r="AV51" s="352"/>
      <c r="AW51" s="313"/>
      <c r="AY51" s="226"/>
    </row>
    <row r="52" spans="1:51" ht="30" customHeight="1">
      <c r="A52" s="1084" t="s">
        <v>474</v>
      </c>
      <c r="B52" s="1085"/>
      <c r="C52" s="1085"/>
      <c r="D52" s="1085"/>
      <c r="E52" s="1085"/>
      <c r="F52" s="1085"/>
      <c r="G52" s="1085"/>
      <c r="H52" s="1085"/>
      <c r="I52" s="1079" t="s">
        <v>475</v>
      </c>
      <c r="J52" s="1085" t="s">
        <v>476</v>
      </c>
      <c r="K52" s="1085"/>
      <c r="L52" s="1085"/>
      <c r="M52" s="1085"/>
      <c r="N52" s="1085"/>
      <c r="O52" s="1085"/>
      <c r="P52" s="1085"/>
      <c r="Q52" s="1085"/>
      <c r="R52" s="1079" t="s">
        <v>477</v>
      </c>
      <c r="S52" s="1085" t="s">
        <v>478</v>
      </c>
      <c r="T52" s="1085"/>
      <c r="U52" s="1085"/>
      <c r="V52" s="1085"/>
      <c r="W52" s="1085"/>
      <c r="X52" s="1085"/>
      <c r="Y52" s="1085"/>
      <c r="Z52" s="1086"/>
      <c r="AA52" s="151"/>
      <c r="AB52" s="151"/>
      <c r="AC52" s="151"/>
      <c r="AD52" s="223"/>
      <c r="AE52" s="223"/>
      <c r="AF52" s="223"/>
      <c r="AG52" s="223"/>
      <c r="AH52" s="313"/>
      <c r="AI52" s="313"/>
      <c r="AJ52" s="313"/>
      <c r="AK52" s="313"/>
      <c r="AL52" s="313"/>
      <c r="AM52" s="313"/>
      <c r="AN52" s="313"/>
      <c r="AO52" s="313"/>
      <c r="AP52" s="313"/>
      <c r="AQ52" s="313"/>
      <c r="AR52" s="313"/>
      <c r="AS52" s="313"/>
      <c r="AT52" s="313"/>
      <c r="AU52" s="313"/>
      <c r="AV52" s="313"/>
      <c r="AW52" s="210"/>
      <c r="AY52" s="226"/>
    </row>
    <row r="53" spans="1:50" s="344" customFormat="1" ht="54.75" customHeight="1" thickBot="1">
      <c r="A53" s="1076">
        <f>SUM(AM15:AO34)</f>
        <v>0</v>
      </c>
      <c r="B53" s="1077"/>
      <c r="C53" s="1077"/>
      <c r="D53" s="1077"/>
      <c r="E53" s="1077"/>
      <c r="F53" s="1077"/>
      <c r="G53" s="1078"/>
      <c r="H53" s="359" t="s">
        <v>479</v>
      </c>
      <c r="I53" s="862"/>
      <c r="J53" s="1082">
        <v>61000</v>
      </c>
      <c r="K53" s="1082"/>
      <c r="L53" s="1082"/>
      <c r="M53" s="1082"/>
      <c r="N53" s="1082"/>
      <c r="O53" s="1082"/>
      <c r="P53" s="1083"/>
      <c r="Q53" s="359" t="s">
        <v>480</v>
      </c>
      <c r="R53" s="862"/>
      <c r="S53" s="1080">
        <f>ROUNDDOWN(A53*J53,0)</f>
        <v>0</v>
      </c>
      <c r="T53" s="1080"/>
      <c r="U53" s="1080"/>
      <c r="V53" s="1080"/>
      <c r="W53" s="1080"/>
      <c r="X53" s="1080"/>
      <c r="Y53" s="1081"/>
      <c r="Z53" s="360" t="s">
        <v>480</v>
      </c>
      <c r="AA53" s="1087" t="s">
        <v>481</v>
      </c>
      <c r="AB53" s="1087"/>
      <c r="AC53" s="1087"/>
      <c r="AD53" s="1087"/>
      <c r="AE53" s="1087"/>
      <c r="AF53" s="1087"/>
      <c r="AG53" s="1087"/>
      <c r="AH53" s="1087"/>
      <c r="AI53" s="1087"/>
      <c r="AJ53" s="1087"/>
      <c r="AK53" s="1087"/>
      <c r="AL53" s="1087"/>
      <c r="AM53" s="1087"/>
      <c r="AN53" s="1087"/>
      <c r="AO53" s="1087"/>
      <c r="AP53" s="1087"/>
      <c r="AQ53" s="1087"/>
      <c r="AR53" s="1087"/>
      <c r="AS53" s="1087"/>
      <c r="AT53" s="1087"/>
      <c r="AU53" s="1087"/>
      <c r="AV53" s="1087"/>
      <c r="AX53" s="356"/>
    </row>
    <row r="54" spans="1:48" ht="16.5" customHeight="1">
      <c r="A54" s="223"/>
      <c r="B54" s="223"/>
      <c r="C54" s="223"/>
      <c r="D54" s="223"/>
      <c r="E54" s="223"/>
      <c r="F54" s="223"/>
      <c r="G54" s="223"/>
      <c r="H54" s="223"/>
      <c r="I54" s="223"/>
      <c r="J54" s="223"/>
      <c r="K54" s="223"/>
      <c r="L54" s="223"/>
      <c r="M54" s="223"/>
      <c r="N54" s="211"/>
      <c r="O54" s="223"/>
      <c r="P54" s="223"/>
      <c r="Q54" s="223"/>
      <c r="R54" s="223"/>
      <c r="S54" s="223"/>
      <c r="T54" s="361"/>
      <c r="U54" s="361"/>
      <c r="V54" s="361"/>
      <c r="W54" s="361"/>
      <c r="X54" s="362"/>
      <c r="Y54" s="362"/>
      <c r="Z54" s="362"/>
      <c r="AA54" s="314"/>
      <c r="AB54" s="344"/>
      <c r="AC54" s="361"/>
      <c r="AD54" s="361"/>
      <c r="AE54" s="361"/>
      <c r="AF54" s="361"/>
      <c r="AG54" s="361"/>
      <c r="AH54" s="361"/>
      <c r="AI54" s="362"/>
      <c r="AJ54" s="362"/>
      <c r="AK54" s="362"/>
      <c r="AL54" s="362"/>
      <c r="AM54" s="362"/>
      <c r="AN54" s="362"/>
      <c r="AO54" s="361"/>
      <c r="AP54" s="362"/>
      <c r="AQ54" s="362"/>
      <c r="AR54" s="362"/>
      <c r="AS54" s="362"/>
      <c r="AT54" s="361"/>
      <c r="AU54" s="361"/>
      <c r="AV54" s="361"/>
    </row>
    <row r="55" spans="1:50" ht="16.5" customHeight="1">
      <c r="A55" s="280" t="s">
        <v>482</v>
      </c>
      <c r="B55" s="356"/>
      <c r="C55" s="356"/>
      <c r="D55" s="356"/>
      <c r="E55" s="346"/>
      <c r="F55" s="346"/>
      <c r="G55" s="346"/>
      <c r="H55" s="346"/>
      <c r="I55" s="346"/>
      <c r="J55" s="346"/>
      <c r="K55" s="346"/>
      <c r="L55" s="346"/>
      <c r="M55" s="346"/>
      <c r="N55" s="346"/>
      <c r="O55" s="346"/>
      <c r="P55" s="346"/>
      <c r="Q55" s="346"/>
      <c r="R55" s="346"/>
      <c r="S55" s="346"/>
      <c r="T55" s="346"/>
      <c r="U55" s="346"/>
      <c r="V55" s="346"/>
      <c r="W55" s="346"/>
      <c r="X55" s="346"/>
      <c r="Y55" s="346"/>
      <c r="Z55" s="346"/>
      <c r="AA55" s="346"/>
      <c r="AB55" s="346"/>
      <c r="AC55" s="346"/>
      <c r="AD55" s="346"/>
      <c r="AE55" s="346"/>
      <c r="AF55" s="346"/>
      <c r="AG55" s="346"/>
      <c r="AH55" s="346"/>
      <c r="AI55" s="346"/>
      <c r="AJ55" s="346"/>
      <c r="AK55" s="346"/>
      <c r="AL55" s="346"/>
      <c r="AM55" s="346"/>
      <c r="AN55" s="346"/>
      <c r="AO55" s="346"/>
      <c r="AP55" s="353"/>
      <c r="AQ55" s="353"/>
      <c r="AR55" s="353"/>
      <c r="AS55" s="353"/>
      <c r="AT55" s="353"/>
      <c r="AU55" s="353"/>
      <c r="AV55" s="353"/>
      <c r="AX55" s="226"/>
    </row>
  </sheetData>
  <sheetProtection password="D419" sheet="1" formatRows="0" insertRows="0" deleteRows="0"/>
  <mergeCells count="239">
    <mergeCell ref="A9:E9"/>
    <mergeCell ref="AP35:AV35"/>
    <mergeCell ref="AP47:AV47"/>
    <mergeCell ref="C45:AC45"/>
    <mergeCell ref="AD45:AG45"/>
    <mergeCell ref="AH45:AK45"/>
    <mergeCell ref="C46:AC46"/>
    <mergeCell ref="AD46:AG46"/>
    <mergeCell ref="C43:AC43"/>
    <mergeCell ref="AD43:AG43"/>
    <mergeCell ref="AH41:AK41"/>
    <mergeCell ref="C42:AC42"/>
    <mergeCell ref="AD42:AG42"/>
    <mergeCell ref="AH42:AK42"/>
    <mergeCell ref="AP45:AS45"/>
    <mergeCell ref="AP49:AV49"/>
    <mergeCell ref="AH46:AK46"/>
    <mergeCell ref="C44:AC44"/>
    <mergeCell ref="AD44:AG44"/>
    <mergeCell ref="AH44:AK44"/>
    <mergeCell ref="AB33:AC34"/>
    <mergeCell ref="AD33:AG34"/>
    <mergeCell ref="AK33:AL33"/>
    <mergeCell ref="C38:AC38"/>
    <mergeCell ref="AD38:AG38"/>
    <mergeCell ref="AH38:AK38"/>
    <mergeCell ref="A35:AO35"/>
    <mergeCell ref="A37:B37"/>
    <mergeCell ref="C37:AC37"/>
    <mergeCell ref="AD37:AG37"/>
    <mergeCell ref="AH37:AK37"/>
    <mergeCell ref="AM33:AO34"/>
    <mergeCell ref="AP33:AS34"/>
    <mergeCell ref="C33:D34"/>
    <mergeCell ref="E33:F34"/>
    <mergeCell ref="G33:K34"/>
    <mergeCell ref="L33:Q34"/>
    <mergeCell ref="R33:Y34"/>
    <mergeCell ref="AH33:AI33"/>
    <mergeCell ref="Z33:AA34"/>
    <mergeCell ref="AI34:AK34"/>
    <mergeCell ref="J52:Q52"/>
    <mergeCell ref="S52:Z52"/>
    <mergeCell ref="AA53:AV53"/>
    <mergeCell ref="AT46:AV46"/>
    <mergeCell ref="A50:AS50"/>
    <mergeCell ref="AP46:AS46"/>
    <mergeCell ref="AL46:AO46"/>
    <mergeCell ref="A49:AO49"/>
    <mergeCell ref="A38:B46"/>
    <mergeCell ref="A53:G53"/>
    <mergeCell ref="I52:I53"/>
    <mergeCell ref="R52:R53"/>
    <mergeCell ref="S53:Y53"/>
    <mergeCell ref="J53:P53"/>
    <mergeCell ref="A52:H52"/>
    <mergeCell ref="AB31:AC32"/>
    <mergeCell ref="AD31:AG32"/>
    <mergeCell ref="AH31:AI31"/>
    <mergeCell ref="AK31:AL31"/>
    <mergeCell ref="AM31:AO32"/>
    <mergeCell ref="AP31:AS32"/>
    <mergeCell ref="AI32:AK32"/>
    <mergeCell ref="C31:D32"/>
    <mergeCell ref="E31:F32"/>
    <mergeCell ref="G31:K32"/>
    <mergeCell ref="L31:Q32"/>
    <mergeCell ref="R31:Y32"/>
    <mergeCell ref="Z31:AA32"/>
    <mergeCell ref="AB29:AC30"/>
    <mergeCell ref="AD29:AG30"/>
    <mergeCell ref="AH29:AI29"/>
    <mergeCell ref="AK29:AL29"/>
    <mergeCell ref="AM29:AO30"/>
    <mergeCell ref="AP29:AS30"/>
    <mergeCell ref="AI30:AK30"/>
    <mergeCell ref="C29:D30"/>
    <mergeCell ref="E29:F30"/>
    <mergeCell ref="G29:K30"/>
    <mergeCell ref="L29:Q30"/>
    <mergeCell ref="R29:Y30"/>
    <mergeCell ref="Z29:AA30"/>
    <mergeCell ref="AD27:AG28"/>
    <mergeCell ref="AH27:AI27"/>
    <mergeCell ref="AK27:AL27"/>
    <mergeCell ref="AM27:AO28"/>
    <mergeCell ref="AP27:AS28"/>
    <mergeCell ref="AI28:AK28"/>
    <mergeCell ref="AM25:AO26"/>
    <mergeCell ref="AP25:AS26"/>
    <mergeCell ref="AI26:AK26"/>
    <mergeCell ref="C27:D28"/>
    <mergeCell ref="E27:F28"/>
    <mergeCell ref="G27:K28"/>
    <mergeCell ref="L27:Q28"/>
    <mergeCell ref="R27:Y28"/>
    <mergeCell ref="Z27:AA28"/>
    <mergeCell ref="AB27:AC28"/>
    <mergeCell ref="C25:D26"/>
    <mergeCell ref="E25:F26"/>
    <mergeCell ref="G25:K26"/>
    <mergeCell ref="L25:Q26"/>
    <mergeCell ref="R25:Y26"/>
    <mergeCell ref="Z25:AA26"/>
    <mergeCell ref="AB19:AC20"/>
    <mergeCell ref="E23:F24"/>
    <mergeCell ref="G23:K24"/>
    <mergeCell ref="L23:Q24"/>
    <mergeCell ref="R23:Y24"/>
    <mergeCell ref="AI24:AK24"/>
    <mergeCell ref="E21:F22"/>
    <mergeCell ref="AM17:AO18"/>
    <mergeCell ref="AP19:AS20"/>
    <mergeCell ref="AT19:AV20"/>
    <mergeCell ref="AI20:AK20"/>
    <mergeCell ref="R21:Y22"/>
    <mergeCell ref="Z21:AA22"/>
    <mergeCell ref="AK21:AL21"/>
    <mergeCell ref="AP21:AS22"/>
    <mergeCell ref="AT21:AV22"/>
    <mergeCell ref="Z19:AA20"/>
    <mergeCell ref="AT15:AV16"/>
    <mergeCell ref="AI16:AK16"/>
    <mergeCell ref="AP17:AS18"/>
    <mergeCell ref="AT17:AV18"/>
    <mergeCell ref="AI18:AK18"/>
    <mergeCell ref="Z17:AA18"/>
    <mergeCell ref="AB17:AC18"/>
    <mergeCell ref="AD17:AG18"/>
    <mergeCell ref="AH17:AI17"/>
    <mergeCell ref="AK17:AL17"/>
    <mergeCell ref="AB15:AC16"/>
    <mergeCell ref="AD15:AG16"/>
    <mergeCell ref="AH15:AI15"/>
    <mergeCell ref="AK15:AL15"/>
    <mergeCell ref="AM15:AO16"/>
    <mergeCell ref="AP15:AS16"/>
    <mergeCell ref="R15:Y16"/>
    <mergeCell ref="L19:Q20"/>
    <mergeCell ref="R19:Y20"/>
    <mergeCell ref="L17:Q18"/>
    <mergeCell ref="R17:Y18"/>
    <mergeCell ref="Z15:AA16"/>
    <mergeCell ref="C17:D18"/>
    <mergeCell ref="E17:F18"/>
    <mergeCell ref="G17:K18"/>
    <mergeCell ref="C23:D24"/>
    <mergeCell ref="L15:Q16"/>
    <mergeCell ref="AP12:AS14"/>
    <mergeCell ref="L21:Q22"/>
    <mergeCell ref="AM21:AO22"/>
    <mergeCell ref="AD23:AG24"/>
    <mergeCell ref="AH23:AI23"/>
    <mergeCell ref="AT12:AV14"/>
    <mergeCell ref="AH13:AI13"/>
    <mergeCell ref="AK13:AL13"/>
    <mergeCell ref="AI14:AK14"/>
    <mergeCell ref="A15:B34"/>
    <mergeCell ref="C15:D16"/>
    <mergeCell ref="E15:F16"/>
    <mergeCell ref="G15:K16"/>
    <mergeCell ref="C21:D22"/>
    <mergeCell ref="G21:K22"/>
    <mergeCell ref="F9:K9"/>
    <mergeCell ref="AD12:AG14"/>
    <mergeCell ref="AH12:AL12"/>
    <mergeCell ref="AM12:AO14"/>
    <mergeCell ref="L12:Q14"/>
    <mergeCell ref="R12:Y14"/>
    <mergeCell ref="Z12:AA14"/>
    <mergeCell ref="AB12:AC14"/>
    <mergeCell ref="AI22:AK22"/>
    <mergeCell ref="Z23:AA24"/>
    <mergeCell ref="AB23:AC24"/>
    <mergeCell ref="AK23:AL23"/>
    <mergeCell ref="AD40:AG40"/>
    <mergeCell ref="AH40:AK40"/>
    <mergeCell ref="AB25:AC26"/>
    <mergeCell ref="AD25:AG26"/>
    <mergeCell ref="AH25:AI25"/>
    <mergeCell ref="AK25:AL25"/>
    <mergeCell ref="C41:AC41"/>
    <mergeCell ref="AD41:AG41"/>
    <mergeCell ref="AB21:AC22"/>
    <mergeCell ref="AK19:AL19"/>
    <mergeCell ref="AD21:AG22"/>
    <mergeCell ref="AH21:AI21"/>
    <mergeCell ref="AD19:AG20"/>
    <mergeCell ref="AH19:AI19"/>
    <mergeCell ref="AL37:AO37"/>
    <mergeCell ref="AM23:AO24"/>
    <mergeCell ref="AT42:AV42"/>
    <mergeCell ref="AT43:AV43"/>
    <mergeCell ref="AT44:AV44"/>
    <mergeCell ref="AT45:AV45"/>
    <mergeCell ref="AL43:AO43"/>
    <mergeCell ref="C39:AC39"/>
    <mergeCell ref="AD39:AG39"/>
    <mergeCell ref="AH39:AK39"/>
    <mergeCell ref="AH43:AK43"/>
    <mergeCell ref="C40:AC40"/>
    <mergeCell ref="AP43:AS43"/>
    <mergeCell ref="AL40:AO40"/>
    <mergeCell ref="AL45:AO45"/>
    <mergeCell ref="A47:AO47"/>
    <mergeCell ref="AP44:AS44"/>
    <mergeCell ref="AP41:AS41"/>
    <mergeCell ref="AP42:AS42"/>
    <mergeCell ref="AL41:AO41"/>
    <mergeCell ref="AL42:AO42"/>
    <mergeCell ref="AL44:AO44"/>
    <mergeCell ref="AT40:AV40"/>
    <mergeCell ref="AP38:AS38"/>
    <mergeCell ref="AP39:AS39"/>
    <mergeCell ref="AP40:AS40"/>
    <mergeCell ref="AL39:AO39"/>
    <mergeCell ref="AL38:AO38"/>
    <mergeCell ref="AT38:AV38"/>
    <mergeCell ref="AT39:AV39"/>
    <mergeCell ref="A2:AV2"/>
    <mergeCell ref="C19:D20"/>
    <mergeCell ref="E19:F20"/>
    <mergeCell ref="G19:K20"/>
    <mergeCell ref="AM19:AO20"/>
    <mergeCell ref="U3:AB3"/>
    <mergeCell ref="A12:B14"/>
    <mergeCell ref="C12:D14"/>
    <mergeCell ref="E12:F14"/>
    <mergeCell ref="G12:K14"/>
    <mergeCell ref="AT41:AV41"/>
    <mergeCell ref="AP37:AS37"/>
    <mergeCell ref="AT37:AV37"/>
    <mergeCell ref="AP23:AS24"/>
    <mergeCell ref="AT25:AV26"/>
    <mergeCell ref="AT27:AV28"/>
    <mergeCell ref="AT29:AV30"/>
    <mergeCell ref="AT31:AV32"/>
    <mergeCell ref="AT33:AV34"/>
    <mergeCell ref="AT23:AV24"/>
  </mergeCells>
  <dataValidations count="2">
    <dataValidation allowBlank="1" showInputMessage="1" showErrorMessage="1" imeMode="disabled" sqref="AP35:AP36 AD38:AH46 AP38:AP49 Z15:AA34 AQ36:AS36 AQ38:AS46 AD15:AS34"/>
    <dataValidation type="textLength" operator="equal" allowBlank="1" showInputMessage="1" showErrorMessage="1" errorTitle="文字数エラー" error="SII製品型番の8文字で登録してください。" imeMode="disabled" sqref="G15:K34">
      <formula1>8</formula1>
    </dataValidation>
  </dataValidations>
  <printOptions horizontalCentered="1"/>
  <pageMargins left="0.2755905511811024" right="0.2755905511811024" top="0.7086614173228347" bottom="0.4330708661417323" header="0.3937007874015748" footer="0.31496062992125984"/>
  <pageSetup horizontalDpi="600" verticalDpi="600" orientation="portrait" paperSize="9" scale="57" r:id="rId1"/>
  <headerFooter alignWithMargins="0">
    <oddHeader>&amp;R&amp;13【集合住宅全体】
定型様式３
</oddHeader>
  </headerFooter>
</worksheet>
</file>

<file path=xl/worksheets/sheet9.xml><?xml version="1.0" encoding="utf-8"?>
<worksheet xmlns="http://schemas.openxmlformats.org/spreadsheetml/2006/main" xmlns:r="http://schemas.openxmlformats.org/officeDocument/2006/relationships">
  <dimension ref="A1:AY55"/>
  <sheetViews>
    <sheetView showGridLines="0" view="pageBreakPreview" zoomScale="70" zoomScaleNormal="55" zoomScaleSheetLayoutView="70" zoomScalePageLayoutView="0" workbookViewId="0" topLeftCell="A1">
      <selection activeCell="A1" sqref="A1"/>
    </sheetView>
  </sheetViews>
  <sheetFormatPr defaultColWidth="9.140625" defaultRowHeight="15"/>
  <cols>
    <col min="1" max="4" width="3.57421875" style="341" customWidth="1"/>
    <col min="5" max="6" width="4.421875" style="341" customWidth="1"/>
    <col min="7" max="48" width="3.57421875" style="341" customWidth="1"/>
    <col min="49" max="50" width="9.00390625" style="341" customWidth="1"/>
    <col min="51" max="51" width="6.7109375" style="341" customWidth="1"/>
    <col min="52" max="16384" width="9.00390625" style="341" customWidth="1"/>
  </cols>
  <sheetData>
    <row r="1" spans="16:48" ht="27" customHeight="1">
      <c r="P1" s="342"/>
      <c r="Q1" s="342"/>
      <c r="R1" s="342"/>
      <c r="S1" s="343"/>
      <c r="T1" s="343"/>
      <c r="U1" s="343"/>
      <c r="V1" s="343"/>
      <c r="W1" s="343"/>
      <c r="X1" s="343"/>
      <c r="Y1" s="343"/>
      <c r="Z1" s="343"/>
      <c r="AA1" s="343"/>
      <c r="AV1" s="328">
        <f>IF(OR('様式第1　交付申請書（集合全体）'!$BC$15&lt;&gt;"",'様式第1　交付申請書（集合全体）'!$AI$73&lt;&gt;""),'様式第1　交付申請書（集合全体）'!$Q$57&amp;"_"&amp;RIGHT(TRIM('様式第1　交付申請書（集合全体）'!$M$73&amp;'様式第1　交付申請書（集合全体）'!$X$73&amp;'様式第1　交付申請書（集合全体）'!$AI$73),4),"")</f>
      </c>
    </row>
    <row r="2" spans="1:48" ht="30" customHeight="1">
      <c r="A2" s="946" t="s">
        <v>440</v>
      </c>
      <c r="B2" s="946"/>
      <c r="C2" s="946"/>
      <c r="D2" s="946"/>
      <c r="E2" s="947"/>
      <c r="F2" s="947"/>
      <c r="G2" s="948"/>
      <c r="H2" s="948"/>
      <c r="I2" s="948"/>
      <c r="J2" s="948"/>
      <c r="K2" s="948"/>
      <c r="L2" s="948"/>
      <c r="M2" s="948"/>
      <c r="N2" s="948"/>
      <c r="O2" s="948"/>
      <c r="P2" s="948"/>
      <c r="Q2" s="948"/>
      <c r="R2" s="948"/>
      <c r="S2" s="948"/>
      <c r="T2" s="948"/>
      <c r="U2" s="948"/>
      <c r="V2" s="948"/>
      <c r="W2" s="948"/>
      <c r="X2" s="948"/>
      <c r="Y2" s="948"/>
      <c r="Z2" s="948"/>
      <c r="AA2" s="948"/>
      <c r="AB2" s="948"/>
      <c r="AC2" s="948"/>
      <c r="AD2" s="948"/>
      <c r="AE2" s="948"/>
      <c r="AF2" s="948"/>
      <c r="AG2" s="948"/>
      <c r="AH2" s="948"/>
      <c r="AI2" s="948"/>
      <c r="AJ2" s="948"/>
      <c r="AK2" s="948"/>
      <c r="AL2" s="948"/>
      <c r="AM2" s="948"/>
      <c r="AN2" s="948"/>
      <c r="AO2" s="948"/>
      <c r="AP2" s="948"/>
      <c r="AQ2" s="948"/>
      <c r="AR2" s="948"/>
      <c r="AS2" s="948"/>
      <c r="AT2" s="948"/>
      <c r="AU2" s="948"/>
      <c r="AV2" s="948"/>
    </row>
    <row r="3" spans="1:48" s="344" customFormat="1" ht="25.5" customHeight="1">
      <c r="A3" s="197"/>
      <c r="B3" s="197"/>
      <c r="C3" s="197"/>
      <c r="K3" s="197"/>
      <c r="L3" s="197"/>
      <c r="M3" s="197"/>
      <c r="N3" s="197"/>
      <c r="O3" s="197"/>
      <c r="P3" s="197"/>
      <c r="Q3" s="197"/>
      <c r="R3" s="197"/>
      <c r="S3" s="197"/>
      <c r="T3" s="197"/>
      <c r="U3" s="960" t="s">
        <v>506</v>
      </c>
      <c r="V3" s="960"/>
      <c r="W3" s="960"/>
      <c r="X3" s="960"/>
      <c r="Y3" s="960"/>
      <c r="Z3" s="960"/>
      <c r="AA3" s="960"/>
      <c r="AB3" s="960"/>
      <c r="AC3" s="197"/>
      <c r="AD3" s="197"/>
      <c r="AE3" s="197"/>
      <c r="AF3" s="197"/>
      <c r="AG3" s="197"/>
      <c r="AH3" s="197"/>
      <c r="AI3" s="197"/>
      <c r="AJ3" s="197"/>
      <c r="AK3" s="197"/>
      <c r="AL3" s="197"/>
      <c r="AM3" s="197"/>
      <c r="AN3" s="197"/>
      <c r="AO3" s="197"/>
      <c r="AP3" s="197"/>
      <c r="AQ3" s="197"/>
      <c r="AR3" s="197"/>
      <c r="AS3" s="197"/>
      <c r="AT3" s="197"/>
      <c r="AU3" s="197"/>
      <c r="AV3" s="197"/>
    </row>
    <row r="4" spans="1:48" ht="13.5" customHeight="1">
      <c r="A4" s="198"/>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98"/>
    </row>
    <row r="5" spans="1:48" ht="21">
      <c r="A5" s="309" t="s">
        <v>442</v>
      </c>
      <c r="B5" s="198"/>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row>
    <row r="6" spans="1:48" ht="21" customHeight="1">
      <c r="A6" s="63" t="s">
        <v>443</v>
      </c>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row>
    <row r="7" spans="1:48" ht="14.25" customHeight="1">
      <c r="A7" s="345"/>
      <c r="B7" s="199"/>
      <c r="C7" s="199"/>
      <c r="D7" s="199"/>
      <c r="E7" s="200"/>
      <c r="F7" s="200"/>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row>
    <row r="8" spans="1:48" ht="19.5" customHeight="1" thickBot="1">
      <c r="A8" s="202" t="s">
        <v>444</v>
      </c>
      <c r="B8" s="199"/>
      <c r="C8" s="199"/>
      <c r="D8" s="199"/>
      <c r="E8" s="200"/>
      <c r="F8" s="200"/>
      <c r="G8" s="201"/>
      <c r="H8" s="201"/>
      <c r="I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row>
    <row r="9" spans="1:48" ht="38.25" customHeight="1" thickBot="1">
      <c r="A9" s="1128" t="s">
        <v>445</v>
      </c>
      <c r="B9" s="1129"/>
      <c r="C9" s="1129"/>
      <c r="D9" s="1129"/>
      <c r="E9" s="1129"/>
      <c r="F9" s="1018" t="s">
        <v>483</v>
      </c>
      <c r="G9" s="1019"/>
      <c r="H9" s="1019"/>
      <c r="I9" s="1019"/>
      <c r="J9" s="1019"/>
      <c r="K9" s="1020"/>
      <c r="L9" s="310"/>
      <c r="M9" s="310"/>
      <c r="N9" s="310"/>
      <c r="O9" s="311"/>
      <c r="P9" s="311"/>
      <c r="Q9" s="344"/>
      <c r="R9" s="344"/>
      <c r="S9" s="344"/>
      <c r="T9" s="344"/>
      <c r="U9" s="344"/>
      <c r="V9" s="344"/>
      <c r="W9" s="344"/>
      <c r="X9" s="344"/>
      <c r="Y9" s="344"/>
      <c r="Z9" s="344"/>
      <c r="AA9" s="344"/>
      <c r="AB9" s="344"/>
      <c r="AC9" s="344"/>
      <c r="AD9" s="344"/>
      <c r="AE9" s="344"/>
      <c r="AF9" s="344"/>
      <c r="AG9" s="344"/>
      <c r="AH9" s="203"/>
      <c r="AI9" s="344"/>
      <c r="AJ9" s="344"/>
      <c r="AK9" s="344"/>
      <c r="AL9" s="344"/>
      <c r="AM9" s="344"/>
      <c r="AN9" s="344"/>
      <c r="AO9" s="344"/>
      <c r="AP9" s="344"/>
      <c r="AQ9" s="201"/>
      <c r="AR9" s="201"/>
      <c r="AS9" s="201"/>
      <c r="AT9" s="201"/>
      <c r="AU9" s="201"/>
      <c r="AV9" s="201"/>
    </row>
    <row r="10" spans="1:48" ht="23.25" customHeight="1">
      <c r="A10" s="346"/>
      <c r="B10" s="346"/>
      <c r="C10" s="346"/>
      <c r="D10" s="346"/>
      <c r="E10" s="346"/>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203"/>
      <c r="AI10" s="344"/>
      <c r="AJ10" s="344"/>
      <c r="AK10" s="344"/>
      <c r="AL10" s="344"/>
      <c r="AM10" s="344"/>
      <c r="AN10" s="344"/>
      <c r="AO10" s="344"/>
      <c r="AP10" s="344"/>
      <c r="AQ10" s="201"/>
      <c r="AR10" s="201"/>
      <c r="AS10" s="201"/>
      <c r="AT10" s="201"/>
      <c r="AU10" s="201"/>
      <c r="AV10" s="203" t="s">
        <v>446</v>
      </c>
    </row>
    <row r="11" spans="1:48" ht="18.75" customHeight="1" thickBot="1">
      <c r="A11" s="204" t="s">
        <v>447</v>
      </c>
      <c r="B11" s="205"/>
      <c r="C11" s="205"/>
      <c r="D11" s="205"/>
      <c r="E11" s="206"/>
      <c r="F11" s="206"/>
      <c r="G11" s="344"/>
      <c r="H11" s="344"/>
      <c r="I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12" t="s">
        <v>448</v>
      </c>
    </row>
    <row r="12" spans="1:48" ht="18.75" customHeight="1">
      <c r="A12" s="961" t="s">
        <v>449</v>
      </c>
      <c r="B12" s="962"/>
      <c r="C12" s="967" t="s">
        <v>450</v>
      </c>
      <c r="D12" s="968"/>
      <c r="E12" s="973" t="s">
        <v>451</v>
      </c>
      <c r="F12" s="974"/>
      <c r="G12" s="979" t="s">
        <v>296</v>
      </c>
      <c r="H12" s="979"/>
      <c r="I12" s="979"/>
      <c r="J12" s="979"/>
      <c r="K12" s="979"/>
      <c r="L12" s="1034" t="s">
        <v>452</v>
      </c>
      <c r="M12" s="1034"/>
      <c r="N12" s="1034"/>
      <c r="O12" s="1034"/>
      <c r="P12" s="1034"/>
      <c r="Q12" s="1034"/>
      <c r="R12" s="1034" t="s">
        <v>453</v>
      </c>
      <c r="S12" s="1034"/>
      <c r="T12" s="1034"/>
      <c r="U12" s="1034"/>
      <c r="V12" s="1034"/>
      <c r="W12" s="1034"/>
      <c r="X12" s="1034"/>
      <c r="Y12" s="1037"/>
      <c r="Z12" s="1040" t="s">
        <v>454</v>
      </c>
      <c r="AA12" s="1034"/>
      <c r="AB12" s="1034" t="s">
        <v>455</v>
      </c>
      <c r="AC12" s="1037"/>
      <c r="AD12" s="1021" t="s">
        <v>456</v>
      </c>
      <c r="AE12" s="1022"/>
      <c r="AF12" s="1022"/>
      <c r="AG12" s="962"/>
      <c r="AH12" s="1027" t="s">
        <v>457</v>
      </c>
      <c r="AI12" s="1028"/>
      <c r="AJ12" s="1028"/>
      <c r="AK12" s="1028"/>
      <c r="AL12" s="1029"/>
      <c r="AM12" s="967" t="s">
        <v>458</v>
      </c>
      <c r="AN12" s="1030"/>
      <c r="AO12" s="1031"/>
      <c r="AP12" s="967" t="s">
        <v>459</v>
      </c>
      <c r="AQ12" s="1030"/>
      <c r="AR12" s="1030"/>
      <c r="AS12" s="1031"/>
      <c r="AT12" s="967" t="s">
        <v>460</v>
      </c>
      <c r="AU12" s="1030"/>
      <c r="AV12" s="1043"/>
    </row>
    <row r="13" spans="1:48" ht="18.75" customHeight="1">
      <c r="A13" s="963"/>
      <c r="B13" s="964"/>
      <c r="C13" s="969"/>
      <c r="D13" s="970"/>
      <c r="E13" s="975"/>
      <c r="F13" s="976"/>
      <c r="G13" s="980"/>
      <c r="H13" s="980"/>
      <c r="I13" s="980"/>
      <c r="J13" s="980"/>
      <c r="K13" s="980"/>
      <c r="L13" s="1035"/>
      <c r="M13" s="1035"/>
      <c r="N13" s="1035"/>
      <c r="O13" s="1035"/>
      <c r="P13" s="1035"/>
      <c r="Q13" s="1035"/>
      <c r="R13" s="1035"/>
      <c r="S13" s="1035"/>
      <c r="T13" s="1035"/>
      <c r="U13" s="1035"/>
      <c r="V13" s="1035"/>
      <c r="W13" s="1035"/>
      <c r="X13" s="1035"/>
      <c r="Y13" s="1038"/>
      <c r="Z13" s="1041"/>
      <c r="AA13" s="1035"/>
      <c r="AB13" s="1035"/>
      <c r="AC13" s="1038"/>
      <c r="AD13" s="1023"/>
      <c r="AE13" s="1024"/>
      <c r="AF13" s="1024"/>
      <c r="AG13" s="964"/>
      <c r="AH13" s="1048" t="s">
        <v>461</v>
      </c>
      <c r="AI13" s="1048"/>
      <c r="AJ13" s="347" t="s">
        <v>507</v>
      </c>
      <c r="AK13" s="1048" t="s">
        <v>462</v>
      </c>
      <c r="AL13" s="1048"/>
      <c r="AM13" s="1032"/>
      <c r="AN13" s="1024"/>
      <c r="AO13" s="964"/>
      <c r="AP13" s="969"/>
      <c r="AQ13" s="1044"/>
      <c r="AR13" s="1044"/>
      <c r="AS13" s="1056"/>
      <c r="AT13" s="969"/>
      <c r="AU13" s="1044"/>
      <c r="AV13" s="1045"/>
    </row>
    <row r="14" spans="1:48" ht="22.5" customHeight="1" thickBot="1">
      <c r="A14" s="965"/>
      <c r="B14" s="966"/>
      <c r="C14" s="971"/>
      <c r="D14" s="972"/>
      <c r="E14" s="977"/>
      <c r="F14" s="978"/>
      <c r="G14" s="981"/>
      <c r="H14" s="981"/>
      <c r="I14" s="981"/>
      <c r="J14" s="981"/>
      <c r="K14" s="981"/>
      <c r="L14" s="1036"/>
      <c r="M14" s="1036"/>
      <c r="N14" s="1036"/>
      <c r="O14" s="1036"/>
      <c r="P14" s="1036"/>
      <c r="Q14" s="1036"/>
      <c r="R14" s="1036"/>
      <c r="S14" s="1036"/>
      <c r="T14" s="1036"/>
      <c r="U14" s="1036"/>
      <c r="V14" s="1036"/>
      <c r="W14" s="1036"/>
      <c r="X14" s="1036"/>
      <c r="Y14" s="1039"/>
      <c r="Z14" s="1042"/>
      <c r="AA14" s="1036"/>
      <c r="AB14" s="1036"/>
      <c r="AC14" s="1039"/>
      <c r="AD14" s="1025"/>
      <c r="AE14" s="1026"/>
      <c r="AF14" s="1026"/>
      <c r="AG14" s="966"/>
      <c r="AH14" s="348" t="s">
        <v>508</v>
      </c>
      <c r="AI14" s="1049" t="s">
        <v>463</v>
      </c>
      <c r="AJ14" s="1049"/>
      <c r="AK14" s="1049"/>
      <c r="AL14" s="348" t="s">
        <v>509</v>
      </c>
      <c r="AM14" s="1033"/>
      <c r="AN14" s="1026"/>
      <c r="AO14" s="966"/>
      <c r="AP14" s="971"/>
      <c r="AQ14" s="1046"/>
      <c r="AR14" s="1046"/>
      <c r="AS14" s="1057"/>
      <c r="AT14" s="971"/>
      <c r="AU14" s="1046"/>
      <c r="AV14" s="1047"/>
    </row>
    <row r="15" spans="1:48" s="349" customFormat="1" ht="22.5" customHeight="1" thickTop="1">
      <c r="A15" s="1050" t="s">
        <v>510</v>
      </c>
      <c r="B15" s="1051"/>
      <c r="C15" s="1052"/>
      <c r="D15" s="992"/>
      <c r="E15" s="1053"/>
      <c r="F15" s="1054"/>
      <c r="G15" s="1055"/>
      <c r="H15" s="1055"/>
      <c r="I15" s="1055"/>
      <c r="J15" s="1055"/>
      <c r="K15" s="1055"/>
      <c r="L15" s="1055"/>
      <c r="M15" s="1055"/>
      <c r="N15" s="1055"/>
      <c r="O15" s="1055"/>
      <c r="P15" s="1055"/>
      <c r="Q15" s="1055"/>
      <c r="R15" s="1058"/>
      <c r="S15" s="1058"/>
      <c r="T15" s="1058"/>
      <c r="U15" s="1058"/>
      <c r="V15" s="1058"/>
      <c r="W15" s="1058"/>
      <c r="X15" s="1058"/>
      <c r="Y15" s="1059"/>
      <c r="Z15" s="1062"/>
      <c r="AA15" s="1063"/>
      <c r="AB15" s="1064"/>
      <c r="AC15" s="1065"/>
      <c r="AD15" s="1066"/>
      <c r="AE15" s="1067"/>
      <c r="AF15" s="1067"/>
      <c r="AG15" s="1068"/>
      <c r="AH15" s="1070"/>
      <c r="AI15" s="1071"/>
      <c r="AJ15" s="207" t="s">
        <v>507</v>
      </c>
      <c r="AK15" s="1071"/>
      <c r="AL15" s="1072"/>
      <c r="AM15" s="954">
        <f>ROUND(Z15*AI16,2)</f>
        <v>0</v>
      </c>
      <c r="AN15" s="955"/>
      <c r="AO15" s="956"/>
      <c r="AP15" s="934">
        <f>ROUNDDOWN(Z15*AD15,0)</f>
        <v>0</v>
      </c>
      <c r="AQ15" s="935"/>
      <c r="AR15" s="935"/>
      <c r="AS15" s="936"/>
      <c r="AT15" s="1073"/>
      <c r="AU15" s="1074"/>
      <c r="AV15" s="1075"/>
    </row>
    <row r="16" spans="1:48" s="350" customFormat="1" ht="22.5" customHeight="1">
      <c r="A16" s="1050"/>
      <c r="B16" s="1051"/>
      <c r="C16" s="949"/>
      <c r="D16" s="950"/>
      <c r="E16" s="951"/>
      <c r="F16" s="952"/>
      <c r="G16" s="953"/>
      <c r="H16" s="953"/>
      <c r="I16" s="953"/>
      <c r="J16" s="953"/>
      <c r="K16" s="953"/>
      <c r="L16" s="953"/>
      <c r="M16" s="953"/>
      <c r="N16" s="953"/>
      <c r="O16" s="953"/>
      <c r="P16" s="953"/>
      <c r="Q16" s="953"/>
      <c r="R16" s="1060"/>
      <c r="S16" s="1060"/>
      <c r="T16" s="1060"/>
      <c r="U16" s="1060"/>
      <c r="V16" s="1060"/>
      <c r="W16" s="1060"/>
      <c r="X16" s="1060"/>
      <c r="Y16" s="1061"/>
      <c r="Z16" s="1016"/>
      <c r="AA16" s="1017"/>
      <c r="AB16" s="1004"/>
      <c r="AC16" s="1005"/>
      <c r="AD16" s="1069"/>
      <c r="AE16" s="1009"/>
      <c r="AF16" s="1009"/>
      <c r="AG16" s="1010"/>
      <c r="AH16" s="208" t="s">
        <v>511</v>
      </c>
      <c r="AI16" s="1015">
        <f>ROUND(AH15*AK15/1000000,2)</f>
        <v>0</v>
      </c>
      <c r="AJ16" s="1015"/>
      <c r="AK16" s="1015"/>
      <c r="AL16" s="209" t="s">
        <v>509</v>
      </c>
      <c r="AM16" s="957"/>
      <c r="AN16" s="958"/>
      <c r="AO16" s="959"/>
      <c r="AP16" s="937"/>
      <c r="AQ16" s="938"/>
      <c r="AR16" s="938"/>
      <c r="AS16" s="939"/>
      <c r="AT16" s="940"/>
      <c r="AU16" s="941"/>
      <c r="AV16" s="942"/>
    </row>
    <row r="17" spans="1:48" s="350" customFormat="1" ht="22.5" customHeight="1">
      <c r="A17" s="1050"/>
      <c r="B17" s="1051"/>
      <c r="C17" s="949"/>
      <c r="D17" s="950"/>
      <c r="E17" s="951"/>
      <c r="F17" s="952"/>
      <c r="G17" s="953"/>
      <c r="H17" s="953"/>
      <c r="I17" s="953"/>
      <c r="J17" s="953"/>
      <c r="K17" s="953"/>
      <c r="L17" s="953"/>
      <c r="M17" s="953"/>
      <c r="N17" s="953"/>
      <c r="O17" s="953"/>
      <c r="P17" s="953"/>
      <c r="Q17" s="953"/>
      <c r="R17" s="1060"/>
      <c r="S17" s="1060"/>
      <c r="T17" s="1060"/>
      <c r="U17" s="1060"/>
      <c r="V17" s="1060"/>
      <c r="W17" s="1060"/>
      <c r="X17" s="1060"/>
      <c r="Y17" s="1061"/>
      <c r="Z17" s="1016"/>
      <c r="AA17" s="1017"/>
      <c r="AB17" s="1004"/>
      <c r="AC17" s="1005"/>
      <c r="AD17" s="1008"/>
      <c r="AE17" s="1009"/>
      <c r="AF17" s="1009"/>
      <c r="AG17" s="1010"/>
      <c r="AH17" s="1011"/>
      <c r="AI17" s="1006"/>
      <c r="AJ17" s="239" t="s">
        <v>507</v>
      </c>
      <c r="AK17" s="1006"/>
      <c r="AL17" s="1007"/>
      <c r="AM17" s="954">
        <f>ROUND(Z17*AI18,2)</f>
        <v>0</v>
      </c>
      <c r="AN17" s="955"/>
      <c r="AO17" s="956"/>
      <c r="AP17" s="934">
        <f>ROUNDDOWN(Z17*AD17,0)</f>
        <v>0</v>
      </c>
      <c r="AQ17" s="935"/>
      <c r="AR17" s="935"/>
      <c r="AS17" s="936"/>
      <c r="AT17" s="940"/>
      <c r="AU17" s="941"/>
      <c r="AV17" s="942"/>
    </row>
    <row r="18" spans="1:48" s="350" customFormat="1" ht="22.5" customHeight="1">
      <c r="A18" s="1050"/>
      <c r="B18" s="1051"/>
      <c r="C18" s="949"/>
      <c r="D18" s="950"/>
      <c r="E18" s="951"/>
      <c r="F18" s="952"/>
      <c r="G18" s="953"/>
      <c r="H18" s="953"/>
      <c r="I18" s="953"/>
      <c r="J18" s="953"/>
      <c r="K18" s="953"/>
      <c r="L18" s="953"/>
      <c r="M18" s="953"/>
      <c r="N18" s="953"/>
      <c r="O18" s="953"/>
      <c r="P18" s="953"/>
      <c r="Q18" s="953"/>
      <c r="R18" s="1060"/>
      <c r="S18" s="1060"/>
      <c r="T18" s="1060"/>
      <c r="U18" s="1060"/>
      <c r="V18" s="1060"/>
      <c r="W18" s="1060"/>
      <c r="X18" s="1060"/>
      <c r="Y18" s="1061"/>
      <c r="Z18" s="1016"/>
      <c r="AA18" s="1017"/>
      <c r="AB18" s="1004"/>
      <c r="AC18" s="1005"/>
      <c r="AD18" s="1008"/>
      <c r="AE18" s="1009"/>
      <c r="AF18" s="1009"/>
      <c r="AG18" s="1010"/>
      <c r="AH18" s="208" t="s">
        <v>511</v>
      </c>
      <c r="AI18" s="1015">
        <f>ROUND(AH17*AK17/1000000,2)</f>
        <v>0</v>
      </c>
      <c r="AJ18" s="1015"/>
      <c r="AK18" s="1015"/>
      <c r="AL18" s="209" t="s">
        <v>509</v>
      </c>
      <c r="AM18" s="957"/>
      <c r="AN18" s="958"/>
      <c r="AO18" s="959"/>
      <c r="AP18" s="937"/>
      <c r="AQ18" s="938"/>
      <c r="AR18" s="938"/>
      <c r="AS18" s="939"/>
      <c r="AT18" s="940"/>
      <c r="AU18" s="941"/>
      <c r="AV18" s="942"/>
    </row>
    <row r="19" spans="1:48" s="350" customFormat="1" ht="22.5" customHeight="1">
      <c r="A19" s="1050"/>
      <c r="B19" s="1051"/>
      <c r="C19" s="949"/>
      <c r="D19" s="950"/>
      <c r="E19" s="951"/>
      <c r="F19" s="952"/>
      <c r="G19" s="953"/>
      <c r="H19" s="953"/>
      <c r="I19" s="953"/>
      <c r="J19" s="953"/>
      <c r="K19" s="953"/>
      <c r="L19" s="953"/>
      <c r="M19" s="953"/>
      <c r="N19" s="953"/>
      <c r="O19" s="953"/>
      <c r="P19" s="953"/>
      <c r="Q19" s="953"/>
      <c r="R19" s="1060"/>
      <c r="S19" s="1060"/>
      <c r="T19" s="1060"/>
      <c r="U19" s="1060"/>
      <c r="V19" s="1060"/>
      <c r="W19" s="1060"/>
      <c r="X19" s="1060"/>
      <c r="Y19" s="1061"/>
      <c r="Z19" s="1016"/>
      <c r="AA19" s="1017"/>
      <c r="AB19" s="1004"/>
      <c r="AC19" s="1005"/>
      <c r="AD19" s="1008"/>
      <c r="AE19" s="1009"/>
      <c r="AF19" s="1009"/>
      <c r="AG19" s="1010"/>
      <c r="AH19" s="1011"/>
      <c r="AI19" s="1006"/>
      <c r="AJ19" s="239" t="s">
        <v>507</v>
      </c>
      <c r="AK19" s="1006"/>
      <c r="AL19" s="1007"/>
      <c r="AM19" s="954">
        <f>ROUND(Z19*AI20,2)</f>
        <v>0</v>
      </c>
      <c r="AN19" s="955"/>
      <c r="AO19" s="956"/>
      <c r="AP19" s="934">
        <f>ROUNDDOWN(Z19*AD19,0)</f>
        <v>0</v>
      </c>
      <c r="AQ19" s="935"/>
      <c r="AR19" s="935"/>
      <c r="AS19" s="936"/>
      <c r="AT19" s="940"/>
      <c r="AU19" s="941"/>
      <c r="AV19" s="942"/>
    </row>
    <row r="20" spans="1:48" s="350" customFormat="1" ht="22.5" customHeight="1">
      <c r="A20" s="1050"/>
      <c r="B20" s="1051"/>
      <c r="C20" s="949"/>
      <c r="D20" s="950"/>
      <c r="E20" s="951"/>
      <c r="F20" s="952"/>
      <c r="G20" s="953"/>
      <c r="H20" s="953"/>
      <c r="I20" s="953"/>
      <c r="J20" s="953"/>
      <c r="K20" s="953"/>
      <c r="L20" s="953"/>
      <c r="M20" s="953"/>
      <c r="N20" s="953"/>
      <c r="O20" s="953"/>
      <c r="P20" s="953"/>
      <c r="Q20" s="953"/>
      <c r="R20" s="1060"/>
      <c r="S20" s="1060"/>
      <c r="T20" s="1060"/>
      <c r="U20" s="1060"/>
      <c r="V20" s="1060"/>
      <c r="W20" s="1060"/>
      <c r="X20" s="1060"/>
      <c r="Y20" s="1061"/>
      <c r="Z20" s="1016"/>
      <c r="AA20" s="1017"/>
      <c r="AB20" s="1004"/>
      <c r="AC20" s="1005"/>
      <c r="AD20" s="1008"/>
      <c r="AE20" s="1009"/>
      <c r="AF20" s="1009"/>
      <c r="AG20" s="1010"/>
      <c r="AH20" s="208" t="s">
        <v>511</v>
      </c>
      <c r="AI20" s="1015">
        <f>ROUND(AH19*AK19/1000000,2)</f>
        <v>0</v>
      </c>
      <c r="AJ20" s="1015"/>
      <c r="AK20" s="1015"/>
      <c r="AL20" s="209" t="s">
        <v>509</v>
      </c>
      <c r="AM20" s="957"/>
      <c r="AN20" s="958"/>
      <c r="AO20" s="959"/>
      <c r="AP20" s="937"/>
      <c r="AQ20" s="938"/>
      <c r="AR20" s="938"/>
      <c r="AS20" s="939"/>
      <c r="AT20" s="940"/>
      <c r="AU20" s="941"/>
      <c r="AV20" s="942"/>
    </row>
    <row r="21" spans="1:48" s="350" customFormat="1" ht="22.5" customHeight="1">
      <c r="A21" s="1050"/>
      <c r="B21" s="1051"/>
      <c r="C21" s="949"/>
      <c r="D21" s="950"/>
      <c r="E21" s="951"/>
      <c r="F21" s="952"/>
      <c r="G21" s="953"/>
      <c r="H21" s="953"/>
      <c r="I21" s="953"/>
      <c r="J21" s="953"/>
      <c r="K21" s="953"/>
      <c r="L21" s="953"/>
      <c r="M21" s="953"/>
      <c r="N21" s="953"/>
      <c r="O21" s="953"/>
      <c r="P21" s="953"/>
      <c r="Q21" s="953"/>
      <c r="R21" s="1060"/>
      <c r="S21" s="1060"/>
      <c r="T21" s="1060"/>
      <c r="U21" s="1060"/>
      <c r="V21" s="1060"/>
      <c r="W21" s="1060"/>
      <c r="X21" s="1060"/>
      <c r="Y21" s="1061"/>
      <c r="Z21" s="1016"/>
      <c r="AA21" s="1017"/>
      <c r="AB21" s="1004"/>
      <c r="AC21" s="1005"/>
      <c r="AD21" s="1008"/>
      <c r="AE21" s="1009"/>
      <c r="AF21" s="1009"/>
      <c r="AG21" s="1010"/>
      <c r="AH21" s="1011"/>
      <c r="AI21" s="1006"/>
      <c r="AJ21" s="239" t="s">
        <v>507</v>
      </c>
      <c r="AK21" s="1006"/>
      <c r="AL21" s="1007"/>
      <c r="AM21" s="954">
        <f>ROUND(Z21*AI22,2)</f>
        <v>0</v>
      </c>
      <c r="AN21" s="955"/>
      <c r="AO21" s="956"/>
      <c r="AP21" s="934">
        <f>ROUNDDOWN(Z21*AD21,0)</f>
        <v>0</v>
      </c>
      <c r="AQ21" s="935"/>
      <c r="AR21" s="935"/>
      <c r="AS21" s="936"/>
      <c r="AT21" s="940"/>
      <c r="AU21" s="941"/>
      <c r="AV21" s="942"/>
    </row>
    <row r="22" spans="1:48" s="350" customFormat="1" ht="22.5" customHeight="1">
      <c r="A22" s="1050"/>
      <c r="B22" s="1051"/>
      <c r="C22" s="949"/>
      <c r="D22" s="950"/>
      <c r="E22" s="951"/>
      <c r="F22" s="952"/>
      <c r="G22" s="953"/>
      <c r="H22" s="953"/>
      <c r="I22" s="953"/>
      <c r="J22" s="953"/>
      <c r="K22" s="953"/>
      <c r="L22" s="953"/>
      <c r="M22" s="953"/>
      <c r="N22" s="953"/>
      <c r="O22" s="953"/>
      <c r="P22" s="953"/>
      <c r="Q22" s="953"/>
      <c r="R22" s="1060"/>
      <c r="S22" s="1060"/>
      <c r="T22" s="1060"/>
      <c r="U22" s="1060"/>
      <c r="V22" s="1060"/>
      <c r="W22" s="1060"/>
      <c r="X22" s="1060"/>
      <c r="Y22" s="1061"/>
      <c r="Z22" s="1016"/>
      <c r="AA22" s="1017"/>
      <c r="AB22" s="1004"/>
      <c r="AC22" s="1005"/>
      <c r="AD22" s="1008"/>
      <c r="AE22" s="1009"/>
      <c r="AF22" s="1009"/>
      <c r="AG22" s="1010"/>
      <c r="AH22" s="208" t="s">
        <v>511</v>
      </c>
      <c r="AI22" s="1015">
        <f>ROUND(AH21*AK21/1000000,2)</f>
        <v>0</v>
      </c>
      <c r="AJ22" s="1015"/>
      <c r="AK22" s="1015"/>
      <c r="AL22" s="209" t="s">
        <v>509</v>
      </c>
      <c r="AM22" s="957"/>
      <c r="AN22" s="958"/>
      <c r="AO22" s="959"/>
      <c r="AP22" s="937"/>
      <c r="AQ22" s="938"/>
      <c r="AR22" s="938"/>
      <c r="AS22" s="939"/>
      <c r="AT22" s="940"/>
      <c r="AU22" s="941"/>
      <c r="AV22" s="942"/>
    </row>
    <row r="23" spans="1:48" s="350" customFormat="1" ht="22.5" customHeight="1">
      <c r="A23" s="1050"/>
      <c r="B23" s="1051"/>
      <c r="C23" s="949"/>
      <c r="D23" s="950"/>
      <c r="E23" s="951"/>
      <c r="F23" s="952"/>
      <c r="G23" s="953"/>
      <c r="H23" s="953"/>
      <c r="I23" s="953"/>
      <c r="J23" s="953"/>
      <c r="K23" s="953"/>
      <c r="L23" s="953"/>
      <c r="M23" s="953"/>
      <c r="N23" s="953"/>
      <c r="O23" s="953"/>
      <c r="P23" s="953"/>
      <c r="Q23" s="953"/>
      <c r="R23" s="1060"/>
      <c r="S23" s="1060"/>
      <c r="T23" s="1060"/>
      <c r="U23" s="1060"/>
      <c r="V23" s="1060"/>
      <c r="W23" s="1060"/>
      <c r="X23" s="1060"/>
      <c r="Y23" s="1061"/>
      <c r="Z23" s="1016"/>
      <c r="AA23" s="1017"/>
      <c r="AB23" s="1004"/>
      <c r="AC23" s="1005"/>
      <c r="AD23" s="1008"/>
      <c r="AE23" s="1009"/>
      <c r="AF23" s="1009"/>
      <c r="AG23" s="1010"/>
      <c r="AH23" s="1011"/>
      <c r="AI23" s="1006"/>
      <c r="AJ23" s="239" t="s">
        <v>507</v>
      </c>
      <c r="AK23" s="1006"/>
      <c r="AL23" s="1007"/>
      <c r="AM23" s="954">
        <f>ROUND(Z23*AI24,2)</f>
        <v>0</v>
      </c>
      <c r="AN23" s="955"/>
      <c r="AO23" s="956"/>
      <c r="AP23" s="934">
        <f>ROUNDDOWN(Z23*AD23,0)</f>
        <v>0</v>
      </c>
      <c r="AQ23" s="935"/>
      <c r="AR23" s="935"/>
      <c r="AS23" s="936"/>
      <c r="AT23" s="940"/>
      <c r="AU23" s="941"/>
      <c r="AV23" s="942"/>
    </row>
    <row r="24" spans="1:48" s="350" customFormat="1" ht="22.5" customHeight="1">
      <c r="A24" s="1050"/>
      <c r="B24" s="1051"/>
      <c r="C24" s="949"/>
      <c r="D24" s="950"/>
      <c r="E24" s="951"/>
      <c r="F24" s="952"/>
      <c r="G24" s="953"/>
      <c r="H24" s="953"/>
      <c r="I24" s="953"/>
      <c r="J24" s="953"/>
      <c r="K24" s="953"/>
      <c r="L24" s="953"/>
      <c r="M24" s="953"/>
      <c r="N24" s="953"/>
      <c r="O24" s="953"/>
      <c r="P24" s="953"/>
      <c r="Q24" s="953"/>
      <c r="R24" s="1060"/>
      <c r="S24" s="1060"/>
      <c r="T24" s="1060"/>
      <c r="U24" s="1060"/>
      <c r="V24" s="1060"/>
      <c r="W24" s="1060"/>
      <c r="X24" s="1060"/>
      <c r="Y24" s="1061"/>
      <c r="Z24" s="1016"/>
      <c r="AA24" s="1017"/>
      <c r="AB24" s="1004"/>
      <c r="AC24" s="1005"/>
      <c r="AD24" s="1008"/>
      <c r="AE24" s="1009"/>
      <c r="AF24" s="1009"/>
      <c r="AG24" s="1010"/>
      <c r="AH24" s="208" t="s">
        <v>511</v>
      </c>
      <c r="AI24" s="1015">
        <f>ROUND(AH23*AK23/1000000,2)</f>
        <v>0</v>
      </c>
      <c r="AJ24" s="1015"/>
      <c r="AK24" s="1015"/>
      <c r="AL24" s="209" t="s">
        <v>509</v>
      </c>
      <c r="AM24" s="957"/>
      <c r="AN24" s="958"/>
      <c r="AO24" s="959"/>
      <c r="AP24" s="937"/>
      <c r="AQ24" s="938"/>
      <c r="AR24" s="938"/>
      <c r="AS24" s="939"/>
      <c r="AT24" s="940"/>
      <c r="AU24" s="941"/>
      <c r="AV24" s="942"/>
    </row>
    <row r="25" spans="1:48" s="350" customFormat="1" ht="22.5" customHeight="1">
      <c r="A25" s="1050"/>
      <c r="B25" s="1051"/>
      <c r="C25" s="949"/>
      <c r="D25" s="950"/>
      <c r="E25" s="951"/>
      <c r="F25" s="952"/>
      <c r="G25" s="953"/>
      <c r="H25" s="953"/>
      <c r="I25" s="953"/>
      <c r="J25" s="953"/>
      <c r="K25" s="953"/>
      <c r="L25" s="953"/>
      <c r="M25" s="953"/>
      <c r="N25" s="953"/>
      <c r="O25" s="953"/>
      <c r="P25" s="953"/>
      <c r="Q25" s="953"/>
      <c r="R25" s="1060"/>
      <c r="S25" s="1060"/>
      <c r="T25" s="1060"/>
      <c r="U25" s="1060"/>
      <c r="V25" s="1060"/>
      <c r="W25" s="1060"/>
      <c r="X25" s="1060"/>
      <c r="Y25" s="1061"/>
      <c r="Z25" s="1016"/>
      <c r="AA25" s="1017"/>
      <c r="AB25" s="1004"/>
      <c r="AC25" s="1005"/>
      <c r="AD25" s="1008"/>
      <c r="AE25" s="1009"/>
      <c r="AF25" s="1009"/>
      <c r="AG25" s="1010"/>
      <c r="AH25" s="1011"/>
      <c r="AI25" s="1006"/>
      <c r="AJ25" s="239" t="s">
        <v>507</v>
      </c>
      <c r="AK25" s="1006"/>
      <c r="AL25" s="1007"/>
      <c r="AM25" s="954">
        <f>ROUND(Z25*AI26,2)</f>
        <v>0</v>
      </c>
      <c r="AN25" s="955"/>
      <c r="AO25" s="956"/>
      <c r="AP25" s="934">
        <f>ROUNDDOWN(Z25*AD25,0)</f>
        <v>0</v>
      </c>
      <c r="AQ25" s="935"/>
      <c r="AR25" s="935"/>
      <c r="AS25" s="936"/>
      <c r="AT25" s="940"/>
      <c r="AU25" s="941"/>
      <c r="AV25" s="942"/>
    </row>
    <row r="26" spans="1:48" s="350" customFormat="1" ht="22.5" customHeight="1">
      <c r="A26" s="1050"/>
      <c r="B26" s="1051"/>
      <c r="C26" s="949"/>
      <c r="D26" s="950"/>
      <c r="E26" s="951"/>
      <c r="F26" s="952"/>
      <c r="G26" s="953"/>
      <c r="H26" s="953"/>
      <c r="I26" s="953"/>
      <c r="J26" s="953"/>
      <c r="K26" s="953"/>
      <c r="L26" s="953"/>
      <c r="M26" s="953"/>
      <c r="N26" s="953"/>
      <c r="O26" s="953"/>
      <c r="P26" s="953"/>
      <c r="Q26" s="953"/>
      <c r="R26" s="1060"/>
      <c r="S26" s="1060"/>
      <c r="T26" s="1060"/>
      <c r="U26" s="1060"/>
      <c r="V26" s="1060"/>
      <c r="W26" s="1060"/>
      <c r="X26" s="1060"/>
      <c r="Y26" s="1061"/>
      <c r="Z26" s="1016"/>
      <c r="AA26" s="1017"/>
      <c r="AB26" s="1004"/>
      <c r="AC26" s="1005"/>
      <c r="AD26" s="1008"/>
      <c r="AE26" s="1009"/>
      <c r="AF26" s="1009"/>
      <c r="AG26" s="1010"/>
      <c r="AH26" s="208" t="s">
        <v>511</v>
      </c>
      <c r="AI26" s="1015">
        <f>ROUND(AH25*AK25/1000000,2)</f>
        <v>0</v>
      </c>
      <c r="AJ26" s="1015"/>
      <c r="AK26" s="1015"/>
      <c r="AL26" s="209" t="s">
        <v>509</v>
      </c>
      <c r="AM26" s="957"/>
      <c r="AN26" s="958"/>
      <c r="AO26" s="959"/>
      <c r="AP26" s="937"/>
      <c r="AQ26" s="938"/>
      <c r="AR26" s="938"/>
      <c r="AS26" s="939"/>
      <c r="AT26" s="940"/>
      <c r="AU26" s="941"/>
      <c r="AV26" s="942"/>
    </row>
    <row r="27" spans="1:48" s="350" customFormat="1" ht="22.5" customHeight="1">
      <c r="A27" s="1050"/>
      <c r="B27" s="1051"/>
      <c r="C27" s="949"/>
      <c r="D27" s="950"/>
      <c r="E27" s="951"/>
      <c r="F27" s="952"/>
      <c r="G27" s="953"/>
      <c r="H27" s="953"/>
      <c r="I27" s="953"/>
      <c r="J27" s="953"/>
      <c r="K27" s="953"/>
      <c r="L27" s="953"/>
      <c r="M27" s="953"/>
      <c r="N27" s="953"/>
      <c r="O27" s="953"/>
      <c r="P27" s="953"/>
      <c r="Q27" s="953"/>
      <c r="R27" s="1060"/>
      <c r="S27" s="1060"/>
      <c r="T27" s="1060"/>
      <c r="U27" s="1060"/>
      <c r="V27" s="1060"/>
      <c r="W27" s="1060"/>
      <c r="X27" s="1060"/>
      <c r="Y27" s="1061"/>
      <c r="Z27" s="1016"/>
      <c r="AA27" s="1017"/>
      <c r="AB27" s="1004"/>
      <c r="AC27" s="1005"/>
      <c r="AD27" s="1008"/>
      <c r="AE27" s="1009"/>
      <c r="AF27" s="1009"/>
      <c r="AG27" s="1010"/>
      <c r="AH27" s="1011"/>
      <c r="AI27" s="1006"/>
      <c r="AJ27" s="239" t="s">
        <v>507</v>
      </c>
      <c r="AK27" s="1006"/>
      <c r="AL27" s="1007"/>
      <c r="AM27" s="954">
        <f>ROUND(Z27*AI28,2)</f>
        <v>0</v>
      </c>
      <c r="AN27" s="955"/>
      <c r="AO27" s="956"/>
      <c r="AP27" s="934">
        <f>ROUNDDOWN(Z27*AD27,0)</f>
        <v>0</v>
      </c>
      <c r="AQ27" s="935"/>
      <c r="AR27" s="935"/>
      <c r="AS27" s="936"/>
      <c r="AT27" s="940"/>
      <c r="AU27" s="941"/>
      <c r="AV27" s="942"/>
    </row>
    <row r="28" spans="1:48" s="350" customFormat="1" ht="22.5" customHeight="1">
      <c r="A28" s="1050"/>
      <c r="B28" s="1051"/>
      <c r="C28" s="949"/>
      <c r="D28" s="950"/>
      <c r="E28" s="951"/>
      <c r="F28" s="952"/>
      <c r="G28" s="953"/>
      <c r="H28" s="953"/>
      <c r="I28" s="953"/>
      <c r="J28" s="953"/>
      <c r="K28" s="953"/>
      <c r="L28" s="953"/>
      <c r="M28" s="953"/>
      <c r="N28" s="953"/>
      <c r="O28" s="953"/>
      <c r="P28" s="953"/>
      <c r="Q28" s="953"/>
      <c r="R28" s="1060"/>
      <c r="S28" s="1060"/>
      <c r="T28" s="1060"/>
      <c r="U28" s="1060"/>
      <c r="V28" s="1060"/>
      <c r="W28" s="1060"/>
      <c r="X28" s="1060"/>
      <c r="Y28" s="1061"/>
      <c r="Z28" s="1016"/>
      <c r="AA28" s="1017"/>
      <c r="AB28" s="1004"/>
      <c r="AC28" s="1005"/>
      <c r="AD28" s="1008"/>
      <c r="AE28" s="1009"/>
      <c r="AF28" s="1009"/>
      <c r="AG28" s="1010"/>
      <c r="AH28" s="208" t="s">
        <v>511</v>
      </c>
      <c r="AI28" s="1015">
        <f>ROUND(AH27*AK27/1000000,2)</f>
        <v>0</v>
      </c>
      <c r="AJ28" s="1015"/>
      <c r="AK28" s="1015"/>
      <c r="AL28" s="209" t="s">
        <v>509</v>
      </c>
      <c r="AM28" s="957"/>
      <c r="AN28" s="958"/>
      <c r="AO28" s="959"/>
      <c r="AP28" s="937"/>
      <c r="AQ28" s="938"/>
      <c r="AR28" s="938"/>
      <c r="AS28" s="939"/>
      <c r="AT28" s="940"/>
      <c r="AU28" s="941"/>
      <c r="AV28" s="942"/>
    </row>
    <row r="29" spans="1:48" s="350" customFormat="1" ht="22.5" customHeight="1">
      <c r="A29" s="1050"/>
      <c r="B29" s="1051"/>
      <c r="C29" s="949"/>
      <c r="D29" s="950"/>
      <c r="E29" s="951"/>
      <c r="F29" s="952"/>
      <c r="G29" s="953"/>
      <c r="H29" s="953"/>
      <c r="I29" s="953"/>
      <c r="J29" s="953"/>
      <c r="K29" s="953"/>
      <c r="L29" s="953"/>
      <c r="M29" s="953"/>
      <c r="N29" s="953"/>
      <c r="O29" s="953"/>
      <c r="P29" s="953"/>
      <c r="Q29" s="953"/>
      <c r="R29" s="1060"/>
      <c r="S29" s="1060"/>
      <c r="T29" s="1060"/>
      <c r="U29" s="1060"/>
      <c r="V29" s="1060"/>
      <c r="W29" s="1060"/>
      <c r="X29" s="1060"/>
      <c r="Y29" s="1061"/>
      <c r="Z29" s="1016"/>
      <c r="AA29" s="1017"/>
      <c r="AB29" s="1004"/>
      <c r="AC29" s="1005"/>
      <c r="AD29" s="1008"/>
      <c r="AE29" s="1009"/>
      <c r="AF29" s="1009"/>
      <c r="AG29" s="1010"/>
      <c r="AH29" s="1011"/>
      <c r="AI29" s="1006"/>
      <c r="AJ29" s="239" t="s">
        <v>507</v>
      </c>
      <c r="AK29" s="1006"/>
      <c r="AL29" s="1007"/>
      <c r="AM29" s="954">
        <f>ROUND(Z29*AI30,2)</f>
        <v>0</v>
      </c>
      <c r="AN29" s="955"/>
      <c r="AO29" s="956"/>
      <c r="AP29" s="934">
        <f>ROUNDDOWN(Z29*AD29,0)</f>
        <v>0</v>
      </c>
      <c r="AQ29" s="935"/>
      <c r="AR29" s="935"/>
      <c r="AS29" s="936"/>
      <c r="AT29" s="940"/>
      <c r="AU29" s="941"/>
      <c r="AV29" s="942"/>
    </row>
    <row r="30" spans="1:48" s="350" customFormat="1" ht="22.5" customHeight="1">
      <c r="A30" s="1050"/>
      <c r="B30" s="1051"/>
      <c r="C30" s="949"/>
      <c r="D30" s="950"/>
      <c r="E30" s="951"/>
      <c r="F30" s="952"/>
      <c r="G30" s="953"/>
      <c r="H30" s="953"/>
      <c r="I30" s="953"/>
      <c r="J30" s="953"/>
      <c r="K30" s="953"/>
      <c r="L30" s="953"/>
      <c r="M30" s="953"/>
      <c r="N30" s="953"/>
      <c r="O30" s="953"/>
      <c r="P30" s="953"/>
      <c r="Q30" s="953"/>
      <c r="R30" s="1060"/>
      <c r="S30" s="1060"/>
      <c r="T30" s="1060"/>
      <c r="U30" s="1060"/>
      <c r="V30" s="1060"/>
      <c r="W30" s="1060"/>
      <c r="X30" s="1060"/>
      <c r="Y30" s="1061"/>
      <c r="Z30" s="1016"/>
      <c r="AA30" s="1017"/>
      <c r="AB30" s="1004"/>
      <c r="AC30" s="1005"/>
      <c r="AD30" s="1008"/>
      <c r="AE30" s="1009"/>
      <c r="AF30" s="1009"/>
      <c r="AG30" s="1010"/>
      <c r="AH30" s="208" t="s">
        <v>511</v>
      </c>
      <c r="AI30" s="1015">
        <f>ROUND(AH29*AK29/1000000,2)</f>
        <v>0</v>
      </c>
      <c r="AJ30" s="1015"/>
      <c r="AK30" s="1015"/>
      <c r="AL30" s="209" t="s">
        <v>509</v>
      </c>
      <c r="AM30" s="957"/>
      <c r="AN30" s="958"/>
      <c r="AO30" s="959"/>
      <c r="AP30" s="937"/>
      <c r="AQ30" s="938"/>
      <c r="AR30" s="938"/>
      <c r="AS30" s="939"/>
      <c r="AT30" s="940"/>
      <c r="AU30" s="941"/>
      <c r="AV30" s="942"/>
    </row>
    <row r="31" spans="1:48" s="350" customFormat="1" ht="22.5" customHeight="1">
      <c r="A31" s="1050"/>
      <c r="B31" s="1051"/>
      <c r="C31" s="949"/>
      <c r="D31" s="950"/>
      <c r="E31" s="951"/>
      <c r="F31" s="952"/>
      <c r="G31" s="953"/>
      <c r="H31" s="953"/>
      <c r="I31" s="953"/>
      <c r="J31" s="953"/>
      <c r="K31" s="953"/>
      <c r="L31" s="953"/>
      <c r="M31" s="953"/>
      <c r="N31" s="953"/>
      <c r="O31" s="953"/>
      <c r="P31" s="953"/>
      <c r="Q31" s="953"/>
      <c r="R31" s="1060"/>
      <c r="S31" s="1060"/>
      <c r="T31" s="1060"/>
      <c r="U31" s="1060"/>
      <c r="V31" s="1060"/>
      <c r="W31" s="1060"/>
      <c r="X31" s="1060"/>
      <c r="Y31" s="1061"/>
      <c r="Z31" s="1016"/>
      <c r="AA31" s="1017"/>
      <c r="AB31" s="1004"/>
      <c r="AC31" s="1005"/>
      <c r="AD31" s="1008"/>
      <c r="AE31" s="1009"/>
      <c r="AF31" s="1009"/>
      <c r="AG31" s="1010"/>
      <c r="AH31" s="1011"/>
      <c r="AI31" s="1006"/>
      <c r="AJ31" s="239" t="s">
        <v>507</v>
      </c>
      <c r="AK31" s="1006"/>
      <c r="AL31" s="1007"/>
      <c r="AM31" s="954">
        <f>ROUND(Z31*AI32,2)</f>
        <v>0</v>
      </c>
      <c r="AN31" s="955"/>
      <c r="AO31" s="956"/>
      <c r="AP31" s="934">
        <f>ROUNDDOWN(Z31*AD31,0)</f>
        <v>0</v>
      </c>
      <c r="AQ31" s="935"/>
      <c r="AR31" s="935"/>
      <c r="AS31" s="936"/>
      <c r="AT31" s="940"/>
      <c r="AU31" s="941"/>
      <c r="AV31" s="942"/>
    </row>
    <row r="32" spans="1:48" s="350" customFormat="1" ht="22.5" customHeight="1">
      <c r="A32" s="1050"/>
      <c r="B32" s="1051"/>
      <c r="C32" s="949"/>
      <c r="D32" s="950"/>
      <c r="E32" s="951"/>
      <c r="F32" s="952"/>
      <c r="G32" s="953"/>
      <c r="H32" s="953"/>
      <c r="I32" s="953"/>
      <c r="J32" s="953"/>
      <c r="K32" s="953"/>
      <c r="L32" s="953"/>
      <c r="M32" s="953"/>
      <c r="N32" s="953"/>
      <c r="O32" s="953"/>
      <c r="P32" s="953"/>
      <c r="Q32" s="953"/>
      <c r="R32" s="1060"/>
      <c r="S32" s="1060"/>
      <c r="T32" s="1060"/>
      <c r="U32" s="1060"/>
      <c r="V32" s="1060"/>
      <c r="W32" s="1060"/>
      <c r="X32" s="1060"/>
      <c r="Y32" s="1061"/>
      <c r="Z32" s="1016"/>
      <c r="AA32" s="1017"/>
      <c r="AB32" s="1004"/>
      <c r="AC32" s="1005"/>
      <c r="AD32" s="1008"/>
      <c r="AE32" s="1009"/>
      <c r="AF32" s="1009"/>
      <c r="AG32" s="1010"/>
      <c r="AH32" s="208" t="s">
        <v>511</v>
      </c>
      <c r="AI32" s="1015">
        <f>ROUND(AH31*AK31/1000000,2)</f>
        <v>0</v>
      </c>
      <c r="AJ32" s="1015"/>
      <c r="AK32" s="1015"/>
      <c r="AL32" s="209" t="s">
        <v>509</v>
      </c>
      <c r="AM32" s="957"/>
      <c r="AN32" s="958"/>
      <c r="AO32" s="959"/>
      <c r="AP32" s="937"/>
      <c r="AQ32" s="938"/>
      <c r="AR32" s="938"/>
      <c r="AS32" s="939"/>
      <c r="AT32" s="940"/>
      <c r="AU32" s="941"/>
      <c r="AV32" s="942"/>
    </row>
    <row r="33" spans="1:48" s="350" customFormat="1" ht="22.5" customHeight="1">
      <c r="A33" s="1050"/>
      <c r="B33" s="1051"/>
      <c r="C33" s="949"/>
      <c r="D33" s="950"/>
      <c r="E33" s="951"/>
      <c r="F33" s="952"/>
      <c r="G33" s="953"/>
      <c r="H33" s="953"/>
      <c r="I33" s="953"/>
      <c r="J33" s="953"/>
      <c r="K33" s="953"/>
      <c r="L33" s="953"/>
      <c r="M33" s="953"/>
      <c r="N33" s="953"/>
      <c r="O33" s="953"/>
      <c r="P33" s="953"/>
      <c r="Q33" s="953"/>
      <c r="R33" s="1060"/>
      <c r="S33" s="1060"/>
      <c r="T33" s="1060"/>
      <c r="U33" s="1060"/>
      <c r="V33" s="1060"/>
      <c r="W33" s="1060"/>
      <c r="X33" s="1060"/>
      <c r="Y33" s="1061"/>
      <c r="Z33" s="1016"/>
      <c r="AA33" s="1017"/>
      <c r="AB33" s="1004"/>
      <c r="AC33" s="1005"/>
      <c r="AD33" s="1008"/>
      <c r="AE33" s="1009"/>
      <c r="AF33" s="1009"/>
      <c r="AG33" s="1010"/>
      <c r="AH33" s="1011"/>
      <c r="AI33" s="1006"/>
      <c r="AJ33" s="239" t="s">
        <v>507</v>
      </c>
      <c r="AK33" s="1006"/>
      <c r="AL33" s="1007"/>
      <c r="AM33" s="954">
        <f>ROUND(Z33*AI34,2)</f>
        <v>0</v>
      </c>
      <c r="AN33" s="955"/>
      <c r="AO33" s="956"/>
      <c r="AP33" s="934">
        <f>ROUNDDOWN(Z33*AD33,0)</f>
        <v>0</v>
      </c>
      <c r="AQ33" s="935"/>
      <c r="AR33" s="935"/>
      <c r="AS33" s="936"/>
      <c r="AT33" s="940"/>
      <c r="AU33" s="941"/>
      <c r="AV33" s="942"/>
    </row>
    <row r="34" spans="1:48" s="350" customFormat="1" ht="24.75" customHeight="1">
      <c r="A34" s="1050"/>
      <c r="B34" s="1051"/>
      <c r="C34" s="1100"/>
      <c r="D34" s="1094"/>
      <c r="E34" s="1101"/>
      <c r="F34" s="1102"/>
      <c r="G34" s="1103"/>
      <c r="H34" s="1103"/>
      <c r="I34" s="1103"/>
      <c r="J34" s="1103"/>
      <c r="K34" s="1103"/>
      <c r="L34" s="1103"/>
      <c r="M34" s="1103"/>
      <c r="N34" s="1103"/>
      <c r="O34" s="1103"/>
      <c r="P34" s="1103"/>
      <c r="Q34" s="1103"/>
      <c r="R34" s="1104"/>
      <c r="S34" s="1104"/>
      <c r="T34" s="1104"/>
      <c r="U34" s="1104"/>
      <c r="V34" s="1104"/>
      <c r="W34" s="1104"/>
      <c r="X34" s="1104"/>
      <c r="Y34" s="1105"/>
      <c r="Z34" s="1106"/>
      <c r="AA34" s="1107"/>
      <c r="AB34" s="1108"/>
      <c r="AC34" s="1109"/>
      <c r="AD34" s="1110"/>
      <c r="AE34" s="1111"/>
      <c r="AF34" s="1111"/>
      <c r="AG34" s="1112"/>
      <c r="AH34" s="240" t="s">
        <v>511</v>
      </c>
      <c r="AI34" s="1015">
        <f>ROUND(AH33*AK33/1000000,2)</f>
        <v>0</v>
      </c>
      <c r="AJ34" s="1015"/>
      <c r="AK34" s="1015"/>
      <c r="AL34" s="241" t="s">
        <v>509</v>
      </c>
      <c r="AM34" s="957"/>
      <c r="AN34" s="958"/>
      <c r="AO34" s="959"/>
      <c r="AP34" s="937"/>
      <c r="AQ34" s="938"/>
      <c r="AR34" s="938"/>
      <c r="AS34" s="939"/>
      <c r="AT34" s="943"/>
      <c r="AU34" s="944"/>
      <c r="AV34" s="945"/>
    </row>
    <row r="35" spans="1:48" s="350" customFormat="1" ht="37.5" customHeight="1" thickBot="1">
      <c r="A35" s="996" t="s">
        <v>464</v>
      </c>
      <c r="B35" s="1119"/>
      <c r="C35" s="1119"/>
      <c r="D35" s="1119"/>
      <c r="E35" s="1119"/>
      <c r="F35" s="1119"/>
      <c r="G35" s="1119"/>
      <c r="H35" s="1119"/>
      <c r="I35" s="1119"/>
      <c r="J35" s="1119"/>
      <c r="K35" s="1119"/>
      <c r="L35" s="1119"/>
      <c r="M35" s="1119"/>
      <c r="N35" s="1119"/>
      <c r="O35" s="1119"/>
      <c r="P35" s="1119"/>
      <c r="Q35" s="1119"/>
      <c r="R35" s="1119"/>
      <c r="S35" s="1119"/>
      <c r="T35" s="1119"/>
      <c r="U35" s="1119"/>
      <c r="V35" s="1119"/>
      <c r="W35" s="1119"/>
      <c r="X35" s="1119"/>
      <c r="Y35" s="1119"/>
      <c r="Z35" s="1119"/>
      <c r="AA35" s="1119"/>
      <c r="AB35" s="1119"/>
      <c r="AC35" s="1119"/>
      <c r="AD35" s="1119"/>
      <c r="AE35" s="1119"/>
      <c r="AF35" s="1119"/>
      <c r="AG35" s="1119"/>
      <c r="AH35" s="1119"/>
      <c r="AI35" s="1119"/>
      <c r="AJ35" s="1119"/>
      <c r="AK35" s="1119"/>
      <c r="AL35" s="1119"/>
      <c r="AM35" s="1119"/>
      <c r="AN35" s="1119"/>
      <c r="AO35" s="1120"/>
      <c r="AP35" s="1130">
        <f>ROUNDDOWN(SUM(AP15:AS34),0)</f>
        <v>0</v>
      </c>
      <c r="AQ35" s="1131"/>
      <c r="AR35" s="1131"/>
      <c r="AS35" s="1131"/>
      <c r="AT35" s="1131"/>
      <c r="AU35" s="1131"/>
      <c r="AV35" s="1132"/>
    </row>
    <row r="36" spans="1:48" s="353" customFormat="1" ht="15.75" customHeight="1" thickBot="1">
      <c r="A36" s="319"/>
      <c r="B36" s="319"/>
      <c r="C36" s="319"/>
      <c r="D36" s="319"/>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c r="AI36" s="319"/>
      <c r="AJ36" s="319"/>
      <c r="AK36" s="319"/>
      <c r="AL36" s="319"/>
      <c r="AM36" s="319"/>
      <c r="AN36" s="319"/>
      <c r="AO36" s="319"/>
      <c r="AP36" s="351"/>
      <c r="AQ36" s="351"/>
      <c r="AR36" s="351"/>
      <c r="AS36" s="351"/>
      <c r="AT36" s="352"/>
      <c r="AU36" s="352"/>
      <c r="AV36" s="352"/>
    </row>
    <row r="37" spans="1:48" ht="36.75" customHeight="1" thickBot="1">
      <c r="A37" s="1121" t="s">
        <v>449</v>
      </c>
      <c r="B37" s="1014"/>
      <c r="C37" s="1099" t="s">
        <v>465</v>
      </c>
      <c r="D37" s="1013"/>
      <c r="E37" s="1013"/>
      <c r="F37" s="1013"/>
      <c r="G37" s="1013"/>
      <c r="H37" s="1013"/>
      <c r="I37" s="1013"/>
      <c r="J37" s="1013"/>
      <c r="K37" s="1013"/>
      <c r="L37" s="1013"/>
      <c r="M37" s="1013"/>
      <c r="N37" s="1013"/>
      <c r="O37" s="1013"/>
      <c r="P37" s="1013"/>
      <c r="Q37" s="1013"/>
      <c r="R37" s="1013"/>
      <c r="S37" s="1013"/>
      <c r="T37" s="1013"/>
      <c r="U37" s="1013"/>
      <c r="V37" s="1013"/>
      <c r="W37" s="1013"/>
      <c r="X37" s="1013"/>
      <c r="Y37" s="1013"/>
      <c r="Z37" s="1013"/>
      <c r="AA37" s="1013"/>
      <c r="AB37" s="1013"/>
      <c r="AC37" s="1014"/>
      <c r="AD37" s="1122" t="s">
        <v>466</v>
      </c>
      <c r="AE37" s="1123"/>
      <c r="AF37" s="1123"/>
      <c r="AG37" s="1124"/>
      <c r="AH37" s="1099" t="s">
        <v>467</v>
      </c>
      <c r="AI37" s="1013"/>
      <c r="AJ37" s="1013"/>
      <c r="AK37" s="1013"/>
      <c r="AL37" s="1012" t="s">
        <v>455</v>
      </c>
      <c r="AM37" s="1013"/>
      <c r="AN37" s="1013"/>
      <c r="AO37" s="1014"/>
      <c r="AP37" s="930" t="s">
        <v>468</v>
      </c>
      <c r="AQ37" s="931"/>
      <c r="AR37" s="931"/>
      <c r="AS37" s="932"/>
      <c r="AT37" s="930" t="s">
        <v>460</v>
      </c>
      <c r="AU37" s="931"/>
      <c r="AV37" s="933"/>
    </row>
    <row r="38" spans="1:48" s="350" customFormat="1" ht="30" customHeight="1" thickTop="1">
      <c r="A38" s="1050" t="s">
        <v>469</v>
      </c>
      <c r="B38" s="1051"/>
      <c r="C38" s="1113"/>
      <c r="D38" s="1114"/>
      <c r="E38" s="1114"/>
      <c r="F38" s="1114"/>
      <c r="G38" s="1114"/>
      <c r="H38" s="1114"/>
      <c r="I38" s="1114"/>
      <c r="J38" s="1114"/>
      <c r="K38" s="1114"/>
      <c r="L38" s="1114"/>
      <c r="M38" s="1114"/>
      <c r="N38" s="1114"/>
      <c r="O38" s="1114"/>
      <c r="P38" s="1114"/>
      <c r="Q38" s="1114"/>
      <c r="R38" s="1114"/>
      <c r="S38" s="1114"/>
      <c r="T38" s="1114"/>
      <c r="U38" s="1114"/>
      <c r="V38" s="1114"/>
      <c r="W38" s="1114"/>
      <c r="X38" s="1114"/>
      <c r="Y38" s="1114"/>
      <c r="Z38" s="1114"/>
      <c r="AA38" s="1114"/>
      <c r="AB38" s="1114"/>
      <c r="AC38" s="1115"/>
      <c r="AD38" s="1116"/>
      <c r="AE38" s="1117"/>
      <c r="AF38" s="1117"/>
      <c r="AG38" s="1118"/>
      <c r="AH38" s="1052"/>
      <c r="AI38" s="991"/>
      <c r="AJ38" s="991"/>
      <c r="AK38" s="991"/>
      <c r="AL38" s="990"/>
      <c r="AM38" s="991"/>
      <c r="AN38" s="991"/>
      <c r="AO38" s="992"/>
      <c r="AP38" s="982">
        <f aca="true" t="shared" si="0" ref="AP38:AP46">ROUNDDOWN(AH38*AD38,0)</f>
        <v>0</v>
      </c>
      <c r="AQ38" s="983"/>
      <c r="AR38" s="983"/>
      <c r="AS38" s="984"/>
      <c r="AT38" s="993"/>
      <c r="AU38" s="994"/>
      <c r="AV38" s="995"/>
    </row>
    <row r="39" spans="1:48" s="350" customFormat="1" ht="30" customHeight="1">
      <c r="A39" s="1050"/>
      <c r="B39" s="1051"/>
      <c r="C39" s="998"/>
      <c r="D39" s="999"/>
      <c r="E39" s="999"/>
      <c r="F39" s="999"/>
      <c r="G39" s="999"/>
      <c r="H39" s="999"/>
      <c r="I39" s="999"/>
      <c r="J39" s="999"/>
      <c r="K39" s="999"/>
      <c r="L39" s="999"/>
      <c r="M39" s="999"/>
      <c r="N39" s="999"/>
      <c r="O39" s="999"/>
      <c r="P39" s="999"/>
      <c r="Q39" s="999"/>
      <c r="R39" s="999"/>
      <c r="S39" s="999"/>
      <c r="T39" s="999"/>
      <c r="U39" s="999"/>
      <c r="V39" s="999"/>
      <c r="W39" s="999"/>
      <c r="X39" s="999"/>
      <c r="Y39" s="999"/>
      <c r="Z39" s="999"/>
      <c r="AA39" s="999"/>
      <c r="AB39" s="999"/>
      <c r="AC39" s="1000"/>
      <c r="AD39" s="1001"/>
      <c r="AE39" s="1002"/>
      <c r="AF39" s="1002"/>
      <c r="AG39" s="1003"/>
      <c r="AH39" s="949"/>
      <c r="AI39" s="989"/>
      <c r="AJ39" s="989"/>
      <c r="AK39" s="989"/>
      <c r="AL39" s="988"/>
      <c r="AM39" s="989"/>
      <c r="AN39" s="989"/>
      <c r="AO39" s="950"/>
      <c r="AP39" s="985">
        <f t="shared" si="0"/>
        <v>0</v>
      </c>
      <c r="AQ39" s="986"/>
      <c r="AR39" s="986"/>
      <c r="AS39" s="987"/>
      <c r="AT39" s="927"/>
      <c r="AU39" s="928"/>
      <c r="AV39" s="929"/>
    </row>
    <row r="40" spans="1:48" s="350" customFormat="1" ht="30" customHeight="1">
      <c r="A40" s="1050"/>
      <c r="B40" s="1051"/>
      <c r="C40" s="998"/>
      <c r="D40" s="999"/>
      <c r="E40" s="999"/>
      <c r="F40" s="999"/>
      <c r="G40" s="999"/>
      <c r="H40" s="999"/>
      <c r="I40" s="999"/>
      <c r="J40" s="999"/>
      <c r="K40" s="999"/>
      <c r="L40" s="999"/>
      <c r="M40" s="999"/>
      <c r="N40" s="999"/>
      <c r="O40" s="999"/>
      <c r="P40" s="999"/>
      <c r="Q40" s="999"/>
      <c r="R40" s="999"/>
      <c r="S40" s="999"/>
      <c r="T40" s="999"/>
      <c r="U40" s="999"/>
      <c r="V40" s="999"/>
      <c r="W40" s="999"/>
      <c r="X40" s="999"/>
      <c r="Y40" s="999"/>
      <c r="Z40" s="999"/>
      <c r="AA40" s="999"/>
      <c r="AB40" s="999"/>
      <c r="AC40" s="1000"/>
      <c r="AD40" s="1001"/>
      <c r="AE40" s="1002"/>
      <c r="AF40" s="1002"/>
      <c r="AG40" s="1003"/>
      <c r="AH40" s="949"/>
      <c r="AI40" s="989"/>
      <c r="AJ40" s="989"/>
      <c r="AK40" s="989"/>
      <c r="AL40" s="988"/>
      <c r="AM40" s="989"/>
      <c r="AN40" s="989"/>
      <c r="AO40" s="950"/>
      <c r="AP40" s="985">
        <f t="shared" si="0"/>
        <v>0</v>
      </c>
      <c r="AQ40" s="986"/>
      <c r="AR40" s="986"/>
      <c r="AS40" s="987"/>
      <c r="AT40" s="927"/>
      <c r="AU40" s="928"/>
      <c r="AV40" s="929"/>
    </row>
    <row r="41" spans="1:48" s="350" customFormat="1" ht="30" customHeight="1">
      <c r="A41" s="1050"/>
      <c r="B41" s="1051"/>
      <c r="C41" s="998"/>
      <c r="D41" s="999"/>
      <c r="E41" s="999"/>
      <c r="F41" s="999"/>
      <c r="G41" s="999"/>
      <c r="H41" s="999"/>
      <c r="I41" s="999"/>
      <c r="J41" s="999"/>
      <c r="K41" s="999"/>
      <c r="L41" s="999"/>
      <c r="M41" s="999"/>
      <c r="N41" s="999"/>
      <c r="O41" s="999"/>
      <c r="P41" s="999"/>
      <c r="Q41" s="999"/>
      <c r="R41" s="999"/>
      <c r="S41" s="999"/>
      <c r="T41" s="999"/>
      <c r="U41" s="999"/>
      <c r="V41" s="999"/>
      <c r="W41" s="999"/>
      <c r="X41" s="999"/>
      <c r="Y41" s="999"/>
      <c r="Z41" s="999"/>
      <c r="AA41" s="999"/>
      <c r="AB41" s="999"/>
      <c r="AC41" s="1000"/>
      <c r="AD41" s="1001"/>
      <c r="AE41" s="1002"/>
      <c r="AF41" s="1002"/>
      <c r="AG41" s="1003"/>
      <c r="AH41" s="949"/>
      <c r="AI41" s="989"/>
      <c r="AJ41" s="989"/>
      <c r="AK41" s="989"/>
      <c r="AL41" s="988"/>
      <c r="AM41" s="989"/>
      <c r="AN41" s="989"/>
      <c r="AO41" s="950"/>
      <c r="AP41" s="985">
        <f t="shared" si="0"/>
        <v>0</v>
      </c>
      <c r="AQ41" s="986"/>
      <c r="AR41" s="986"/>
      <c r="AS41" s="987"/>
      <c r="AT41" s="927"/>
      <c r="AU41" s="928"/>
      <c r="AV41" s="929"/>
    </row>
    <row r="42" spans="1:48" s="350" customFormat="1" ht="30" customHeight="1">
      <c r="A42" s="1050"/>
      <c r="B42" s="1051"/>
      <c r="C42" s="998"/>
      <c r="D42" s="999"/>
      <c r="E42" s="999"/>
      <c r="F42" s="999"/>
      <c r="G42" s="999"/>
      <c r="H42" s="999"/>
      <c r="I42" s="999"/>
      <c r="J42" s="999"/>
      <c r="K42" s="999"/>
      <c r="L42" s="999"/>
      <c r="M42" s="999"/>
      <c r="N42" s="999"/>
      <c r="O42" s="999"/>
      <c r="P42" s="999"/>
      <c r="Q42" s="999"/>
      <c r="R42" s="999"/>
      <c r="S42" s="999"/>
      <c r="T42" s="999"/>
      <c r="U42" s="999"/>
      <c r="V42" s="999"/>
      <c r="W42" s="999"/>
      <c r="X42" s="999"/>
      <c r="Y42" s="999"/>
      <c r="Z42" s="999"/>
      <c r="AA42" s="999"/>
      <c r="AB42" s="999"/>
      <c r="AC42" s="1000"/>
      <c r="AD42" s="1001"/>
      <c r="AE42" s="1002"/>
      <c r="AF42" s="1002"/>
      <c r="AG42" s="1003"/>
      <c r="AH42" s="949"/>
      <c r="AI42" s="989"/>
      <c r="AJ42" s="989"/>
      <c r="AK42" s="989"/>
      <c r="AL42" s="988"/>
      <c r="AM42" s="989"/>
      <c r="AN42" s="989"/>
      <c r="AO42" s="950"/>
      <c r="AP42" s="985">
        <f t="shared" si="0"/>
        <v>0</v>
      </c>
      <c r="AQ42" s="986"/>
      <c r="AR42" s="986"/>
      <c r="AS42" s="987"/>
      <c r="AT42" s="927"/>
      <c r="AU42" s="928"/>
      <c r="AV42" s="929"/>
    </row>
    <row r="43" spans="1:48" s="350" customFormat="1" ht="30" customHeight="1">
      <c r="A43" s="1050"/>
      <c r="B43" s="1051"/>
      <c r="C43" s="998"/>
      <c r="D43" s="999"/>
      <c r="E43" s="999"/>
      <c r="F43" s="999"/>
      <c r="G43" s="999"/>
      <c r="H43" s="999"/>
      <c r="I43" s="999"/>
      <c r="J43" s="999"/>
      <c r="K43" s="999"/>
      <c r="L43" s="999"/>
      <c r="M43" s="999"/>
      <c r="N43" s="999"/>
      <c r="O43" s="999"/>
      <c r="P43" s="999"/>
      <c r="Q43" s="999"/>
      <c r="R43" s="999"/>
      <c r="S43" s="999"/>
      <c r="T43" s="999"/>
      <c r="U43" s="999"/>
      <c r="V43" s="999"/>
      <c r="W43" s="999"/>
      <c r="X43" s="999"/>
      <c r="Y43" s="999"/>
      <c r="Z43" s="999"/>
      <c r="AA43" s="999"/>
      <c r="AB43" s="999"/>
      <c r="AC43" s="1000"/>
      <c r="AD43" s="1001"/>
      <c r="AE43" s="1002"/>
      <c r="AF43" s="1002"/>
      <c r="AG43" s="1003"/>
      <c r="AH43" s="949"/>
      <c r="AI43" s="989"/>
      <c r="AJ43" s="989"/>
      <c r="AK43" s="989"/>
      <c r="AL43" s="988"/>
      <c r="AM43" s="989"/>
      <c r="AN43" s="989"/>
      <c r="AO43" s="950"/>
      <c r="AP43" s="985">
        <f t="shared" si="0"/>
        <v>0</v>
      </c>
      <c r="AQ43" s="986"/>
      <c r="AR43" s="986"/>
      <c r="AS43" s="987"/>
      <c r="AT43" s="927"/>
      <c r="AU43" s="928"/>
      <c r="AV43" s="929"/>
    </row>
    <row r="44" spans="1:50" s="350" customFormat="1" ht="30" customHeight="1">
      <c r="A44" s="1050"/>
      <c r="B44" s="1051"/>
      <c r="C44" s="998"/>
      <c r="D44" s="999"/>
      <c r="E44" s="999"/>
      <c r="F44" s="999"/>
      <c r="G44" s="999"/>
      <c r="H44" s="999"/>
      <c r="I44" s="999"/>
      <c r="J44" s="999"/>
      <c r="K44" s="999"/>
      <c r="L44" s="999"/>
      <c r="M44" s="999"/>
      <c r="N44" s="999"/>
      <c r="O44" s="999"/>
      <c r="P44" s="999"/>
      <c r="Q44" s="999"/>
      <c r="R44" s="999"/>
      <c r="S44" s="999"/>
      <c r="T44" s="999"/>
      <c r="U44" s="999"/>
      <c r="V44" s="999"/>
      <c r="W44" s="999"/>
      <c r="X44" s="999"/>
      <c r="Y44" s="999"/>
      <c r="Z44" s="999"/>
      <c r="AA44" s="999"/>
      <c r="AB44" s="999"/>
      <c r="AC44" s="1000"/>
      <c r="AD44" s="1001"/>
      <c r="AE44" s="1002"/>
      <c r="AF44" s="1002"/>
      <c r="AG44" s="1003"/>
      <c r="AH44" s="949"/>
      <c r="AI44" s="989"/>
      <c r="AJ44" s="989"/>
      <c r="AK44" s="989"/>
      <c r="AL44" s="988"/>
      <c r="AM44" s="989"/>
      <c r="AN44" s="989"/>
      <c r="AO44" s="950"/>
      <c r="AP44" s="985">
        <f t="shared" si="0"/>
        <v>0</v>
      </c>
      <c r="AQ44" s="986"/>
      <c r="AR44" s="986"/>
      <c r="AS44" s="987"/>
      <c r="AT44" s="927"/>
      <c r="AU44" s="928"/>
      <c r="AV44" s="929"/>
      <c r="AX44" s="354"/>
    </row>
    <row r="45" spans="1:50" s="350" customFormat="1" ht="30" customHeight="1">
      <c r="A45" s="1050"/>
      <c r="B45" s="1051"/>
      <c r="C45" s="998"/>
      <c r="D45" s="999"/>
      <c r="E45" s="999"/>
      <c r="F45" s="999"/>
      <c r="G45" s="999"/>
      <c r="H45" s="999"/>
      <c r="I45" s="999"/>
      <c r="J45" s="999"/>
      <c r="K45" s="999"/>
      <c r="L45" s="999"/>
      <c r="M45" s="999"/>
      <c r="N45" s="999"/>
      <c r="O45" s="999"/>
      <c r="P45" s="999"/>
      <c r="Q45" s="999"/>
      <c r="R45" s="999"/>
      <c r="S45" s="999"/>
      <c r="T45" s="999"/>
      <c r="U45" s="999"/>
      <c r="V45" s="999"/>
      <c r="W45" s="999"/>
      <c r="X45" s="999"/>
      <c r="Y45" s="999"/>
      <c r="Z45" s="999"/>
      <c r="AA45" s="999"/>
      <c r="AB45" s="999"/>
      <c r="AC45" s="1000"/>
      <c r="AD45" s="1001"/>
      <c r="AE45" s="1002"/>
      <c r="AF45" s="1002"/>
      <c r="AG45" s="1003"/>
      <c r="AH45" s="949"/>
      <c r="AI45" s="989"/>
      <c r="AJ45" s="989"/>
      <c r="AK45" s="989"/>
      <c r="AL45" s="988"/>
      <c r="AM45" s="989"/>
      <c r="AN45" s="989"/>
      <c r="AO45" s="950"/>
      <c r="AP45" s="985">
        <f t="shared" si="0"/>
        <v>0</v>
      </c>
      <c r="AQ45" s="986"/>
      <c r="AR45" s="986"/>
      <c r="AS45" s="987"/>
      <c r="AT45" s="927"/>
      <c r="AU45" s="928"/>
      <c r="AV45" s="929"/>
      <c r="AX45" s="354"/>
    </row>
    <row r="46" spans="1:50" s="350" customFormat="1" ht="30" customHeight="1">
      <c r="A46" s="1097"/>
      <c r="B46" s="1098"/>
      <c r="C46" s="1136"/>
      <c r="D46" s="1137"/>
      <c r="E46" s="1137"/>
      <c r="F46" s="1137"/>
      <c r="G46" s="1137"/>
      <c r="H46" s="1137"/>
      <c r="I46" s="1137"/>
      <c r="J46" s="1137"/>
      <c r="K46" s="1137"/>
      <c r="L46" s="1137"/>
      <c r="M46" s="1137"/>
      <c r="N46" s="1137"/>
      <c r="O46" s="1137"/>
      <c r="P46" s="1137"/>
      <c r="Q46" s="1137"/>
      <c r="R46" s="1137"/>
      <c r="S46" s="1137"/>
      <c r="T46" s="1137"/>
      <c r="U46" s="1137"/>
      <c r="V46" s="1137"/>
      <c r="W46" s="1137"/>
      <c r="X46" s="1137"/>
      <c r="Y46" s="1137"/>
      <c r="Z46" s="1137"/>
      <c r="AA46" s="1137"/>
      <c r="AB46" s="1137"/>
      <c r="AC46" s="1138"/>
      <c r="AD46" s="1139"/>
      <c r="AE46" s="1140"/>
      <c r="AF46" s="1140"/>
      <c r="AG46" s="1141"/>
      <c r="AH46" s="1100"/>
      <c r="AI46" s="1093"/>
      <c r="AJ46" s="1093"/>
      <c r="AK46" s="1093"/>
      <c r="AL46" s="1092"/>
      <c r="AM46" s="1093"/>
      <c r="AN46" s="1093"/>
      <c r="AO46" s="1094"/>
      <c r="AP46" s="985">
        <f t="shared" si="0"/>
        <v>0</v>
      </c>
      <c r="AQ46" s="986"/>
      <c r="AR46" s="986"/>
      <c r="AS46" s="987"/>
      <c r="AT46" s="1088"/>
      <c r="AU46" s="1089"/>
      <c r="AV46" s="1090"/>
      <c r="AX46" s="354"/>
    </row>
    <row r="47" spans="1:50" s="350" customFormat="1" ht="38.25" customHeight="1" thickBot="1">
      <c r="A47" s="996" t="s">
        <v>470</v>
      </c>
      <c r="B47" s="997"/>
      <c r="C47" s="997"/>
      <c r="D47" s="997"/>
      <c r="E47" s="997"/>
      <c r="F47" s="997"/>
      <c r="G47" s="997"/>
      <c r="H47" s="997"/>
      <c r="I47" s="997"/>
      <c r="J47" s="997"/>
      <c r="K47" s="997"/>
      <c r="L47" s="997"/>
      <c r="M47" s="997"/>
      <c r="N47" s="997"/>
      <c r="O47" s="997"/>
      <c r="P47" s="997"/>
      <c r="Q47" s="997"/>
      <c r="R47" s="997"/>
      <c r="S47" s="997"/>
      <c r="T47" s="997"/>
      <c r="U47" s="997"/>
      <c r="V47" s="997"/>
      <c r="W47" s="997"/>
      <c r="X47" s="997"/>
      <c r="Y47" s="997"/>
      <c r="Z47" s="997"/>
      <c r="AA47" s="997"/>
      <c r="AB47" s="997"/>
      <c r="AC47" s="997"/>
      <c r="AD47" s="997"/>
      <c r="AE47" s="997"/>
      <c r="AF47" s="997"/>
      <c r="AG47" s="997"/>
      <c r="AH47" s="997"/>
      <c r="AI47" s="997"/>
      <c r="AJ47" s="997"/>
      <c r="AK47" s="997"/>
      <c r="AL47" s="997"/>
      <c r="AM47" s="997"/>
      <c r="AN47" s="997"/>
      <c r="AO47" s="997"/>
      <c r="AP47" s="1142">
        <f>ROUNDDOWN(SUM(AP38:AS46),0)</f>
        <v>0</v>
      </c>
      <c r="AQ47" s="1143"/>
      <c r="AR47" s="1143"/>
      <c r="AS47" s="1143"/>
      <c r="AT47" s="1143"/>
      <c r="AU47" s="1143"/>
      <c r="AV47" s="1144"/>
      <c r="AX47" s="354"/>
    </row>
    <row r="48" spans="1:50" s="353" customFormat="1" ht="16.5" customHeight="1" thickBot="1">
      <c r="A48" s="319"/>
      <c r="B48" s="319"/>
      <c r="C48" s="319"/>
      <c r="D48" s="319"/>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19"/>
      <c r="AE48" s="319"/>
      <c r="AF48" s="319"/>
      <c r="AG48" s="319"/>
      <c r="AH48" s="319"/>
      <c r="AI48" s="319"/>
      <c r="AJ48" s="319"/>
      <c r="AK48" s="319"/>
      <c r="AL48" s="319"/>
      <c r="AM48" s="319"/>
      <c r="AN48" s="319"/>
      <c r="AO48" s="319"/>
      <c r="AP48" s="355"/>
      <c r="AQ48" s="355"/>
      <c r="AR48" s="355"/>
      <c r="AS48" s="355"/>
      <c r="AT48" s="355"/>
      <c r="AU48" s="355"/>
      <c r="AV48" s="355"/>
      <c r="AX48" s="356"/>
    </row>
    <row r="49" spans="1:50" ht="37.5" customHeight="1" thickBot="1">
      <c r="A49" s="1095" t="s">
        <v>471</v>
      </c>
      <c r="B49" s="1096"/>
      <c r="C49" s="1096"/>
      <c r="D49" s="1096"/>
      <c r="E49" s="1096"/>
      <c r="F49" s="1096"/>
      <c r="G49" s="1096"/>
      <c r="H49" s="1096"/>
      <c r="I49" s="1096"/>
      <c r="J49" s="1096"/>
      <c r="K49" s="1096"/>
      <c r="L49" s="1096"/>
      <c r="M49" s="1096"/>
      <c r="N49" s="1096"/>
      <c r="O49" s="1096"/>
      <c r="P49" s="1096"/>
      <c r="Q49" s="1096"/>
      <c r="R49" s="1096"/>
      <c r="S49" s="1096"/>
      <c r="T49" s="1096"/>
      <c r="U49" s="1096"/>
      <c r="V49" s="1096"/>
      <c r="W49" s="1096"/>
      <c r="X49" s="1096"/>
      <c r="Y49" s="1096"/>
      <c r="Z49" s="1096"/>
      <c r="AA49" s="1096"/>
      <c r="AB49" s="1096"/>
      <c r="AC49" s="1096"/>
      <c r="AD49" s="1096"/>
      <c r="AE49" s="1096"/>
      <c r="AF49" s="1096"/>
      <c r="AG49" s="1096"/>
      <c r="AH49" s="1096"/>
      <c r="AI49" s="1096"/>
      <c r="AJ49" s="1096"/>
      <c r="AK49" s="1096"/>
      <c r="AL49" s="1096"/>
      <c r="AM49" s="1096"/>
      <c r="AN49" s="1096"/>
      <c r="AO49" s="1096"/>
      <c r="AP49" s="1125">
        <f>AP35+AP47</f>
        <v>0</v>
      </c>
      <c r="AQ49" s="1126"/>
      <c r="AR49" s="1126"/>
      <c r="AS49" s="1126"/>
      <c r="AT49" s="1126"/>
      <c r="AU49" s="1126"/>
      <c r="AV49" s="1127"/>
      <c r="AX49" s="226"/>
    </row>
    <row r="50" spans="1:50" ht="21.75" customHeight="1">
      <c r="A50" s="1091" t="s">
        <v>472</v>
      </c>
      <c r="B50" s="1091"/>
      <c r="C50" s="1091"/>
      <c r="D50" s="1091"/>
      <c r="E50" s="1091"/>
      <c r="F50" s="1091"/>
      <c r="G50" s="1091"/>
      <c r="H50" s="1091"/>
      <c r="I50" s="1091"/>
      <c r="J50" s="1091"/>
      <c r="K50" s="1091"/>
      <c r="L50" s="1091"/>
      <c r="M50" s="1091"/>
      <c r="N50" s="1091"/>
      <c r="O50" s="1091"/>
      <c r="P50" s="1091"/>
      <c r="Q50" s="1091"/>
      <c r="R50" s="1091"/>
      <c r="S50" s="1091"/>
      <c r="T50" s="1091"/>
      <c r="U50" s="1091"/>
      <c r="V50" s="1091"/>
      <c r="W50" s="1091"/>
      <c r="X50" s="1091"/>
      <c r="Y50" s="1091"/>
      <c r="Z50" s="1091"/>
      <c r="AA50" s="1091"/>
      <c r="AB50" s="1091"/>
      <c r="AC50" s="1091"/>
      <c r="AD50" s="1091"/>
      <c r="AE50" s="1091"/>
      <c r="AF50" s="1091"/>
      <c r="AG50" s="1091"/>
      <c r="AH50" s="1091"/>
      <c r="AI50" s="1091"/>
      <c r="AJ50" s="1091"/>
      <c r="AK50" s="1091"/>
      <c r="AL50" s="1091"/>
      <c r="AM50" s="1091"/>
      <c r="AN50" s="1091"/>
      <c r="AO50" s="1091"/>
      <c r="AP50" s="1091"/>
      <c r="AQ50" s="1091"/>
      <c r="AR50" s="1091"/>
      <c r="AS50" s="1091"/>
      <c r="AT50" s="357"/>
      <c r="AU50" s="357"/>
      <c r="AV50" s="357"/>
      <c r="AX50" s="226"/>
    </row>
    <row r="51" spans="1:51" ht="27" customHeight="1" thickBot="1">
      <c r="A51" s="204" t="s">
        <v>473</v>
      </c>
      <c r="B51" s="346"/>
      <c r="C51" s="346"/>
      <c r="D51" s="346"/>
      <c r="E51" s="346"/>
      <c r="F51" s="346"/>
      <c r="G51" s="346"/>
      <c r="H51" s="346"/>
      <c r="I51" s="346"/>
      <c r="J51" s="346"/>
      <c r="K51" s="346"/>
      <c r="L51" s="346"/>
      <c r="M51" s="346"/>
      <c r="N51" s="346"/>
      <c r="O51" s="346"/>
      <c r="P51" s="346"/>
      <c r="Q51" s="346"/>
      <c r="R51" s="346"/>
      <c r="S51" s="346"/>
      <c r="T51" s="346"/>
      <c r="U51" s="346"/>
      <c r="V51" s="346"/>
      <c r="W51" s="346"/>
      <c r="X51" s="346"/>
      <c r="Y51" s="346"/>
      <c r="Z51" s="346"/>
      <c r="AA51" s="346"/>
      <c r="AB51" s="346"/>
      <c r="AC51" s="346"/>
      <c r="AD51" s="346"/>
      <c r="AE51" s="346"/>
      <c r="AF51" s="346"/>
      <c r="AG51" s="346"/>
      <c r="AH51" s="346"/>
      <c r="AJ51" s="346"/>
      <c r="AK51" s="346"/>
      <c r="AL51" s="346"/>
      <c r="AM51" s="346"/>
      <c r="AN51" s="346"/>
      <c r="AO51" s="346"/>
      <c r="AP51" s="358"/>
      <c r="AQ51" s="358"/>
      <c r="AR51" s="358"/>
      <c r="AS51" s="358"/>
      <c r="AT51" s="352"/>
      <c r="AU51" s="352"/>
      <c r="AV51" s="352"/>
      <c r="AW51" s="313"/>
      <c r="AY51" s="226"/>
    </row>
    <row r="52" spans="1:51" ht="30" customHeight="1">
      <c r="A52" s="1084" t="s">
        <v>474</v>
      </c>
      <c r="B52" s="1085"/>
      <c r="C52" s="1085"/>
      <c r="D52" s="1085"/>
      <c r="E52" s="1085"/>
      <c r="F52" s="1085"/>
      <c r="G52" s="1085"/>
      <c r="H52" s="1085"/>
      <c r="I52" s="1079" t="s">
        <v>475</v>
      </c>
      <c r="J52" s="1085" t="s">
        <v>476</v>
      </c>
      <c r="K52" s="1085"/>
      <c r="L52" s="1085"/>
      <c r="M52" s="1085"/>
      <c r="N52" s="1085"/>
      <c r="O52" s="1085"/>
      <c r="P52" s="1085"/>
      <c r="Q52" s="1085"/>
      <c r="R52" s="1079" t="s">
        <v>477</v>
      </c>
      <c r="S52" s="1085" t="s">
        <v>478</v>
      </c>
      <c r="T52" s="1085"/>
      <c r="U52" s="1085"/>
      <c r="V52" s="1085"/>
      <c r="W52" s="1085"/>
      <c r="X52" s="1085"/>
      <c r="Y52" s="1085"/>
      <c r="Z52" s="1086"/>
      <c r="AA52" s="151"/>
      <c r="AB52" s="151"/>
      <c r="AC52" s="151"/>
      <c r="AD52" s="223"/>
      <c r="AE52" s="223"/>
      <c r="AF52" s="223"/>
      <c r="AG52" s="223"/>
      <c r="AH52" s="313"/>
      <c r="AI52" s="313"/>
      <c r="AJ52" s="313"/>
      <c r="AK52" s="313"/>
      <c r="AL52" s="313"/>
      <c r="AM52" s="313"/>
      <c r="AN52" s="313"/>
      <c r="AO52" s="313"/>
      <c r="AP52" s="313"/>
      <c r="AQ52" s="313"/>
      <c r="AR52" s="313"/>
      <c r="AS52" s="313"/>
      <c r="AT52" s="313"/>
      <c r="AU52" s="313"/>
      <c r="AV52" s="313"/>
      <c r="AW52" s="210"/>
      <c r="AY52" s="226"/>
    </row>
    <row r="53" spans="1:50" s="344" customFormat="1" ht="54.75" customHeight="1" thickBot="1">
      <c r="A53" s="1076">
        <f>SUM(AM15:AO34)</f>
        <v>0</v>
      </c>
      <c r="B53" s="1077"/>
      <c r="C53" s="1077"/>
      <c r="D53" s="1077"/>
      <c r="E53" s="1077"/>
      <c r="F53" s="1077"/>
      <c r="G53" s="1078"/>
      <c r="H53" s="359" t="s">
        <v>479</v>
      </c>
      <c r="I53" s="862"/>
      <c r="J53" s="1082">
        <v>89000</v>
      </c>
      <c r="K53" s="1082"/>
      <c r="L53" s="1082"/>
      <c r="M53" s="1082"/>
      <c r="N53" s="1082"/>
      <c r="O53" s="1082"/>
      <c r="P53" s="1083"/>
      <c r="Q53" s="359" t="s">
        <v>480</v>
      </c>
      <c r="R53" s="862"/>
      <c r="S53" s="1080">
        <f>ROUNDDOWN(A53*J53,0)</f>
        <v>0</v>
      </c>
      <c r="T53" s="1080"/>
      <c r="U53" s="1080"/>
      <c r="V53" s="1080"/>
      <c r="W53" s="1080"/>
      <c r="X53" s="1080"/>
      <c r="Y53" s="1081"/>
      <c r="Z53" s="360" t="s">
        <v>480</v>
      </c>
      <c r="AA53" s="1087" t="s">
        <v>481</v>
      </c>
      <c r="AB53" s="1087"/>
      <c r="AC53" s="1087"/>
      <c r="AD53" s="1087"/>
      <c r="AE53" s="1087"/>
      <c r="AF53" s="1087"/>
      <c r="AG53" s="1087"/>
      <c r="AH53" s="1087"/>
      <c r="AI53" s="1087"/>
      <c r="AJ53" s="1087"/>
      <c r="AK53" s="1087"/>
      <c r="AL53" s="1087"/>
      <c r="AM53" s="1087"/>
      <c r="AN53" s="1087"/>
      <c r="AO53" s="1087"/>
      <c r="AP53" s="1087"/>
      <c r="AQ53" s="1087"/>
      <c r="AR53" s="1087"/>
      <c r="AS53" s="1087"/>
      <c r="AT53" s="1087"/>
      <c r="AU53" s="1087"/>
      <c r="AV53" s="1087"/>
      <c r="AX53" s="356"/>
    </row>
    <row r="54" spans="1:48" ht="16.5" customHeight="1">
      <c r="A54" s="223"/>
      <c r="B54" s="223"/>
      <c r="C54" s="223"/>
      <c r="D54" s="223"/>
      <c r="E54" s="223"/>
      <c r="F54" s="223"/>
      <c r="G54" s="223"/>
      <c r="H54" s="223"/>
      <c r="I54" s="223"/>
      <c r="J54" s="223"/>
      <c r="K54" s="223"/>
      <c r="L54" s="223"/>
      <c r="M54" s="223"/>
      <c r="N54" s="211"/>
      <c r="O54" s="223"/>
      <c r="P54" s="223"/>
      <c r="Q54" s="223"/>
      <c r="R54" s="223"/>
      <c r="S54" s="223"/>
      <c r="T54" s="361"/>
      <c r="U54" s="361"/>
      <c r="V54" s="361"/>
      <c r="W54" s="361"/>
      <c r="X54" s="362"/>
      <c r="Y54" s="362"/>
      <c r="Z54" s="362"/>
      <c r="AA54" s="314"/>
      <c r="AB54" s="344"/>
      <c r="AC54" s="361"/>
      <c r="AD54" s="361"/>
      <c r="AE54" s="361"/>
      <c r="AF54" s="361"/>
      <c r="AG54" s="361"/>
      <c r="AH54" s="361"/>
      <c r="AI54" s="362"/>
      <c r="AJ54" s="362"/>
      <c r="AK54" s="362"/>
      <c r="AL54" s="362"/>
      <c r="AM54" s="362"/>
      <c r="AN54" s="362"/>
      <c r="AO54" s="361"/>
      <c r="AP54" s="362"/>
      <c r="AQ54" s="362"/>
      <c r="AR54" s="362"/>
      <c r="AS54" s="362"/>
      <c r="AT54" s="361"/>
      <c r="AU54" s="361"/>
      <c r="AV54" s="361"/>
    </row>
    <row r="55" spans="1:50" ht="16.5" customHeight="1">
      <c r="A55" s="280" t="s">
        <v>482</v>
      </c>
      <c r="B55" s="356"/>
      <c r="C55" s="356"/>
      <c r="D55" s="356"/>
      <c r="E55" s="346"/>
      <c r="F55" s="346"/>
      <c r="G55" s="346"/>
      <c r="H55" s="346"/>
      <c r="I55" s="346"/>
      <c r="J55" s="346"/>
      <c r="K55" s="346"/>
      <c r="L55" s="346"/>
      <c r="M55" s="346"/>
      <c r="N55" s="346"/>
      <c r="O55" s="346"/>
      <c r="P55" s="346"/>
      <c r="Q55" s="346"/>
      <c r="R55" s="346"/>
      <c r="S55" s="346"/>
      <c r="T55" s="346"/>
      <c r="U55" s="346"/>
      <c r="V55" s="346"/>
      <c r="W55" s="346"/>
      <c r="X55" s="346"/>
      <c r="Y55" s="346"/>
      <c r="Z55" s="346"/>
      <c r="AA55" s="346"/>
      <c r="AB55" s="346"/>
      <c r="AC55" s="346"/>
      <c r="AD55" s="346"/>
      <c r="AE55" s="346"/>
      <c r="AF55" s="346"/>
      <c r="AG55" s="346"/>
      <c r="AH55" s="346"/>
      <c r="AI55" s="346"/>
      <c r="AJ55" s="346"/>
      <c r="AK55" s="346"/>
      <c r="AL55" s="346"/>
      <c r="AM55" s="346"/>
      <c r="AN55" s="346"/>
      <c r="AO55" s="346"/>
      <c r="AP55" s="353"/>
      <c r="AQ55" s="353"/>
      <c r="AR55" s="353"/>
      <c r="AS55" s="353"/>
      <c r="AT55" s="353"/>
      <c r="AU55" s="353"/>
      <c r="AV55" s="353"/>
      <c r="AX55" s="226"/>
    </row>
  </sheetData>
  <sheetProtection password="D419" sheet="1" formatRows="0" insertRows="0" deleteRows="0"/>
  <mergeCells count="239">
    <mergeCell ref="A9:E9"/>
    <mergeCell ref="AP35:AV35"/>
    <mergeCell ref="AP47:AV47"/>
    <mergeCell ref="C45:AC45"/>
    <mergeCell ref="AD45:AG45"/>
    <mergeCell ref="AH45:AK45"/>
    <mergeCell ref="C46:AC46"/>
    <mergeCell ref="AD46:AG46"/>
    <mergeCell ref="C43:AC43"/>
    <mergeCell ref="AD43:AG43"/>
    <mergeCell ref="AH41:AK41"/>
    <mergeCell ref="C42:AC42"/>
    <mergeCell ref="AD42:AG42"/>
    <mergeCell ref="AH42:AK42"/>
    <mergeCell ref="AP45:AS45"/>
    <mergeCell ref="AP49:AV49"/>
    <mergeCell ref="AH46:AK46"/>
    <mergeCell ref="C44:AC44"/>
    <mergeCell ref="AD44:AG44"/>
    <mergeCell ref="AH44:AK44"/>
    <mergeCell ref="AB33:AC34"/>
    <mergeCell ref="AD33:AG34"/>
    <mergeCell ref="AK33:AL33"/>
    <mergeCell ref="C38:AC38"/>
    <mergeCell ref="AD38:AG38"/>
    <mergeCell ref="AH38:AK38"/>
    <mergeCell ref="A35:AO35"/>
    <mergeCell ref="A37:B37"/>
    <mergeCell ref="C37:AC37"/>
    <mergeCell ref="AD37:AG37"/>
    <mergeCell ref="AH37:AK37"/>
    <mergeCell ref="AM33:AO34"/>
    <mergeCell ref="AP33:AS34"/>
    <mergeCell ref="C33:D34"/>
    <mergeCell ref="E33:F34"/>
    <mergeCell ref="G33:K34"/>
    <mergeCell ref="L33:Q34"/>
    <mergeCell ref="R33:Y34"/>
    <mergeCell ref="AH33:AI33"/>
    <mergeCell ref="Z33:AA34"/>
    <mergeCell ref="AI34:AK34"/>
    <mergeCell ref="J52:Q52"/>
    <mergeCell ref="S52:Z52"/>
    <mergeCell ref="AA53:AV53"/>
    <mergeCell ref="AT46:AV46"/>
    <mergeCell ref="A50:AS50"/>
    <mergeCell ref="AP46:AS46"/>
    <mergeCell ref="AL46:AO46"/>
    <mergeCell ref="A49:AO49"/>
    <mergeCell ref="A38:B46"/>
    <mergeCell ref="A53:G53"/>
    <mergeCell ref="I52:I53"/>
    <mergeCell ref="R52:R53"/>
    <mergeCell ref="S53:Y53"/>
    <mergeCell ref="J53:P53"/>
    <mergeCell ref="A52:H52"/>
    <mergeCell ref="AB31:AC32"/>
    <mergeCell ref="AD31:AG32"/>
    <mergeCell ref="AH31:AI31"/>
    <mergeCell ref="AK31:AL31"/>
    <mergeCell ref="AM31:AO32"/>
    <mergeCell ref="AP31:AS32"/>
    <mergeCell ref="AI32:AK32"/>
    <mergeCell ref="C31:D32"/>
    <mergeCell ref="E31:F32"/>
    <mergeCell ref="G31:K32"/>
    <mergeCell ref="L31:Q32"/>
    <mergeCell ref="R31:Y32"/>
    <mergeCell ref="Z31:AA32"/>
    <mergeCell ref="AB29:AC30"/>
    <mergeCell ref="AD29:AG30"/>
    <mergeCell ref="AH29:AI29"/>
    <mergeCell ref="AK29:AL29"/>
    <mergeCell ref="AM29:AO30"/>
    <mergeCell ref="AP29:AS30"/>
    <mergeCell ref="AI30:AK30"/>
    <mergeCell ref="C29:D30"/>
    <mergeCell ref="E29:F30"/>
    <mergeCell ref="G29:K30"/>
    <mergeCell ref="L29:Q30"/>
    <mergeCell ref="R29:Y30"/>
    <mergeCell ref="Z29:AA30"/>
    <mergeCell ref="AD27:AG28"/>
    <mergeCell ref="AH27:AI27"/>
    <mergeCell ref="AK27:AL27"/>
    <mergeCell ref="AM27:AO28"/>
    <mergeCell ref="AP27:AS28"/>
    <mergeCell ref="AI28:AK28"/>
    <mergeCell ref="AM25:AO26"/>
    <mergeCell ref="AP25:AS26"/>
    <mergeCell ref="AI26:AK26"/>
    <mergeCell ref="C27:D28"/>
    <mergeCell ref="E27:F28"/>
    <mergeCell ref="G27:K28"/>
    <mergeCell ref="L27:Q28"/>
    <mergeCell ref="R27:Y28"/>
    <mergeCell ref="Z27:AA28"/>
    <mergeCell ref="AB27:AC28"/>
    <mergeCell ref="C25:D26"/>
    <mergeCell ref="E25:F26"/>
    <mergeCell ref="G25:K26"/>
    <mergeCell ref="L25:Q26"/>
    <mergeCell ref="R25:Y26"/>
    <mergeCell ref="Z25:AA26"/>
    <mergeCell ref="AB19:AC20"/>
    <mergeCell ref="E23:F24"/>
    <mergeCell ref="G23:K24"/>
    <mergeCell ref="L23:Q24"/>
    <mergeCell ref="R23:Y24"/>
    <mergeCell ref="AI24:AK24"/>
    <mergeCell ref="E21:F22"/>
    <mergeCell ref="AM17:AO18"/>
    <mergeCell ref="AP19:AS20"/>
    <mergeCell ref="AT19:AV20"/>
    <mergeCell ref="AI20:AK20"/>
    <mergeCell ref="R21:Y22"/>
    <mergeCell ref="Z21:AA22"/>
    <mergeCell ref="AK21:AL21"/>
    <mergeCell ref="AP21:AS22"/>
    <mergeCell ref="AT21:AV22"/>
    <mergeCell ref="Z19:AA20"/>
    <mergeCell ref="AT15:AV16"/>
    <mergeCell ref="AI16:AK16"/>
    <mergeCell ref="AP17:AS18"/>
    <mergeCell ref="AT17:AV18"/>
    <mergeCell ref="AI18:AK18"/>
    <mergeCell ref="Z17:AA18"/>
    <mergeCell ref="AB17:AC18"/>
    <mergeCell ref="AD17:AG18"/>
    <mergeCell ref="AH17:AI17"/>
    <mergeCell ref="AK17:AL17"/>
    <mergeCell ref="AB15:AC16"/>
    <mergeCell ref="AD15:AG16"/>
    <mergeCell ref="AH15:AI15"/>
    <mergeCell ref="AK15:AL15"/>
    <mergeCell ref="AM15:AO16"/>
    <mergeCell ref="AP15:AS16"/>
    <mergeCell ref="R15:Y16"/>
    <mergeCell ref="L19:Q20"/>
    <mergeCell ref="R19:Y20"/>
    <mergeCell ref="L17:Q18"/>
    <mergeCell ref="R17:Y18"/>
    <mergeCell ref="Z15:AA16"/>
    <mergeCell ref="C17:D18"/>
    <mergeCell ref="E17:F18"/>
    <mergeCell ref="G17:K18"/>
    <mergeCell ref="C23:D24"/>
    <mergeCell ref="L15:Q16"/>
    <mergeCell ref="AP12:AS14"/>
    <mergeCell ref="L21:Q22"/>
    <mergeCell ref="AM21:AO22"/>
    <mergeCell ref="AD23:AG24"/>
    <mergeCell ref="AH23:AI23"/>
    <mergeCell ref="AT12:AV14"/>
    <mergeCell ref="AH13:AI13"/>
    <mergeCell ref="AK13:AL13"/>
    <mergeCell ref="AI14:AK14"/>
    <mergeCell ref="A15:B34"/>
    <mergeCell ref="C15:D16"/>
    <mergeCell ref="E15:F16"/>
    <mergeCell ref="G15:K16"/>
    <mergeCell ref="C21:D22"/>
    <mergeCell ref="G21:K22"/>
    <mergeCell ref="F9:K9"/>
    <mergeCell ref="AD12:AG14"/>
    <mergeCell ref="AH12:AL12"/>
    <mergeCell ref="AM12:AO14"/>
    <mergeCell ref="L12:Q14"/>
    <mergeCell ref="R12:Y14"/>
    <mergeCell ref="Z12:AA14"/>
    <mergeCell ref="AB12:AC14"/>
    <mergeCell ref="AI22:AK22"/>
    <mergeCell ref="Z23:AA24"/>
    <mergeCell ref="AB23:AC24"/>
    <mergeCell ref="AK23:AL23"/>
    <mergeCell ref="AD40:AG40"/>
    <mergeCell ref="AH40:AK40"/>
    <mergeCell ref="AB25:AC26"/>
    <mergeCell ref="AD25:AG26"/>
    <mergeCell ref="AH25:AI25"/>
    <mergeCell ref="AK25:AL25"/>
    <mergeCell ref="C41:AC41"/>
    <mergeCell ref="AD41:AG41"/>
    <mergeCell ref="AB21:AC22"/>
    <mergeCell ref="AK19:AL19"/>
    <mergeCell ref="AD21:AG22"/>
    <mergeCell ref="AH21:AI21"/>
    <mergeCell ref="AD19:AG20"/>
    <mergeCell ref="AH19:AI19"/>
    <mergeCell ref="AL37:AO37"/>
    <mergeCell ref="AM23:AO24"/>
    <mergeCell ref="AT42:AV42"/>
    <mergeCell ref="AT43:AV43"/>
    <mergeCell ref="AT44:AV44"/>
    <mergeCell ref="AT45:AV45"/>
    <mergeCell ref="AL43:AO43"/>
    <mergeCell ref="C39:AC39"/>
    <mergeCell ref="AD39:AG39"/>
    <mergeCell ref="AH39:AK39"/>
    <mergeCell ref="AH43:AK43"/>
    <mergeCell ref="C40:AC40"/>
    <mergeCell ref="AP43:AS43"/>
    <mergeCell ref="AL40:AO40"/>
    <mergeCell ref="AL45:AO45"/>
    <mergeCell ref="A47:AO47"/>
    <mergeCell ref="AP44:AS44"/>
    <mergeCell ref="AP41:AS41"/>
    <mergeCell ref="AP42:AS42"/>
    <mergeCell ref="AL41:AO41"/>
    <mergeCell ref="AL42:AO42"/>
    <mergeCell ref="AL44:AO44"/>
    <mergeCell ref="AT40:AV40"/>
    <mergeCell ref="AP38:AS38"/>
    <mergeCell ref="AP39:AS39"/>
    <mergeCell ref="AP40:AS40"/>
    <mergeCell ref="AL39:AO39"/>
    <mergeCell ref="AL38:AO38"/>
    <mergeCell ref="AT38:AV38"/>
    <mergeCell ref="AT39:AV39"/>
    <mergeCell ref="A2:AV2"/>
    <mergeCell ref="C19:D20"/>
    <mergeCell ref="E19:F20"/>
    <mergeCell ref="G19:K20"/>
    <mergeCell ref="AM19:AO20"/>
    <mergeCell ref="U3:AB3"/>
    <mergeCell ref="A12:B14"/>
    <mergeCell ref="C12:D14"/>
    <mergeCell ref="E12:F14"/>
    <mergeCell ref="G12:K14"/>
    <mergeCell ref="AT41:AV41"/>
    <mergeCell ref="AP37:AS37"/>
    <mergeCell ref="AT37:AV37"/>
    <mergeCell ref="AP23:AS24"/>
    <mergeCell ref="AT25:AV26"/>
    <mergeCell ref="AT27:AV28"/>
    <mergeCell ref="AT29:AV30"/>
    <mergeCell ref="AT31:AV32"/>
    <mergeCell ref="AT33:AV34"/>
    <mergeCell ref="AT23:AV24"/>
  </mergeCells>
  <dataValidations count="2">
    <dataValidation allowBlank="1" showInputMessage="1" showErrorMessage="1" imeMode="disabled" sqref="AP35:AP36 AD38:AH46 AP38:AP49 Z15:AA34 AQ36:AS36 AQ38:AS46 AD15:AS34"/>
    <dataValidation type="textLength" operator="equal" allowBlank="1" showInputMessage="1" showErrorMessage="1" errorTitle="文字数エラー" error="SII製品型番の8文字で登録してください。" imeMode="disabled" sqref="G15:K34">
      <formula1>8</formula1>
    </dataValidation>
  </dataValidations>
  <printOptions horizontalCentered="1"/>
  <pageMargins left="0.2755905511811024" right="0.2755905511811024" top="0.7086614173228347" bottom="0.4330708661417323" header="0.3937007874015748" footer="0.31496062992125984"/>
  <pageSetup horizontalDpi="600" verticalDpi="600" orientation="portrait" paperSize="9" scale="57" r:id="rId1"/>
  <headerFooter alignWithMargins="0">
    <oddHeader>&amp;R&amp;13【集合住宅全体】
定型様式３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2014-05-08T00:25:19Z</cp:lastPrinted>
  <dcterms:created xsi:type="dcterms:W3CDTF">2014-04-03T08:09:41Z</dcterms:created>
  <dcterms:modified xsi:type="dcterms:W3CDTF">2014-05-29T07:57:46Z</dcterms:modified>
  <cp:category/>
  <cp:version/>
  <cp:contentType/>
  <cp:contentStatus/>
</cp:coreProperties>
</file>