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75" yWindow="65521" windowWidth="10785" windowHeight="10605" tabRatio="947" activeTab="3"/>
  </bookViews>
  <sheets>
    <sheet name="提出書類チェックリスト（個人・戸建）" sheetId="1" r:id="rId1"/>
    <sheet name="様式第1　交付申請書（個人・戸建）" sheetId="2" r:id="rId2"/>
    <sheet name="定型様式1　実施計画書（個人・戸建）" sheetId="3" r:id="rId3"/>
    <sheet name="定型様式2　費用総括表" sheetId="4" r:id="rId4"/>
    <sheet name="定型様式3　費用明細書【窓】" sheetId="5" r:id="rId5"/>
    <sheet name="定型様式3　費用明細書【天井・外壁・床】" sheetId="6" r:id="rId6"/>
    <sheet name="定型様式3　費用明細書【その他】" sheetId="7" r:id="rId7"/>
    <sheet name="定型様式4　個別エネルギー計算書" sheetId="8" r:id="rId8"/>
    <sheet name="定型様式7　交付要件等確認書" sheetId="9" r:id="rId9"/>
    <sheet name="様式第1-3（別紙）　役員名簿" sheetId="10" r:id="rId10"/>
  </sheets>
  <definedNames>
    <definedName name="_xlnm.Print_Area" localSheetId="2">'定型様式1　実施計画書（個人・戸建）'!$A$1:$AK$140</definedName>
    <definedName name="_xlnm.Print_Area" localSheetId="3">'定型様式2　費用総括表'!$A$1:$AM$41</definedName>
    <definedName name="_xlnm.Print_Area" localSheetId="6">'定型様式3　費用明細書【その他】'!$A$1:$AO$44</definedName>
    <definedName name="_xlnm.Print_Area" localSheetId="4">'定型様式3　費用明細書【窓】'!$A$1:$AM$44</definedName>
    <definedName name="_xlnm.Print_Area" localSheetId="5">'定型様式3　費用明細書【天井・外壁・床】'!$A$1:$AO$47</definedName>
    <definedName name="_xlnm.Print_Area" localSheetId="7">'定型様式4　個別エネルギー計算書'!$A$1:$M$65</definedName>
    <definedName name="_xlnm.Print_Area" localSheetId="8">'定型様式7　交付要件等確認書'!$A$1:$AL$50</definedName>
    <definedName name="_xlnm.Print_Area" localSheetId="0">'提出書類チェックリスト（個人・戸建）'!$A$1:$G$36</definedName>
    <definedName name="_xlnm.Print_Area" localSheetId="1">'様式第1　交付申請書（個人・戸建）'!$A$1:$CM$130</definedName>
    <definedName name="_xlnm.Print_Area" localSheetId="9">'様式第1-3（別紙）　役員名簿'!$A$1:$AI$40</definedName>
  </definedNames>
  <calcPr fullCalcOnLoad="1"/>
</workbook>
</file>

<file path=xl/sharedStrings.xml><?xml version="1.0" encoding="utf-8"?>
<sst xmlns="http://schemas.openxmlformats.org/spreadsheetml/2006/main" count="803" uniqueCount="474">
  <si>
    <t>㎡</t>
  </si>
  <si>
    <t>【個人・戸建】</t>
  </si>
  <si>
    <t>円</t>
  </si>
  <si>
    <t>補助対象の見積り合計金額</t>
  </si>
  <si>
    <t>円/㎡</t>
  </si>
  <si>
    <t>×</t>
  </si>
  <si>
    <t>部位数</t>
  </si>
  <si>
    <t>全体改修または部分改修部分の床面積</t>
  </si>
  <si>
    <t>部分改修</t>
  </si>
  <si>
    <t>全体改修</t>
  </si>
  <si>
    <t>摘要</t>
  </si>
  <si>
    <t>補助対象の合計金額</t>
  </si>
  <si>
    <t>断熱部位</t>
  </si>
  <si>
    <t>定型様式２</t>
  </si>
  <si>
    <t>※当様式は定型様式ではあるが、行数の調整等の変更は可</t>
  </si>
  <si>
    <t>備考</t>
  </si>
  <si>
    <t>金額(円）
［税抜］</t>
  </si>
  <si>
    <t>工事内容</t>
  </si>
  <si>
    <t>費目</t>
  </si>
  <si>
    <t>補助対象合計金額［税抜］</t>
  </si>
  <si>
    <t>工事費計</t>
  </si>
  <si>
    <t>工事費</t>
  </si>
  <si>
    <t>単価（円）</t>
  </si>
  <si>
    <t>単位</t>
  </si>
  <si>
    <t>数量</t>
  </si>
  <si>
    <t>材料費計</t>
  </si>
  <si>
    <t>材料費</t>
  </si>
  <si>
    <t>製品名</t>
  </si>
  <si>
    <t>工事
区分</t>
  </si>
  <si>
    <t>（　 　    / 　    ページ）</t>
  </si>
  <si>
    <t>＜補助対象費用＞</t>
  </si>
  <si>
    <t>※複数枚に及ぶ場合</t>
  </si>
  <si>
    <t>費用明細書【 窓 】</t>
  </si>
  <si>
    <t>種別</t>
  </si>
  <si>
    <t>　　窓</t>
  </si>
  <si>
    <t>　　外壁</t>
  </si>
  <si>
    <t>　　床</t>
  </si>
  <si>
    <t>　　天井</t>
  </si>
  <si>
    <t>　　その他</t>
  </si>
  <si>
    <t>　　補助対象の見積り合計金額（A）</t>
  </si>
  <si>
    <t>％</t>
  </si>
  <si>
    <t>改修面積割合</t>
  </si>
  <si>
    <t>延べ床面積</t>
  </si>
  <si>
    <t>室名⑤</t>
  </si>
  <si>
    <t>室名④</t>
  </si>
  <si>
    <t>室名③</t>
  </si>
  <si>
    <t>室名②</t>
  </si>
  <si>
    <t>室名①</t>
  </si>
  <si>
    <t>床面積
（㎡）</t>
  </si>
  <si>
    <t>冷暖房機器
設置の有無
（有の場合は○を
選択する）</t>
  </si>
  <si>
    <t>定型様式１（３／３）</t>
  </si>
  <si>
    <t>種　類</t>
  </si>
  <si>
    <t>部　　位</t>
  </si>
  <si>
    <t>＜その他＞</t>
  </si>
  <si>
    <t>外気に接する部分</t>
  </si>
  <si>
    <t>床</t>
  </si>
  <si>
    <t>天　井</t>
  </si>
  <si>
    <t>階間部</t>
  </si>
  <si>
    <t>一般部</t>
  </si>
  <si>
    <t>外壁</t>
  </si>
  <si>
    <t>熱的境界部位</t>
  </si>
  <si>
    <t>※熱抵抗値 （Ｒ値）：２．７以上[㎡・K/W]</t>
  </si>
  <si>
    <t>＜断熱材＞</t>
  </si>
  <si>
    <t>（　　　／　　　ページ）</t>
  </si>
  <si>
    <t>＜　窓　＞</t>
  </si>
  <si>
    <t>※複数枚に及ぶ場合</t>
  </si>
  <si>
    <t>住宅に導入する 「窓」 「断熱材」 の仕様情報を記入</t>
  </si>
  <si>
    <t>導入する断熱仕様</t>
  </si>
  <si>
    <t>定型様式１（２／３）</t>
  </si>
  <si>
    <t>□</t>
  </si>
  <si>
    <t>（ネット・ゼロ・エネルギー・ハウス支援事業）</t>
  </si>
  <si>
    <t>他の補助金への申請状況</t>
  </si>
  <si>
    <t>使用しない</t>
  </si>
  <si>
    <t>使用する</t>
  </si>
  <si>
    <t>エネルギー計算結果早見表</t>
  </si>
  <si>
    <t>エネルギー計算方法</t>
  </si>
  <si>
    <t>窓</t>
  </si>
  <si>
    <t>組合せ番号</t>
  </si>
  <si>
    <t>改修部位</t>
  </si>
  <si>
    <t>（小数点第一位まで、二位以下四捨五入）</t>
  </si>
  <si>
    <t>改修面積割合</t>
  </si>
  <si>
    <t>（小数点第二位まで、三位以下切捨て）</t>
  </si>
  <si>
    <t>断熱改修面積</t>
  </si>
  <si>
    <t>床面積</t>
  </si>
  <si>
    <t>延べ床面積</t>
  </si>
  <si>
    <t>全体改修</t>
  </si>
  <si>
    <t>工事種別</t>
  </si>
  <si>
    <t>木造（軸組工法）</t>
  </si>
  <si>
    <t>法</t>
  </si>
  <si>
    <t>地域区分</t>
  </si>
  <si>
    <t>人</t>
  </si>
  <si>
    <t>居住者人数</t>
  </si>
  <si>
    <t>年</t>
  </si>
  <si>
    <t>築年数</t>
  </si>
  <si>
    <t>戸建住宅</t>
  </si>
  <si>
    <t>住宅区分</t>
  </si>
  <si>
    <t>住宅の概要</t>
  </si>
  <si>
    <t>電話番号</t>
  </si>
  <si>
    <t>名</t>
  </si>
  <si>
    <t>申請者</t>
  </si>
  <si>
    <t>定型様式１（１／３）</t>
  </si>
  <si>
    <t>該当する工事種別および地域区分に■を付けること</t>
  </si>
  <si>
    <t>適用上限単価</t>
  </si>
  <si>
    <t>材料費</t>
  </si>
  <si>
    <t>支店名</t>
  </si>
  <si>
    <t>施工業者名</t>
  </si>
  <si>
    <t>※吹込・吹付製品を申請する場合は、以下に施工業者情報を記入すること。</t>
  </si>
  <si>
    <t>※今回申請する補助対象部分と重複して補助金等を受け取ることはできません。</t>
  </si>
  <si>
    <t>（以下同様、該当項目に■を付ける）</t>
  </si>
  <si>
    <t>ＲＣ造</t>
  </si>
  <si>
    <t>Ｓ造</t>
  </si>
  <si>
    <t>木造（枠組壁工法）</t>
  </si>
  <si>
    <t>工</t>
  </si>
  <si>
    <t>■</t>
  </si>
  <si>
    <t>氏</t>
  </si>
  <si>
    <t>実施計画書</t>
  </si>
  <si>
    <t>外窓</t>
  </si>
  <si>
    <t>□</t>
  </si>
  <si>
    <t>内窓</t>
  </si>
  <si>
    <t>その他</t>
  </si>
  <si>
    <t>天井</t>
  </si>
  <si>
    <t>床</t>
  </si>
  <si>
    <t>その他</t>
  </si>
  <si>
    <t>計算不要</t>
  </si>
  <si>
    <t>個別計算</t>
  </si>
  <si>
    <t>ＦＡＸ番号</t>
  </si>
  <si>
    <t>緊急連絡先
（携帯等）</t>
  </si>
  <si>
    <t>住　所</t>
  </si>
  <si>
    <t>担当者</t>
  </si>
  <si>
    <t>所　属</t>
  </si>
  <si>
    <t>会社名</t>
  </si>
  <si>
    <t>日</t>
  </si>
  <si>
    <t>月</t>
  </si>
  <si>
    <t>年</t>
  </si>
  <si>
    <t>平成</t>
  </si>
  <si>
    <t>完了予定日</t>
  </si>
  <si>
    <t>着工予定日</t>
  </si>
  <si>
    <t>３.工事期間</t>
  </si>
  <si>
    <t>※補助限度額　一戸あたり１５０万円</t>
  </si>
  <si>
    <t>住宅区分</t>
  </si>
  <si>
    <t>１.工事対象住宅の情報</t>
  </si>
  <si>
    <t>代表者等名</t>
  </si>
  <si>
    <t>住所</t>
  </si>
  <si>
    <t>郵便番号</t>
  </si>
  <si>
    <t>手続代行者</t>
  </si>
  <si>
    <t>氏名</t>
  </si>
  <si>
    <t>申請者</t>
  </si>
  <si>
    <t>【個人】</t>
  </si>
  <si>
    <t>提出書類チェックリスト</t>
  </si>
  <si>
    <t>申請者名</t>
  </si>
  <si>
    <t>手続代行者名</t>
  </si>
  <si>
    <t>申請建物の形態</t>
  </si>
  <si>
    <t xml:space="preserve">◆提出書類にある　○：提出必須　　該：該当する申請者のみ提出が必要 </t>
  </si>
  <si>
    <t>Ｎｏ．</t>
  </si>
  <si>
    <t>書　　類　　名</t>
  </si>
  <si>
    <t>提　出　形　態</t>
  </si>
  <si>
    <t>提出書類</t>
  </si>
  <si>
    <t>提出書類
チェック欄</t>
  </si>
  <si>
    <t>本紙</t>
  </si>
  <si>
    <t>定型様式１</t>
  </si>
  <si>
    <t>原本</t>
  </si>
  <si>
    <t>自由</t>
  </si>
  <si>
    <t>工程表</t>
  </si>
  <si>
    <t>定型様式３</t>
  </si>
  <si>
    <t>改修前写真</t>
  </si>
  <si>
    <t>個別エネルギー計算書</t>
  </si>
  <si>
    <t>該</t>
  </si>
  <si>
    <t>自由又は
定型様式５</t>
  </si>
  <si>
    <t>Ｑ値算出計算書</t>
  </si>
  <si>
    <t>定型様式６</t>
  </si>
  <si>
    <t>交付要件等確認書</t>
  </si>
  <si>
    <t>個別エネルギー計算書（戸建住宅用）</t>
  </si>
  <si>
    <t>（１）計算手順</t>
  </si>
  <si>
    <t>①</t>
  </si>
  <si>
    <t>②</t>
  </si>
  <si>
    <t>「住宅事業主の判断の基準の算定プログラム」にて、下記の入力条件で求める</t>
  </si>
  <si>
    <t>＜入力条件＞</t>
  </si>
  <si>
    <t>【暖房】【冷房】【換気】【給湯】【照明】の項目は、当該住宅（改修前）の設備仕様を入力</t>
  </si>
  <si>
    <t>③</t>
  </si>
  <si>
    <t>②で算定された「暖房設備一次エネルギー消費量」と「冷房設備一次エネルギー消費量」の和を求める</t>
  </si>
  <si>
    <t>④</t>
  </si>
  <si>
    <t>⑤</t>
  </si>
  <si>
    <t>【暖房】【冷房】【換気】【給湯】【照明】の項目は、改修前と同じ設備仕様（②で入力した数値等と同じ）を入力</t>
  </si>
  <si>
    <t>⑥</t>
  </si>
  <si>
    <t>⑤で算定された「暖房設備一次エネルギー消費量」と「冷房設備一次エネルギー消費量」の和を求める</t>
  </si>
  <si>
    <t>⑦</t>
  </si>
  <si>
    <t>⑧</t>
  </si>
  <si>
    <t>⑨</t>
  </si>
  <si>
    <t>⑦の計算式に、⑧で求めた「空調設備改修による空調設備一次エネルギー消費量」を加味して求める</t>
  </si>
  <si>
    <t>（２）計算ツール</t>
  </si>
  <si>
    <t>ＡＥa</t>
  </si>
  <si>
    <t>ＡＥｂ</t>
  </si>
  <si>
    <t>Ｅa</t>
  </si>
  <si>
    <t>＝</t>
  </si>
  <si>
    <t xml:space="preserve">％ </t>
  </si>
  <si>
    <t xml:space="preserve"> ≧１５％ </t>
  </si>
  <si>
    <t>ＡＥc</t>
  </si>
  <si>
    <t>-</t>
  </si>
  <si>
    <t>交付要件等確認書</t>
  </si>
  <si>
    <t>（交付要件について）</t>
  </si>
  <si>
    <t>（補助事業者の資格）</t>
  </si>
  <si>
    <t>（工事請負契約及び工事期間について）</t>
  </si>
  <si>
    <t>（申請する住宅の仕様について）</t>
  </si>
  <si>
    <t>（現地調査及び取材等の協力）</t>
  </si>
  <si>
    <t>※チェック欄のうち、ひとつでもチェックしていない項目がある場合は、不受理とさせていただきますので予めご了承ください。</t>
  </si>
  <si>
    <t>以上の内容に相違ありません。</t>
  </si>
  <si>
    <t>（個人情報の利用目的について）</t>
  </si>
  <si>
    <t>（申請提出書類一式について）</t>
  </si>
  <si>
    <t>　</t>
  </si>
  <si>
    <t>平成</t>
  </si>
  <si>
    <t>申請者氏名</t>
  </si>
  <si>
    <t>地域区分</t>
  </si>
  <si>
    <t>上限価格表
組合せ番号</t>
  </si>
  <si>
    <t>外壁</t>
  </si>
  <si>
    <t>その他（</t>
  </si>
  <si>
    <t xml:space="preserve"> )</t>
  </si>
  <si>
    <t>計</t>
  </si>
  <si>
    <t>（</t>
  </si>
  <si>
    <t>）</t>
  </si>
  <si>
    <t>（断熱改修前の空調設備一次エネルギー消費量－断熱改修後の空調設備一次エネルギー消費量）</t>
  </si>
  <si>
    <t>×</t>
  </si>
  <si>
    <t>１００　　≧　　１５％</t>
  </si>
  <si>
    <t>一次エネルギー消費削減率　Ⅱ＝</t>
  </si>
  <si>
    <t>申請住宅の
住所</t>
  </si>
  <si>
    <t>○</t>
  </si>
  <si>
    <t>覚書</t>
  </si>
  <si>
    <t>※１</t>
  </si>
  <si>
    <t>コピー</t>
  </si>
  <si>
    <t>○</t>
  </si>
  <si>
    <t>○</t>
  </si>
  <si>
    <t>（既築住宅・建築物における高性能建材導入促進事業）</t>
  </si>
  <si>
    <t>記</t>
  </si>
  <si>
    <t>種　類</t>
  </si>
  <si>
    <t>製品名</t>
  </si>
  <si>
    <t>断熱改修する居室等の情報（部分改修のみ）</t>
  </si>
  <si>
    <t>建具仕様</t>
  </si>
  <si>
    <t>１～３地域</t>
  </si>
  <si>
    <t>部位</t>
  </si>
  <si>
    <t>厚み(mm)</t>
  </si>
  <si>
    <t>工事内容</t>
  </si>
  <si>
    <t>天井</t>
  </si>
  <si>
    <t>外壁</t>
  </si>
  <si>
    <t>床</t>
  </si>
  <si>
    <t>交付申請書</t>
  </si>
  <si>
    <t>様式第１－２（交付申請書）</t>
  </si>
  <si>
    <t>様式第１（交付申請書）</t>
  </si>
  <si>
    <t>施工箇所</t>
  </si>
  <si>
    <t>その他の
部分</t>
  </si>
  <si>
    <t>合計
熱抵抗値
（R値）</t>
  </si>
  <si>
    <t>構成</t>
  </si>
  <si>
    <t>一層目</t>
  </si>
  <si>
    <t>二層目</t>
  </si>
  <si>
    <t>設置
窓数</t>
  </si>
  <si>
    <t>断熱改修床面積</t>
  </si>
  <si>
    <t>・費用明細書の金額と整合性が取れるようにすること。</t>
  </si>
  <si>
    <t>・補助対象の合計金額は、必ず「税抜」で記入すること。</t>
  </si>
  <si>
    <r>
      <t>算定上限金額</t>
    </r>
    <r>
      <rPr>
        <sz val="10"/>
        <rFont val="ＭＳ Ｐゴシック"/>
        <family val="3"/>
      </rPr>
      <t>　（小数点以下切り捨て）</t>
    </r>
  </si>
  <si>
    <t>　交付決定以降、工事着工することを理解し、了承している。</t>
  </si>
  <si>
    <t>　申請者は、申請する既築住宅の所有者であり、その住宅に常時居住する。</t>
  </si>
  <si>
    <t>　申請書及び添付書類一式について責任をもち、虚偽、不正の記載が一切ないことを確認している。</t>
  </si>
  <si>
    <t>　ＳＩＩに登録された高性能建材を導入し、住宅全体の一次エネルギー消費量の１５％以上を削減する住宅であることを確認している。</t>
  </si>
  <si>
    <t>　導入する高性能建材の性能が損なわれないように、適切に施工される住宅であることを確認している。</t>
  </si>
  <si>
    <t>（交付決定について）</t>
  </si>
  <si>
    <t>　当事業が、必ず採択されるものではないことを理解し、了承している。</t>
  </si>
  <si>
    <t>　補助率が１／３（補助限度額１５０万円／１戸）より下がる場合もあることを理解し、了承している。</t>
  </si>
  <si>
    <t>　ＳＩＩが交付決定の審査のために現地調査を行う際、協力できる。</t>
  </si>
  <si>
    <t>　補助事業者となった際に、ＳＩＩが行う取材等に協力できる。</t>
  </si>
  <si>
    <t>・適用補助対象金額は、補助対象の見積り合計金額（Ａ）と算定上限金額（Ｂ）で金額の低い方を採用すること。</t>
  </si>
  <si>
    <t>適用補助対象金額（Ｃ）</t>
  </si>
  <si>
    <t>補助金交付申請予定額
[　（Ｃ）／３）　]</t>
  </si>
  <si>
    <t>（Ｂ）</t>
  </si>
  <si>
    <t>（Ａ）</t>
  </si>
  <si>
    <t>＜補助対象の上限金額算定＞</t>
  </si>
  <si>
    <t>＜適用補助対象金額・補助金交付申請予定額＞</t>
  </si>
  <si>
    <t>・補助金交付申請予定額が補助限度額（１５０万円）を超える場合は、【様式１－２　交付申請書】に１５０万円と転記すること。</t>
  </si>
  <si>
    <t>補助対象合計金額[税抜]</t>
  </si>
  <si>
    <t>費用総括表</t>
  </si>
  <si>
    <t>費用明細書【 天井・外壁・床 】</t>
  </si>
  <si>
    <t>平面図</t>
  </si>
  <si>
    <t>立面図</t>
  </si>
  <si>
    <t>４～８地域</t>
  </si>
  <si>
    <t>・見積書の各項目が税込金額で記載されている場合は、必ず[税抜]に修正して作成すること。</t>
  </si>
  <si>
    <t>ＳＩＩ製品型番</t>
  </si>
  <si>
    <t>ＳＩＩ製品型番</t>
  </si>
  <si>
    <t>メーカー名</t>
  </si>
  <si>
    <t>※２</t>
  </si>
  <si>
    <t>※３</t>
  </si>
  <si>
    <t>共同申請者名</t>
  </si>
  <si>
    <t>様　　式</t>
  </si>
  <si>
    <t>交付申請書【個人】</t>
  </si>
  <si>
    <t>住民票</t>
  </si>
  <si>
    <t>印鑑登録証明書</t>
  </si>
  <si>
    <t>□</t>
  </si>
  <si>
    <t>共同申請者</t>
  </si>
  <si>
    <t>（リース業者等）</t>
  </si>
  <si>
    <t>〒</t>
  </si>
  <si>
    <t>－</t>
  </si>
  <si>
    <t>戸建住宅</t>
  </si>
  <si>
    <t>集合住宅</t>
  </si>
  <si>
    <t>２.補助金交付申請予定額</t>
  </si>
  <si>
    <t xml:space="preserve"> 円（対象費用の１／３）税抜</t>
  </si>
  <si>
    <t>E-mail</t>
  </si>
  <si>
    <t>＠</t>
  </si>
  <si>
    <t>（</t>
  </si>
  <si>
    <t>）</t>
  </si>
  <si>
    <t>)</t>
  </si>
  <si>
    <t>実印</t>
  </si>
  <si>
    <t>所定の個別計算
（定型様式４）</t>
  </si>
  <si>
    <t>窓１</t>
  </si>
  <si>
    <t>窓２</t>
  </si>
  <si>
    <t>窓３</t>
  </si>
  <si>
    <t>※熱貫流率 （Ｕ値）：２．３３以下[W/（㎡・K）]</t>
  </si>
  <si>
    <t>ガラス構成</t>
  </si>
  <si>
    <t>１．</t>
  </si>
  <si>
    <t>２．</t>
  </si>
  <si>
    <t>３．</t>
  </si>
  <si>
    <t>４．</t>
  </si>
  <si>
    <t>６．</t>
  </si>
  <si>
    <t>７．</t>
  </si>
  <si>
    <t>　㎡</t>
  </si>
  <si>
    <t>１F</t>
  </si>
  <si>
    <t>２Ｆ</t>
  </si>
  <si>
    <t>３Ｆ</t>
  </si>
  <si>
    <t>（ＢＦ</t>
  </si>
  <si>
    <t>㎡）</t>
  </si>
  <si>
    <t>㎡・</t>
  </si>
  <si>
    <t>熱伝導率
（λ値）</t>
  </si>
  <si>
    <t>厚み
（㎜）</t>
  </si>
  <si>
    <t>熱抵抗値
（Ｒ値）</t>
  </si>
  <si>
    <t>備考</t>
  </si>
  <si>
    <t>※熱貫流率 （Ｕ値）：２．３３以下[W/（㎡・K）]または熱抵抗値 （Ｒ値）：２．７以上[㎡・K/W]</t>
  </si>
  <si>
    <t>室名
（断熱改修する全室名を記入）
【LDK、寝室、和室、
洋室、浴室、トイレ、廊下等】</t>
  </si>
  <si>
    <t>他の補助金等に応募（申請）している、または申請予定の場合はその補助金等の名称を必ず記入すること。</t>
  </si>
  <si>
    <t>窓数</t>
  </si>
  <si>
    <t>窓サイズ（㎜）</t>
  </si>
  <si>
    <t>（手続代行者への連絡）</t>
  </si>
  <si>
    <t>　当事業の交付要件（公募要領Ｐ５～９）について、全て確認し了承している。</t>
  </si>
  <si>
    <t>　当事業における個人情報の利用目的（公募要領Ｐ２４）について理解し、了承している。</t>
  </si>
  <si>
    <t>一次エネルギー消費削減率Ⅰの算出</t>
  </si>
  <si>
    <t>断熱改修前の一次エネルギー消費量</t>
  </si>
  <si>
    <t>一次エネルギー消費削減率Ⅱの算出</t>
  </si>
  <si>
    <t>【断熱】【換気】【給湯】【照明】の項目は、改修前と同じ設備仕様を入力</t>
  </si>
  <si>
    <t>一次エネルギー消費削減率Ⅱ</t>
  </si>
  <si>
    <t>一次エネルギー消費削減率Ⅰ</t>
  </si>
  <si>
    <t>平成２６年度 住宅・ビルの革新的省エネルギー技術導入促進事業費補助金（既築住宅・建築物における高性能建材導入促進事業）</t>
  </si>
  <si>
    <t>平成２６年度 住宅・ビルの革新的省エネルギー技術導入促進事業費補助金
（既築住宅・建築物における高性能建材導入促進事業）</t>
  </si>
  <si>
    <t>様式第１
１－２・１－３</t>
  </si>
  <si>
    <t>リース等契約書（案）</t>
  </si>
  <si>
    <t>一般社団法人　環境共創イニシアチブ</t>
  </si>
  <si>
    <t>　代　表　理　事　　　赤池　学　殿</t>
  </si>
  <si>
    <t>（ふりがな）</t>
  </si>
  <si>
    <t>平成２６年度 住宅・ビルの革新的省エネルギー技術導入促進事業費補助金</t>
  </si>
  <si>
    <t>　住宅・ビルの革新的省エネルギー技術導入促進事業費補助金（既築住宅・建築物における高性能建材導入促進事業）交付規程第５条の規定に基づき、以下のとおり経済産業省からの住宅・ビルの革新的省エネルギー技術導入促進事業費補助金交付要綱第３条に基づく国庫補助金に係る補助事業の補助金の申請をします。</t>
  </si>
  <si>
    <t>　なお、適正化法、補助金等に係る予算の執行の適正化に関する法律施行令（昭和３０年政令第２５５号）及び既築住宅・建築物における高性能建材導入促進事業交付規程（ＳＩＩ-２６Ｂ-規程-００３）の定めるところに従うことを承知の上申請します。</t>
  </si>
  <si>
    <t>４.暴力団排除に関する誓約</t>
  </si>
  <si>
    <t>様式第１－３交付申請書に記載の暴力団排除に関する誓約事項について熟読し、理解の上、これに同意します。</t>
  </si>
  <si>
    <t>５.申請者連絡先</t>
  </si>
  <si>
    <t>６.共同申請者　担当者連絡先</t>
  </si>
  <si>
    <t>７.手続代行者連絡先</t>
  </si>
  <si>
    <t>（備考）用紙は日本工業規格Ａ４とし、縦位置とする。
一般社団法人 環境共創イニシアチブが執行する住宅・ビルの革新的省エネルギー技術導入促進事業費補助金（既築住宅・建築物における高性能建材導入促進事業）は、経済産業省が定めた住宅・ビルの革新的省エネルギー技術導入促進事業費補助金交付要綱第３条に基づき、当法人に交付される国庫補助金から、既築住宅・建築物に省エネルギー性能の高い高性能建材を導入しようとする方に交付するものです。</t>
  </si>
  <si>
    <t>様式第１－３（交付申請書）</t>
  </si>
  <si>
    <t>暴力団排除に関する誓約事項</t>
  </si>
  <si>
    <t>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</si>
  <si>
    <t>記</t>
  </si>
  <si>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</si>
  <si>
    <t>(２)　役員等が、自己、自社若しくは第三者の不正の利益を図る目的又は第三者に損害を加える目的を
　　  もって、暴力団又は暴力団員を利用するなどしているとき</t>
  </si>
  <si>
    <t>(３)　役員等が、暴力団又は暴力団員に対して、資金等を供給し、又は便宜を供与するなど直接的
　　　あるいは積極的に暴力団の維持、運営に協力し、若しくは関与しているとき</t>
  </si>
  <si>
    <t>(４)　役員等が、暴力団又は暴力団員であることを知りながらこれと社会的に非難されるべき関係を
　　　有しているとき</t>
  </si>
  <si>
    <t>・図面上該当№は平面図との整合性をとり記入すること。</t>
  </si>
  <si>
    <r>
      <t>「断熱改修前の住宅の熱損失係数Ｑ値」（Ｑa）を算出　</t>
    </r>
    <r>
      <rPr>
        <b/>
        <sz val="10"/>
        <color indexed="8"/>
        <rFont val="ＭＳ Ｐゴシック"/>
        <family val="3"/>
      </rPr>
      <t xml:space="preserve"> </t>
    </r>
    <r>
      <rPr>
        <b/>
        <sz val="9"/>
        <color indexed="10"/>
        <rFont val="ＭＳ Ｐゴシック"/>
        <family val="3"/>
      </rPr>
      <t>※「Q値算出計算書」を要別添</t>
    </r>
  </si>
  <si>
    <r>
      <t>「断熱改修前の一次エネルギー消費量」</t>
    </r>
    <r>
      <rPr>
        <b/>
        <sz val="12"/>
        <color indexed="10"/>
        <rFont val="ＭＳ Ｐゴシック"/>
        <family val="3"/>
      </rPr>
      <t>（Ｅa）</t>
    </r>
    <r>
      <rPr>
        <b/>
        <sz val="12"/>
        <color indexed="8"/>
        <rFont val="ＭＳ Ｐゴシック"/>
        <family val="3"/>
      </rPr>
      <t>を算出　</t>
    </r>
    <r>
      <rPr>
        <b/>
        <sz val="9"/>
        <color indexed="10"/>
        <rFont val="ＭＳ Ｐゴシック"/>
        <family val="3"/>
      </rPr>
      <t>※「住宅事業主の判断の基準の算定プログラムに基づく算定シート」を要別添</t>
    </r>
  </si>
  <si>
    <r>
      <t>「断熱改修前の空調設備一次エネルギー消費量」</t>
    </r>
    <r>
      <rPr>
        <b/>
        <sz val="12"/>
        <color indexed="10"/>
        <rFont val="ＭＳ Ｐゴシック"/>
        <family val="3"/>
      </rPr>
      <t>（ＡＥa）</t>
    </r>
    <r>
      <rPr>
        <b/>
        <sz val="12"/>
        <color indexed="8"/>
        <rFont val="ＭＳ Ｐゴシック"/>
        <family val="3"/>
      </rPr>
      <t>を算出</t>
    </r>
  </si>
  <si>
    <r>
      <rPr>
        <b/>
        <sz val="12"/>
        <color indexed="8"/>
        <rFont val="ＭＳ Ｐゴシック"/>
        <family val="3"/>
      </rPr>
      <t>「断熱改修後の住宅の熱損失係数Ｑ値」（Ｑb）を算出　　</t>
    </r>
    <r>
      <rPr>
        <b/>
        <sz val="9"/>
        <color indexed="10"/>
        <rFont val="ＭＳ Ｐゴシック"/>
        <family val="3"/>
      </rPr>
      <t>※「Q値算出計算書」を要別添</t>
    </r>
  </si>
  <si>
    <r>
      <rPr>
        <b/>
        <sz val="12"/>
        <color indexed="8"/>
        <rFont val="ＭＳ Ｐゴシック"/>
        <family val="3"/>
      </rPr>
      <t>「断熱改修後の一次エネルギー消費量」（Ｅｂ）を算出　</t>
    </r>
    <r>
      <rPr>
        <b/>
        <sz val="9"/>
        <color indexed="10"/>
        <rFont val="ＭＳ Ｐゴシック"/>
        <family val="3"/>
      </rPr>
      <t>※「住宅事業主の判断の基準の算定プログラムに基づく算定シート」を要別添</t>
    </r>
  </si>
  <si>
    <r>
      <t>【断熱】の項目は、④で算出したＱ値</t>
    </r>
    <r>
      <rPr>
        <b/>
        <sz val="11"/>
        <color indexed="8"/>
        <rFont val="ＭＳ Ｐゴシック"/>
        <family val="3"/>
      </rPr>
      <t>（Qb）</t>
    </r>
    <r>
      <rPr>
        <sz val="11"/>
        <color indexed="8"/>
        <rFont val="ＭＳ Ｐゴシック"/>
        <family val="3"/>
      </rPr>
      <t>を入力</t>
    </r>
  </si>
  <si>
    <r>
      <t>「断熱改修後の空調設備一次エネルギー消費量」</t>
    </r>
    <r>
      <rPr>
        <b/>
        <sz val="12"/>
        <color indexed="10"/>
        <rFont val="ＭＳ Ｐゴシック"/>
        <family val="3"/>
      </rPr>
      <t>（ＡＥb）</t>
    </r>
    <r>
      <rPr>
        <b/>
        <sz val="12"/>
        <color indexed="8"/>
        <rFont val="ＭＳ Ｐゴシック"/>
        <family val="3"/>
      </rPr>
      <t>を算出</t>
    </r>
  </si>
  <si>
    <t xml:space="preserve">                                    ＝</t>
  </si>
  <si>
    <r>
      <t>「空調設備改修による空調設備一次エネルギー消費量」</t>
    </r>
    <r>
      <rPr>
        <b/>
        <sz val="12"/>
        <color indexed="10"/>
        <rFont val="ＭＳ Ｐゴシック"/>
        <family val="3"/>
      </rPr>
      <t>（ＡＥｃ）</t>
    </r>
    <r>
      <rPr>
        <b/>
        <sz val="12"/>
        <color indexed="8"/>
        <rFont val="ＭＳ Ｐゴシック"/>
        <family val="3"/>
      </rPr>
      <t>を算出　</t>
    </r>
  </si>
  <si>
    <r>
      <rPr>
        <b/>
        <sz val="12"/>
        <color indexed="10"/>
        <rFont val="ＭＳ Ｐゴシック"/>
        <family val="3"/>
      </rPr>
      <t>「ＡＥa」「ＡＥｂ」「Ｅa」</t>
    </r>
    <r>
      <rPr>
        <sz val="12"/>
        <color indexed="8"/>
        <rFont val="ＭＳ Ｐゴシック"/>
        <family val="3"/>
      </rPr>
      <t>の値を以下に入力し、「一次エネルギー消費削減率」を算出</t>
    </r>
  </si>
  <si>
    <r>
      <rPr>
        <b/>
        <sz val="12"/>
        <color indexed="10"/>
        <rFont val="ＭＳ Ｐゴシック"/>
        <family val="3"/>
      </rPr>
      <t>「ＡＥc」</t>
    </r>
    <r>
      <rPr>
        <sz val="12"/>
        <color indexed="8"/>
        <rFont val="ＭＳ Ｐゴシック"/>
        <family val="3"/>
      </rPr>
      <t>の値を以下に入力し、「一次エネルギー消費削減率Ⅱ」を算出　</t>
    </r>
  </si>
  <si>
    <t>※①で一次エネルギー消費削減率１５％を達成できなかった場合のみ</t>
  </si>
  <si>
    <t>※「住宅事業主の判断の基準の算定プログラムに基づく算定シート」を要別添</t>
  </si>
  <si>
    <t>【暖房】【冷房】の項目は、改修後の設備仕様を入力して算定された「暖房設備一次エネルギー消費量」と</t>
  </si>
  <si>
    <t>「冷房設備一次エネルギー消費量」の和を求める</t>
  </si>
  <si>
    <t>見積書のコピー</t>
  </si>
  <si>
    <t>生年月日</t>
  </si>
  <si>
    <t>断熱材の種類</t>
  </si>
  <si>
    <t>・費用明細書を基に、断熱する部位ごとの補助対象合計金額を総括表に記入すること。</t>
  </si>
  <si>
    <r>
      <t>一次エネルギー消費削減率Ⅰ　</t>
    </r>
    <r>
      <rPr>
        <b/>
        <sz val="10"/>
        <color indexed="8"/>
        <rFont val="ＭＳ Ｐゴシック"/>
        <family val="3"/>
      </rPr>
      <t>＝</t>
    </r>
  </si>
  <si>
    <t>②で求めた「断熱改修前の一次エネルギー消費量」を分母とし、③で求めた「断熱改修前の空調設備一次エネルギー消費量」と</t>
  </si>
  <si>
    <t>　　⑦で一次エネルギー消費削減率１５%を達成できなかった場合は、
　　「エアコン等の空調設備改修による空調設備一次エネルギー消費量」を加算して計算が可能。（⑧以下の手順で計算）
　　なお、導入するエアコン等は、高性能のものとし、特にエアコンにおいては統一省エネラベル５つ星以上とする。</t>
  </si>
  <si>
    <t>（ＡＥａ－ＡＥｂ）＋（ＡＥｂ－ＡＥｃ）</t>
  </si>
  <si>
    <t>Ｅａ</t>
  </si>
  <si>
    <t>（ＡＥａ－ＡＥｂ）</t>
  </si>
  <si>
    <r>
      <t>【断熱】の項目は、①で算出したＱ値</t>
    </r>
    <r>
      <rPr>
        <b/>
        <sz val="11"/>
        <color indexed="8"/>
        <rFont val="ＭＳ Ｐゴシック"/>
        <family val="3"/>
      </rPr>
      <t>（Qa）</t>
    </r>
    <r>
      <rPr>
        <sz val="11"/>
        <color indexed="8"/>
        <rFont val="ＭＳ Ｐゴシック"/>
        <family val="3"/>
      </rPr>
      <t>を入力</t>
    </r>
  </si>
  <si>
    <t xml:space="preserve">　 </t>
  </si>
  <si>
    <t>⑥で求めた「断熱改修後の空調設備一次エネルギー消費量」の差を分子とし、求める。</t>
  </si>
  <si>
    <t>定型様式４</t>
  </si>
  <si>
    <t>（別紙）</t>
  </si>
  <si>
    <t>役員名簿</t>
  </si>
  <si>
    <t>法人・団体名等</t>
  </si>
  <si>
    <t>：</t>
  </si>
  <si>
    <t>氏名カナ</t>
  </si>
  <si>
    <t>氏名漢字</t>
  </si>
  <si>
    <t>生年月日</t>
  </si>
  <si>
    <t>性別</t>
  </si>
  <si>
    <t>役職名</t>
  </si>
  <si>
    <t>和暦</t>
  </si>
  <si>
    <t>年</t>
  </si>
  <si>
    <t>月</t>
  </si>
  <si>
    <t>日</t>
  </si>
  <si>
    <t>（注２）
　集合住宅（分譲）の管理組合とリース事業者等との共同申請の場合等で、法人・団体等が異なる際は、それぞれの役員名簿を
　提出すること。</t>
  </si>
  <si>
    <t>（注３）
　役員名簿については、氏名カナ（全角、姓と名の間は半角で１マス空け）、氏名漢字（全角、姓と名の間は半角で１マス空け）、
　生年月日（全角で大正はＴ、昭和はＳ、平成はＨ、数字は２桁全角）、性別（全角で男性はＭ、女性はＦ）、会社名及び役職名を
　記載する。（上記記載例参照）。
　また、外国人については、氏名漢字欄にはアルファベットを、氏名カナ欄は当該アルファベットのカナ読みを記載すること。</t>
  </si>
  <si>
    <t>役員名簿</t>
  </si>
  <si>
    <t>定型様式７</t>
  </si>
  <si>
    <t>定型様式７</t>
  </si>
  <si>
    <t>※３</t>
  </si>
  <si>
    <t>※４</t>
  </si>
  <si>
    <t>※５</t>
  </si>
  <si>
    <t>実施計画書</t>
  </si>
  <si>
    <t>費用総括表</t>
  </si>
  <si>
    <t>費用明細書</t>
  </si>
  <si>
    <t>リース等の形態</t>
  </si>
  <si>
    <t>リース利用</t>
  </si>
  <si>
    <t>割賦利用</t>
  </si>
  <si>
    <t>支払い委託等</t>
  </si>
  <si>
    <t>５．</t>
  </si>
  <si>
    <t>８．</t>
  </si>
  <si>
    <t>平成２６年度 住宅のゼロ・エネルギー化推進事業</t>
  </si>
  <si>
    <r>
      <t>面積
（m</t>
    </r>
    <r>
      <rPr>
        <vertAlign val="superscript"/>
        <sz val="11"/>
        <rFont val="ＭＳ Ｐゴシック"/>
        <family val="3"/>
      </rPr>
      <t>2</t>
    </r>
    <r>
      <rPr>
        <sz val="11"/>
        <rFont val="ＭＳ Ｐゴシック"/>
        <family val="3"/>
      </rPr>
      <t>）</t>
    </r>
  </si>
  <si>
    <t>設置
ヵ所数
または
面積（㎡）</t>
  </si>
  <si>
    <t>平面図上
該当№</t>
  </si>
  <si>
    <t>原本（実印付き）</t>
  </si>
  <si>
    <t>※４  住民票・印鑑登録証明書はいずれも申請日から３ヵ月以内のものとする。
 　　　転売物件で、申請時にまだ住民票が移されていない場合は、売買契約書のコピーを提出すること。</t>
  </si>
  <si>
    <t>　申請時点（今現在）において、補助対象の着工は行っていない。
　また、公募開始後（平成２６年５月１４日）から交付決定前に建物本体の契約をする場合は覚書等を交わしている。</t>
  </si>
  <si>
    <t>　平成２６年１２月１９日までに、申請内容に係る工事及び支払いが完了する予定である （施工予定会社等に確認している）。</t>
  </si>
  <si>
    <r>
      <t>　</t>
    </r>
    <r>
      <rPr>
        <sz val="16"/>
        <rFont val="ＭＳ Ｐゴシック"/>
        <family val="3"/>
      </rPr>
      <t>個人・戸建住宅</t>
    </r>
  </si>
  <si>
    <t>※２　壁の断熱改修を行う場合は必ず提出すること。壁の断熱改修を行わない場合は、原則不要とする。
　　　 ただし、審査に必要となる際は、提出を求めることがある。</t>
  </si>
  <si>
    <t>　ＳＩＩが発行する各種書類が、申請者又は共同申請者へ通知されたことをＳＩＩは手続代行者へも連絡する場合がある。</t>
  </si>
  <si>
    <t xml:space="preserve">共同申請者氏名 </t>
  </si>
  <si>
    <t>　申請者及び共同申請者は、手続代行者と連携を図り、事業が円滑に推進できるよう努める。</t>
  </si>
  <si>
    <t>　必ず申請者ご本人がご署名の上、実印をご捺印下さい。　※手続代行者不可</t>
  </si>
  <si>
    <t>申請者
確認欄</t>
  </si>
  <si>
    <t>共同申請者
確認欄</t>
  </si>
  <si>
    <t>　補助対象製品に係る申請者又は共同申請者と、施工業者との契約、施工、製品等の品質・性能、燃料等の調達、導入完了後の
　保守や保証等、知的財産権等をＳＩＩは保証しないこと及び万一、前述に関する紛争等が起きてもＳＩＩは関与しないことを理解し、
　了承している。</t>
  </si>
  <si>
    <t>　共同申請者氏名は、代表者名又は連絡担当者名をご署名の上、実印をご捺印ください。</t>
  </si>
  <si>
    <t>リース等料金計算書</t>
  </si>
  <si>
    <t>※１　平成２６年５月１４日（水）の一般公募開始以降、交付決定通知日以前の契約に際しては、下記内容を含む覚書等の書類を
　　　 同時に作成すること。
　　　 ・覚書の日付は、工事請負契約書と同日とし、かつ同じ印鑑が捺印されていること。
　　　 ・高性能建材を導入する改修工事にあたり、本補助金制度が要因となったこと。
　　　 ・審査の結果、補助金を受けられない場合があることを、契約者双方が承知していること。</t>
  </si>
  <si>
    <t>※３　Ｐ１３～１４の「エネルギー計算結果早見表」において、「定型様式４による個別の計算」に該当する組合せの場合のみ
       提出すること。</t>
  </si>
  <si>
    <t>支払い委託等契約書（案）</t>
  </si>
  <si>
    <t>※５  リース事業者等との共同申請の場合は、リース事業者等の役員名簿を提出すること。</t>
  </si>
  <si>
    <t>平成２６年度 住宅・ビルの革新的省エネルギー技術導入促進事業</t>
  </si>
  <si>
    <r>
      <t>部分改修　</t>
    </r>
    <r>
      <rPr>
        <sz val="10"/>
        <rFont val="ＭＳ Ｐゴシック"/>
        <family val="3"/>
      </rPr>
      <t>（延べ床面積の５０％以上）</t>
    </r>
  </si>
  <si>
    <t>□</t>
  </si>
  <si>
    <t>■</t>
  </si>
  <si>
    <t>県</t>
  </si>
  <si>
    <t>市</t>
  </si>
  <si>
    <t>その他（</t>
  </si>
  <si>
    <t>）</t>
  </si>
  <si>
    <t>その他１</t>
  </si>
  <si>
    <t>【天井】</t>
  </si>
  <si>
    <t>【外壁】</t>
  </si>
  <si>
    <t>【床】</t>
  </si>
  <si>
    <t>（注１）
　申請者が個人の場合は不要とする。ただし、リース事業者等との共同申請の場合は、リース事業者等の役員名簿を
　提出すること。</t>
  </si>
  <si>
    <t>・見積書の各項目が税込金額で記載されている場合は、必ず[税抜]に修正して作成すること。</t>
  </si>
  <si>
    <t>材料費</t>
  </si>
  <si>
    <t>サイズ（㎜）</t>
  </si>
  <si>
    <t>費用明細書【 その他 】</t>
  </si>
  <si>
    <t>（　 　    / 　    ページ）</t>
  </si>
  <si>
    <t>昭和</t>
  </si>
  <si>
    <t>月</t>
  </si>
  <si>
    <t>日</t>
  </si>
  <si>
    <t>様式第１－３（交付申請書）</t>
  </si>
  <si>
    <t>様式第１－３
（別紙）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</si>
</sst>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0_ "/>
    <numFmt numFmtId="180" formatCode="#,##0.0"/>
    <numFmt numFmtId="181" formatCode="0.00_ "/>
    <numFmt numFmtId="182" formatCode="0.0_ "/>
    <numFmt numFmtId="183" formatCode="#,##0.00;[Red]#,##0.00"/>
    <numFmt numFmtId="184" formatCode="#,##0.000;[Red]\-#,##0.000"/>
    <numFmt numFmtId="185" formatCode="#,##0.0;[Red]\-#,##0.0"/>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0000;[Red]\-#,##0.0000"/>
    <numFmt numFmtId="192" formatCode="0.000"/>
    <numFmt numFmtId="193" formatCode="0.0000"/>
    <numFmt numFmtId="194" formatCode="0.00000"/>
    <numFmt numFmtId="195" formatCode="#,##0.0_ "/>
    <numFmt numFmtId="196" formatCode="#,##0.00_ "/>
    <numFmt numFmtId="197" formatCode="[$-411]ggg&quot;年&quot;m&quot;月&quot;d&quot;日&quot;"/>
    <numFmt numFmtId="198" formatCode="[$-411]ggg\ yy&quot;年&quot;m&quot;月&quot;d&quot;日&quot;"/>
    <numFmt numFmtId="199" formatCode="[$-411]gggyy&quot;年&quot;m&quot;月&quot;d&quot;日&quot;"/>
  </numFmts>
  <fonts count="103">
    <font>
      <sz val="11"/>
      <color theme="1"/>
      <name val="Calibri"/>
      <family val="3"/>
    </font>
    <font>
      <sz val="11"/>
      <color indexed="8"/>
      <name val="ＭＳ Ｐゴシック"/>
      <family val="3"/>
    </font>
    <font>
      <sz val="6"/>
      <name val="ＭＳ Ｐゴシック"/>
      <family val="3"/>
    </font>
    <font>
      <sz val="11"/>
      <name val="ＭＳ Ｐ明朝"/>
      <family val="1"/>
    </font>
    <font>
      <sz val="10"/>
      <name val="ＭＳ Ｐ明朝"/>
      <family val="1"/>
    </font>
    <font>
      <sz val="11"/>
      <name val="ＭＳ Ｐゴシック"/>
      <family val="3"/>
    </font>
    <font>
      <sz val="12"/>
      <name val="ＭＳ 明朝"/>
      <family val="1"/>
    </font>
    <font>
      <sz val="14"/>
      <name val="ＭＳ Ｐ明朝"/>
      <family val="1"/>
    </font>
    <font>
      <sz val="9"/>
      <name val="ＭＳ Ｐ明朝"/>
      <family val="1"/>
    </font>
    <font>
      <u val="single"/>
      <sz val="11"/>
      <name val="ＭＳ Ｐ明朝"/>
      <family val="1"/>
    </font>
    <font>
      <b/>
      <sz val="12"/>
      <name val="ＭＳ Ｐ明朝"/>
      <family val="1"/>
    </font>
    <font>
      <b/>
      <sz val="14"/>
      <name val="ＭＳ Ｐ明朝"/>
      <family val="1"/>
    </font>
    <font>
      <sz val="11"/>
      <name val="ＭＳ 明朝"/>
      <family val="1"/>
    </font>
    <font>
      <sz val="13"/>
      <name val="ＭＳ Ｐゴシック"/>
      <family val="3"/>
    </font>
    <font>
      <b/>
      <sz val="18"/>
      <name val="ＭＳ Ｐゴシック"/>
      <family val="3"/>
    </font>
    <font>
      <sz val="12"/>
      <name val="ＭＳ Ｐゴシック"/>
      <family val="3"/>
    </font>
    <font>
      <sz val="10"/>
      <name val="ＭＳ Ｐゴシック"/>
      <family val="3"/>
    </font>
    <font>
      <u val="single"/>
      <sz val="18"/>
      <name val="ＭＳ Ｐゴシック"/>
      <family val="3"/>
    </font>
    <font>
      <sz val="8"/>
      <name val="ＭＳ Ｐゴシック"/>
      <family val="3"/>
    </font>
    <font>
      <sz val="9"/>
      <name val="ＭＳ 明朝"/>
      <family val="1"/>
    </font>
    <font>
      <sz val="13"/>
      <name val="ＭＳ 明朝"/>
      <family val="1"/>
    </font>
    <font>
      <sz val="10"/>
      <name val="ＭＳ 明朝"/>
      <family val="1"/>
    </font>
    <font>
      <b/>
      <sz val="17"/>
      <name val="ＭＳ 明朝"/>
      <family val="1"/>
    </font>
    <font>
      <b/>
      <sz val="15"/>
      <name val="ＭＳ 明朝"/>
      <family val="1"/>
    </font>
    <font>
      <u val="single"/>
      <sz val="12"/>
      <name val="ＭＳ 明朝"/>
      <family val="1"/>
    </font>
    <font>
      <b/>
      <sz val="12"/>
      <name val="ＭＳ 明朝"/>
      <family val="1"/>
    </font>
    <font>
      <b/>
      <sz val="9"/>
      <color indexed="10"/>
      <name val="ＭＳ Ｐゴシック"/>
      <family val="3"/>
    </font>
    <font>
      <b/>
      <sz val="16"/>
      <name val="ＭＳ Ｐゴシック"/>
      <family val="3"/>
    </font>
    <font>
      <b/>
      <sz val="12"/>
      <color indexed="8"/>
      <name val="ＭＳ Ｐゴシック"/>
      <family val="3"/>
    </font>
    <font>
      <sz val="16"/>
      <name val="ＭＳ Ｐゴシック"/>
      <family val="3"/>
    </font>
    <font>
      <sz val="14"/>
      <name val="ＭＳ Ｐゴシック"/>
      <family val="3"/>
    </font>
    <font>
      <u val="single"/>
      <sz val="11"/>
      <color indexed="12"/>
      <name val="ＭＳ Ｐゴシック"/>
      <family val="3"/>
    </font>
    <font>
      <sz val="11"/>
      <color indexed="10"/>
      <name val="ＭＳ Ｐゴシック"/>
      <family val="3"/>
    </font>
    <font>
      <b/>
      <sz val="14"/>
      <name val="ＭＳ Ｐゴシック"/>
      <family val="3"/>
    </font>
    <font>
      <sz val="12"/>
      <color indexed="8"/>
      <name val="ＭＳ Ｐゴシック"/>
      <family val="3"/>
    </font>
    <font>
      <sz val="11"/>
      <color indexed="8"/>
      <name val="ＭＳ Ｐ明朝"/>
      <family val="1"/>
    </font>
    <font>
      <b/>
      <sz val="12"/>
      <color indexed="8"/>
      <name val="ＭＳ Ｐ明朝"/>
      <family val="1"/>
    </font>
    <font>
      <sz val="14"/>
      <name val="ＭＳ 明朝"/>
      <family val="1"/>
    </font>
    <font>
      <sz val="12"/>
      <name val="ＭＳ Ｐ明朝"/>
      <family val="1"/>
    </font>
    <font>
      <sz val="13"/>
      <name val="ＭＳ Ｐ明朝"/>
      <family val="1"/>
    </font>
    <font>
      <sz val="13"/>
      <color indexed="12"/>
      <name val="ＭＳ Ｐ明朝"/>
      <family val="1"/>
    </font>
    <font>
      <sz val="16"/>
      <name val="ＭＳ 明朝"/>
      <family val="1"/>
    </font>
    <font>
      <b/>
      <sz val="16"/>
      <name val="ＭＳ 明朝"/>
      <family val="1"/>
    </font>
    <font>
      <b/>
      <sz val="14"/>
      <name val="ＭＳ 明朝"/>
      <family val="1"/>
    </font>
    <font>
      <sz val="18"/>
      <color indexed="9"/>
      <name val="HGP創英角ｺﾞｼｯｸUB"/>
      <family val="3"/>
    </font>
    <font>
      <vertAlign val="superscript"/>
      <sz val="11"/>
      <name val="ＭＳ Ｐゴシック"/>
      <family val="3"/>
    </font>
    <font>
      <b/>
      <sz val="11"/>
      <color indexed="8"/>
      <name val="ＭＳ Ｐゴシック"/>
      <family val="3"/>
    </font>
    <font>
      <b/>
      <sz val="10"/>
      <color indexed="8"/>
      <name val="ＭＳ Ｐゴシック"/>
      <family val="3"/>
    </font>
    <font>
      <b/>
      <sz val="13"/>
      <name val="ＭＳ Ｐゴシック"/>
      <family val="3"/>
    </font>
    <font>
      <b/>
      <sz val="12"/>
      <color indexed="10"/>
      <name val="ＭＳ Ｐゴシック"/>
      <family val="3"/>
    </font>
    <font>
      <u val="single"/>
      <sz val="17"/>
      <name val="ＭＳ 明朝"/>
      <family val="1"/>
    </font>
    <font>
      <sz val="10.5"/>
      <name val="ＭＳ 明朝"/>
      <family val="1"/>
    </font>
    <font>
      <sz val="18"/>
      <name val="ＭＳ Ｐゴシック"/>
      <family val="3"/>
    </font>
    <font>
      <b/>
      <sz val="12"/>
      <name val="ＭＳ Ｐゴシック"/>
      <family val="3"/>
    </font>
    <font>
      <sz val="12"/>
      <color indexed="10"/>
      <name val="ＭＳ Ｐ明朝"/>
      <family val="1"/>
    </font>
    <font>
      <sz val="12"/>
      <color indexed="10"/>
      <name val="ＭＳ Ｐゴシック"/>
      <family val="3"/>
    </font>
    <font>
      <sz val="10.5"/>
      <name val="ＭＳ Ｐゴシック"/>
      <family val="3"/>
    </font>
    <font>
      <sz val="9"/>
      <name val="ＭＳ Ｐゴシック"/>
      <family val="3"/>
    </font>
    <font>
      <sz val="9"/>
      <color indexed="8"/>
      <name val="ＭＳ Ｐゴシック"/>
      <family val="3"/>
    </font>
    <font>
      <sz val="10"/>
      <color indexed="8"/>
      <name val="ＭＳ Ｐゴシック"/>
      <family val="3"/>
    </font>
    <font>
      <b/>
      <i/>
      <sz val="9"/>
      <color indexed="8"/>
      <name val="ＭＳ Ｐゴシック"/>
      <family val="3"/>
    </font>
    <font>
      <i/>
      <sz val="11"/>
      <color indexed="8"/>
      <name val="ＭＳ Ｐゴシック"/>
      <family val="3"/>
    </font>
    <font>
      <b/>
      <i/>
      <sz val="11"/>
      <color indexed="8"/>
      <name val="ＭＳ Ｐゴシック"/>
      <family val="3"/>
    </font>
    <font>
      <b/>
      <sz val="11"/>
      <color indexed="10"/>
      <name val="ＭＳ Ｐゴシック"/>
      <family val="3"/>
    </font>
    <font>
      <b/>
      <u val="single"/>
      <sz val="14"/>
      <color indexed="8"/>
      <name val="ＭＳ Ｐゴシック"/>
      <family val="3"/>
    </font>
    <font>
      <sz val="12"/>
      <color indexed="55"/>
      <name val="ＭＳ 明朝"/>
      <family val="1"/>
    </font>
    <font>
      <sz val="14"/>
      <color indexed="9"/>
      <name val="HGP創英角ｺﾞｼｯｸUB"/>
      <family val="3"/>
    </font>
    <font>
      <b/>
      <i/>
      <sz val="10"/>
      <color indexed="8"/>
      <name val="ＭＳ Ｐゴシック"/>
      <family val="3"/>
    </font>
    <font>
      <sz val="14"/>
      <color indexed="55"/>
      <name val="ＭＳ Ｐ明朝"/>
      <family val="1"/>
    </font>
    <font>
      <b/>
      <sz val="9"/>
      <name val="ＭＳ Ｐゴシック"/>
      <family val="3"/>
    </font>
    <font>
      <sz val="20"/>
      <name val="ＭＳ Ｐゴシック"/>
      <family val="3"/>
    </font>
    <font>
      <sz val="22"/>
      <name val="ＭＳ 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s>
  <borders count="2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color indexed="63"/>
      </bottom>
    </border>
    <border>
      <left style="thin"/>
      <right/>
      <top style="thin"/>
      <bottom style="thin"/>
    </border>
    <border>
      <left/>
      <right style="thin"/>
      <top style="thin"/>
      <bottom style="thin"/>
    </border>
    <border>
      <left style="thin"/>
      <right style="thin"/>
      <top style="thin"/>
      <bottom style="thin"/>
    </border>
    <border>
      <left/>
      <right/>
      <top/>
      <bottom style="medium"/>
    </border>
    <border>
      <left/>
      <right/>
      <top/>
      <bottom style="thin"/>
    </border>
    <border>
      <left>
        <color indexed="63"/>
      </left>
      <right style="thin"/>
      <top style="thin"/>
      <bottom>
        <color indexed="63"/>
      </bottom>
    </border>
    <border>
      <left/>
      <right/>
      <top style="thin"/>
      <bottom style="thin"/>
    </border>
    <border>
      <left style="thin"/>
      <right>
        <color indexed="63"/>
      </right>
      <top style="thin"/>
      <bottom>
        <color indexed="63"/>
      </bottom>
    </border>
    <border>
      <left style="thin"/>
      <right/>
      <top/>
      <bottom style="thin"/>
    </border>
    <border>
      <left style="thin"/>
      <right/>
      <top/>
      <bottom/>
    </border>
    <border>
      <left/>
      <right style="thin"/>
      <top/>
      <bottom>
        <color indexed="63"/>
      </bottom>
    </border>
    <border>
      <left>
        <color indexed="63"/>
      </left>
      <right style="medium"/>
      <top>
        <color indexed="63"/>
      </top>
      <bottom>
        <color indexed="63"/>
      </bottom>
    </border>
    <border>
      <left/>
      <right style="medium"/>
      <top/>
      <bottom style="medium"/>
    </border>
    <border>
      <left>
        <color indexed="63"/>
      </left>
      <right style="medium"/>
      <top style="medium"/>
      <bottom style="medium"/>
    </border>
    <border>
      <left>
        <color indexed="63"/>
      </left>
      <right>
        <color indexed="63"/>
      </right>
      <top style="dotted"/>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top/>
      <bottom style="double"/>
    </border>
    <border>
      <left style="thin"/>
      <right/>
      <top/>
      <bottom style="medium"/>
    </border>
    <border>
      <left style="thin"/>
      <right style="thin"/>
      <top/>
      <bottom style="medium"/>
    </border>
    <border>
      <left/>
      <right style="thin"/>
      <top/>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bottom style="medium"/>
    </border>
    <border>
      <left style="thin"/>
      <right style="medium"/>
      <top style="thin"/>
      <bottom style="thin"/>
    </border>
    <border>
      <left style="thin"/>
      <right style="medium"/>
      <top/>
      <bottom style="medium"/>
    </border>
    <border>
      <left style="thin"/>
      <right>
        <color indexed="63"/>
      </right>
      <top style="dotted"/>
      <bottom style="thin"/>
    </border>
    <border>
      <left style="dotted"/>
      <right/>
      <top style="dotted"/>
      <bottom style="thin"/>
    </border>
    <border>
      <left style="medium"/>
      <right style="medium"/>
      <top/>
      <bottom style="medium"/>
    </border>
    <border>
      <left>
        <color indexed="63"/>
      </left>
      <right style="thin"/>
      <top>
        <color indexed="63"/>
      </top>
      <bottom style="thin"/>
    </border>
    <border>
      <left style="medium"/>
      <right/>
      <top>
        <color indexed="63"/>
      </top>
      <bottom style="thin"/>
    </border>
    <border>
      <left style="medium"/>
      <right/>
      <top>
        <color indexed="63"/>
      </top>
      <bottom style="medium"/>
    </border>
    <border>
      <left/>
      <right style="medium"/>
      <top/>
      <bottom style="thin"/>
    </border>
    <border>
      <left/>
      <right style="medium"/>
      <top style="thin"/>
      <bottom style="thin"/>
    </border>
    <border>
      <left>
        <color indexed="63"/>
      </left>
      <right style="medium"/>
      <top style="thin"/>
      <bottom style="medium"/>
    </border>
    <border>
      <left>
        <color indexed="63"/>
      </left>
      <right/>
      <top style="medium"/>
      <bottom style="thin"/>
    </border>
    <border>
      <left style="thin"/>
      <right/>
      <top style="medium"/>
      <bottom style="thin"/>
    </border>
    <border>
      <left/>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bottom style="thin"/>
    </border>
    <border>
      <left style="thin"/>
      <right>
        <color indexed="63"/>
      </right>
      <top style="thin"/>
      <bottom style="medium"/>
    </border>
    <border>
      <left>
        <color indexed="63"/>
      </left>
      <right>
        <color indexed="63"/>
      </right>
      <top style="thin"/>
      <bottom style="medium"/>
    </border>
    <border>
      <left style="thin"/>
      <right style="thin"/>
      <top style="thin"/>
      <bottom>
        <color indexed="63"/>
      </bottom>
    </border>
    <border>
      <left style="thin"/>
      <right style="thin"/>
      <top/>
      <bottom style="thin"/>
    </border>
    <border>
      <left style="dotted"/>
      <right>
        <color indexed="63"/>
      </right>
      <top style="thin"/>
      <bottom style="thin"/>
    </border>
    <border>
      <left style="medium"/>
      <right>
        <color indexed="63"/>
      </right>
      <top style="thin"/>
      <bottom>
        <color indexed="63"/>
      </bottom>
    </border>
    <border>
      <left>
        <color indexed="63"/>
      </left>
      <right style="thin"/>
      <top style="thin"/>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medium"/>
      <bottom style="thin"/>
    </border>
    <border>
      <left style="thin"/>
      <right style="double"/>
      <top style="medium"/>
      <bottom style="thin"/>
    </border>
    <border>
      <left style="thin"/>
      <right style="thin"/>
      <top style="thin"/>
      <bottom style="hair"/>
    </border>
    <border>
      <left style="medium"/>
      <right/>
      <top style="medium"/>
      <bottom style="double"/>
    </border>
    <border>
      <left>
        <color indexed="63"/>
      </left>
      <right/>
      <top style="medium"/>
      <bottom style="double"/>
    </border>
    <border>
      <left/>
      <right style="thin"/>
      <top style="medium"/>
      <bottom style="double"/>
    </border>
    <border>
      <left style="thin"/>
      <right style="double"/>
      <top/>
      <bottom style="medium"/>
    </border>
    <border>
      <left style="thin"/>
      <right>
        <color indexed="63"/>
      </right>
      <top style="medium"/>
      <bottom style="double"/>
    </border>
    <border>
      <left/>
      <right style="medium"/>
      <top style="medium"/>
      <bottom style="double"/>
    </border>
    <border>
      <left style="medium"/>
      <right/>
      <top style="thin"/>
      <bottom style="thin"/>
    </border>
    <border>
      <left>
        <color indexed="63"/>
      </left>
      <right style="medium"/>
      <top style="double"/>
      <bottom style="thin"/>
    </border>
    <border>
      <left style="thin"/>
      <right/>
      <top style="hair"/>
      <bottom style="thin"/>
    </border>
    <border>
      <left/>
      <right/>
      <top style="hair"/>
      <bottom style="thin"/>
    </border>
    <border>
      <left/>
      <right style="thin"/>
      <top style="hair"/>
      <bottom style="thin"/>
    </border>
    <border>
      <left style="thin"/>
      <right/>
      <top style="hair"/>
      <bottom style="medium"/>
    </border>
    <border>
      <left/>
      <right/>
      <top style="hair"/>
      <bottom style="medium"/>
    </border>
    <border>
      <left/>
      <right style="thin"/>
      <top style="hair"/>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right style="dotted"/>
      <top style="dotted"/>
      <bottom style="thin"/>
    </border>
    <border>
      <left>
        <color indexed="63"/>
      </left>
      <right style="thin"/>
      <top style="medium"/>
      <bottom style="thin"/>
    </border>
    <border>
      <left style="thin"/>
      <right style="thin"/>
      <top style="thin"/>
      <bottom style="medium"/>
    </border>
    <border>
      <left style="thin"/>
      <right/>
      <top/>
      <bottom style="double"/>
    </border>
    <border>
      <left>
        <color indexed="63"/>
      </left>
      <right style="thin"/>
      <top/>
      <bottom style="double"/>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top style="medium"/>
      <bottom/>
    </border>
    <border>
      <left/>
      <right/>
      <top style="medium"/>
      <bottom>
        <color indexed="63"/>
      </bottom>
    </border>
    <border>
      <left>
        <color indexed="63"/>
      </left>
      <right style="thin"/>
      <top style="medium"/>
      <bottom>
        <color indexed="63"/>
      </bottom>
    </border>
    <border>
      <left style="medium"/>
      <right/>
      <top/>
      <bottom style="double"/>
    </border>
    <border>
      <left style="thin"/>
      <right/>
      <top style="hair"/>
      <bottom>
        <color indexed="63"/>
      </bottom>
    </border>
    <border>
      <left/>
      <right/>
      <top style="hair"/>
      <bottom>
        <color indexed="63"/>
      </bottom>
    </border>
    <border>
      <left/>
      <right style="thin"/>
      <top style="hair"/>
      <bottom>
        <color indexed="63"/>
      </bottom>
    </border>
    <border>
      <left style="thin"/>
      <right style="thin"/>
      <top style="thin"/>
      <bottom style="dotted"/>
    </border>
    <border>
      <left style="thin"/>
      <right style="thin"/>
      <top>
        <color indexed="63"/>
      </top>
      <bottom style="hair"/>
    </border>
    <border>
      <left/>
      <right style="thin"/>
      <top style="dotted"/>
      <bottom style="thin"/>
    </border>
    <border>
      <left style="thin"/>
      <right/>
      <top style="thin"/>
      <bottom style="double"/>
    </border>
    <border>
      <left/>
      <right/>
      <top style="thin"/>
      <bottom style="double"/>
    </border>
    <border>
      <left/>
      <right style="thin"/>
      <top style="thin"/>
      <bottom style="double"/>
    </border>
    <border>
      <left style="medium"/>
      <right>
        <color indexed="63"/>
      </right>
      <top style="thin"/>
      <bottom style="medium"/>
    </border>
    <border>
      <left style="thin"/>
      <right style="medium"/>
      <top>
        <color indexed="63"/>
      </top>
      <bottom style="thin"/>
    </border>
    <border>
      <left style="thin"/>
      <right/>
      <top style="medium"/>
      <bottom>
        <color indexed="63"/>
      </bottom>
    </border>
    <border>
      <left>
        <color indexed="63"/>
      </left>
      <right style="medium"/>
      <top style="medium"/>
      <bottom>
        <color indexed="63"/>
      </bottom>
    </border>
    <border>
      <left/>
      <right style="medium"/>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thin"/>
      <right>
        <color indexed="63"/>
      </right>
      <top style="double"/>
      <bottom>
        <color indexed="63"/>
      </bottom>
    </border>
    <border>
      <left style="thin"/>
      <right style="medium"/>
      <top style="thin"/>
      <bottom style="medium"/>
    </border>
    <border>
      <left style="double"/>
      <right/>
      <top style="medium"/>
      <bottom style="thin"/>
    </border>
    <border>
      <left style="thin"/>
      <right style="medium"/>
      <top style="thin"/>
      <bottom style="hair"/>
    </border>
    <border>
      <left style="thin"/>
      <right style="medium"/>
      <top>
        <color indexed="63"/>
      </top>
      <bottom style="hair"/>
    </border>
    <border>
      <left style="thin"/>
      <right style="thin"/>
      <top style="hair"/>
      <bottom style="thin"/>
    </border>
    <border>
      <left style="thin"/>
      <right style="medium"/>
      <top style="hair"/>
      <bottom style="thin"/>
    </border>
    <border>
      <left style="medium"/>
      <right/>
      <top style="medium"/>
      <bottom style="medium"/>
    </border>
    <border>
      <left>
        <color indexed="63"/>
      </left>
      <right/>
      <top style="medium"/>
      <bottom style="medium"/>
    </border>
    <border>
      <left style="double"/>
      <right/>
      <top style="medium"/>
      <bottom style="medium"/>
    </border>
    <border>
      <left style="hair"/>
      <right/>
      <top style="thin"/>
      <bottom style="thin"/>
    </border>
    <border>
      <left/>
      <right style="medium"/>
      <top style="thin"/>
      <bottom style="double"/>
    </border>
    <border>
      <left style="hair"/>
      <right/>
      <top style="thin"/>
      <bottom style="double"/>
    </border>
    <border>
      <left/>
      <right style="double"/>
      <top style="medium"/>
      <bottom style="medium"/>
    </border>
    <border>
      <left style="medium"/>
      <right/>
      <top style="medium"/>
      <bottom style="thin"/>
    </border>
    <border>
      <left style="medium"/>
      <right>
        <color indexed="63"/>
      </right>
      <top style="double"/>
      <bottom style="thin"/>
    </border>
    <border>
      <left style="hair"/>
      <right/>
      <top style="double"/>
      <bottom style="thin"/>
    </border>
    <border>
      <left>
        <color indexed="63"/>
      </left>
      <right style="hair"/>
      <top style="thin"/>
      <bottom style="thin"/>
    </border>
    <border>
      <left>
        <color indexed="63"/>
      </left>
      <right style="hair"/>
      <top style="thin"/>
      <bottom style="double"/>
    </border>
    <border>
      <left style="medium"/>
      <right/>
      <top style="thin"/>
      <bottom style="double"/>
    </border>
    <border>
      <left style="thin"/>
      <right/>
      <top>
        <color indexed="63"/>
      </top>
      <bottom style="hair"/>
    </border>
    <border>
      <left/>
      <right/>
      <top>
        <color indexed="63"/>
      </top>
      <bottom style="hair"/>
    </border>
    <border>
      <left/>
      <right style="thin"/>
      <top>
        <color indexed="63"/>
      </top>
      <bottom style="hair"/>
    </border>
    <border>
      <left style="hair"/>
      <right/>
      <top style="hair"/>
      <bottom style="hair"/>
    </border>
    <border>
      <left/>
      <right/>
      <top style="hair"/>
      <bottom style="hair"/>
    </border>
    <border>
      <left/>
      <right style="thin"/>
      <top style="hair"/>
      <bottom style="hair"/>
    </border>
    <border>
      <left>
        <color indexed="63"/>
      </left>
      <right style="hair"/>
      <top style="hair"/>
      <bottom style="hair"/>
    </border>
    <border>
      <left style="thin"/>
      <right style="hair"/>
      <top style="hair"/>
      <bottom style="hair"/>
    </border>
    <border>
      <left style="hair"/>
      <right style="thin"/>
      <top style="hair"/>
      <bottom style="hair"/>
    </border>
    <border>
      <left style="hair"/>
      <right style="hair"/>
      <top style="hair"/>
      <bottom style="hair"/>
    </border>
    <border>
      <left style="hair"/>
      <right>
        <color indexed="63"/>
      </right>
      <top style="medium"/>
      <bottom style="double"/>
    </border>
    <border>
      <left>
        <color indexed="63"/>
      </left>
      <right style="hair"/>
      <top style="medium"/>
      <bottom style="double"/>
    </border>
    <border>
      <left style="hair"/>
      <right>
        <color indexed="63"/>
      </right>
      <top style="double"/>
      <bottom style="hair"/>
    </border>
    <border>
      <left/>
      <right/>
      <top style="double"/>
      <bottom style="hair"/>
    </border>
    <border>
      <left>
        <color indexed="63"/>
      </left>
      <right style="hair"/>
      <top style="double"/>
      <bottom style="hair"/>
    </border>
    <border>
      <left/>
      <right style="thin"/>
      <top style="double"/>
      <bottom style="hair"/>
    </border>
    <border>
      <left style="hair"/>
      <right style="hair"/>
      <top style="hair"/>
      <bottom style="thin"/>
    </border>
    <border>
      <left style="hair"/>
      <right style="thin"/>
      <top style="hair"/>
      <bottom style="thin"/>
    </border>
    <border>
      <left style="thin"/>
      <right/>
      <top style="hair"/>
      <bottom style="hair"/>
    </border>
    <border>
      <left style="thin"/>
      <right style="hair"/>
      <top style="hair"/>
      <bottom style="thin"/>
    </border>
    <border>
      <left/>
      <right style="medium"/>
      <top>
        <color indexed="63"/>
      </top>
      <bottom style="hair"/>
    </border>
    <border>
      <left/>
      <right style="medium"/>
      <top style="hair"/>
      <bottom style="hair"/>
    </border>
    <border>
      <left/>
      <right style="medium"/>
      <top style="hair"/>
      <bottom style="thin"/>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thin"/>
      <right/>
      <top style="double"/>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medium"/>
      <bottom style="double"/>
    </border>
    <border>
      <left style="hair"/>
      <right style="thin"/>
      <top style="medium"/>
      <bottom style="double"/>
    </border>
    <border>
      <left style="thin"/>
      <right style="hair"/>
      <top>
        <color indexed="63"/>
      </top>
      <bottom style="hair"/>
    </border>
    <border>
      <left style="hair"/>
      <right>
        <color indexed="63"/>
      </right>
      <top style="hair"/>
      <bottom style="thin"/>
    </border>
    <border>
      <left>
        <color indexed="63"/>
      </left>
      <right style="hair"/>
      <top style="hair"/>
      <bottom style="thin"/>
    </border>
    <border>
      <left style="thin"/>
      <right style="hair"/>
      <top style="medium"/>
      <bottom style="double"/>
    </border>
    <border>
      <left style="thin"/>
      <right style="hair"/>
      <top style="double"/>
      <bottom style="hair"/>
    </border>
    <border>
      <left style="hair"/>
      <right style="thin"/>
      <top style="double"/>
      <bottom style="hair"/>
    </border>
    <border>
      <left style="medium"/>
      <right>
        <color indexed="63"/>
      </right>
      <top/>
      <bottom/>
    </border>
    <border>
      <left style="double"/>
      <right style="thin"/>
      <top style="thin"/>
      <bottom style="medium"/>
    </border>
    <border>
      <left style="double"/>
      <right style="thin"/>
      <top style="thin"/>
      <bottom style="thin"/>
    </border>
    <border>
      <left style="hair"/>
      <right/>
      <top>
        <color indexed="63"/>
      </top>
      <bottom style="hair"/>
    </border>
    <border>
      <left>
        <color indexed="63"/>
      </left>
      <right style="hair"/>
      <top>
        <color indexed="63"/>
      </top>
      <bottom>
        <color indexed="63"/>
      </bottom>
    </border>
    <border>
      <left style="thin"/>
      <right style="medium"/>
      <top style="medium"/>
      <bottom style="thin"/>
    </border>
    <border>
      <left style="hair"/>
      <right/>
      <top style="thin"/>
      <bottom style="hair"/>
    </border>
    <border>
      <left/>
      <right/>
      <top style="thin"/>
      <bottom style="hair"/>
    </border>
    <border>
      <left/>
      <right style="thin"/>
      <top style="thin"/>
      <bottom style="hair"/>
    </border>
    <border>
      <left/>
      <right style="medium"/>
      <top style="hair"/>
      <bottom style="medium"/>
    </border>
    <border>
      <left style="thin"/>
      <right/>
      <top style="thin"/>
      <bottom style="hair"/>
    </border>
    <border>
      <left>
        <color indexed="63"/>
      </left>
      <right style="hair"/>
      <top style="thin"/>
      <bottom style="hair"/>
    </border>
    <border>
      <left style="double"/>
      <right style="thin"/>
      <top style="medium"/>
      <bottom style="thin"/>
    </border>
    <border>
      <left/>
      <right style="medium"/>
      <top style="thin"/>
      <bottom style="hair"/>
    </border>
    <border>
      <left>
        <color indexed="63"/>
      </left>
      <right style="hair"/>
      <top style="double"/>
      <bottom>
        <color indexed="63"/>
      </bottom>
    </border>
    <border>
      <left style="hair"/>
      <right/>
      <top>
        <color indexed="63"/>
      </top>
      <bottom>
        <color indexed="63"/>
      </bottom>
    </border>
    <border>
      <left>
        <color indexed="63"/>
      </left>
      <right style="hair"/>
      <top style="thin"/>
      <bottom>
        <color indexed="63"/>
      </bottom>
    </border>
    <border>
      <left style="hair"/>
      <right style="hair"/>
      <top style="double"/>
      <bottom style="hair"/>
    </border>
    <border>
      <left/>
      <right style="double"/>
      <top style="double"/>
      <bottom/>
    </border>
    <border>
      <left/>
      <right style="double"/>
      <top/>
      <bottom style="double"/>
    </border>
    <border>
      <left style="double"/>
      <right>
        <color indexed="63"/>
      </right>
      <top/>
      <bottom/>
    </border>
    <border>
      <left style="double"/>
      <right/>
      <top style="double"/>
      <bottom/>
    </border>
    <border>
      <left style="double"/>
      <right/>
      <top/>
      <bottom style="double"/>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style="thin"/>
      <top style="hair"/>
      <bottom style="medium"/>
    </border>
    <border>
      <left style="thin"/>
      <right style="thin"/>
      <top style="hair"/>
      <bottom>
        <color indexed="63"/>
      </bottom>
    </border>
  </borders>
  <cellStyleXfs count="9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0" borderId="0" applyNumberFormat="0" applyFill="0" applyBorder="0" applyAlignment="0" applyProtection="0"/>
    <xf numFmtId="0" fontId="89" fillId="25" borderId="1" applyNumberFormat="0" applyAlignment="0" applyProtection="0"/>
    <xf numFmtId="0" fontId="90" fillId="26" borderId="0" applyNumberFormat="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1" fillId="0" borderId="0" applyNumberFormat="0" applyFill="0" applyBorder="0" applyAlignment="0" applyProtection="0"/>
    <xf numFmtId="0" fontId="1" fillId="27" borderId="2" applyNumberFormat="0" applyFont="0" applyAlignment="0" applyProtection="0"/>
    <xf numFmtId="0" fontId="91" fillId="0" borderId="3" applyNumberFormat="0" applyFill="0" applyAlignment="0" applyProtection="0"/>
    <xf numFmtId="0" fontId="92" fillId="28" borderId="0" applyNumberFormat="0" applyBorder="0" applyAlignment="0" applyProtection="0"/>
    <xf numFmtId="0" fontId="93" fillId="29" borderId="4" applyNumberFormat="0" applyAlignment="0" applyProtection="0"/>
    <xf numFmtId="0" fontId="9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29" borderId="9" applyNumberFormat="0" applyAlignment="0" applyProtection="0"/>
    <xf numFmtId="0" fontId="10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1"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5"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protection/>
    </xf>
    <xf numFmtId="0" fontId="1" fillId="0" borderId="0">
      <alignment vertical="center"/>
      <protection/>
    </xf>
    <xf numFmtId="0" fontId="5" fillId="0" borderId="0">
      <alignment vertical="center"/>
      <protection/>
    </xf>
    <xf numFmtId="0" fontId="102" fillId="31" borderId="0" applyNumberFormat="0" applyBorder="0" applyAlignment="0" applyProtection="0"/>
  </cellStyleXfs>
  <cellXfs count="1299">
    <xf numFmtId="0" fontId="0" fillId="0" borderId="0" xfId="0" applyFont="1" applyAlignment="1">
      <alignment vertical="center"/>
    </xf>
    <xf numFmtId="0" fontId="3" fillId="32" borderId="0"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horizontal="left" vertical="center"/>
      <protection hidden="1"/>
    </xf>
    <xf numFmtId="0" fontId="6" fillId="0" borderId="0" xfId="0" applyFont="1" applyFill="1" applyBorder="1" applyAlignment="1" applyProtection="1">
      <alignment horizontal="right" vertical="center"/>
      <protection hidden="1"/>
    </xf>
    <xf numFmtId="0" fontId="7" fillId="32" borderId="0" xfId="0" applyFont="1" applyFill="1" applyBorder="1" applyAlignment="1" applyProtection="1">
      <alignment vertical="center"/>
      <protection hidden="1"/>
    </xf>
    <xf numFmtId="0" fontId="6"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xf>
    <xf numFmtId="0" fontId="4" fillId="0"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3" fillId="32" borderId="0" xfId="0" applyFont="1" applyFill="1" applyBorder="1" applyAlignment="1" applyProtection="1">
      <alignment horizontal="left" vertical="center"/>
      <protection hidden="1"/>
    </xf>
    <xf numFmtId="0" fontId="3" fillId="32" borderId="0" xfId="0" applyFont="1" applyFill="1" applyBorder="1" applyAlignment="1" applyProtection="1">
      <alignment vertical="center"/>
      <protection hidden="1"/>
    </xf>
    <xf numFmtId="0" fontId="3" fillId="32" borderId="0" xfId="0" applyFont="1" applyFill="1" applyBorder="1" applyAlignment="1" applyProtection="1">
      <alignment horizontal="center" vertical="center"/>
      <protection hidden="1"/>
    </xf>
    <xf numFmtId="0" fontId="8" fillId="32" borderId="0" xfId="0" applyFont="1" applyFill="1" applyBorder="1" applyAlignment="1" applyProtection="1">
      <alignment vertical="center"/>
      <protection hidden="1"/>
    </xf>
    <xf numFmtId="0" fontId="9" fillId="32" borderId="0" xfId="0" applyFont="1" applyFill="1" applyBorder="1" applyAlignment="1" applyProtection="1">
      <alignment vertical="center"/>
      <protection hidden="1"/>
    </xf>
    <xf numFmtId="0" fontId="10" fillId="32" borderId="0" xfId="0" applyFont="1" applyFill="1" applyBorder="1" applyAlignment="1" applyProtection="1">
      <alignment horizontal="center" vertical="center"/>
      <protection hidden="1"/>
    </xf>
    <xf numFmtId="0" fontId="11" fillId="32" borderId="0" xfId="0"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13" fillId="32" borderId="0" xfId="0" applyFont="1" applyFill="1" applyAlignment="1" applyProtection="1">
      <alignment horizontal="right" vertical="center"/>
      <protection hidden="1"/>
    </xf>
    <xf numFmtId="0" fontId="13" fillId="0" borderId="0" xfId="0" applyFont="1" applyFill="1" applyBorder="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3" fillId="0" borderId="0" xfId="0" applyFont="1" applyFill="1" applyAlignment="1" applyProtection="1">
      <alignment horizontal="left" vertical="center"/>
      <protection locked="0"/>
    </xf>
    <xf numFmtId="0" fontId="3" fillId="0" borderId="0" xfId="0" applyFont="1" applyFill="1" applyAlignment="1" applyProtection="1">
      <alignment vertical="center"/>
      <protection locked="0"/>
    </xf>
    <xf numFmtId="0" fontId="6" fillId="32" borderId="0" xfId="0" applyFont="1" applyFill="1" applyBorder="1" applyAlignment="1" applyProtection="1">
      <alignment vertical="center"/>
      <protection hidden="1"/>
    </xf>
    <xf numFmtId="0" fontId="6" fillId="32" borderId="0" xfId="0" applyFont="1" applyFill="1" applyBorder="1" applyAlignment="1" applyProtection="1">
      <alignment horizontal="center" vertical="center"/>
      <protection hidden="1"/>
    </xf>
    <xf numFmtId="38" fontId="6" fillId="32" borderId="0" xfId="53" applyFont="1" applyFill="1" applyBorder="1" applyAlignment="1" applyProtection="1">
      <alignment vertical="center"/>
      <protection hidden="1"/>
    </xf>
    <xf numFmtId="0" fontId="6" fillId="32" borderId="0" xfId="0" applyFont="1" applyFill="1" applyBorder="1" applyAlignment="1" applyProtection="1">
      <alignment horizontal="right" vertical="center"/>
      <protection hidden="1"/>
    </xf>
    <xf numFmtId="0" fontId="6" fillId="32" borderId="0" xfId="0" applyFont="1" applyFill="1" applyAlignment="1" applyProtection="1">
      <alignment vertical="center"/>
      <protection hidden="1"/>
    </xf>
    <xf numFmtId="0" fontId="6" fillId="32" borderId="0" xfId="0" applyFont="1" applyFill="1" applyAlignment="1" applyProtection="1">
      <alignment horizontal="center" vertical="center"/>
      <protection hidden="1"/>
    </xf>
    <xf numFmtId="0" fontId="25" fillId="32" borderId="0" xfId="0" applyFont="1" applyFill="1" applyBorder="1" applyAlignment="1" applyProtection="1">
      <alignment vertical="center"/>
      <protection hidden="1"/>
    </xf>
    <xf numFmtId="0" fontId="20" fillId="32" borderId="0" xfId="0" applyFont="1" applyFill="1" applyBorder="1" applyAlignment="1" applyProtection="1">
      <alignment vertical="center"/>
      <protection hidden="1"/>
    </xf>
    <xf numFmtId="0" fontId="24" fillId="32" borderId="0" xfId="0" applyFont="1" applyFill="1" applyBorder="1" applyAlignment="1" applyProtection="1">
      <alignment vertical="center"/>
      <protection hidden="1"/>
    </xf>
    <xf numFmtId="0" fontId="24" fillId="32" borderId="0" xfId="0" applyFont="1" applyFill="1" applyBorder="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24" fillId="32" borderId="0" xfId="0" applyFont="1" applyFill="1" applyBorder="1" applyAlignment="1" applyProtection="1">
      <alignment horizontal="center" vertical="center"/>
      <protection hidden="1"/>
    </xf>
    <xf numFmtId="0" fontId="6" fillId="32" borderId="0" xfId="0" applyFont="1" applyFill="1" applyBorder="1" applyAlignment="1" applyProtection="1">
      <alignment horizontal="left" vertical="center" wrapText="1"/>
      <protection hidden="1"/>
    </xf>
    <xf numFmtId="0" fontId="21" fillId="32" borderId="0" xfId="0" applyFont="1" applyFill="1" applyAlignment="1" applyProtection="1">
      <alignment vertical="center"/>
      <protection hidden="1"/>
    </xf>
    <xf numFmtId="0" fontId="21" fillId="32" borderId="0" xfId="0" applyFont="1" applyFill="1" applyAlignment="1" applyProtection="1">
      <alignment horizontal="center" vertical="center"/>
      <protection hidden="1"/>
    </xf>
    <xf numFmtId="38" fontId="21" fillId="32" borderId="0" xfId="53" applyFont="1" applyFill="1" applyAlignment="1" applyProtection="1">
      <alignment vertical="center"/>
      <protection hidden="1"/>
    </xf>
    <xf numFmtId="0" fontId="6" fillId="32" borderId="0" xfId="0" applyFont="1" applyFill="1" applyBorder="1" applyAlignment="1" applyProtection="1">
      <alignment vertical="center" wrapText="1"/>
      <protection hidden="1"/>
    </xf>
    <xf numFmtId="0" fontId="6" fillId="32" borderId="0" xfId="0" applyFont="1" applyFill="1" applyBorder="1" applyAlignment="1" applyProtection="1">
      <alignment horizontal="left" vertical="center"/>
      <protection hidden="1"/>
    </xf>
    <xf numFmtId="0" fontId="21" fillId="32" borderId="0" xfId="0" applyFont="1" applyFill="1" applyBorder="1" applyAlignment="1" applyProtection="1">
      <alignment vertical="center"/>
      <protection hidden="1"/>
    </xf>
    <xf numFmtId="0" fontId="21" fillId="32" borderId="0" xfId="0" applyFont="1" applyFill="1" applyBorder="1" applyAlignment="1" applyProtection="1">
      <alignment vertical="center" textRotation="255"/>
      <protection hidden="1"/>
    </xf>
    <xf numFmtId="0" fontId="21" fillId="32" borderId="0" xfId="0" applyFont="1" applyFill="1" applyBorder="1" applyAlignment="1" applyProtection="1">
      <alignment horizontal="center" vertical="center"/>
      <protection hidden="1"/>
    </xf>
    <xf numFmtId="38" fontId="21" fillId="32" borderId="0" xfId="53" applyFont="1" applyFill="1" applyBorder="1" applyAlignment="1" applyProtection="1">
      <alignment vertical="center"/>
      <protection hidden="1"/>
    </xf>
    <xf numFmtId="0" fontId="20" fillId="0" borderId="10" xfId="0" applyFont="1" applyFill="1" applyBorder="1" applyAlignment="1" applyProtection="1">
      <alignment vertical="center" shrinkToFit="1"/>
      <protection hidden="1"/>
    </xf>
    <xf numFmtId="0" fontId="20" fillId="0" borderId="10" xfId="0" applyFont="1" applyFill="1" applyBorder="1" applyAlignment="1" applyProtection="1">
      <alignment vertical="center"/>
      <protection hidden="1"/>
    </xf>
    <xf numFmtId="0" fontId="6" fillId="0" borderId="0" xfId="0" applyFont="1" applyFill="1" applyBorder="1" applyAlignment="1" applyProtection="1">
      <alignment vertical="center" textRotation="255" shrinkToFit="1"/>
      <protection hidden="1"/>
    </xf>
    <xf numFmtId="38" fontId="6" fillId="0" borderId="0" xfId="53" applyFont="1" applyFill="1" applyBorder="1" applyAlignment="1" applyProtection="1">
      <alignment vertical="center" shrinkToFit="1"/>
      <protection hidden="1"/>
    </xf>
    <xf numFmtId="0" fontId="6" fillId="0" borderId="0" xfId="0" applyFont="1" applyFill="1" applyBorder="1" applyAlignment="1" applyProtection="1">
      <alignment horizontal="center" vertical="center" shrinkToFit="1"/>
      <protection hidden="1"/>
    </xf>
    <xf numFmtId="0" fontId="20" fillId="0" borderId="11" xfId="0" applyFont="1" applyFill="1" applyBorder="1" applyAlignment="1" applyProtection="1">
      <alignment vertical="center" shrinkToFit="1"/>
      <protection hidden="1"/>
    </xf>
    <xf numFmtId="0" fontId="20" fillId="0" borderId="12" xfId="0" applyFont="1" applyFill="1" applyBorder="1" applyAlignment="1" applyProtection="1">
      <alignment vertical="center" shrinkToFit="1"/>
      <protection hidden="1"/>
    </xf>
    <xf numFmtId="0" fontId="20" fillId="0" borderId="0" xfId="0" applyFont="1" applyFill="1" applyBorder="1" applyAlignment="1" applyProtection="1">
      <alignment horizontal="center" vertical="center" shrinkToFit="1"/>
      <protection hidden="1"/>
    </xf>
    <xf numFmtId="0" fontId="20" fillId="0" borderId="0" xfId="0" applyFont="1" applyFill="1" applyBorder="1" applyAlignment="1" applyProtection="1">
      <alignment vertical="center" shrinkToFit="1"/>
      <protection hidden="1"/>
    </xf>
    <xf numFmtId="0" fontId="18" fillId="32" borderId="0" xfId="86" applyFont="1" applyFill="1" applyAlignment="1" applyProtection="1">
      <alignment vertical="center" wrapText="1"/>
      <protection hidden="1"/>
    </xf>
    <xf numFmtId="0" fontId="27" fillId="0" borderId="0" xfId="80" applyFont="1" applyFill="1" applyAlignment="1" applyProtection="1">
      <alignment horizontal="center" vertical="center"/>
      <protection hidden="1"/>
    </xf>
    <xf numFmtId="0" fontId="27" fillId="0" borderId="0" xfId="80" applyFont="1" applyFill="1" applyBorder="1" applyAlignment="1" applyProtection="1">
      <alignment horizontal="center" vertical="center"/>
      <protection hidden="1"/>
    </xf>
    <xf numFmtId="0" fontId="29" fillId="0" borderId="11" xfId="86" applyFont="1" applyBorder="1" applyAlignment="1" applyProtection="1">
      <alignment vertical="center"/>
      <protection hidden="1"/>
    </xf>
    <xf numFmtId="0" fontId="30" fillId="32" borderId="12" xfId="86" applyFont="1" applyFill="1" applyBorder="1" applyAlignment="1" applyProtection="1">
      <alignment horizontal="right" vertical="center"/>
      <protection hidden="1"/>
    </xf>
    <xf numFmtId="0" fontId="29" fillId="32" borderId="13" xfId="86" applyFont="1" applyFill="1" applyBorder="1" applyAlignment="1" applyProtection="1">
      <alignment vertical="center"/>
      <protection hidden="1"/>
    </xf>
    <xf numFmtId="0" fontId="30" fillId="0" borderId="12" xfId="86" applyFont="1" applyBorder="1" applyAlignment="1" applyProtection="1">
      <alignment horizontal="right" vertical="center"/>
      <protection hidden="1"/>
    </xf>
    <xf numFmtId="0" fontId="29" fillId="0" borderId="13" xfId="86" applyFont="1" applyBorder="1" applyAlignment="1" applyProtection="1">
      <alignment horizontal="center" vertical="center" wrapText="1"/>
      <protection hidden="1"/>
    </xf>
    <xf numFmtId="0" fontId="29" fillId="0" borderId="11" xfId="86" applyFont="1" applyBorder="1" applyAlignment="1" applyProtection="1">
      <alignment vertical="center" wrapText="1"/>
      <protection hidden="1"/>
    </xf>
    <xf numFmtId="0" fontId="30" fillId="32" borderId="12" xfId="45" applyFont="1" applyFill="1" applyBorder="1" applyAlignment="1" applyProtection="1">
      <alignment horizontal="right" vertical="center" wrapText="1"/>
      <protection hidden="1"/>
    </xf>
    <xf numFmtId="0" fontId="29" fillId="32" borderId="11" xfId="45" applyFont="1" applyFill="1" applyBorder="1" applyAlignment="1" applyProtection="1">
      <alignment vertical="center" wrapText="1"/>
      <protection hidden="1"/>
    </xf>
    <xf numFmtId="0" fontId="29" fillId="32" borderId="11" xfId="45" applyFont="1" applyFill="1" applyBorder="1" applyAlignment="1" applyProtection="1">
      <alignment horizontal="left" vertical="center" wrapText="1"/>
      <protection hidden="1"/>
    </xf>
    <xf numFmtId="0" fontId="30" fillId="32" borderId="12" xfId="45" applyFont="1" applyFill="1" applyBorder="1" applyAlignment="1" applyProtection="1">
      <alignment horizontal="right" vertical="center"/>
      <protection hidden="1"/>
    </xf>
    <xf numFmtId="0" fontId="5" fillId="32" borderId="0" xfId="0" applyFont="1" applyFill="1" applyAlignment="1" applyProtection="1">
      <alignment vertical="center"/>
      <protection hidden="1"/>
    </xf>
    <xf numFmtId="0" fontId="5" fillId="32" borderId="0" xfId="0" applyFont="1" applyFill="1" applyAlignment="1" applyProtection="1">
      <alignment horizontal="center" vertical="center"/>
      <protection hidden="1"/>
    </xf>
    <xf numFmtId="38" fontId="5" fillId="32" borderId="0" xfId="53" applyFont="1" applyFill="1" applyAlignment="1" applyProtection="1">
      <alignment vertical="center"/>
      <protection hidden="1"/>
    </xf>
    <xf numFmtId="0" fontId="5" fillId="0" borderId="0" xfId="0" applyFont="1" applyAlignment="1" applyProtection="1">
      <alignment vertical="center"/>
      <protection hidden="1"/>
    </xf>
    <xf numFmtId="0" fontId="14" fillId="32" borderId="0" xfId="0" applyFont="1" applyFill="1" applyBorder="1" applyAlignment="1" applyProtection="1">
      <alignment vertical="center"/>
      <protection hidden="1"/>
    </xf>
    <xf numFmtId="0" fontId="17" fillId="32" borderId="0" xfId="0" applyFont="1" applyFill="1" applyBorder="1" applyAlignment="1" applyProtection="1">
      <alignment horizontal="center" vertical="center"/>
      <protection hidden="1"/>
    </xf>
    <xf numFmtId="0" fontId="15" fillId="32" borderId="0" xfId="0" applyFont="1" applyFill="1" applyAlignment="1" applyProtection="1">
      <alignment vertical="center"/>
      <protection hidden="1"/>
    </xf>
    <xf numFmtId="0" fontId="5" fillId="32" borderId="0" xfId="0" applyFont="1" applyFill="1" applyBorder="1" applyAlignment="1" applyProtection="1">
      <alignment horizontal="center" vertical="center"/>
      <protection hidden="1"/>
    </xf>
    <xf numFmtId="38" fontId="5" fillId="32" borderId="0" xfId="53" applyFont="1" applyFill="1" applyBorder="1" applyAlignment="1" applyProtection="1">
      <alignment vertical="center"/>
      <protection hidden="1"/>
    </xf>
    <xf numFmtId="0" fontId="5" fillId="32" borderId="0" xfId="0" applyFont="1" applyFill="1" applyBorder="1" applyAlignment="1" applyProtection="1">
      <alignment vertical="center"/>
      <protection hidden="1"/>
    </xf>
    <xf numFmtId="0" fontId="5" fillId="32" borderId="14" xfId="0" applyFont="1" applyFill="1" applyBorder="1" applyAlignment="1" applyProtection="1">
      <alignment horizontal="center" vertical="center"/>
      <protection hidden="1"/>
    </xf>
    <xf numFmtId="0" fontId="15" fillId="32" borderId="0" xfId="0" applyFont="1" applyFill="1" applyAlignment="1" applyProtection="1">
      <alignment horizontal="center" vertical="center"/>
      <protection hidden="1"/>
    </xf>
    <xf numFmtId="38" fontId="15" fillId="32" borderId="0" xfId="53" applyFont="1" applyFill="1" applyAlignment="1" applyProtection="1">
      <alignment vertical="center"/>
      <protection hidden="1"/>
    </xf>
    <xf numFmtId="0" fontId="5" fillId="0" borderId="0" xfId="0" applyFont="1" applyAlignment="1" applyProtection="1">
      <alignment horizontal="center" vertical="center"/>
      <protection hidden="1"/>
    </xf>
    <xf numFmtId="38" fontId="5" fillId="0" borderId="0" xfId="53" applyFont="1" applyAlignment="1" applyProtection="1">
      <alignment vertical="center"/>
      <protection hidden="1"/>
    </xf>
    <xf numFmtId="0" fontId="7" fillId="0" borderId="0" xfId="0" applyFont="1" applyAlignment="1" applyProtection="1">
      <alignment horizontal="right" vertical="center"/>
      <protection hidden="1"/>
    </xf>
    <xf numFmtId="0" fontId="37" fillId="0" borderId="0" xfId="0" applyFont="1" applyAlignment="1" applyProtection="1">
      <alignment horizontal="right" vertical="center"/>
      <protection hidden="1"/>
    </xf>
    <xf numFmtId="0" fontId="12" fillId="0" borderId="0" xfId="0" applyFont="1" applyBorder="1" applyAlignment="1" applyProtection="1">
      <alignment horizontal="left" vertical="center" wrapText="1"/>
      <protection hidden="1"/>
    </xf>
    <xf numFmtId="0" fontId="38" fillId="0" borderId="0" xfId="0" applyFont="1" applyBorder="1" applyAlignment="1" applyProtection="1">
      <alignment vertical="center"/>
      <protection hidden="1"/>
    </xf>
    <xf numFmtId="0" fontId="38" fillId="32" borderId="0" xfId="0" applyFont="1" applyFill="1" applyAlignment="1" applyProtection="1">
      <alignment vertical="center"/>
      <protection hidden="1"/>
    </xf>
    <xf numFmtId="0" fontId="38" fillId="32" borderId="0" xfId="0" applyFont="1" applyFill="1" applyBorder="1" applyAlignment="1" applyProtection="1">
      <alignment vertical="center"/>
      <protection hidden="1"/>
    </xf>
    <xf numFmtId="0" fontId="38" fillId="32" borderId="0" xfId="0" applyFont="1" applyFill="1" applyBorder="1" applyAlignment="1" applyProtection="1">
      <alignment horizontal="center" vertical="center"/>
      <protection hidden="1"/>
    </xf>
    <xf numFmtId="0" fontId="38" fillId="32" borderId="0" xfId="0" applyFont="1" applyFill="1" applyBorder="1" applyAlignment="1" applyProtection="1">
      <alignment vertical="center"/>
      <protection hidden="1"/>
    </xf>
    <xf numFmtId="0" fontId="38" fillId="0" borderId="0" xfId="0" applyFont="1" applyBorder="1" applyAlignment="1" applyProtection="1">
      <alignment horizontal="center" vertical="center" wrapText="1"/>
      <protection hidden="1"/>
    </xf>
    <xf numFmtId="0" fontId="38" fillId="0" borderId="0" xfId="0" applyFont="1" applyBorder="1" applyAlignment="1" applyProtection="1">
      <alignment horizontal="left" vertical="center" wrapText="1"/>
      <protection hidden="1"/>
    </xf>
    <xf numFmtId="0" fontId="38" fillId="32" borderId="0" xfId="0" applyFont="1" applyFill="1" applyAlignment="1" applyProtection="1">
      <alignment vertical="center"/>
      <protection hidden="1"/>
    </xf>
    <xf numFmtId="0" fontId="38" fillId="0" borderId="0" xfId="0" applyFont="1" applyFill="1" applyBorder="1" applyAlignment="1" applyProtection="1">
      <alignment vertical="center"/>
      <protection hidden="1"/>
    </xf>
    <xf numFmtId="0" fontId="38" fillId="32" borderId="0" xfId="0" applyFont="1" applyFill="1" applyBorder="1" applyAlignment="1" applyProtection="1">
      <alignment vertical="center" wrapText="1"/>
      <protection hidden="1"/>
    </xf>
    <xf numFmtId="0" fontId="38" fillId="32" borderId="0" xfId="0" applyFont="1" applyFill="1" applyBorder="1" applyAlignment="1" applyProtection="1">
      <alignment horizontal="left" vertical="center"/>
      <protection hidden="1"/>
    </xf>
    <xf numFmtId="0" fontId="32" fillId="32" borderId="0" xfId="0" applyFont="1" applyFill="1" applyAlignment="1" applyProtection="1">
      <alignment vertical="center"/>
      <protection hidden="1"/>
    </xf>
    <xf numFmtId="0" fontId="38" fillId="32" borderId="0" xfId="0" applyFont="1" applyFill="1" applyBorder="1" applyAlignment="1" applyProtection="1">
      <alignment horizontal="left" vertical="center" wrapText="1"/>
      <protection hidden="1"/>
    </xf>
    <xf numFmtId="0" fontId="1" fillId="32" borderId="0" xfId="0" applyFont="1" applyFill="1" applyAlignment="1" applyProtection="1">
      <alignment vertical="center"/>
      <protection hidden="1"/>
    </xf>
    <xf numFmtId="0" fontId="3" fillId="0" borderId="0" xfId="0" applyFont="1" applyAlignment="1" applyProtection="1">
      <alignment vertical="center"/>
      <protection hidden="1"/>
    </xf>
    <xf numFmtId="0" fontId="39" fillId="32" borderId="0" xfId="0" applyFont="1" applyFill="1" applyBorder="1" applyAlignment="1" applyProtection="1">
      <alignment vertical="center" wrapText="1"/>
      <protection hidden="1"/>
    </xf>
    <xf numFmtId="0" fontId="39" fillId="32" borderId="0" xfId="0" applyFont="1" applyFill="1" applyBorder="1" applyAlignment="1" applyProtection="1">
      <alignment horizontal="center" vertical="center"/>
      <protection hidden="1"/>
    </xf>
    <xf numFmtId="0" fontId="4" fillId="32" borderId="0" xfId="0"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0" fontId="3" fillId="0" borderId="0" xfId="0" applyFont="1" applyBorder="1" applyAlignment="1" applyProtection="1">
      <alignment horizontal="left" vertical="center" wrapText="1"/>
      <protection hidden="1"/>
    </xf>
    <xf numFmtId="0" fontId="3" fillId="0" borderId="0" xfId="0" applyFont="1" applyBorder="1" applyAlignment="1" applyProtection="1">
      <alignment horizontal="center" vertical="center" wrapText="1"/>
      <protection hidden="1"/>
    </xf>
    <xf numFmtId="0" fontId="3" fillId="32" borderId="0" xfId="0" applyFont="1" applyFill="1" applyAlignment="1" applyProtection="1">
      <alignment vertical="center"/>
      <protection hidden="1"/>
    </xf>
    <xf numFmtId="0" fontId="38" fillId="0" borderId="0" xfId="0" applyFont="1" applyAlignment="1" applyProtection="1">
      <alignment vertical="center"/>
      <protection hidden="1"/>
    </xf>
    <xf numFmtId="0" fontId="11" fillId="32" borderId="0" xfId="0" applyFont="1" applyFill="1" applyBorder="1" applyAlignment="1" applyProtection="1">
      <alignment horizontal="center" vertical="center" wrapText="1"/>
      <protection hidden="1"/>
    </xf>
    <xf numFmtId="0" fontId="11" fillId="32" borderId="0" xfId="0" applyFont="1" applyFill="1" applyAlignment="1" applyProtection="1">
      <alignment horizontal="center" vertical="center"/>
      <protection hidden="1"/>
    </xf>
    <xf numFmtId="0" fontId="7" fillId="32" borderId="0" xfId="0" applyFont="1" applyFill="1" applyBorder="1" applyAlignment="1" applyProtection="1">
      <alignment horizontal="center" vertical="center"/>
      <protection hidden="1"/>
    </xf>
    <xf numFmtId="0" fontId="11" fillId="32" borderId="0" xfId="0" applyFont="1" applyFill="1" applyBorder="1" applyAlignment="1" applyProtection="1">
      <alignment horizontal="left" vertical="center"/>
      <protection hidden="1"/>
    </xf>
    <xf numFmtId="0" fontId="39" fillId="32" borderId="0" xfId="0" applyFont="1" applyFill="1" applyBorder="1" applyAlignment="1" applyProtection="1">
      <alignment vertical="center"/>
      <protection hidden="1"/>
    </xf>
    <xf numFmtId="0" fontId="39" fillId="32" borderId="0" xfId="0" applyFont="1" applyFill="1" applyBorder="1" applyAlignment="1" applyProtection="1">
      <alignment horizontal="left" vertical="center" wrapText="1"/>
      <protection hidden="1"/>
    </xf>
    <xf numFmtId="0" fontId="40" fillId="32" borderId="0" xfId="0" applyFont="1" applyFill="1" applyBorder="1" applyAlignment="1" applyProtection="1">
      <alignment vertical="center" wrapText="1"/>
      <protection hidden="1"/>
    </xf>
    <xf numFmtId="0" fontId="39" fillId="32" borderId="0" xfId="0" applyFont="1" applyFill="1" applyBorder="1" applyAlignment="1" applyProtection="1">
      <alignment horizontal="left" vertical="center" wrapText="1" shrinkToFit="1"/>
      <protection hidden="1"/>
    </xf>
    <xf numFmtId="0" fontId="39" fillId="32" borderId="0" xfId="0" applyFont="1" applyFill="1" applyBorder="1" applyAlignment="1" applyProtection="1">
      <alignment horizontal="left" vertical="center"/>
      <protection hidden="1"/>
    </xf>
    <xf numFmtId="0" fontId="4" fillId="32" borderId="0" xfId="0" applyFont="1" applyFill="1" applyBorder="1" applyAlignment="1" applyProtection="1">
      <alignment vertical="center"/>
      <protection hidden="1"/>
    </xf>
    <xf numFmtId="0" fontId="4" fillId="32" borderId="0" xfId="0" applyFont="1" applyFill="1" applyBorder="1" applyAlignment="1" applyProtection="1">
      <alignment horizontal="left" vertical="center"/>
      <protection hidden="1"/>
    </xf>
    <xf numFmtId="0" fontId="35" fillId="0" borderId="0" xfId="94" applyFont="1" applyProtection="1">
      <alignment/>
      <protection hidden="1"/>
    </xf>
    <xf numFmtId="0" fontId="35" fillId="0" borderId="0" xfId="94" applyFont="1" applyAlignment="1" applyProtection="1">
      <alignment horizontal="right"/>
      <protection hidden="1"/>
    </xf>
    <xf numFmtId="0" fontId="35" fillId="32" borderId="0" xfId="94" applyFont="1" applyFill="1" applyProtection="1">
      <alignment/>
      <protection hidden="1"/>
    </xf>
    <xf numFmtId="0" fontId="36" fillId="0" borderId="0" xfId="94" applyFont="1" applyBorder="1" applyAlignment="1" applyProtection="1">
      <alignment vertical="center" readingOrder="1"/>
      <protection hidden="1"/>
    </xf>
    <xf numFmtId="0" fontId="36" fillId="0" borderId="0" xfId="94" applyFont="1" applyBorder="1" applyAlignment="1" applyProtection="1">
      <alignment horizontal="center" vertical="center" readingOrder="1"/>
      <protection hidden="1"/>
    </xf>
    <xf numFmtId="0" fontId="35" fillId="0" borderId="0" xfId="94" applyFont="1" applyAlignment="1" applyProtection="1">
      <alignment vertical="center"/>
      <protection hidden="1"/>
    </xf>
    <xf numFmtId="0" fontId="36" fillId="0" borderId="0" xfId="94" applyFont="1" applyBorder="1" applyAlignment="1" applyProtection="1">
      <alignment vertical="center"/>
      <protection hidden="1"/>
    </xf>
    <xf numFmtId="0" fontId="36" fillId="0" borderId="0" xfId="94" applyFont="1" applyBorder="1" applyAlignment="1" applyProtection="1">
      <alignment horizontal="center" vertical="center"/>
      <protection hidden="1"/>
    </xf>
    <xf numFmtId="0" fontId="3" fillId="0" borderId="0" xfId="0" applyFont="1" applyFill="1" applyAlignment="1" applyProtection="1">
      <alignment vertical="center"/>
      <protection locked="0"/>
    </xf>
    <xf numFmtId="0" fontId="42" fillId="32" borderId="0" xfId="0" applyFont="1" applyFill="1" applyAlignment="1" applyProtection="1">
      <alignment vertical="center"/>
      <protection hidden="1"/>
    </xf>
    <xf numFmtId="0" fontId="37" fillId="32" borderId="0" xfId="0" applyFont="1" applyFill="1" applyAlignment="1" applyProtection="1">
      <alignment horizontal="distributed" vertical="center"/>
      <protection hidden="1"/>
    </xf>
    <xf numFmtId="0" fontId="6" fillId="32" borderId="0" xfId="0" applyFont="1" applyFill="1" applyAlignment="1" applyProtection="1">
      <alignment horizontal="distributed" vertical="center"/>
      <protection hidden="1"/>
    </xf>
    <xf numFmtId="0" fontId="21" fillId="0" borderId="0" xfId="0" applyFont="1" applyFill="1" applyAlignment="1" applyProtection="1">
      <alignment vertical="center"/>
      <protection hidden="1"/>
    </xf>
    <xf numFmtId="0" fontId="6" fillId="0" borderId="0" xfId="0" applyFont="1" applyFill="1" applyBorder="1" applyAlignment="1" applyProtection="1">
      <alignment horizontal="left" vertical="center" wrapText="1"/>
      <protection hidden="1"/>
    </xf>
    <xf numFmtId="0" fontId="21" fillId="0" borderId="0" xfId="0" applyFont="1" applyFill="1" applyBorder="1" applyAlignment="1" applyProtection="1">
      <alignment vertical="center"/>
      <protection hidden="1"/>
    </xf>
    <xf numFmtId="0" fontId="20"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20" fillId="0" borderId="0" xfId="0" applyFont="1" applyFill="1" applyBorder="1" applyAlignment="1" applyProtection="1">
      <alignment vertical="center" textRotation="255" shrinkToFit="1"/>
      <protection hidden="1"/>
    </xf>
    <xf numFmtId="0" fontId="19" fillId="0" borderId="0" xfId="0" applyFont="1" applyFill="1" applyBorder="1" applyAlignment="1" applyProtection="1">
      <alignment vertical="center" wrapText="1" shrinkToFit="1"/>
      <protection hidden="1"/>
    </xf>
    <xf numFmtId="0" fontId="20" fillId="0" borderId="0" xfId="0" applyFont="1" applyFill="1" applyBorder="1" applyAlignment="1" applyProtection="1">
      <alignment vertical="center" wrapText="1" shrinkToFit="1"/>
      <protection hidden="1"/>
    </xf>
    <xf numFmtId="0" fontId="6" fillId="0" borderId="0" xfId="0" applyFont="1" applyFill="1" applyBorder="1" applyAlignment="1" applyProtection="1">
      <alignment vertical="center" shrinkToFit="1"/>
      <protection hidden="1"/>
    </xf>
    <xf numFmtId="0" fontId="21" fillId="0" borderId="0" xfId="0" applyFont="1" applyFill="1" applyBorder="1" applyAlignment="1" applyProtection="1">
      <alignment vertical="center" wrapText="1" shrinkToFit="1"/>
      <protection hidden="1"/>
    </xf>
    <xf numFmtId="0" fontId="21" fillId="0" borderId="0" xfId="0" applyFont="1" applyFill="1" applyBorder="1" applyAlignment="1" applyProtection="1">
      <alignment horizontal="center" vertical="center"/>
      <protection hidden="1"/>
    </xf>
    <xf numFmtId="49" fontId="20" fillId="0" borderId="0" xfId="0" applyNumberFormat="1" applyFont="1" applyFill="1" applyBorder="1" applyAlignment="1" applyProtection="1">
      <alignment horizontal="center" vertical="center"/>
      <protection hidden="1"/>
    </xf>
    <xf numFmtId="49" fontId="20" fillId="0" borderId="0" xfId="0" applyNumberFormat="1" applyFont="1" applyFill="1" applyBorder="1" applyAlignment="1" applyProtection="1">
      <alignment vertical="center" shrinkToFit="1"/>
      <protection hidden="1"/>
    </xf>
    <xf numFmtId="49" fontId="20"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vertical="center" wrapText="1" shrinkToFit="1"/>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hidden="1"/>
    </xf>
    <xf numFmtId="38" fontId="6" fillId="0" borderId="0" xfId="53" applyFont="1" applyFill="1" applyBorder="1" applyAlignment="1" applyProtection="1">
      <alignment vertical="center"/>
      <protection hidden="1"/>
    </xf>
    <xf numFmtId="0" fontId="6" fillId="0" borderId="0" xfId="0" applyFont="1" applyFill="1" applyAlignment="1" applyProtection="1">
      <alignment vertical="center"/>
      <protection hidden="1"/>
    </xf>
    <xf numFmtId="0" fontId="42" fillId="0" borderId="0" xfId="0" applyFont="1" applyFill="1" applyAlignment="1" applyProtection="1">
      <alignment vertical="center"/>
      <protection hidden="1"/>
    </xf>
    <xf numFmtId="0" fontId="37" fillId="0" borderId="0" xfId="0" applyFont="1" applyFill="1" applyAlignment="1" applyProtection="1">
      <alignment horizontal="distributed" vertical="center"/>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horizontal="right" vertical="center"/>
      <protection hidden="1"/>
    </xf>
    <xf numFmtId="0" fontId="20" fillId="0" borderId="15" xfId="0" applyFont="1" applyFill="1" applyBorder="1" applyAlignment="1" applyProtection="1">
      <alignment vertical="center" wrapText="1"/>
      <protection hidden="1"/>
    </xf>
    <xf numFmtId="0" fontId="20" fillId="0" borderId="10" xfId="0" applyFont="1" applyFill="1" applyBorder="1" applyAlignment="1" applyProtection="1">
      <alignment horizontal="center" vertical="center"/>
      <protection hidden="1"/>
    </xf>
    <xf numFmtId="0" fontId="20" fillId="0" borderId="16"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20" fillId="0" borderId="15" xfId="0" applyFont="1" applyFill="1" applyBorder="1" applyAlignment="1" applyProtection="1">
      <alignment vertical="center" shrinkToFit="1"/>
      <protection hidden="1"/>
    </xf>
    <xf numFmtId="49" fontId="20" fillId="0" borderId="10" xfId="0" applyNumberFormat="1" applyFont="1" applyFill="1" applyBorder="1" applyAlignment="1" applyProtection="1">
      <alignment vertical="center" shrinkToFit="1"/>
      <protection hidden="1"/>
    </xf>
    <xf numFmtId="49" fontId="20" fillId="0" borderId="10" xfId="0" applyNumberFormat="1" applyFont="1" applyFill="1" applyBorder="1" applyAlignment="1" applyProtection="1">
      <alignment horizontal="center" vertical="center"/>
      <protection hidden="1"/>
    </xf>
    <xf numFmtId="49" fontId="20" fillId="0" borderId="10" xfId="0" applyNumberFormat="1" applyFont="1" applyFill="1" applyBorder="1" applyAlignment="1" applyProtection="1">
      <alignment vertical="center"/>
      <protection hidden="1"/>
    </xf>
    <xf numFmtId="49" fontId="20" fillId="0" borderId="16" xfId="0" applyNumberFormat="1" applyFont="1" applyFill="1" applyBorder="1" applyAlignment="1" applyProtection="1">
      <alignment vertical="center"/>
      <protection hidden="1"/>
    </xf>
    <xf numFmtId="49" fontId="6" fillId="0" borderId="18" xfId="0" applyNumberFormat="1" applyFont="1" applyFill="1" applyBorder="1" applyAlignment="1" applyProtection="1">
      <alignment vertical="center" shrinkToFit="1"/>
      <protection hidden="1"/>
    </xf>
    <xf numFmtId="49" fontId="6" fillId="0" borderId="19" xfId="0" applyNumberFormat="1"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protection hidden="1"/>
    </xf>
    <xf numFmtId="0" fontId="21" fillId="0" borderId="0" xfId="0" applyFont="1" applyFill="1" applyAlignment="1" applyProtection="1">
      <alignment horizontal="center" vertical="center"/>
      <protection hidden="1"/>
    </xf>
    <xf numFmtId="38" fontId="21" fillId="0" borderId="0" xfId="53" applyFont="1" applyFill="1" applyAlignment="1" applyProtection="1">
      <alignment vertical="center"/>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shrinkToFit="1"/>
      <protection hidden="1"/>
    </xf>
    <xf numFmtId="0" fontId="6" fillId="0" borderId="0" xfId="0" applyFont="1" applyFill="1" applyBorder="1" applyAlignment="1" applyProtection="1">
      <alignment horizontal="center" vertical="center" wrapText="1"/>
      <protection hidden="1"/>
    </xf>
    <xf numFmtId="0" fontId="21" fillId="0" borderId="0" xfId="0" applyFont="1" applyFill="1" applyAlignment="1" applyProtection="1">
      <alignment horizontal="left" vertical="center"/>
      <protection hidden="1"/>
    </xf>
    <xf numFmtId="0" fontId="30" fillId="32" borderId="0" xfId="0" applyFont="1" applyFill="1" applyAlignment="1" applyProtection="1">
      <alignment vertical="top"/>
      <protection hidden="1"/>
    </xf>
    <xf numFmtId="0" fontId="30" fillId="32" borderId="0" xfId="0" applyFont="1" applyFill="1" applyAlignment="1" applyProtection="1">
      <alignment vertical="center"/>
      <protection hidden="1"/>
    </xf>
    <xf numFmtId="0" fontId="30" fillId="32" borderId="0" xfId="0" applyFont="1" applyFill="1" applyBorder="1" applyAlignment="1" applyProtection="1">
      <alignment horizontal="center" vertical="center"/>
      <protection locked="0"/>
    </xf>
    <xf numFmtId="0" fontId="30" fillId="32" borderId="0" xfId="0" applyFont="1" applyFill="1" applyAlignment="1" applyProtection="1">
      <alignment horizontal="left" vertical="center"/>
      <protection hidden="1"/>
    </xf>
    <xf numFmtId="0" fontId="30" fillId="32" borderId="0" xfId="0" applyFont="1" applyFill="1" applyAlignment="1" applyProtection="1">
      <alignment horizontal="center" vertical="center"/>
      <protection hidden="1"/>
    </xf>
    <xf numFmtId="38" fontId="30" fillId="32" borderId="0" xfId="53" applyFont="1" applyFill="1" applyAlignment="1" applyProtection="1">
      <alignment vertical="center"/>
      <protection hidden="1"/>
    </xf>
    <xf numFmtId="0" fontId="30" fillId="32" borderId="0" xfId="0" applyFont="1" applyFill="1" applyBorder="1" applyAlignment="1" applyProtection="1">
      <alignment vertical="center"/>
      <protection hidden="1"/>
    </xf>
    <xf numFmtId="0" fontId="30" fillId="32" borderId="20" xfId="0" applyFont="1" applyFill="1" applyBorder="1" applyAlignment="1" applyProtection="1">
      <alignment vertical="center"/>
      <protection hidden="1"/>
    </xf>
    <xf numFmtId="0" fontId="30" fillId="32" borderId="0" xfId="0" applyFont="1" applyFill="1" applyBorder="1" applyAlignment="1" applyProtection="1">
      <alignment horizontal="center" vertical="center"/>
      <protection hidden="1"/>
    </xf>
    <xf numFmtId="38" fontId="30" fillId="32" borderId="0" xfId="53" applyFont="1" applyFill="1" applyBorder="1" applyAlignment="1" applyProtection="1">
      <alignment vertical="center"/>
      <protection hidden="1"/>
    </xf>
    <xf numFmtId="38" fontId="30" fillId="32" borderId="21" xfId="53" applyFont="1" applyFill="1" applyBorder="1" applyAlignment="1" applyProtection="1">
      <alignment vertical="center"/>
      <protection hidden="1"/>
    </xf>
    <xf numFmtId="0" fontId="30" fillId="32" borderId="22" xfId="0" applyFont="1" applyFill="1" applyBorder="1" applyAlignment="1" applyProtection="1">
      <alignment vertical="center"/>
      <protection hidden="1"/>
    </xf>
    <xf numFmtId="0" fontId="30" fillId="32" borderId="14" xfId="0" applyFont="1" applyFill="1" applyBorder="1" applyAlignment="1" applyProtection="1">
      <alignment horizontal="left" vertical="center"/>
      <protection hidden="1"/>
    </xf>
    <xf numFmtId="38" fontId="30" fillId="32" borderId="14" xfId="53" applyFont="1" applyFill="1" applyBorder="1" applyAlignment="1" applyProtection="1">
      <alignment horizontal="center" vertical="center"/>
      <protection hidden="1"/>
    </xf>
    <xf numFmtId="0" fontId="30" fillId="32" borderId="23" xfId="0" applyFont="1" applyFill="1" applyBorder="1" applyAlignment="1" applyProtection="1">
      <alignment vertical="center"/>
      <protection hidden="1"/>
    </xf>
    <xf numFmtId="0" fontId="30" fillId="32" borderId="24" xfId="0" applyFont="1" applyFill="1" applyBorder="1" applyAlignment="1" applyProtection="1">
      <alignment vertical="center"/>
      <protection hidden="1"/>
    </xf>
    <xf numFmtId="0" fontId="15" fillId="32" borderId="0" xfId="0" applyFont="1" applyFill="1" applyAlignment="1" applyProtection="1">
      <alignment vertical="top"/>
      <protection hidden="1"/>
    </xf>
    <xf numFmtId="0" fontId="15" fillId="32" borderId="0" xfId="0" applyFont="1" applyFill="1" applyBorder="1" applyAlignment="1" applyProtection="1">
      <alignment horizontal="left" vertical="center"/>
      <protection/>
    </xf>
    <xf numFmtId="0" fontId="54" fillId="32" borderId="0" xfId="0" applyFont="1" applyFill="1" applyBorder="1" applyAlignment="1" applyProtection="1">
      <alignment vertical="center"/>
      <protection hidden="1"/>
    </xf>
    <xf numFmtId="0" fontId="33" fillId="32" borderId="0" xfId="0" applyFont="1" applyFill="1" applyBorder="1" applyAlignment="1" applyProtection="1">
      <alignment horizontal="center" vertical="center"/>
      <protection hidden="1"/>
    </xf>
    <xf numFmtId="0" fontId="5" fillId="32" borderId="0" xfId="0" applyFont="1" applyFill="1" applyBorder="1" applyAlignment="1" applyProtection="1">
      <alignment vertical="center"/>
      <protection hidden="1"/>
    </xf>
    <xf numFmtId="0" fontId="5" fillId="32" borderId="0" xfId="0" applyFont="1" applyFill="1" applyBorder="1" applyAlignment="1" applyProtection="1">
      <alignment vertical="center"/>
      <protection hidden="1"/>
    </xf>
    <xf numFmtId="49" fontId="30" fillId="32" borderId="0" xfId="0" applyNumberFormat="1" applyFont="1" applyFill="1" applyBorder="1" applyAlignment="1" applyProtection="1">
      <alignment horizontal="center" vertical="center"/>
      <protection hidden="1"/>
    </xf>
    <xf numFmtId="0" fontId="30" fillId="32" borderId="0" xfId="0" applyFont="1" applyFill="1" applyBorder="1" applyAlignment="1" applyProtection="1">
      <alignment vertical="center"/>
      <protection hidden="1"/>
    </xf>
    <xf numFmtId="0" fontId="15" fillId="32" borderId="0" xfId="0" applyFont="1" applyFill="1" applyBorder="1" applyAlignment="1" applyProtection="1">
      <alignment horizontal="center" vertical="center"/>
      <protection hidden="1"/>
    </xf>
    <xf numFmtId="0" fontId="15" fillId="32" borderId="0" xfId="0" applyFont="1" applyFill="1" applyBorder="1" applyAlignment="1" applyProtection="1">
      <alignment vertical="center"/>
      <protection hidden="1"/>
    </xf>
    <xf numFmtId="0" fontId="5" fillId="32" borderId="0" xfId="0" applyFont="1" applyFill="1" applyBorder="1" applyAlignment="1" applyProtection="1">
      <alignment horizontal="left" vertical="center"/>
      <protection hidden="1"/>
    </xf>
    <xf numFmtId="0" fontId="15" fillId="32" borderId="0" xfId="0" applyFont="1" applyFill="1" applyBorder="1" applyAlignment="1" applyProtection="1">
      <alignment vertical="center" wrapText="1"/>
      <protection hidden="1"/>
    </xf>
    <xf numFmtId="0" fontId="5" fillId="0" borderId="0" xfId="0" applyFont="1" applyFill="1" applyAlignment="1" applyProtection="1">
      <alignment vertical="center"/>
      <protection hidden="1"/>
    </xf>
    <xf numFmtId="0" fontId="15" fillId="0" borderId="0" xfId="0" applyFont="1" applyFill="1" applyAlignment="1" applyProtection="1">
      <alignment vertical="center"/>
      <protection hidden="1"/>
    </xf>
    <xf numFmtId="0" fontId="15" fillId="0" borderId="0" xfId="0" applyFont="1" applyFill="1" applyBorder="1" applyAlignment="1" applyProtection="1">
      <alignment horizontal="center" vertical="center"/>
      <protection hidden="1"/>
    </xf>
    <xf numFmtId="0" fontId="15" fillId="32" borderId="0" xfId="0" applyFont="1" applyFill="1" applyBorder="1" applyAlignment="1" applyProtection="1">
      <alignment horizontal="center" vertical="center"/>
      <protection locked="0"/>
    </xf>
    <xf numFmtId="49" fontId="5" fillId="32" borderId="0" xfId="0" applyNumberFormat="1" applyFont="1" applyFill="1" applyBorder="1" applyAlignment="1" applyProtection="1">
      <alignment horizontal="left" vertical="center"/>
      <protection hidden="1"/>
    </xf>
    <xf numFmtId="0" fontId="15" fillId="32" borderId="0" xfId="0" applyFont="1" applyFill="1" applyBorder="1" applyAlignment="1" applyProtection="1">
      <alignment vertical="center"/>
      <protection hidden="1"/>
    </xf>
    <xf numFmtId="0" fontId="15" fillId="32" borderId="0" xfId="0" applyFont="1" applyFill="1" applyBorder="1" applyAlignment="1" applyProtection="1">
      <alignment vertical="top"/>
      <protection hidden="1"/>
    </xf>
    <xf numFmtId="0" fontId="15" fillId="32" borderId="0" xfId="0" applyFont="1" applyFill="1" applyBorder="1" applyAlignment="1" applyProtection="1">
      <alignment horizontal="right" vertical="top"/>
      <protection hidden="1"/>
    </xf>
    <xf numFmtId="0" fontId="18" fillId="32" borderId="0" xfId="0" applyFont="1" applyFill="1" applyBorder="1" applyAlignment="1" applyProtection="1">
      <alignment horizontal="right" vertical="top"/>
      <protection hidden="1"/>
    </xf>
    <xf numFmtId="0" fontId="16" fillId="32" borderId="0" xfId="0" applyFont="1" applyFill="1" applyBorder="1" applyAlignment="1" applyProtection="1">
      <alignment vertical="center"/>
      <protection hidden="1"/>
    </xf>
    <xf numFmtId="0" fontId="5" fillId="32" borderId="0" xfId="0" applyFont="1" applyFill="1" applyBorder="1" applyAlignment="1" applyProtection="1">
      <alignment horizontal="distributed" vertical="center"/>
      <protection hidden="1"/>
    </xf>
    <xf numFmtId="185" fontId="15" fillId="0" borderId="0" xfId="53" applyNumberFormat="1" applyFont="1" applyFill="1" applyBorder="1" applyAlignment="1" applyProtection="1">
      <alignment horizontal="center" vertical="center"/>
      <protection hidden="1"/>
    </xf>
    <xf numFmtId="0" fontId="15" fillId="0" borderId="0" xfId="96" applyFont="1" applyBorder="1" applyAlignment="1" applyProtection="1">
      <alignment vertical="center" wrapText="1"/>
      <protection hidden="1"/>
    </xf>
    <xf numFmtId="0" fontId="15" fillId="0" borderId="0" xfId="96" applyFont="1" applyBorder="1" applyAlignment="1" applyProtection="1">
      <alignment vertical="center" shrinkToFit="1"/>
      <protection hidden="1"/>
    </xf>
    <xf numFmtId="0" fontId="15" fillId="0" borderId="0" xfId="96" applyFont="1" applyBorder="1" applyAlignment="1" applyProtection="1">
      <alignment horizontal="center" vertical="center" shrinkToFit="1"/>
      <protection hidden="1"/>
    </xf>
    <xf numFmtId="0" fontId="15" fillId="0" borderId="0" xfId="0" applyFont="1" applyFill="1" applyBorder="1" applyAlignment="1" applyProtection="1">
      <alignment vertical="center"/>
      <protection hidden="1"/>
    </xf>
    <xf numFmtId="0" fontId="15" fillId="0" borderId="0" xfId="96" applyFont="1" applyBorder="1" applyAlignment="1" applyProtection="1">
      <alignment horizontal="left" vertical="center"/>
      <protection hidden="1"/>
    </xf>
    <xf numFmtId="0" fontId="5" fillId="0" borderId="0" xfId="96" applyFont="1" applyBorder="1" applyAlignment="1" applyProtection="1">
      <alignment vertical="center" wrapText="1"/>
      <protection hidden="1"/>
    </xf>
    <xf numFmtId="0" fontId="16" fillId="0" borderId="0" xfId="96" applyFont="1" applyBorder="1" applyAlignment="1" applyProtection="1">
      <alignment horizontal="center" vertical="center" shrinkToFit="1"/>
      <protection hidden="1"/>
    </xf>
    <xf numFmtId="0" fontId="16" fillId="0" borderId="15" xfId="96" applyFont="1" applyBorder="1" applyAlignment="1" applyProtection="1">
      <alignment horizontal="center" vertical="center" shrinkToFit="1"/>
      <protection hidden="1"/>
    </xf>
    <xf numFmtId="0" fontId="16"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vertical="center"/>
      <protection hidden="1"/>
    </xf>
    <xf numFmtId="0" fontId="16" fillId="0" borderId="0" xfId="96" applyFont="1" applyBorder="1" applyAlignment="1" applyProtection="1">
      <alignment horizontal="left" vertical="center"/>
      <protection hidden="1"/>
    </xf>
    <xf numFmtId="0" fontId="5" fillId="32" borderId="25"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protection hidden="1"/>
    </xf>
    <xf numFmtId="0" fontId="5" fillId="32" borderId="18" xfId="0" applyFont="1" applyFill="1" applyBorder="1" applyAlignment="1" applyProtection="1">
      <alignment vertical="center"/>
      <protection hidden="1"/>
    </xf>
    <xf numFmtId="0" fontId="5" fillId="32" borderId="10" xfId="0" applyFont="1" applyFill="1" applyBorder="1" applyAlignment="1" applyProtection="1">
      <alignment vertical="center"/>
      <protection locked="0"/>
    </xf>
    <xf numFmtId="0" fontId="5" fillId="32" borderId="20" xfId="0" applyFont="1" applyFill="1" applyBorder="1" applyAlignment="1" applyProtection="1">
      <alignment vertical="center"/>
      <protection hidden="1"/>
    </xf>
    <xf numFmtId="0" fontId="5" fillId="32" borderId="0" xfId="0" applyFont="1" applyFill="1" applyBorder="1" applyAlignment="1" applyProtection="1">
      <alignment vertical="top"/>
      <protection hidden="1"/>
    </xf>
    <xf numFmtId="0" fontId="5" fillId="32" borderId="21" xfId="0" applyFont="1" applyFill="1" applyBorder="1" applyAlignment="1" applyProtection="1">
      <alignment vertical="center"/>
      <protection hidden="1"/>
    </xf>
    <xf numFmtId="0" fontId="5" fillId="32" borderId="19" xfId="0" applyFont="1" applyFill="1" applyBorder="1" applyAlignment="1" applyProtection="1">
      <alignment vertical="center"/>
      <protection hidden="1"/>
    </xf>
    <xf numFmtId="0" fontId="5" fillId="32" borderId="15" xfId="0" applyFont="1" applyFill="1" applyBorder="1" applyAlignment="1" applyProtection="1">
      <alignment vertical="center"/>
      <protection locked="0"/>
    </xf>
    <xf numFmtId="0" fontId="56" fillId="32" borderId="0" xfId="0" applyFont="1" applyFill="1" applyBorder="1" applyAlignment="1" applyProtection="1">
      <alignment horizontal="left" vertical="center"/>
      <protection hidden="1"/>
    </xf>
    <xf numFmtId="0" fontId="15" fillId="0" borderId="0" xfId="0" applyFont="1" applyFill="1" applyAlignment="1" applyProtection="1">
      <alignment horizontal="right" vertical="center"/>
      <protection hidden="1"/>
    </xf>
    <xf numFmtId="0" fontId="15" fillId="0" borderId="0" xfId="0" applyFont="1" applyFill="1" applyBorder="1" applyAlignment="1" applyProtection="1">
      <alignment horizontal="right" vertical="center"/>
      <protection hidden="1"/>
    </xf>
    <xf numFmtId="0" fontId="30" fillId="32" borderId="0" xfId="0" applyFont="1" applyFill="1" applyBorder="1" applyAlignment="1" applyProtection="1">
      <alignment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right"/>
      <protection hidden="1"/>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16" fillId="0" borderId="0" xfId="0" applyFont="1" applyFill="1" applyBorder="1" applyAlignment="1" applyProtection="1">
      <alignment horizontal="left" vertical="center"/>
      <protection hidden="1"/>
    </xf>
    <xf numFmtId="0" fontId="5" fillId="0" borderId="0" xfId="0" applyFont="1" applyFill="1" applyAlignment="1" applyProtection="1">
      <alignment vertical="center"/>
      <protection locked="0"/>
    </xf>
    <xf numFmtId="0" fontId="5" fillId="0" borderId="0" xfId="0" applyFont="1" applyFill="1" applyAlignment="1" applyProtection="1">
      <alignment horizontal="left" vertical="center"/>
      <protection hidden="1"/>
    </xf>
    <xf numFmtId="0" fontId="5" fillId="0" borderId="0" xfId="0" applyFont="1" applyFill="1" applyBorder="1" applyAlignment="1" applyProtection="1">
      <alignment vertical="center"/>
      <protection locked="0"/>
    </xf>
    <xf numFmtId="0" fontId="16" fillId="32" borderId="0" xfId="0" applyFont="1" applyFill="1" applyBorder="1" applyAlignment="1" applyProtection="1">
      <alignment vertical="center" wrapText="1"/>
      <protection hidden="1"/>
    </xf>
    <xf numFmtId="0" fontId="27" fillId="0" borderId="0" xfId="80" applyFont="1" applyFill="1" applyBorder="1" applyAlignment="1" applyProtection="1">
      <alignment horizontal="left" vertical="center"/>
      <protection hidden="1"/>
    </xf>
    <xf numFmtId="0" fontId="53" fillId="33" borderId="26" xfId="80" applyFont="1" applyFill="1" applyBorder="1" applyAlignment="1" applyProtection="1">
      <alignment horizontal="center" vertical="center"/>
      <protection hidden="1"/>
    </xf>
    <xf numFmtId="0" fontId="53" fillId="33" borderId="27" xfId="80" applyFont="1" applyFill="1" applyBorder="1" applyAlignment="1" applyProtection="1">
      <alignment horizontal="center" vertical="center"/>
      <protection hidden="1"/>
    </xf>
    <xf numFmtId="0" fontId="53" fillId="33" borderId="28" xfId="8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xf>
    <xf numFmtId="0" fontId="14" fillId="32" borderId="0" xfId="0" applyFont="1" applyFill="1" applyAlignment="1" applyProtection="1">
      <alignment horizontal="center" vertical="center" wrapText="1"/>
      <protection hidden="1"/>
    </xf>
    <xf numFmtId="0" fontId="14" fillId="32" borderId="0" xfId="0" applyFont="1" applyFill="1" applyAlignment="1" applyProtection="1">
      <alignment vertical="center"/>
      <protection hidden="1"/>
    </xf>
    <xf numFmtId="0" fontId="5" fillId="32" borderId="0" xfId="0" applyFont="1" applyFill="1" applyAlignment="1" applyProtection="1">
      <alignment vertical="center"/>
      <protection hidden="1"/>
    </xf>
    <xf numFmtId="0" fontId="5" fillId="32" borderId="0" xfId="0" applyFont="1" applyFill="1" applyAlignment="1" applyProtection="1">
      <alignment vertical="center"/>
      <protection hidden="1"/>
    </xf>
    <xf numFmtId="0" fontId="5" fillId="32" borderId="0" xfId="0" applyFont="1" applyFill="1" applyAlignment="1" applyProtection="1">
      <alignment vertical="center" wrapText="1"/>
      <protection hidden="1"/>
    </xf>
    <xf numFmtId="0" fontId="15" fillId="32" borderId="0" xfId="0" applyFont="1" applyFill="1" applyBorder="1" applyAlignment="1" applyProtection="1">
      <alignment horizontal="left" vertical="center"/>
      <protection/>
    </xf>
    <xf numFmtId="0" fontId="5" fillId="32" borderId="0" xfId="0" applyFont="1" applyFill="1" applyBorder="1" applyAlignment="1" applyProtection="1">
      <alignment horizontal="left" vertical="center"/>
      <protection/>
    </xf>
    <xf numFmtId="0" fontId="5" fillId="32" borderId="0" xfId="0" applyFont="1" applyFill="1" applyBorder="1" applyAlignment="1" applyProtection="1">
      <alignment horizontal="center" vertical="center"/>
      <protection/>
    </xf>
    <xf numFmtId="0" fontId="5" fillId="32" borderId="0" xfId="0" applyFont="1" applyFill="1" applyBorder="1" applyAlignment="1" applyProtection="1">
      <alignment vertical="center"/>
      <protection/>
    </xf>
    <xf numFmtId="0" fontId="1" fillId="32" borderId="0" xfId="94" applyFont="1" applyFill="1" applyProtection="1">
      <alignment/>
      <protection hidden="1"/>
    </xf>
    <xf numFmtId="0" fontId="46" fillId="32" borderId="0" xfId="94" applyFont="1" applyFill="1" applyProtection="1">
      <alignment/>
      <protection hidden="1"/>
    </xf>
    <xf numFmtId="0" fontId="46" fillId="32" borderId="0" xfId="94" applyFont="1" applyFill="1" applyAlignment="1" applyProtection="1">
      <alignment horizontal="right"/>
      <protection hidden="1"/>
    </xf>
    <xf numFmtId="0" fontId="1" fillId="32" borderId="0" xfId="94" applyFont="1" applyFill="1" applyAlignment="1" applyProtection="1">
      <alignment horizontal="right"/>
      <protection hidden="1"/>
    </xf>
    <xf numFmtId="0" fontId="58" fillId="32" borderId="0" xfId="94" applyFont="1" applyFill="1" applyAlignment="1" applyProtection="1">
      <alignment horizontal="left" indent="1"/>
      <protection hidden="1"/>
    </xf>
    <xf numFmtId="0" fontId="59" fillId="32" borderId="0" xfId="94" applyFont="1" applyFill="1" applyAlignment="1" applyProtection="1">
      <alignment horizontal="left" indent="1"/>
      <protection hidden="1"/>
    </xf>
    <xf numFmtId="0" fontId="1" fillId="32" borderId="0" xfId="94" applyFont="1" applyFill="1" applyAlignment="1" applyProtection="1">
      <alignment horizontal="right" indent="1"/>
      <protection hidden="1"/>
    </xf>
    <xf numFmtId="0" fontId="1" fillId="32" borderId="0" xfId="94" applyFont="1" applyFill="1" applyAlignment="1" applyProtection="1">
      <alignment/>
      <protection hidden="1"/>
    </xf>
    <xf numFmtId="0" fontId="60" fillId="32" borderId="0" xfId="94" applyFont="1" applyFill="1" applyBorder="1" applyAlignment="1" applyProtection="1">
      <alignment/>
      <protection hidden="1"/>
    </xf>
    <xf numFmtId="0" fontId="61" fillId="32" borderId="0" xfId="94" applyFont="1" applyFill="1" applyAlignment="1" applyProtection="1">
      <alignment/>
      <protection hidden="1"/>
    </xf>
    <xf numFmtId="0" fontId="46" fillId="32" borderId="0" xfId="94" applyFont="1" applyFill="1" applyAlignment="1" applyProtection="1">
      <alignment/>
      <protection hidden="1"/>
    </xf>
    <xf numFmtId="12" fontId="1" fillId="32" borderId="0" xfId="94" applyNumberFormat="1" applyFont="1" applyFill="1" applyProtection="1">
      <alignment/>
      <protection hidden="1"/>
    </xf>
    <xf numFmtId="49" fontId="46" fillId="34" borderId="29" xfId="94" applyNumberFormat="1" applyFont="1" applyFill="1" applyBorder="1" applyAlignment="1" applyProtection="1">
      <alignment horizontal="center" vertical="center"/>
      <protection hidden="1"/>
    </xf>
    <xf numFmtId="49" fontId="46" fillId="34" borderId="30" xfId="94" applyNumberFormat="1" applyFont="1" applyFill="1" applyBorder="1" applyAlignment="1" applyProtection="1">
      <alignment horizontal="center" vertical="center"/>
      <protection hidden="1"/>
    </xf>
    <xf numFmtId="49" fontId="46" fillId="34" borderId="31" xfId="94" applyNumberFormat="1" applyFont="1" applyFill="1" applyBorder="1" applyAlignment="1" applyProtection="1">
      <alignment horizontal="center" vertical="center"/>
      <protection hidden="1"/>
    </xf>
    <xf numFmtId="49" fontId="1" fillId="32" borderId="0" xfId="94" applyNumberFormat="1" applyFont="1" applyFill="1" applyProtection="1">
      <alignment/>
      <protection hidden="1"/>
    </xf>
    <xf numFmtId="0" fontId="26" fillId="32" borderId="0" xfId="94" applyFont="1" applyFill="1" applyProtection="1">
      <alignment/>
      <protection hidden="1"/>
    </xf>
    <xf numFmtId="49" fontId="46" fillId="34" borderId="32" xfId="94" applyNumberFormat="1" applyFont="1" applyFill="1" applyBorder="1" applyAlignment="1" applyProtection="1">
      <alignment horizontal="center" vertical="center"/>
      <protection hidden="1"/>
    </xf>
    <xf numFmtId="0" fontId="20" fillId="32" borderId="0" xfId="0" applyFont="1" applyFill="1" applyBorder="1" applyAlignment="1" applyProtection="1">
      <alignment horizontal="center" vertical="center" shrinkToFit="1"/>
      <protection hidden="1"/>
    </xf>
    <xf numFmtId="0" fontId="15" fillId="32" borderId="0" xfId="0" applyFont="1" applyFill="1" applyBorder="1" applyAlignment="1" applyProtection="1">
      <alignment horizontal="left" vertical="center" shrinkToFit="1"/>
      <protection hidden="1"/>
    </xf>
    <xf numFmtId="0" fontId="6" fillId="0" borderId="0" xfId="0" applyFont="1" applyFill="1" applyAlignment="1" applyProtection="1">
      <alignment horizontal="distributed" vertical="center"/>
      <protection hidden="1"/>
    </xf>
    <xf numFmtId="0" fontId="6" fillId="0" borderId="0" xfId="0" applyFont="1" applyFill="1" applyBorder="1" applyAlignment="1" applyProtection="1">
      <alignment vertical="top" wrapText="1"/>
      <protection hidden="1"/>
    </xf>
    <xf numFmtId="0" fontId="20" fillId="0" borderId="10" xfId="0" applyFont="1" applyFill="1" applyBorder="1" applyAlignment="1" applyProtection="1">
      <alignment vertical="center" textRotation="255" shrinkToFit="1"/>
      <protection hidden="1"/>
    </xf>
    <xf numFmtId="0" fontId="19" fillId="0" borderId="10" xfId="0" applyFont="1" applyFill="1" applyBorder="1" applyAlignment="1" applyProtection="1">
      <alignment vertical="center" wrapText="1" shrinkToFit="1"/>
      <protection hidden="1"/>
    </xf>
    <xf numFmtId="0" fontId="20" fillId="0" borderId="10" xfId="0" applyFont="1" applyFill="1" applyBorder="1" applyAlignment="1" applyProtection="1">
      <alignment vertical="center" wrapText="1" shrinkToFit="1"/>
      <protection hidden="1"/>
    </xf>
    <xf numFmtId="0" fontId="20" fillId="32" borderId="0" xfId="0" applyFont="1" applyFill="1" applyBorder="1" applyAlignment="1" applyProtection="1">
      <alignment horizontal="center" vertical="center" wrapText="1" shrinkToFit="1"/>
      <protection hidden="1"/>
    </xf>
    <xf numFmtId="0" fontId="6" fillId="32" borderId="0" xfId="0" applyFont="1" applyFill="1" applyBorder="1" applyAlignment="1" applyProtection="1">
      <alignment horizontal="center" vertical="center" shrinkToFit="1"/>
      <protection hidden="1"/>
    </xf>
    <xf numFmtId="0" fontId="6" fillId="32" borderId="0" xfId="0" applyFont="1" applyFill="1" applyBorder="1" applyAlignment="1" applyProtection="1">
      <alignment vertical="center" shrinkToFit="1"/>
      <protection hidden="1"/>
    </xf>
    <xf numFmtId="0" fontId="6" fillId="0" borderId="18" xfId="0" applyFont="1" applyFill="1" applyBorder="1" applyAlignment="1" applyProtection="1">
      <alignment vertical="center" shrinkToFit="1"/>
      <protection hidden="1"/>
    </xf>
    <xf numFmtId="0" fontId="6" fillId="0" borderId="19" xfId="0" applyFont="1" applyFill="1" applyBorder="1" applyAlignment="1" applyProtection="1">
      <alignment vertical="center" shrinkToFit="1"/>
      <protection hidden="1"/>
    </xf>
    <xf numFmtId="0" fontId="38" fillId="0" borderId="0" xfId="0" applyFont="1" applyBorder="1" applyAlignment="1" applyProtection="1">
      <alignment horizontal="left" vertical="center"/>
      <protection hidden="1"/>
    </xf>
    <xf numFmtId="0" fontId="54" fillId="0" borderId="0" xfId="0" applyFont="1" applyBorder="1" applyAlignment="1" applyProtection="1">
      <alignment horizontal="center" vertical="center" wrapText="1"/>
      <protection hidden="1"/>
    </xf>
    <xf numFmtId="0" fontId="1" fillId="32" borderId="33" xfId="94" applyFont="1" applyFill="1" applyBorder="1" applyProtection="1">
      <alignment/>
      <protection hidden="1"/>
    </xf>
    <xf numFmtId="0" fontId="37" fillId="0" borderId="0" xfId="0" applyFont="1" applyFill="1" applyAlignment="1" applyProtection="1">
      <alignment vertical="center"/>
      <protection hidden="1"/>
    </xf>
    <xf numFmtId="0" fontId="37" fillId="0" borderId="0" xfId="0" applyFont="1" applyFill="1" applyAlignment="1" applyProtection="1">
      <alignment horizontal="center" vertical="center"/>
      <protection hidden="1"/>
    </xf>
    <xf numFmtId="38" fontId="37" fillId="0" borderId="0" xfId="53" applyFont="1" applyFill="1" applyAlignment="1" applyProtection="1">
      <alignment vertical="center"/>
      <protection hidden="1"/>
    </xf>
    <xf numFmtId="0" fontId="28" fillId="32" borderId="0" xfId="94" applyFont="1" applyFill="1" applyAlignment="1" applyProtection="1">
      <alignment horizontal="right"/>
      <protection hidden="1"/>
    </xf>
    <xf numFmtId="0" fontId="28" fillId="32" borderId="0" xfId="94" applyFont="1" applyFill="1" applyProtection="1">
      <alignment/>
      <protection hidden="1"/>
    </xf>
    <xf numFmtId="0" fontId="28" fillId="32" borderId="0" xfId="94" applyFont="1" applyFill="1" applyProtection="1">
      <alignment/>
      <protection hidden="1"/>
    </xf>
    <xf numFmtId="0" fontId="1" fillId="32" borderId="0" xfId="94" applyFont="1" applyFill="1" applyAlignment="1" applyProtection="1">
      <alignment horizontal="left" indent="1"/>
      <protection hidden="1"/>
    </xf>
    <xf numFmtId="0" fontId="28" fillId="32" borderId="0" xfId="94" applyFont="1" applyFill="1" applyAlignment="1" applyProtection="1">
      <alignment/>
      <protection hidden="1"/>
    </xf>
    <xf numFmtId="0" fontId="62" fillId="32" borderId="0" xfId="94" applyFont="1" applyFill="1" applyBorder="1" applyAlignment="1" applyProtection="1">
      <alignment/>
      <protection hidden="1"/>
    </xf>
    <xf numFmtId="0" fontId="62" fillId="32" borderId="15" xfId="94" applyFont="1" applyFill="1" applyBorder="1" applyAlignment="1" applyProtection="1">
      <alignment horizontal="center" vertical="center"/>
      <protection hidden="1"/>
    </xf>
    <xf numFmtId="0" fontId="62" fillId="32" borderId="0" xfId="94" applyFont="1" applyFill="1" applyAlignment="1" applyProtection="1">
      <alignment horizontal="center"/>
      <protection hidden="1"/>
    </xf>
    <xf numFmtId="0" fontId="60" fillId="32" borderId="15" xfId="94" applyFont="1" applyFill="1" applyBorder="1" applyAlignment="1" applyProtection="1">
      <alignment vertical="center"/>
      <protection hidden="1"/>
    </xf>
    <xf numFmtId="0" fontId="63" fillId="32" borderId="0" xfId="94" applyFont="1" applyFill="1" applyProtection="1">
      <alignment/>
      <protection hidden="1"/>
    </xf>
    <xf numFmtId="0" fontId="34" fillId="32" borderId="0" xfId="94" applyFont="1" applyFill="1" applyProtection="1">
      <alignment/>
      <protection hidden="1"/>
    </xf>
    <xf numFmtId="0" fontId="26" fillId="32" borderId="0" xfId="94" applyFont="1" applyFill="1" applyProtection="1">
      <alignment/>
      <protection hidden="1"/>
    </xf>
    <xf numFmtId="0" fontId="64" fillId="32" borderId="0" xfId="94" applyFont="1" applyFill="1" applyProtection="1">
      <alignment/>
      <protection hidden="1"/>
    </xf>
    <xf numFmtId="0" fontId="29" fillId="32" borderId="34" xfId="86" applyFont="1" applyFill="1" applyBorder="1" applyAlignment="1" applyProtection="1">
      <alignment vertical="center"/>
      <protection hidden="1"/>
    </xf>
    <xf numFmtId="0" fontId="29" fillId="32" borderId="11" xfId="86" applyFont="1" applyFill="1" applyBorder="1" applyAlignment="1" applyProtection="1">
      <alignment vertical="center"/>
      <protection hidden="1"/>
    </xf>
    <xf numFmtId="0" fontId="55" fillId="32" borderId="0" xfId="94" applyFont="1" applyFill="1" applyAlignment="1" applyProtection="1">
      <alignment horizontal="left" vertical="center" indent="1"/>
      <protection hidden="1"/>
    </xf>
    <xf numFmtId="0" fontId="12" fillId="32" borderId="0" xfId="0" applyFont="1" applyFill="1" applyBorder="1" applyAlignment="1" applyProtection="1">
      <alignment horizontal="left" vertical="center" wrapText="1"/>
      <protection hidden="1"/>
    </xf>
    <xf numFmtId="0" fontId="12" fillId="32" borderId="0" xfId="0" applyFont="1" applyFill="1" applyBorder="1" applyAlignment="1" applyProtection="1">
      <alignment horizontal="center" vertical="center" wrapText="1"/>
      <protection hidden="1"/>
    </xf>
    <xf numFmtId="0" fontId="7" fillId="32" borderId="0" xfId="0" applyFont="1" applyFill="1" applyBorder="1" applyAlignment="1" applyProtection="1">
      <alignment vertical="center" wrapText="1"/>
      <protection hidden="1"/>
    </xf>
    <xf numFmtId="0" fontId="38" fillId="32" borderId="0" xfId="0" applyFont="1" applyFill="1" applyBorder="1" applyAlignment="1" applyProtection="1">
      <alignment horizontal="center" vertical="center" wrapText="1"/>
      <protection hidden="1"/>
    </xf>
    <xf numFmtId="0" fontId="38" fillId="32" borderId="0" xfId="0" applyFont="1" applyFill="1" applyBorder="1" applyAlignment="1" applyProtection="1">
      <alignment vertical="center" shrinkToFit="1"/>
      <protection hidden="1"/>
    </xf>
    <xf numFmtId="0" fontId="11" fillId="32" borderId="0" xfId="0" applyFont="1" applyFill="1" applyBorder="1" applyAlignment="1" applyProtection="1">
      <alignment vertical="center"/>
      <protection hidden="1"/>
    </xf>
    <xf numFmtId="0" fontId="3" fillId="32" borderId="0" xfId="0" applyFont="1" applyFill="1" applyBorder="1" applyAlignment="1" applyProtection="1">
      <alignment horizontal="left" vertical="center" wrapText="1"/>
      <protection hidden="1"/>
    </xf>
    <xf numFmtId="0" fontId="3" fillId="32" borderId="0" xfId="0" applyFont="1" applyFill="1" applyBorder="1" applyAlignment="1" applyProtection="1">
      <alignment horizontal="center" vertical="center" wrapText="1"/>
      <protection hidden="1"/>
    </xf>
    <xf numFmtId="0" fontId="7" fillId="32" borderId="0" xfId="0" applyFont="1" applyFill="1" applyAlignment="1" applyProtection="1">
      <alignment horizontal="right" vertical="center"/>
      <protection hidden="1"/>
    </xf>
    <xf numFmtId="0" fontId="29" fillId="32" borderId="13" xfId="86" applyFont="1" applyFill="1" applyBorder="1" applyAlignment="1" applyProtection="1">
      <alignment vertical="center" wrapText="1"/>
      <protection hidden="1"/>
    </xf>
    <xf numFmtId="0" fontId="15" fillId="0" borderId="0" xfId="0" applyFont="1" applyFill="1" applyAlignment="1" applyProtection="1">
      <alignment vertical="center"/>
      <protection hidden="1"/>
    </xf>
    <xf numFmtId="0" fontId="29" fillId="32" borderId="13" xfId="83" applyFont="1" applyFill="1" applyBorder="1" applyAlignment="1" applyProtection="1">
      <alignment horizontal="center" vertical="center" wrapText="1"/>
      <protection hidden="1"/>
    </xf>
    <xf numFmtId="0" fontId="30" fillId="32" borderId="12" xfId="83" applyFont="1" applyFill="1" applyBorder="1" applyAlignment="1" applyProtection="1">
      <alignment horizontal="right" vertical="center"/>
      <protection hidden="1"/>
    </xf>
    <xf numFmtId="0" fontId="29" fillId="32" borderId="13" xfId="83" applyFont="1" applyFill="1" applyBorder="1" applyAlignment="1" applyProtection="1">
      <alignment vertical="center" wrapText="1"/>
      <protection hidden="1"/>
    </xf>
    <xf numFmtId="0" fontId="29" fillId="32" borderId="13" xfId="83" applyFont="1" applyFill="1" applyBorder="1" applyAlignment="1" applyProtection="1">
      <alignment horizontal="center" vertical="center"/>
      <protection hidden="1"/>
    </xf>
    <xf numFmtId="0" fontId="29" fillId="32" borderId="11" xfId="83" applyFont="1" applyFill="1" applyBorder="1" applyAlignment="1" applyProtection="1">
      <alignment vertical="center"/>
      <protection hidden="1"/>
    </xf>
    <xf numFmtId="0" fontId="29" fillId="32" borderId="35" xfId="83" applyFont="1" applyFill="1" applyBorder="1" applyAlignment="1" applyProtection="1">
      <alignment horizontal="center" vertical="center"/>
      <protection hidden="1"/>
    </xf>
    <xf numFmtId="0" fontId="30" fillId="32" borderId="36" xfId="83" applyFont="1" applyFill="1" applyBorder="1" applyAlignment="1" applyProtection="1">
      <alignment horizontal="right" vertical="center"/>
      <protection hidden="1"/>
    </xf>
    <xf numFmtId="0" fontId="29" fillId="32" borderId="35" xfId="83" applyFont="1" applyFill="1" applyBorder="1" applyAlignment="1" applyProtection="1">
      <alignment vertical="center" wrapText="1"/>
      <protection hidden="1"/>
    </xf>
    <xf numFmtId="0" fontId="5" fillId="0" borderId="0" xfId="0" applyFont="1" applyFill="1" applyBorder="1" applyAlignment="1" applyProtection="1">
      <alignment vertical="center"/>
      <protection hidden="1"/>
    </xf>
    <xf numFmtId="0" fontId="15" fillId="32" borderId="0" xfId="0" applyFont="1" applyFill="1" applyBorder="1" applyAlignment="1" applyProtection="1">
      <alignment horizontal="distributed" vertical="center"/>
      <protection hidden="1"/>
    </xf>
    <xf numFmtId="0" fontId="15" fillId="32" borderId="0" xfId="0" applyFont="1" applyFill="1" applyBorder="1" applyAlignment="1" applyProtection="1">
      <alignment horizontal="left" vertical="center"/>
      <protection hidden="1"/>
    </xf>
    <xf numFmtId="0" fontId="15" fillId="32" borderId="15" xfId="0" applyFont="1" applyFill="1" applyBorder="1" applyAlignment="1" applyProtection="1">
      <alignment horizontal="center" vertical="center"/>
      <protection hidden="1"/>
    </xf>
    <xf numFmtId="0" fontId="5" fillId="32" borderId="15"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hidden="1"/>
    </xf>
    <xf numFmtId="0" fontId="5" fillId="32" borderId="0" xfId="80" applyFont="1" applyFill="1" applyProtection="1">
      <alignment vertical="center"/>
      <protection hidden="1"/>
    </xf>
    <xf numFmtId="0" fontId="5" fillId="32" borderId="0" xfId="80" applyFont="1" applyFill="1" applyAlignment="1" applyProtection="1">
      <alignment horizontal="right" vertical="center"/>
      <protection hidden="1"/>
    </xf>
    <xf numFmtId="0" fontId="5" fillId="32" borderId="0" xfId="80" applyFont="1" applyFill="1" applyAlignment="1" applyProtection="1">
      <alignment vertical="center"/>
      <protection hidden="1"/>
    </xf>
    <xf numFmtId="0" fontId="69" fillId="32" borderId="0" xfId="80" applyFont="1" applyFill="1" applyBorder="1" applyAlignment="1" applyProtection="1">
      <alignment horizontal="left" vertical="center" wrapText="1"/>
      <protection hidden="1"/>
    </xf>
    <xf numFmtId="0" fontId="69" fillId="0" borderId="0" xfId="80" applyFont="1" applyFill="1" applyBorder="1" applyAlignment="1" applyProtection="1">
      <alignment horizontal="left" vertical="center" wrapText="1"/>
      <protection hidden="1"/>
    </xf>
    <xf numFmtId="0" fontId="5" fillId="0" borderId="0" xfId="80" applyFont="1" applyFill="1" applyProtection="1">
      <alignment vertical="center"/>
      <protection hidden="1"/>
    </xf>
    <xf numFmtId="0" fontId="33" fillId="32" borderId="0" xfId="80" applyFont="1" applyFill="1" applyAlignment="1" applyProtection="1">
      <alignment horizontal="left" vertical="center"/>
      <protection hidden="1"/>
    </xf>
    <xf numFmtId="0" fontId="53" fillId="32" borderId="0" xfId="80" applyFont="1" applyFill="1" applyBorder="1" applyAlignment="1" applyProtection="1">
      <alignment horizontal="center" vertical="center"/>
      <protection hidden="1"/>
    </xf>
    <xf numFmtId="0" fontId="53" fillId="32" borderId="0" xfId="80" applyFont="1" applyFill="1" applyBorder="1" applyAlignment="1" applyProtection="1">
      <alignment horizontal="right" vertical="center"/>
      <protection hidden="1"/>
    </xf>
    <xf numFmtId="0" fontId="30" fillId="33" borderId="37" xfId="80" applyFont="1" applyFill="1" applyBorder="1" applyAlignment="1" applyProtection="1">
      <alignment horizontal="center" vertical="center"/>
      <protection hidden="1"/>
    </xf>
    <xf numFmtId="0" fontId="30" fillId="33" borderId="38" xfId="80" applyFont="1" applyFill="1" applyBorder="1" applyAlignment="1" applyProtection="1">
      <alignment horizontal="center" vertical="center"/>
      <protection hidden="1"/>
    </xf>
    <xf numFmtId="0" fontId="30" fillId="33" borderId="39" xfId="80" applyFont="1" applyFill="1" applyBorder="1" applyAlignment="1" applyProtection="1">
      <alignment horizontal="center" vertical="center" wrapText="1"/>
      <protection hidden="1"/>
    </xf>
    <xf numFmtId="0" fontId="29" fillId="32" borderId="27" xfId="83" applyFont="1" applyFill="1" applyBorder="1" applyAlignment="1" applyProtection="1">
      <alignment horizontal="center" vertical="center"/>
      <protection hidden="1"/>
    </xf>
    <xf numFmtId="0" fontId="29" fillId="32" borderId="40" xfId="83" applyFont="1" applyFill="1" applyBorder="1" applyAlignment="1" applyProtection="1">
      <alignment horizontal="center" vertical="center"/>
      <protection hidden="1"/>
    </xf>
    <xf numFmtId="0" fontId="29" fillId="32" borderId="0" xfId="83" applyFont="1" applyFill="1" applyBorder="1" applyAlignment="1" applyProtection="1">
      <alignment horizontal="center" vertical="center"/>
      <protection hidden="1"/>
    </xf>
    <xf numFmtId="0" fontId="5" fillId="32" borderId="0" xfId="80" applyFont="1" applyFill="1" applyBorder="1" applyProtection="1">
      <alignment vertical="center"/>
      <protection hidden="1"/>
    </xf>
    <xf numFmtId="0" fontId="30" fillId="32" borderId="0" xfId="80" applyFont="1" applyFill="1" applyProtection="1">
      <alignment vertical="center"/>
      <protection hidden="1"/>
    </xf>
    <xf numFmtId="0" fontId="29" fillId="32" borderId="0" xfId="83" applyFont="1" applyFill="1" applyProtection="1">
      <alignment vertical="center"/>
      <protection hidden="1"/>
    </xf>
    <xf numFmtId="0" fontId="5" fillId="32" borderId="0" xfId="80" applyFont="1" applyFill="1" applyAlignment="1" applyProtection="1">
      <alignment vertical="center" wrapText="1"/>
      <protection hidden="1"/>
    </xf>
    <xf numFmtId="0" fontId="70" fillId="32" borderId="41" xfId="83" applyFont="1" applyFill="1" applyBorder="1" applyAlignment="1" applyProtection="1">
      <alignment horizontal="center" vertical="center"/>
      <protection locked="0"/>
    </xf>
    <xf numFmtId="0" fontId="70" fillId="32" borderId="42" xfId="83" applyFont="1" applyFill="1" applyBorder="1" applyAlignment="1" applyProtection="1">
      <alignment horizontal="center" vertical="center"/>
      <protection locked="0"/>
    </xf>
    <xf numFmtId="0" fontId="5" fillId="32" borderId="43" xfId="0" applyFont="1" applyFill="1" applyBorder="1" applyAlignment="1" applyProtection="1">
      <alignment horizontal="center" vertical="center"/>
      <protection locked="0"/>
    </xf>
    <xf numFmtId="0" fontId="5" fillId="32" borderId="43" xfId="0" applyFont="1" applyFill="1" applyBorder="1" applyAlignment="1" applyProtection="1">
      <alignment horizontal="right" vertical="center"/>
      <protection locked="0"/>
    </xf>
    <xf numFmtId="0" fontId="5" fillId="32" borderId="44" xfId="0" applyFont="1" applyFill="1" applyBorder="1" applyAlignment="1" applyProtection="1">
      <alignment horizontal="right" vertical="center" wrapText="1"/>
      <protection locked="0"/>
    </xf>
    <xf numFmtId="0" fontId="14" fillId="32" borderId="0" xfId="0" applyFont="1" applyFill="1" applyAlignment="1" applyProtection="1">
      <alignment horizontal="center" vertical="center" wrapText="1"/>
      <protection hidden="1"/>
    </xf>
    <xf numFmtId="0" fontId="14" fillId="32" borderId="0" xfId="0" applyFont="1" applyFill="1" applyAlignment="1" applyProtection="1">
      <alignment horizontal="center" vertical="center"/>
      <protection hidden="1"/>
    </xf>
    <xf numFmtId="0" fontId="14" fillId="32" borderId="0" xfId="0" applyFont="1" applyFill="1" applyAlignment="1" applyProtection="1">
      <alignment vertical="center"/>
      <protection hidden="1"/>
    </xf>
    <xf numFmtId="0" fontId="15" fillId="0" borderId="0" xfId="0" applyFont="1" applyAlignment="1" applyProtection="1">
      <alignment vertical="center"/>
      <protection hidden="1"/>
    </xf>
    <xf numFmtId="0" fontId="5" fillId="32" borderId="0" xfId="0" applyFont="1" applyFill="1" applyAlignment="1" applyProtection="1">
      <alignment vertical="center"/>
      <protection hidden="1"/>
    </xf>
    <xf numFmtId="0" fontId="16" fillId="32" borderId="0" xfId="0" applyFont="1" applyFill="1" applyAlignment="1" applyProtection="1">
      <alignment vertical="center"/>
      <protection hidden="1"/>
    </xf>
    <xf numFmtId="0" fontId="5" fillId="32" borderId="0" xfId="0" applyFont="1" applyFill="1" applyAlignment="1" applyProtection="1">
      <alignment vertical="center" wrapText="1"/>
      <protection hidden="1"/>
    </xf>
    <xf numFmtId="0" fontId="16" fillId="32" borderId="0" xfId="0" applyFont="1" applyFill="1" applyAlignment="1" applyProtection="1">
      <alignment vertical="center" wrapText="1"/>
      <protection hidden="1"/>
    </xf>
    <xf numFmtId="0" fontId="15" fillId="32" borderId="0" xfId="0" applyFont="1" applyFill="1" applyAlignment="1" applyProtection="1">
      <alignment horizontal="right" vertical="center"/>
      <protection hidden="1"/>
    </xf>
    <xf numFmtId="0" fontId="33" fillId="32" borderId="0" xfId="0" applyFont="1" applyFill="1" applyAlignment="1" applyProtection="1">
      <alignment/>
      <protection/>
    </xf>
    <xf numFmtId="0" fontId="16" fillId="32" borderId="0" xfId="0" applyFont="1" applyFill="1" applyAlignment="1" applyProtection="1">
      <alignment vertical="center"/>
      <protection/>
    </xf>
    <xf numFmtId="0" fontId="5" fillId="32" borderId="0" xfId="0" applyFont="1" applyFill="1" applyAlignment="1" applyProtection="1">
      <alignment vertical="center"/>
      <protection/>
    </xf>
    <xf numFmtId="0" fontId="5" fillId="32" borderId="14" xfId="0" applyFont="1" applyFill="1" applyBorder="1" applyAlignment="1" applyProtection="1">
      <alignment vertical="center"/>
      <protection/>
    </xf>
    <xf numFmtId="0" fontId="5" fillId="32" borderId="0" xfId="0" applyFont="1" applyFill="1" applyAlignment="1" applyProtection="1">
      <alignment vertical="center"/>
      <protection locked="0"/>
    </xf>
    <xf numFmtId="0" fontId="15" fillId="32" borderId="0" xfId="0" applyFont="1" applyFill="1" applyAlignment="1" applyProtection="1">
      <alignment horizontal="right" vertical="center"/>
      <protection locked="0"/>
    </xf>
    <xf numFmtId="0" fontId="5" fillId="0" borderId="0" xfId="0" applyFont="1" applyAlignment="1" applyProtection="1">
      <alignment vertical="center"/>
      <protection locked="0"/>
    </xf>
    <xf numFmtId="3" fontId="5"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locked="0"/>
    </xf>
    <xf numFmtId="0" fontId="5" fillId="32" borderId="0" xfId="0" applyFont="1" applyFill="1" applyBorder="1" applyAlignment="1" applyProtection="1">
      <alignment horizontal="center" vertical="center"/>
      <protection/>
    </xf>
    <xf numFmtId="0" fontId="5" fillId="32" borderId="0" xfId="0" applyFont="1" applyFill="1" applyBorder="1" applyAlignment="1" applyProtection="1">
      <alignment vertical="center"/>
      <protection/>
    </xf>
    <xf numFmtId="0" fontId="5" fillId="32" borderId="0" xfId="0" applyFont="1" applyFill="1" applyBorder="1" applyAlignment="1" applyProtection="1">
      <alignment horizontal="left" vertical="center"/>
      <protection/>
    </xf>
    <xf numFmtId="0" fontId="5" fillId="0" borderId="0" xfId="0" applyFont="1" applyFill="1" applyAlignment="1" applyProtection="1">
      <alignment vertical="center"/>
      <protection hidden="1"/>
    </xf>
    <xf numFmtId="0" fontId="15" fillId="0" borderId="0" xfId="0" applyFont="1" applyAlignment="1" applyProtection="1">
      <alignment vertical="center"/>
      <protection hidden="1"/>
    </xf>
    <xf numFmtId="0" fontId="33" fillId="32" borderId="0" xfId="0" applyFont="1" applyFill="1" applyAlignment="1" applyProtection="1">
      <alignment/>
      <protection/>
    </xf>
    <xf numFmtId="0" fontId="5" fillId="32" borderId="0" xfId="0" applyFont="1" applyFill="1" applyAlignment="1" applyProtection="1">
      <alignment vertical="center"/>
      <protection/>
    </xf>
    <xf numFmtId="0" fontId="5" fillId="32" borderId="14" xfId="0" applyFont="1" applyFill="1" applyBorder="1" applyAlignment="1" applyProtection="1">
      <alignment vertical="center"/>
      <protection/>
    </xf>
    <xf numFmtId="0" fontId="5"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72" fillId="32" borderId="40" xfId="94" applyFont="1" applyFill="1" applyBorder="1" applyAlignment="1" applyProtection="1">
      <alignment horizontal="center" vertical="center"/>
      <protection locked="0"/>
    </xf>
    <xf numFmtId="0" fontId="72" fillId="32" borderId="35" xfId="94" applyFont="1" applyFill="1" applyBorder="1" applyAlignment="1" applyProtection="1">
      <alignment horizontal="center" vertical="center"/>
      <protection locked="0"/>
    </xf>
    <xf numFmtId="0" fontId="72" fillId="32" borderId="42" xfId="94" applyFont="1" applyFill="1" applyBorder="1" applyAlignment="1" applyProtection="1">
      <alignment horizontal="center" vertical="center"/>
      <protection locked="0"/>
    </xf>
    <xf numFmtId="0" fontId="72" fillId="32" borderId="45" xfId="94" applyFont="1" applyFill="1" applyBorder="1" applyAlignment="1" applyProtection="1">
      <alignment horizontal="center" vertical="center"/>
      <protection locked="0"/>
    </xf>
    <xf numFmtId="0" fontId="7" fillId="32" borderId="0" xfId="0" applyFont="1" applyFill="1" applyBorder="1" applyAlignment="1" applyProtection="1">
      <alignment vertical="center"/>
      <protection hidden="1"/>
    </xf>
    <xf numFmtId="0" fontId="5" fillId="0" borderId="23" xfId="0" applyFont="1" applyFill="1" applyBorder="1" applyAlignment="1" applyProtection="1">
      <alignment horizontal="center" vertical="center"/>
      <protection locked="0"/>
    </xf>
    <xf numFmtId="49" fontId="6" fillId="32" borderId="0" xfId="0" applyNumberFormat="1" applyFont="1" applyFill="1" applyAlignment="1" applyProtection="1">
      <alignment horizontal="left" vertical="center"/>
      <protection hidden="1"/>
    </xf>
    <xf numFmtId="49" fontId="6" fillId="32" borderId="0" xfId="0" applyNumberFormat="1" applyFont="1" applyFill="1" applyBorder="1" applyAlignment="1" applyProtection="1">
      <alignment horizontal="center" vertical="center" shrinkToFit="1"/>
      <protection hidden="1"/>
    </xf>
    <xf numFmtId="0" fontId="50"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0" fontId="37" fillId="0" borderId="0" xfId="0" applyFont="1" applyAlignment="1" applyProtection="1">
      <alignment horizontal="justify" vertical="center"/>
      <protection hidden="1"/>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51" fillId="0" borderId="0" xfId="0" applyFont="1" applyAlignment="1" applyProtection="1">
      <alignment horizontal="left" vertical="center"/>
      <protection hidden="1"/>
    </xf>
    <xf numFmtId="0" fontId="37" fillId="0" borderId="0" xfId="0" applyFont="1" applyFill="1" applyAlignment="1" applyProtection="1">
      <alignment horizontal="right" vertical="center"/>
      <protection hidden="1"/>
    </xf>
    <xf numFmtId="0" fontId="49" fillId="0" borderId="0" xfId="96" applyFont="1" applyBorder="1" applyAlignment="1" applyProtection="1">
      <alignment vertical="center"/>
      <protection hidden="1"/>
    </xf>
    <xf numFmtId="0" fontId="5" fillId="32" borderId="46" xfId="0" applyFont="1" applyFill="1" applyBorder="1" applyAlignment="1" applyProtection="1">
      <alignment horizontal="left" vertical="center" shrinkToFit="1"/>
      <protection hidden="1"/>
    </xf>
    <xf numFmtId="0" fontId="5" fillId="32" borderId="0" xfId="0" applyFont="1" applyFill="1" applyBorder="1" applyAlignment="1" applyProtection="1">
      <alignment horizontal="right" vertical="center"/>
      <protection hidden="1"/>
    </xf>
    <xf numFmtId="0" fontId="5"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5" fillId="0" borderId="47" xfId="95" applyFont="1" applyFill="1" applyBorder="1" applyAlignment="1" applyProtection="1">
      <alignment horizontal="right" vertical="center" wrapText="1"/>
      <protection hidden="1"/>
    </xf>
    <xf numFmtId="0" fontId="5" fillId="0" borderId="46" xfId="95" applyFont="1" applyFill="1" applyBorder="1" applyAlignment="1" applyProtection="1">
      <alignment horizontal="left" vertical="center"/>
      <protection hidden="1"/>
    </xf>
    <xf numFmtId="0" fontId="5" fillId="0" borderId="48" xfId="95" applyFont="1" applyFill="1" applyBorder="1" applyAlignment="1" applyProtection="1">
      <alignment horizontal="right" vertical="center" wrapText="1"/>
      <protection hidden="1"/>
    </xf>
    <xf numFmtId="0" fontId="5" fillId="0" borderId="36" xfId="95" applyFont="1" applyFill="1" applyBorder="1" applyAlignment="1" applyProtection="1">
      <alignment horizontal="left" vertical="center"/>
      <protection hidden="1"/>
    </xf>
    <xf numFmtId="0" fontId="5" fillId="0" borderId="0" xfId="95" applyFont="1" applyFill="1" applyBorder="1" applyAlignment="1" applyProtection="1">
      <alignment horizontal="left" vertical="center" wrapText="1"/>
      <protection hidden="1"/>
    </xf>
    <xf numFmtId="0" fontId="5" fillId="0" borderId="0" xfId="95" applyFont="1" applyFill="1" applyBorder="1" applyAlignment="1" applyProtection="1">
      <alignment horizontal="left" vertical="center"/>
      <protection hidden="1"/>
    </xf>
    <xf numFmtId="0" fontId="5" fillId="0" borderId="0" xfId="95"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5" fillId="0" borderId="0" xfId="0" applyFont="1" applyFill="1" applyAlignment="1" applyProtection="1">
      <alignment horizontal="left" vertical="center"/>
      <protection locked="0"/>
    </xf>
    <xf numFmtId="0" fontId="5" fillId="0" borderId="49"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30" fillId="34" borderId="52" xfId="0" applyFont="1" applyFill="1" applyBorder="1" applyAlignment="1" applyProtection="1">
      <alignment horizontal="center" vertical="center"/>
      <protection hidden="1"/>
    </xf>
    <xf numFmtId="0" fontId="38" fillId="32" borderId="0" xfId="0" applyFont="1" applyFill="1" applyBorder="1" applyAlignment="1" applyProtection="1">
      <alignment vertical="center"/>
      <protection locked="0"/>
    </xf>
    <xf numFmtId="0" fontId="38" fillId="32" borderId="0" xfId="0" applyFont="1" applyFill="1" applyBorder="1" applyAlignment="1" applyProtection="1">
      <alignment vertical="center" wrapText="1"/>
      <protection locked="0"/>
    </xf>
    <xf numFmtId="0" fontId="38" fillId="32" borderId="0" xfId="0" applyFont="1" applyFill="1" applyBorder="1" applyAlignment="1" applyProtection="1">
      <alignment horizontal="left" vertical="center" wrapText="1"/>
      <protection locked="0"/>
    </xf>
    <xf numFmtId="0" fontId="38" fillId="32" borderId="0" xfId="0" applyFont="1" applyFill="1" applyBorder="1" applyAlignment="1" applyProtection="1">
      <alignment horizontal="center" vertical="center" wrapText="1"/>
      <protection locked="0"/>
    </xf>
    <xf numFmtId="3" fontId="29" fillId="0" borderId="0" xfId="0" applyNumberFormat="1" applyFont="1" applyFill="1" applyBorder="1" applyAlignment="1" applyProtection="1">
      <alignment horizontal="right" vertical="center"/>
      <protection/>
    </xf>
    <xf numFmtId="3" fontId="29" fillId="0" borderId="0" xfId="0" applyNumberFormat="1" applyFont="1" applyFill="1" applyBorder="1" applyAlignment="1" applyProtection="1">
      <alignment horizontal="center" vertical="center" shrinkToFit="1"/>
      <protection/>
    </xf>
    <xf numFmtId="3" fontId="30" fillId="0" borderId="0" xfId="0" applyNumberFormat="1" applyFont="1" applyFill="1" applyBorder="1" applyAlignment="1" applyProtection="1">
      <alignment horizontal="right" vertical="center"/>
      <protection/>
    </xf>
    <xf numFmtId="0" fontId="57"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49" fontId="30" fillId="0" borderId="0" xfId="0" applyNumberFormat="1" applyFont="1" applyFill="1" applyBorder="1" applyAlignment="1" applyProtection="1">
      <alignment horizontal="center" vertical="center" shrinkToFit="1"/>
      <protection/>
    </xf>
    <xf numFmtId="49" fontId="30" fillId="0" borderId="0" xfId="0" applyNumberFormat="1" applyFont="1" applyBorder="1" applyAlignment="1" applyProtection="1">
      <alignment horizontal="center" vertical="center"/>
      <protection/>
    </xf>
    <xf numFmtId="0" fontId="30" fillId="0" borderId="0" xfId="0" applyNumberFormat="1" applyFont="1" applyFill="1" applyBorder="1" applyAlignment="1" applyProtection="1">
      <alignment horizontal="right" vertical="center" shrinkToFit="1"/>
      <protection/>
    </xf>
    <xf numFmtId="0" fontId="30" fillId="0" borderId="0" xfId="0" applyFont="1" applyFill="1" applyBorder="1" applyAlignment="1" applyProtection="1">
      <alignment horizontal="center" vertical="center" shrinkToFit="1"/>
      <protection/>
    </xf>
    <xf numFmtId="3" fontId="5" fillId="0" borderId="0" xfId="0" applyNumberFormat="1" applyFont="1" applyFill="1" applyBorder="1" applyAlignment="1" applyProtection="1">
      <alignment horizontal="center" vertical="center" shrinkToFit="1"/>
      <protection/>
    </xf>
    <xf numFmtId="0" fontId="5" fillId="0" borderId="0" xfId="0" applyFont="1" applyBorder="1" applyAlignment="1" applyProtection="1">
      <alignment vertical="center"/>
      <protection/>
    </xf>
    <xf numFmtId="49" fontId="30" fillId="32" borderId="0" xfId="0" applyNumberFormat="1" applyFont="1" applyFill="1" applyBorder="1" applyAlignment="1" applyProtection="1">
      <alignment horizontal="center" vertical="center"/>
      <protection/>
    </xf>
    <xf numFmtId="0" fontId="30" fillId="32" borderId="0" xfId="0" applyFont="1" applyFill="1" applyBorder="1" applyAlignment="1" applyProtection="1">
      <alignment vertical="center" wrapText="1"/>
      <protection/>
    </xf>
    <xf numFmtId="49" fontId="30" fillId="32" borderId="0" xfId="0" applyNumberFormat="1" applyFont="1" applyFill="1" applyBorder="1" applyAlignment="1" applyProtection="1">
      <alignment vertical="center" shrinkToFit="1"/>
      <protection/>
    </xf>
    <xf numFmtId="0" fontId="5" fillId="0" borderId="0" xfId="0" applyFont="1" applyAlignment="1" applyProtection="1">
      <alignment vertical="center"/>
      <protection/>
    </xf>
    <xf numFmtId="0" fontId="5" fillId="0" borderId="0" xfId="0" applyFont="1" applyFill="1" applyBorder="1" applyAlignment="1" applyProtection="1">
      <alignment horizontal="right" vertical="center"/>
      <protection locked="0"/>
    </xf>
    <xf numFmtId="0" fontId="29" fillId="0" borderId="11" xfId="80" applyFont="1" applyFill="1" applyBorder="1" applyAlignment="1" applyProtection="1">
      <alignment horizontal="left" vertical="center"/>
      <protection locked="0"/>
    </xf>
    <xf numFmtId="0" fontId="29" fillId="0" borderId="17" xfId="80" applyFont="1" applyFill="1" applyBorder="1" applyAlignment="1" applyProtection="1">
      <alignment horizontal="left" vertical="center"/>
      <protection locked="0"/>
    </xf>
    <xf numFmtId="0" fontId="29" fillId="0" borderId="50" xfId="80" applyFont="1" applyFill="1" applyBorder="1" applyAlignment="1" applyProtection="1">
      <alignment horizontal="left" vertical="center"/>
      <protection locked="0"/>
    </xf>
    <xf numFmtId="0" fontId="13" fillId="32" borderId="0" xfId="83" applyFont="1" applyFill="1" applyAlignment="1" applyProtection="1">
      <alignment horizontal="left" vertical="center" wrapText="1"/>
      <protection hidden="1"/>
    </xf>
    <xf numFmtId="0" fontId="48" fillId="32" borderId="0" xfId="80" applyFont="1" applyFill="1" applyAlignment="1" applyProtection="1">
      <alignment horizontal="center" vertical="center"/>
      <protection hidden="1"/>
    </xf>
    <xf numFmtId="0" fontId="44" fillId="35" borderId="0" xfId="80" applyFont="1" applyFill="1" applyAlignment="1" applyProtection="1">
      <alignment horizontal="center" vertical="center"/>
      <protection hidden="1"/>
    </xf>
    <xf numFmtId="0" fontId="29" fillId="0" borderId="53" xfId="80" applyFont="1" applyFill="1" applyBorder="1" applyAlignment="1" applyProtection="1">
      <alignment horizontal="left" vertical="center"/>
      <protection locked="0"/>
    </xf>
    <xf numFmtId="0" fontId="29" fillId="0" borderId="52" xfId="80" applyFont="1" applyFill="1" applyBorder="1" applyAlignment="1" applyProtection="1">
      <alignment horizontal="left" vertical="center"/>
      <protection locked="0"/>
    </xf>
    <xf numFmtId="0" fontId="29" fillId="0" borderId="54" xfId="80" applyFont="1" applyFill="1" applyBorder="1" applyAlignment="1" applyProtection="1">
      <alignment horizontal="left" vertical="center"/>
      <protection locked="0"/>
    </xf>
    <xf numFmtId="0" fontId="29" fillId="32" borderId="55" xfId="83" applyFont="1" applyFill="1" applyBorder="1" applyAlignment="1" applyProtection="1">
      <alignment horizontal="center" vertical="center"/>
      <protection hidden="1"/>
    </xf>
    <xf numFmtId="0" fontId="29" fillId="32" borderId="56" xfId="83" applyFont="1" applyFill="1" applyBorder="1" applyAlignment="1" applyProtection="1">
      <alignment horizontal="center" vertical="center"/>
      <protection hidden="1"/>
    </xf>
    <xf numFmtId="0" fontId="29" fillId="32" borderId="57" xfId="83" applyFont="1" applyFill="1" applyBorder="1" applyAlignment="1" applyProtection="1">
      <alignment horizontal="center" vertical="center"/>
      <protection hidden="1"/>
    </xf>
    <xf numFmtId="0" fontId="29" fillId="0" borderId="58" xfId="80" applyFont="1" applyFill="1" applyBorder="1" applyAlignment="1" applyProtection="1">
      <alignment horizontal="center" vertical="center"/>
      <protection hidden="1"/>
    </xf>
    <xf numFmtId="0" fontId="29" fillId="0" borderId="59" xfId="80" applyFont="1" applyFill="1" applyBorder="1" applyAlignment="1" applyProtection="1">
      <alignment horizontal="center" vertical="center"/>
      <protection hidden="1"/>
    </xf>
    <xf numFmtId="0" fontId="29" fillId="0" borderId="51" xfId="80" applyFont="1" applyFill="1" applyBorder="1" applyAlignment="1" applyProtection="1">
      <alignment horizontal="center" vertical="center"/>
      <protection hidden="1"/>
    </xf>
    <xf numFmtId="0" fontId="30" fillId="33" borderId="38" xfId="80" applyFont="1" applyFill="1" applyBorder="1" applyAlignment="1" applyProtection="1">
      <alignment horizontal="center" vertical="center"/>
      <protection hidden="1"/>
    </xf>
    <xf numFmtId="0" fontId="29" fillId="32" borderId="60" xfId="83" applyFont="1" applyFill="1" applyBorder="1" applyAlignment="1" applyProtection="1">
      <alignment horizontal="center" vertical="center" wrapText="1"/>
      <protection hidden="1"/>
    </xf>
    <xf numFmtId="0" fontId="29" fillId="32" borderId="61" xfId="83" applyFont="1" applyFill="1" applyBorder="1" applyAlignment="1" applyProtection="1">
      <alignment horizontal="center" vertical="center" wrapText="1"/>
      <protection hidden="1"/>
    </xf>
    <xf numFmtId="0" fontId="6" fillId="0" borderId="0" xfId="0" applyFont="1" applyFill="1" applyBorder="1" applyAlignment="1" applyProtection="1">
      <alignment horizontal="distributed" vertical="center" wrapText="1"/>
      <protection hidden="1"/>
    </xf>
    <xf numFmtId="0" fontId="6" fillId="0" borderId="0" xfId="0" applyFont="1" applyFill="1" applyAlignment="1" applyProtection="1">
      <alignment horizontal="distributed" vertical="center"/>
      <protection hidden="1"/>
    </xf>
    <xf numFmtId="49" fontId="37" fillId="0" borderId="0" xfId="0" applyNumberFormat="1" applyFont="1" applyFill="1" applyAlignment="1" applyProtection="1">
      <alignment horizontal="left" vertical="center"/>
      <protection locked="0"/>
    </xf>
    <xf numFmtId="0" fontId="6" fillId="0" borderId="0" xfId="0" applyFont="1" applyFill="1" applyAlignment="1" applyProtection="1">
      <alignment vertical="center"/>
      <protection hidden="1"/>
    </xf>
    <xf numFmtId="0" fontId="6" fillId="0" borderId="0" xfId="0" applyFont="1" applyFill="1" applyAlignment="1" applyProtection="1">
      <alignment horizontal="left" vertical="center" shrinkToFit="1"/>
      <protection locked="0"/>
    </xf>
    <xf numFmtId="0" fontId="6" fillId="32" borderId="0" xfId="0" applyFont="1" applyFill="1" applyBorder="1" applyAlignment="1" applyProtection="1">
      <alignment horizontal="right" vertical="center"/>
      <protection hidden="1" locked="0"/>
    </xf>
    <xf numFmtId="0" fontId="6" fillId="32" borderId="0" xfId="0" applyFont="1" applyFill="1" applyBorder="1" applyAlignment="1" applyProtection="1">
      <alignment horizontal="center" vertical="center"/>
      <protection hidden="1"/>
    </xf>
    <xf numFmtId="0" fontId="43" fillId="32" borderId="0" xfId="0" applyFont="1" applyFill="1" applyAlignment="1" applyProtection="1">
      <alignment horizontal="distributed" vertical="distributed"/>
      <protection hidden="1"/>
    </xf>
    <xf numFmtId="0" fontId="41" fillId="0" borderId="0" xfId="0" applyFont="1" applyFill="1" applyBorder="1" applyAlignment="1" applyProtection="1">
      <alignment horizontal="center" vertical="center" shrinkToFit="1"/>
      <protection locked="0"/>
    </xf>
    <xf numFmtId="0" fontId="37" fillId="0" borderId="0" xfId="0" applyFont="1" applyFill="1" applyAlignment="1" applyProtection="1">
      <alignment horizontal="left" vertical="center" shrinkToFit="1"/>
      <protection locked="0"/>
    </xf>
    <xf numFmtId="0" fontId="6" fillId="0" borderId="0" xfId="0" applyFont="1" applyFill="1" applyBorder="1" applyAlignment="1" applyProtection="1">
      <alignment horizontal="center" vertical="center"/>
      <protection hidden="1"/>
    </xf>
    <xf numFmtId="0" fontId="37" fillId="0" borderId="0" xfId="0" applyFont="1" applyFill="1" applyAlignment="1" applyProtection="1">
      <alignment horizontal="left" vertical="center"/>
      <protection locked="0"/>
    </xf>
    <xf numFmtId="0" fontId="20" fillId="0" borderId="0" xfId="0" applyFont="1" applyFill="1" applyBorder="1" applyAlignment="1" applyProtection="1">
      <alignment horizontal="center" vertical="center" shrinkToFit="1"/>
      <protection hidden="1"/>
    </xf>
    <xf numFmtId="0" fontId="23" fillId="32" borderId="0" xfId="0" applyFont="1" applyFill="1" applyBorder="1" applyAlignment="1" applyProtection="1">
      <alignment horizontal="center" vertical="center"/>
      <protection hidden="1"/>
    </xf>
    <xf numFmtId="49" fontId="20" fillId="0" borderId="0" xfId="0" applyNumberFormat="1" applyFont="1" applyFill="1" applyBorder="1" applyAlignment="1" applyProtection="1">
      <alignment horizontal="center" vertical="center"/>
      <protection hidden="1"/>
    </xf>
    <xf numFmtId="0" fontId="22" fillId="32" borderId="0" xfId="0" applyFont="1" applyFill="1" applyBorder="1" applyAlignment="1" applyProtection="1">
      <alignment horizontal="center" vertical="center"/>
      <protection hidden="1"/>
    </xf>
    <xf numFmtId="0" fontId="37" fillId="32" borderId="0" xfId="0" applyFont="1" applyFill="1" applyBorder="1" applyAlignment="1" applyProtection="1">
      <alignment horizontal="left" vertical="center" wrapText="1"/>
      <protection hidden="1"/>
    </xf>
    <xf numFmtId="0" fontId="5" fillId="0" borderId="0" xfId="0" applyFont="1" applyFill="1" applyBorder="1" applyAlignment="1" applyProtection="1">
      <alignment vertical="center"/>
      <protection hidden="1"/>
    </xf>
    <xf numFmtId="0" fontId="41" fillId="0" borderId="0" xfId="0" applyFont="1" applyFill="1" applyBorder="1" applyAlignment="1" applyProtection="1">
      <alignment horizontal="center" vertical="center" shrinkToFit="1"/>
      <protection hidden="1"/>
    </xf>
    <xf numFmtId="49" fontId="6" fillId="0" borderId="0" xfId="0" applyNumberFormat="1" applyFont="1" applyFill="1" applyBorder="1" applyAlignment="1" applyProtection="1">
      <alignment horizontal="center" vertical="center" wrapText="1" shrinkToFit="1"/>
      <protection hidden="1"/>
    </xf>
    <xf numFmtId="0" fontId="20" fillId="0" borderId="0" xfId="0" applyFont="1" applyFill="1" applyBorder="1" applyAlignment="1" applyProtection="1">
      <alignment horizontal="left" vertical="center" shrinkToFit="1"/>
      <protection hidden="1"/>
    </xf>
    <xf numFmtId="38" fontId="41" fillId="0" borderId="0" xfId="53"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wrapText="1"/>
      <protection hidden="1"/>
    </xf>
    <xf numFmtId="49" fontId="20" fillId="0" borderId="0" xfId="0" applyNumberFormat="1" applyFont="1" applyFill="1" applyBorder="1" applyAlignment="1" applyProtection="1">
      <alignment horizontal="center" vertical="center" shrinkToFit="1"/>
      <protection hidden="1"/>
    </xf>
    <xf numFmtId="0" fontId="6" fillId="0" borderId="0" xfId="0" applyFont="1" applyFill="1" applyAlignment="1" applyProtection="1">
      <alignment horizontal="center" vertical="center"/>
      <protection hidden="1"/>
    </xf>
    <xf numFmtId="0" fontId="6" fillId="0" borderId="11" xfId="0" applyFont="1" applyFill="1" applyBorder="1" applyAlignment="1" applyProtection="1">
      <alignment horizontal="center" vertical="center" shrinkToFit="1"/>
      <protection hidden="1"/>
    </xf>
    <xf numFmtId="0" fontId="6" fillId="0" borderId="17" xfId="0" applyFont="1" applyFill="1" applyBorder="1" applyAlignment="1" applyProtection="1">
      <alignment horizontal="center" vertical="center" shrinkToFit="1"/>
      <protection hidden="1"/>
    </xf>
    <xf numFmtId="49" fontId="6" fillId="0" borderId="17" xfId="0" applyNumberFormat="1" applyFont="1" applyFill="1" applyBorder="1" applyAlignment="1" applyProtection="1">
      <alignment horizontal="center" vertical="center" shrinkToFit="1"/>
      <protection locked="0"/>
    </xf>
    <xf numFmtId="49" fontId="6" fillId="0" borderId="12" xfId="0"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protection hidden="1"/>
    </xf>
    <xf numFmtId="0" fontId="19" fillId="0" borderId="0" xfId="0" applyFont="1" applyFill="1" applyAlignment="1" applyProtection="1">
      <alignment horizontal="left" vertical="center" wrapText="1"/>
      <protection hidden="1"/>
    </xf>
    <xf numFmtId="0" fontId="43" fillId="0" borderId="0" xfId="0" applyFont="1" applyFill="1" applyAlignment="1" applyProtection="1">
      <alignment horizontal="distributed" vertical="distributed"/>
      <protection hidden="1"/>
    </xf>
    <xf numFmtId="0" fontId="20" fillId="34" borderId="11" xfId="0" applyFont="1" applyFill="1" applyBorder="1" applyAlignment="1" applyProtection="1">
      <alignment horizontal="center" vertical="center" shrinkToFit="1"/>
      <protection hidden="1"/>
    </xf>
    <xf numFmtId="0" fontId="20" fillId="34" borderId="17" xfId="0" applyFont="1" applyFill="1" applyBorder="1" applyAlignment="1" applyProtection="1">
      <alignment horizontal="center" vertical="center" shrinkToFit="1"/>
      <protection hidden="1"/>
    </xf>
    <xf numFmtId="0" fontId="20" fillId="34" borderId="12" xfId="0" applyFont="1" applyFill="1" applyBorder="1" applyAlignment="1" applyProtection="1">
      <alignment horizontal="center" vertical="center" shrinkToFit="1"/>
      <protection hidden="1"/>
    </xf>
    <xf numFmtId="0" fontId="6" fillId="0" borderId="11" xfId="0" applyFont="1" applyFill="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20" fillId="34" borderId="11" xfId="0" applyFont="1" applyFill="1" applyBorder="1" applyAlignment="1" applyProtection="1">
      <alignment horizontal="center" vertical="center"/>
      <protection hidden="1"/>
    </xf>
    <xf numFmtId="0" fontId="20" fillId="34" borderId="17" xfId="0" applyFont="1" applyFill="1" applyBorder="1" applyAlignment="1" applyProtection="1">
      <alignment horizontal="center" vertical="center"/>
      <protection hidden="1"/>
    </xf>
    <xf numFmtId="0" fontId="20" fillId="34" borderId="12" xfId="0" applyFont="1" applyFill="1" applyBorder="1" applyAlignment="1" applyProtection="1">
      <alignment horizontal="center" vertical="center"/>
      <protection hidden="1"/>
    </xf>
    <xf numFmtId="0" fontId="20" fillId="34" borderId="11" xfId="0" applyFont="1" applyFill="1" applyBorder="1" applyAlignment="1" applyProtection="1">
      <alignment horizontal="center" vertical="center" wrapText="1" shrinkToFit="1"/>
      <protection hidden="1"/>
    </xf>
    <xf numFmtId="49" fontId="6" fillId="0" borderId="15" xfId="0" applyNumberFormat="1" applyFont="1" applyFill="1" applyBorder="1" applyAlignment="1" applyProtection="1">
      <alignment horizontal="center" vertical="center" wrapText="1" shrinkToFit="1"/>
      <protection locked="0"/>
    </xf>
    <xf numFmtId="49" fontId="6" fillId="0" borderId="46" xfId="0" applyNumberFormat="1" applyFont="1" applyFill="1" applyBorder="1" applyAlignment="1" applyProtection="1">
      <alignment horizontal="center" vertical="center" wrapText="1" shrinkToFit="1"/>
      <protection locked="0"/>
    </xf>
    <xf numFmtId="0" fontId="20" fillId="0" borderId="15" xfId="0" applyFont="1" applyFill="1" applyBorder="1" applyAlignment="1" applyProtection="1">
      <alignment horizontal="left" vertical="center" shrinkToFit="1"/>
      <protection hidden="1"/>
    </xf>
    <xf numFmtId="49" fontId="20" fillId="34" borderId="11" xfId="0" applyNumberFormat="1" applyFont="1" applyFill="1" applyBorder="1" applyAlignment="1" applyProtection="1">
      <alignment horizontal="center" vertical="center" shrinkToFit="1"/>
      <protection hidden="1"/>
    </xf>
    <xf numFmtId="49" fontId="20" fillId="34" borderId="17" xfId="0" applyNumberFormat="1" applyFont="1" applyFill="1" applyBorder="1" applyAlignment="1" applyProtection="1">
      <alignment horizontal="center" vertical="center" shrinkToFit="1"/>
      <protection hidden="1"/>
    </xf>
    <xf numFmtId="49" fontId="20" fillId="34" borderId="12" xfId="0" applyNumberFormat="1" applyFont="1" applyFill="1" applyBorder="1" applyAlignment="1" applyProtection="1">
      <alignment horizontal="center" vertical="center" shrinkToFit="1"/>
      <protection hidden="1"/>
    </xf>
    <xf numFmtId="49" fontId="6" fillId="0" borderId="11"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wrapText="1" shrinkToFit="1"/>
      <protection locked="0"/>
    </xf>
    <xf numFmtId="49" fontId="37" fillId="0" borderId="11" xfId="0" applyNumberFormat="1" applyFont="1" applyFill="1" applyBorder="1" applyAlignment="1" applyProtection="1">
      <alignment horizontal="center" vertical="center" shrinkToFit="1"/>
      <protection locked="0"/>
    </xf>
    <xf numFmtId="49" fontId="37" fillId="0" borderId="17" xfId="0" applyNumberFormat="1" applyFont="1" applyFill="1" applyBorder="1" applyAlignment="1" applyProtection="1">
      <alignment horizontal="center" vertical="center" shrinkToFit="1"/>
      <protection locked="0"/>
    </xf>
    <xf numFmtId="49" fontId="20" fillId="0" borderId="17" xfId="0" applyNumberFormat="1" applyFont="1" applyFill="1" applyBorder="1" applyAlignment="1" applyProtection="1">
      <alignment horizontal="center" vertical="center"/>
      <protection hidden="1"/>
    </xf>
    <xf numFmtId="49" fontId="37" fillId="0" borderId="12" xfId="0" applyNumberFormat="1"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wrapText="1"/>
      <protection locked="0"/>
    </xf>
    <xf numFmtId="49" fontId="20" fillId="34" borderId="18" xfId="0" applyNumberFormat="1" applyFont="1" applyFill="1" applyBorder="1" applyAlignment="1" applyProtection="1">
      <alignment horizontal="center" vertical="center" shrinkToFit="1"/>
      <protection hidden="1"/>
    </xf>
    <xf numFmtId="49" fontId="20" fillId="34" borderId="10" xfId="0" applyNumberFormat="1" applyFont="1" applyFill="1" applyBorder="1" applyAlignment="1" applyProtection="1">
      <alignment horizontal="center" vertical="center" shrinkToFit="1"/>
      <protection hidden="1"/>
    </xf>
    <xf numFmtId="49" fontId="20" fillId="34" borderId="16" xfId="0" applyNumberFormat="1" applyFont="1" applyFill="1" applyBorder="1" applyAlignment="1" applyProtection="1">
      <alignment horizontal="center" vertical="center" shrinkToFit="1"/>
      <protection hidden="1"/>
    </xf>
    <xf numFmtId="49" fontId="20" fillId="34" borderId="19" xfId="0" applyNumberFormat="1" applyFont="1" applyFill="1" applyBorder="1" applyAlignment="1" applyProtection="1">
      <alignment horizontal="center" vertical="center" shrinkToFit="1"/>
      <protection hidden="1"/>
    </xf>
    <xf numFmtId="49" fontId="20" fillId="34" borderId="15" xfId="0" applyNumberFormat="1" applyFont="1" applyFill="1" applyBorder="1" applyAlignment="1" applyProtection="1">
      <alignment horizontal="center" vertical="center" shrinkToFit="1"/>
      <protection hidden="1"/>
    </xf>
    <xf numFmtId="49" fontId="20" fillId="34" borderId="46" xfId="0" applyNumberFormat="1" applyFont="1" applyFill="1" applyBorder="1" applyAlignment="1" applyProtection="1">
      <alignment horizontal="center" vertical="center" shrinkToFit="1"/>
      <protection hidden="1"/>
    </xf>
    <xf numFmtId="49" fontId="20" fillId="34" borderId="11" xfId="0" applyNumberFormat="1" applyFont="1" applyFill="1" applyBorder="1" applyAlignment="1" applyProtection="1">
      <alignment horizontal="center" vertical="center"/>
      <protection hidden="1"/>
    </xf>
    <xf numFmtId="49" fontId="20" fillId="34" borderId="17" xfId="0" applyNumberFormat="1" applyFont="1" applyFill="1" applyBorder="1" applyAlignment="1" applyProtection="1">
      <alignment horizontal="center" vertical="center"/>
      <protection hidden="1"/>
    </xf>
    <xf numFmtId="49" fontId="20" fillId="34" borderId="12" xfId="0" applyNumberFormat="1" applyFont="1" applyFill="1" applyBorder="1" applyAlignment="1" applyProtection="1">
      <alignment horizontal="center" vertical="center"/>
      <protection hidden="1"/>
    </xf>
    <xf numFmtId="49" fontId="6" fillId="0" borderId="10" xfId="0" applyNumberFormat="1" applyFont="1" applyFill="1" applyBorder="1" applyAlignment="1" applyProtection="1">
      <alignment horizontal="center" vertical="center" shrinkToFit="1"/>
      <protection locked="0"/>
    </xf>
    <xf numFmtId="49" fontId="20" fillId="0" borderId="10" xfId="0" applyNumberFormat="1" applyFont="1" applyFill="1" applyBorder="1" applyAlignment="1" applyProtection="1">
      <alignment horizontal="center" vertical="center" shrinkToFit="1"/>
      <protection hidden="1"/>
    </xf>
    <xf numFmtId="49" fontId="6" fillId="0" borderId="19" xfId="0" applyNumberFormat="1" applyFont="1" applyFill="1" applyBorder="1" applyAlignment="1" applyProtection="1">
      <alignment horizontal="center" vertical="center" wrapText="1" shrinkToFit="1"/>
      <protection locked="0"/>
    </xf>
    <xf numFmtId="49" fontId="20" fillId="0" borderId="18" xfId="0" applyNumberFormat="1" applyFont="1" applyFill="1" applyBorder="1" applyAlignment="1" applyProtection="1">
      <alignment horizontal="center" vertical="center" shrinkToFit="1"/>
      <protection hidden="1"/>
    </xf>
    <xf numFmtId="0" fontId="37" fillId="0" borderId="0" xfId="0" applyFont="1" applyAlignment="1" applyProtection="1">
      <alignment horizontal="left" vertical="center" wrapText="1"/>
      <protection hidden="1"/>
    </xf>
    <xf numFmtId="0" fontId="37" fillId="0" borderId="0" xfId="0" applyFont="1" applyFill="1" applyAlignment="1" applyProtection="1">
      <alignment horizontal="left" vertical="center" wrapText="1"/>
      <protection locked="0"/>
    </xf>
    <xf numFmtId="0" fontId="20" fillId="0" borderId="15" xfId="0" applyFont="1" applyFill="1" applyBorder="1" applyAlignment="1" applyProtection="1">
      <alignment horizontal="left" vertical="center" wrapText="1"/>
      <protection hidden="1"/>
    </xf>
    <xf numFmtId="0" fontId="20" fillId="34" borderId="18" xfId="0" applyFont="1" applyFill="1" applyBorder="1" applyAlignment="1" applyProtection="1">
      <alignment horizontal="center" vertical="center" wrapText="1" shrinkToFit="1"/>
      <protection hidden="1"/>
    </xf>
    <xf numFmtId="0" fontId="20" fillId="34" borderId="10" xfId="0" applyFont="1" applyFill="1" applyBorder="1" applyAlignment="1" applyProtection="1">
      <alignment horizontal="center" vertical="center" wrapText="1" shrinkToFit="1"/>
      <protection hidden="1"/>
    </xf>
    <xf numFmtId="0" fontId="20" fillId="34" borderId="16" xfId="0" applyFont="1" applyFill="1" applyBorder="1" applyAlignment="1" applyProtection="1">
      <alignment horizontal="center" vertical="center" wrapText="1" shrinkToFit="1"/>
      <protection hidden="1"/>
    </xf>
    <xf numFmtId="0" fontId="20" fillId="34" borderId="19" xfId="0" applyFont="1" applyFill="1" applyBorder="1" applyAlignment="1" applyProtection="1">
      <alignment horizontal="center" vertical="center" wrapText="1" shrinkToFit="1"/>
      <protection hidden="1"/>
    </xf>
    <xf numFmtId="0" fontId="20" fillId="34" borderId="15" xfId="0" applyFont="1" applyFill="1" applyBorder="1" applyAlignment="1" applyProtection="1">
      <alignment horizontal="center" vertical="center" wrapText="1" shrinkToFit="1"/>
      <protection hidden="1"/>
    </xf>
    <xf numFmtId="0" fontId="20" fillId="34" borderId="46" xfId="0" applyFont="1" applyFill="1" applyBorder="1" applyAlignment="1" applyProtection="1">
      <alignment horizontal="center" vertical="center" wrapText="1" shrinkToFit="1"/>
      <protection hidden="1"/>
    </xf>
    <xf numFmtId="0" fontId="50" fillId="0" borderId="0" xfId="0" applyFont="1" applyAlignment="1" applyProtection="1">
      <alignment horizontal="center" vertical="center"/>
      <protection hidden="1"/>
    </xf>
    <xf numFmtId="0" fontId="37" fillId="0" borderId="0" xfId="0" applyFont="1" applyFill="1" applyAlignment="1" applyProtection="1">
      <alignment horizontal="left" vertical="center" wrapText="1"/>
      <protection hidden="1"/>
    </xf>
    <xf numFmtId="0" fontId="37" fillId="0" borderId="0" xfId="0" applyFont="1" applyAlignment="1" applyProtection="1">
      <alignment horizontal="center" vertical="center"/>
      <protection hidden="1"/>
    </xf>
    <xf numFmtId="0" fontId="20" fillId="0" borderId="18" xfId="0" applyFont="1" applyFill="1" applyBorder="1" applyAlignment="1" applyProtection="1">
      <alignment horizontal="center" vertical="center" shrinkToFit="1"/>
      <protection hidden="1"/>
    </xf>
    <xf numFmtId="0" fontId="20" fillId="0" borderId="10" xfId="0" applyFont="1" applyFill="1" applyBorder="1" applyAlignment="1" applyProtection="1">
      <alignment horizontal="center" vertical="center" shrinkToFit="1"/>
      <protection hidden="1"/>
    </xf>
    <xf numFmtId="49" fontId="6" fillId="0" borderId="15" xfId="0" applyNumberFormat="1" applyFont="1" applyFill="1" applyBorder="1" applyAlignment="1" applyProtection="1">
      <alignment horizontal="center" vertical="center" shrinkToFit="1"/>
      <protection locked="0"/>
    </xf>
    <xf numFmtId="49" fontId="6" fillId="0" borderId="46" xfId="0" applyNumberFormat="1" applyFont="1" applyFill="1" applyBorder="1" applyAlignment="1" applyProtection="1">
      <alignment horizontal="center" vertical="center" shrinkToFit="1"/>
      <protection locked="0"/>
    </xf>
    <xf numFmtId="0" fontId="20" fillId="0" borderId="11" xfId="0" applyFont="1" applyFill="1" applyBorder="1" applyAlignment="1" applyProtection="1">
      <alignment horizontal="center" vertical="center" shrinkToFit="1"/>
      <protection hidden="1"/>
    </xf>
    <xf numFmtId="0" fontId="20" fillId="0" borderId="17" xfId="0" applyFont="1" applyFill="1" applyBorder="1" applyAlignment="1" applyProtection="1">
      <alignment horizontal="center" vertical="center" shrinkToFit="1"/>
      <protection hidden="1"/>
    </xf>
    <xf numFmtId="0" fontId="5" fillId="0" borderId="17" xfId="0" applyFont="1" applyFill="1" applyBorder="1" applyAlignment="1" applyProtection="1">
      <alignment vertical="center"/>
      <protection hidden="1"/>
    </xf>
    <xf numFmtId="0" fontId="20" fillId="0" borderId="62" xfId="0" applyFont="1" applyFill="1" applyBorder="1" applyAlignment="1" applyProtection="1">
      <alignment horizontal="center" vertical="center" shrinkToFit="1"/>
      <protection hidden="1"/>
    </xf>
    <xf numFmtId="0" fontId="41" fillId="0" borderId="11" xfId="0" applyFont="1" applyFill="1" applyBorder="1" applyAlignment="1" applyProtection="1">
      <alignment horizontal="center" vertical="center" shrinkToFit="1"/>
      <protection locked="0"/>
    </xf>
    <xf numFmtId="0" fontId="41" fillId="0" borderId="17" xfId="0" applyFont="1" applyFill="1" applyBorder="1" applyAlignment="1" applyProtection="1">
      <alignment horizontal="center" vertical="center" shrinkToFit="1"/>
      <protection locked="0"/>
    </xf>
    <xf numFmtId="0" fontId="41" fillId="0" borderId="12" xfId="0"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wrapText="1" shrinkToFit="1"/>
      <protection locked="0"/>
    </xf>
    <xf numFmtId="0" fontId="6" fillId="0" borderId="15" xfId="0" applyFont="1" applyFill="1" applyBorder="1" applyAlignment="1" applyProtection="1">
      <alignment horizontal="center" vertical="center" wrapText="1" shrinkToFit="1"/>
      <protection locked="0"/>
    </xf>
    <xf numFmtId="38" fontId="71" fillId="0" borderId="11" xfId="53" applyFont="1" applyFill="1" applyBorder="1" applyAlignment="1" applyProtection="1">
      <alignment horizontal="center" vertical="center" shrinkToFit="1"/>
      <protection locked="0"/>
    </xf>
    <xf numFmtId="38" fontId="71" fillId="0" borderId="17" xfId="53" applyFont="1" applyFill="1" applyBorder="1" applyAlignment="1" applyProtection="1">
      <alignment horizontal="center" vertical="center" shrinkToFit="1"/>
      <protection locked="0"/>
    </xf>
    <xf numFmtId="38" fontId="71" fillId="0" borderId="12" xfId="53" applyFont="1" applyFill="1" applyBorder="1" applyAlignment="1" applyProtection="1">
      <alignment horizontal="center" vertical="center" shrinkToFit="1"/>
      <protection locked="0"/>
    </xf>
    <xf numFmtId="0" fontId="20" fillId="0" borderId="20" xfId="0" applyFont="1" applyFill="1" applyBorder="1" applyAlignment="1" applyProtection="1">
      <alignment horizontal="center" vertical="center" shrinkToFit="1"/>
      <protection hidden="1"/>
    </xf>
    <xf numFmtId="0" fontId="21" fillId="0" borderId="0" xfId="0" applyFont="1" applyFill="1" applyBorder="1" applyAlignment="1" applyProtection="1">
      <alignment horizontal="left" vertical="center" wrapText="1" shrinkToFit="1"/>
      <protection hidden="1"/>
    </xf>
    <xf numFmtId="0" fontId="20" fillId="0" borderId="17" xfId="0" applyFont="1" applyFill="1" applyBorder="1" applyAlignment="1" applyProtection="1">
      <alignment horizontal="center" vertical="center"/>
      <protection hidden="1"/>
    </xf>
    <xf numFmtId="49" fontId="6" fillId="0" borderId="17" xfId="0" applyNumberFormat="1" applyFont="1" applyFill="1" applyBorder="1" applyAlignment="1" applyProtection="1">
      <alignment horizontal="center" vertical="center" shrinkToFit="1"/>
      <protection hidden="1"/>
    </xf>
    <xf numFmtId="49" fontId="6" fillId="0" borderId="13" xfId="0" applyNumberFormat="1" applyFont="1" applyFill="1" applyBorder="1" applyAlignment="1" applyProtection="1">
      <alignment horizontal="center" vertical="center" shrinkToFit="1"/>
      <protection locked="0"/>
    </xf>
    <xf numFmtId="49" fontId="37" fillId="0" borderId="15" xfId="0" applyNumberFormat="1" applyFont="1" applyFill="1" applyBorder="1" applyAlignment="1" applyProtection="1">
      <alignment horizontal="center" vertical="center" shrinkToFit="1"/>
      <protection locked="0"/>
    </xf>
    <xf numFmtId="49" fontId="37" fillId="0" borderId="46" xfId="0" applyNumberFormat="1" applyFont="1" applyFill="1" applyBorder="1" applyAlignment="1" applyProtection="1">
      <alignment horizontal="center" vertical="center" shrinkToFit="1"/>
      <protection locked="0"/>
    </xf>
    <xf numFmtId="0" fontId="20" fillId="34" borderId="18" xfId="0" applyFont="1" applyFill="1" applyBorder="1" applyAlignment="1" applyProtection="1">
      <alignment horizontal="center" vertical="center" shrinkToFit="1"/>
      <protection hidden="1"/>
    </xf>
    <xf numFmtId="0" fontId="20" fillId="34" borderId="10" xfId="0" applyFont="1" applyFill="1" applyBorder="1" applyAlignment="1" applyProtection="1">
      <alignment horizontal="center" vertical="center" shrinkToFit="1"/>
      <protection hidden="1"/>
    </xf>
    <xf numFmtId="0" fontId="20" fillId="34" borderId="16" xfId="0" applyFont="1" applyFill="1" applyBorder="1" applyAlignment="1" applyProtection="1">
      <alignment horizontal="center" vertical="center" shrinkToFit="1"/>
      <protection hidden="1"/>
    </xf>
    <xf numFmtId="0" fontId="20" fillId="34" borderId="19" xfId="0" applyFont="1" applyFill="1" applyBorder="1" applyAlignment="1" applyProtection="1">
      <alignment horizontal="center" vertical="center" shrinkToFit="1"/>
      <protection hidden="1"/>
    </xf>
    <xf numFmtId="0" fontId="20" fillId="34" borderId="15" xfId="0" applyFont="1" applyFill="1" applyBorder="1" applyAlignment="1" applyProtection="1">
      <alignment horizontal="center" vertical="center" shrinkToFit="1"/>
      <protection hidden="1"/>
    </xf>
    <xf numFmtId="0" fontId="20" fillId="34" borderId="46" xfId="0" applyFont="1" applyFill="1" applyBorder="1" applyAlignment="1" applyProtection="1">
      <alignment horizontal="center" vertical="center" shrinkToFit="1"/>
      <protection hidden="1"/>
    </xf>
    <xf numFmtId="49" fontId="6" fillId="0" borderId="16"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hidden="1"/>
    </xf>
    <xf numFmtId="0" fontId="6" fillId="0" borderId="15" xfId="0" applyFont="1" applyFill="1" applyBorder="1" applyAlignment="1" applyProtection="1">
      <alignment horizontal="center" vertical="center" shrinkToFit="1"/>
      <protection hidden="1"/>
    </xf>
    <xf numFmtId="49" fontId="6" fillId="0" borderId="11" xfId="0" applyNumberFormat="1" applyFont="1" applyFill="1" applyBorder="1" applyAlignment="1" applyProtection="1">
      <alignment horizontal="center" vertical="center"/>
      <protection locked="0"/>
    </xf>
    <xf numFmtId="49" fontId="6" fillId="0" borderId="17"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protection locked="0"/>
    </xf>
    <xf numFmtId="49" fontId="20" fillId="34" borderId="11" xfId="0" applyNumberFormat="1" applyFont="1" applyFill="1" applyBorder="1" applyAlignment="1" applyProtection="1">
      <alignment horizontal="center" vertical="center" wrapText="1" shrinkToFit="1"/>
      <protection hidden="1"/>
    </xf>
    <xf numFmtId="49" fontId="6" fillId="0" borderId="11" xfId="0" applyNumberFormat="1" applyFont="1" applyFill="1" applyBorder="1" applyAlignment="1" applyProtection="1">
      <alignment horizontal="center" vertical="center" shrinkToFit="1"/>
      <protection hidden="1"/>
    </xf>
    <xf numFmtId="49" fontId="20" fillId="34" borderId="18" xfId="0" applyNumberFormat="1" applyFont="1" applyFill="1" applyBorder="1" applyAlignment="1" applyProtection="1">
      <alignment horizontal="center" vertical="center" wrapText="1" shrinkToFit="1"/>
      <protection hidden="1"/>
    </xf>
    <xf numFmtId="49" fontId="6" fillId="0" borderId="10" xfId="0" applyNumberFormat="1" applyFont="1" applyFill="1" applyBorder="1" applyAlignment="1" applyProtection="1">
      <alignment horizontal="center" vertical="center" shrinkToFit="1"/>
      <protection hidden="1"/>
    </xf>
    <xf numFmtId="49" fontId="6" fillId="0" borderId="15" xfId="0" applyNumberFormat="1" applyFont="1" applyFill="1" applyBorder="1" applyAlignment="1" applyProtection="1">
      <alignment horizontal="center" vertical="center" shrinkToFit="1"/>
      <protection hidden="1"/>
    </xf>
    <xf numFmtId="49" fontId="20" fillId="0" borderId="15" xfId="0" applyNumberFormat="1" applyFont="1" applyFill="1" applyBorder="1" applyAlignment="1" applyProtection="1">
      <alignment horizontal="center" vertical="center"/>
      <protection hidden="1"/>
    </xf>
    <xf numFmtId="0" fontId="6" fillId="0" borderId="11"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49" fontId="37" fillId="0" borderId="19" xfId="0" applyNumberFormat="1" applyFont="1" applyFill="1" applyBorder="1" applyAlignment="1" applyProtection="1">
      <alignment horizontal="center" vertical="center" shrinkToFit="1"/>
      <protection locked="0"/>
    </xf>
    <xf numFmtId="0" fontId="65" fillId="0" borderId="0" xfId="0" applyFont="1" applyFill="1" applyAlignment="1" applyProtection="1">
      <alignment horizontal="center" vertical="center" shrinkToFit="1"/>
      <protection hidden="1"/>
    </xf>
    <xf numFmtId="0" fontId="37" fillId="0" borderId="0" xfId="0" applyFont="1" applyFill="1" applyAlignment="1" applyProtection="1">
      <alignment horizontal="center" vertical="center"/>
      <protection locked="0"/>
    </xf>
    <xf numFmtId="0" fontId="37" fillId="0" borderId="0" xfId="0" applyFont="1" applyFill="1" applyAlignment="1" applyProtection="1">
      <alignment horizontal="center" vertical="center"/>
      <protection hidden="1" locked="0"/>
    </xf>
    <xf numFmtId="199" fontId="6" fillId="0" borderId="0" xfId="0" applyNumberFormat="1" applyFont="1" applyFill="1" applyAlignment="1" applyProtection="1">
      <alignment horizontal="center" vertical="center" shrinkToFit="1"/>
      <protection hidden="1" locked="0"/>
    </xf>
    <xf numFmtId="0" fontId="5" fillId="0" borderId="11" xfId="95" applyFont="1" applyFill="1" applyBorder="1" applyAlignment="1" applyProtection="1">
      <alignment horizontal="center" vertical="center" shrinkToFit="1"/>
      <protection locked="0"/>
    </xf>
    <xf numFmtId="0" fontId="5" fillId="0" borderId="17" xfId="95" applyFont="1" applyFill="1" applyBorder="1" applyAlignment="1" applyProtection="1">
      <alignment horizontal="center" vertical="center" shrinkToFit="1"/>
      <protection locked="0"/>
    </xf>
    <xf numFmtId="0" fontId="5" fillId="0" borderId="50" xfId="95" applyFont="1" applyFill="1" applyBorder="1" applyAlignment="1" applyProtection="1">
      <alignment horizontal="center" vertical="center" shrinkToFit="1"/>
      <protection locked="0"/>
    </xf>
    <xf numFmtId="0" fontId="5" fillId="0" borderId="58" xfId="95" applyFont="1" applyFill="1" applyBorder="1" applyAlignment="1" applyProtection="1">
      <alignment horizontal="center" vertical="center" shrinkToFit="1"/>
      <protection locked="0"/>
    </xf>
    <xf numFmtId="0" fontId="5" fillId="0" borderId="59" xfId="95" applyFont="1" applyFill="1" applyBorder="1" applyAlignment="1" applyProtection="1">
      <alignment horizontal="center" vertical="center" shrinkToFit="1"/>
      <protection locked="0"/>
    </xf>
    <xf numFmtId="0" fontId="5" fillId="0" borderId="51" xfId="95" applyFont="1" applyFill="1" applyBorder="1" applyAlignment="1" applyProtection="1">
      <alignment horizontal="center" vertical="center" shrinkToFit="1"/>
      <protection locked="0"/>
    </xf>
    <xf numFmtId="0" fontId="5" fillId="0" borderId="14" xfId="95" applyFont="1" applyFill="1" applyBorder="1" applyAlignment="1" applyProtection="1">
      <alignment horizontal="center" vertical="center" shrinkToFit="1"/>
      <protection locked="0"/>
    </xf>
    <xf numFmtId="0" fontId="5" fillId="0" borderId="63" xfId="95" applyFont="1" applyFill="1" applyBorder="1" applyAlignment="1" applyProtection="1">
      <alignment vertical="center" wrapText="1"/>
      <protection hidden="1"/>
    </xf>
    <xf numFmtId="0" fontId="5" fillId="0" borderId="10" xfId="95" applyFont="1" applyFill="1" applyBorder="1" applyAlignment="1" applyProtection="1">
      <alignment vertical="center" wrapText="1"/>
      <protection hidden="1"/>
    </xf>
    <xf numFmtId="0" fontId="5" fillId="0" borderId="16" xfId="95" applyFont="1" applyFill="1" applyBorder="1" applyAlignment="1" applyProtection="1">
      <alignment vertical="center" wrapText="1"/>
      <protection hidden="1"/>
    </xf>
    <xf numFmtId="0" fontId="15" fillId="0" borderId="11" xfId="0" applyFont="1" applyFill="1" applyBorder="1" applyAlignment="1" applyProtection="1">
      <alignment horizontal="center" vertical="center" shrinkToFit="1"/>
      <protection locked="0"/>
    </xf>
    <xf numFmtId="0" fontId="15" fillId="0" borderId="17" xfId="0" applyFont="1" applyFill="1" applyBorder="1" applyAlignment="1" applyProtection="1">
      <alignment horizontal="center" vertical="center" shrinkToFit="1"/>
      <protection locked="0"/>
    </xf>
    <xf numFmtId="0" fontId="15" fillId="0" borderId="12" xfId="0" applyFont="1" applyFill="1" applyBorder="1" applyAlignment="1" applyProtection="1">
      <alignment horizontal="center" vertical="center" shrinkToFit="1"/>
      <protection locked="0"/>
    </xf>
    <xf numFmtId="0" fontId="15" fillId="0" borderId="58" xfId="0" applyFont="1" applyFill="1" applyBorder="1" applyAlignment="1" applyProtection="1">
      <alignment horizontal="center" vertical="center" shrinkToFit="1"/>
      <protection locked="0"/>
    </xf>
    <xf numFmtId="0" fontId="15" fillId="0" borderId="59" xfId="0" applyFont="1" applyFill="1" applyBorder="1" applyAlignment="1" applyProtection="1">
      <alignment horizontal="center" vertical="center" shrinkToFit="1"/>
      <protection locked="0"/>
    </xf>
    <xf numFmtId="0" fontId="15" fillId="0" borderId="64" xfId="0" applyFont="1" applyFill="1" applyBorder="1" applyAlignment="1" applyProtection="1">
      <alignment horizontal="center" vertical="center" shrinkToFit="1"/>
      <protection locked="0"/>
    </xf>
    <xf numFmtId="0" fontId="5" fillId="0" borderId="12" xfId="95" applyFont="1" applyFill="1" applyBorder="1" applyAlignment="1" applyProtection="1">
      <alignment horizontal="center" vertical="center" shrinkToFit="1"/>
      <protection locked="0"/>
    </xf>
    <xf numFmtId="0" fontId="5" fillId="0" borderId="64" xfId="95" applyFont="1" applyFill="1" applyBorder="1" applyAlignment="1" applyProtection="1">
      <alignment horizontal="center" vertical="center" shrinkToFit="1"/>
      <protection locked="0"/>
    </xf>
    <xf numFmtId="0" fontId="15" fillId="0" borderId="36" xfId="0" applyFont="1" applyFill="1" applyBorder="1" applyAlignment="1" applyProtection="1">
      <alignment horizontal="center" vertical="center" shrinkToFit="1"/>
      <protection locked="0"/>
    </xf>
    <xf numFmtId="0" fontId="15" fillId="0" borderId="35" xfId="0" applyFont="1" applyFill="1" applyBorder="1" applyAlignment="1" applyProtection="1">
      <alignment horizontal="center" vertical="center" shrinkToFit="1"/>
      <protection locked="0"/>
    </xf>
    <xf numFmtId="0" fontId="5" fillId="0" borderId="15" xfId="95" applyFont="1" applyFill="1" applyBorder="1" applyAlignment="1" applyProtection="1">
      <alignment horizontal="center" vertical="center" shrinkToFit="1"/>
      <protection locked="0"/>
    </xf>
    <xf numFmtId="0" fontId="15" fillId="0" borderId="65" xfId="0" applyFont="1" applyFill="1" applyBorder="1" applyAlignment="1" applyProtection="1">
      <alignment horizontal="center" vertical="center" shrinkToFit="1"/>
      <protection locked="0"/>
    </xf>
    <xf numFmtId="0" fontId="15" fillId="0" borderId="66" xfId="0" applyFont="1" applyFill="1" applyBorder="1" applyAlignment="1" applyProtection="1">
      <alignment horizontal="center" vertical="center" shrinkToFit="1"/>
      <protection locked="0"/>
    </xf>
    <xf numFmtId="0" fontId="15" fillId="0" borderId="67" xfId="0" applyFont="1" applyFill="1" applyBorder="1" applyAlignment="1" applyProtection="1">
      <alignment horizontal="center" vertical="center" shrinkToFit="1"/>
      <protection locked="0"/>
    </xf>
    <xf numFmtId="0" fontId="15" fillId="0" borderId="65" xfId="95" applyFont="1" applyFill="1" applyBorder="1" applyAlignment="1" applyProtection="1">
      <alignment horizontal="center" vertical="center" shrinkToFit="1"/>
      <protection locked="0"/>
    </xf>
    <xf numFmtId="0" fontId="15" fillId="0" borderId="66" xfId="95" applyFont="1" applyFill="1" applyBorder="1" applyAlignment="1" applyProtection="1">
      <alignment horizontal="center" vertical="center" shrinkToFit="1"/>
      <protection locked="0"/>
    </xf>
    <xf numFmtId="0" fontId="15" fillId="0" borderId="67" xfId="95" applyFont="1" applyFill="1" applyBorder="1" applyAlignment="1" applyProtection="1">
      <alignment horizontal="center" vertical="center" shrinkToFit="1"/>
      <protection locked="0"/>
    </xf>
    <xf numFmtId="0" fontId="15" fillId="0" borderId="11" xfId="95" applyFont="1" applyFill="1" applyBorder="1" applyAlignment="1" applyProtection="1">
      <alignment horizontal="center" vertical="center" shrinkToFit="1"/>
      <protection locked="0"/>
    </xf>
    <xf numFmtId="0" fontId="15" fillId="0" borderId="17" xfId="95" applyFont="1" applyFill="1" applyBorder="1" applyAlignment="1" applyProtection="1">
      <alignment horizontal="center" vertical="center" shrinkToFit="1"/>
      <protection locked="0"/>
    </xf>
    <xf numFmtId="0" fontId="15" fillId="0" borderId="12" xfId="95" applyFont="1" applyFill="1" applyBorder="1" applyAlignment="1" applyProtection="1">
      <alignment horizontal="center" vertical="center" shrinkToFit="1"/>
      <protection locked="0"/>
    </xf>
    <xf numFmtId="0" fontId="5" fillId="0" borderId="65" xfId="95" applyFont="1" applyFill="1" applyBorder="1" applyAlignment="1" applyProtection="1">
      <alignment horizontal="center" vertical="center" shrinkToFit="1"/>
      <protection locked="0"/>
    </xf>
    <xf numFmtId="0" fontId="5" fillId="0" borderId="66" xfId="95" applyFont="1" applyFill="1" applyBorder="1" applyAlignment="1" applyProtection="1">
      <alignment horizontal="center" vertical="center" shrinkToFit="1"/>
      <protection locked="0"/>
    </xf>
    <xf numFmtId="0" fontId="5" fillId="0" borderId="67" xfId="95" applyFont="1" applyFill="1" applyBorder="1" applyAlignment="1" applyProtection="1">
      <alignment horizontal="center" vertical="center" shrinkToFit="1"/>
      <protection locked="0"/>
    </xf>
    <xf numFmtId="0" fontId="5" fillId="34" borderId="68" xfId="0" applyFont="1" applyFill="1" applyBorder="1" applyAlignment="1" applyProtection="1">
      <alignment horizontal="center" vertical="center" shrinkToFit="1"/>
      <protection hidden="1"/>
    </xf>
    <xf numFmtId="0" fontId="5" fillId="34" borderId="69" xfId="0" applyFont="1" applyFill="1" applyBorder="1" applyAlignment="1" applyProtection="1">
      <alignment horizontal="center" vertical="center" shrinkToFit="1"/>
      <protection hidden="1"/>
    </xf>
    <xf numFmtId="0" fontId="16" fillId="0" borderId="61" xfId="0" applyFont="1" applyFill="1" applyBorder="1" applyAlignment="1" applyProtection="1">
      <alignment horizontal="center" vertical="center"/>
      <protection hidden="1"/>
    </xf>
    <xf numFmtId="0" fontId="16" fillId="0" borderId="70" xfId="0" applyFont="1" applyFill="1" applyBorder="1" applyAlignment="1" applyProtection="1">
      <alignment horizontal="center" vertical="center"/>
      <protection hidden="1"/>
    </xf>
    <xf numFmtId="0" fontId="5" fillId="34" borderId="71" xfId="95" applyFont="1" applyFill="1" applyBorder="1" applyAlignment="1" applyProtection="1">
      <alignment horizontal="center" vertical="center"/>
      <protection hidden="1"/>
    </xf>
    <xf numFmtId="0" fontId="5" fillId="34" borderId="72" xfId="95" applyFont="1" applyFill="1" applyBorder="1" applyAlignment="1" applyProtection="1">
      <alignment horizontal="center" vertical="center"/>
      <protection hidden="1"/>
    </xf>
    <xf numFmtId="0" fontId="5" fillId="34" borderId="73" xfId="95" applyFont="1" applyFill="1" applyBorder="1" applyAlignment="1" applyProtection="1">
      <alignment horizontal="center" vertical="center"/>
      <protection hidden="1"/>
    </xf>
    <xf numFmtId="0" fontId="5" fillId="34" borderId="35" xfId="0" applyFont="1" applyFill="1" applyBorder="1" applyAlignment="1" applyProtection="1">
      <alignment horizontal="center" vertical="center" shrinkToFit="1"/>
      <protection hidden="1"/>
    </xf>
    <xf numFmtId="0" fontId="5" fillId="34" borderId="74" xfId="0" applyFont="1" applyFill="1" applyBorder="1" applyAlignment="1" applyProtection="1">
      <alignment horizontal="center" vertical="center" shrinkToFit="1"/>
      <protection hidden="1"/>
    </xf>
    <xf numFmtId="0" fontId="16" fillId="0" borderId="35" xfId="0" applyFont="1" applyFill="1" applyBorder="1" applyAlignment="1" applyProtection="1">
      <alignment horizontal="center" vertical="center"/>
      <protection hidden="1"/>
    </xf>
    <xf numFmtId="0" fontId="15" fillId="0" borderId="35" xfId="0" applyFont="1" applyFill="1" applyBorder="1" applyAlignment="1" applyProtection="1">
      <alignment horizontal="center" vertical="center" shrinkToFit="1"/>
      <protection locked="0"/>
    </xf>
    <xf numFmtId="0" fontId="5" fillId="34" borderId="75" xfId="95" applyFont="1" applyFill="1" applyBorder="1" applyAlignment="1" applyProtection="1">
      <alignment horizontal="center" vertical="center" wrapText="1" shrinkToFit="1"/>
      <protection hidden="1"/>
    </xf>
    <xf numFmtId="0" fontId="5" fillId="34" borderId="72" xfId="95" applyFont="1" applyFill="1" applyBorder="1" applyAlignment="1" applyProtection="1">
      <alignment horizontal="center" vertical="center" wrapText="1" shrinkToFit="1"/>
      <protection hidden="1"/>
    </xf>
    <xf numFmtId="0" fontId="5" fillId="34" borderId="76" xfId="95" applyFont="1" applyFill="1" applyBorder="1" applyAlignment="1" applyProtection="1">
      <alignment horizontal="center" vertical="center" wrapText="1" shrinkToFit="1"/>
      <protection hidden="1"/>
    </xf>
    <xf numFmtId="0" fontId="30" fillId="0" borderId="70" xfId="95" applyFont="1" applyFill="1" applyBorder="1" applyAlignment="1" applyProtection="1">
      <alignment horizontal="center" vertical="center" shrinkToFit="1"/>
      <protection locked="0"/>
    </xf>
    <xf numFmtId="0" fontId="5" fillId="0" borderId="47" xfId="95" applyFont="1" applyFill="1" applyBorder="1" applyAlignment="1" applyProtection="1">
      <alignment horizontal="center" vertical="center" wrapText="1"/>
      <protection hidden="1"/>
    </xf>
    <xf numFmtId="0" fontId="5" fillId="0" borderId="15" xfId="95" applyFont="1" applyFill="1" applyBorder="1" applyAlignment="1" applyProtection="1">
      <alignment horizontal="center" vertical="center" wrapText="1"/>
      <protection hidden="1"/>
    </xf>
    <xf numFmtId="0" fontId="5" fillId="0" borderId="77" xfId="95" applyFont="1" applyFill="1" applyBorder="1" applyAlignment="1" applyProtection="1">
      <alignment horizontal="center" vertical="center" wrapText="1"/>
      <protection hidden="1"/>
    </xf>
    <xf numFmtId="0" fontId="5" fillId="0" borderId="17" xfId="95" applyFont="1" applyFill="1" applyBorder="1" applyAlignment="1" applyProtection="1">
      <alignment horizontal="center" vertical="center" wrapText="1"/>
      <protection hidden="1"/>
    </xf>
    <xf numFmtId="0" fontId="15" fillId="0" borderId="59" xfId="95" applyFont="1" applyFill="1" applyBorder="1" applyAlignment="1" applyProtection="1">
      <alignment horizontal="center" vertical="center" shrinkToFit="1"/>
      <protection locked="0"/>
    </xf>
    <xf numFmtId="0" fontId="5" fillId="0" borderId="78" xfId="95" applyFont="1" applyFill="1" applyBorder="1" applyAlignment="1" applyProtection="1">
      <alignment horizontal="center" vertical="center" shrinkToFit="1"/>
      <protection locked="0"/>
    </xf>
    <xf numFmtId="0" fontId="15" fillId="0" borderId="18" xfId="95" applyFont="1" applyFill="1" applyBorder="1" applyAlignment="1" applyProtection="1">
      <alignment horizontal="center" vertical="center" shrinkToFit="1"/>
      <protection locked="0"/>
    </xf>
    <xf numFmtId="0" fontId="15" fillId="0" borderId="10" xfId="95" applyFont="1" applyFill="1" applyBorder="1" applyAlignment="1" applyProtection="1">
      <alignment horizontal="center" vertical="center" shrinkToFit="1"/>
      <protection locked="0"/>
    </xf>
    <xf numFmtId="0" fontId="15" fillId="0" borderId="16" xfId="95" applyFont="1" applyFill="1" applyBorder="1" applyAlignment="1" applyProtection="1">
      <alignment horizontal="center" vertical="center" shrinkToFit="1"/>
      <protection locked="0"/>
    </xf>
    <xf numFmtId="0" fontId="15" fillId="0" borderId="79" xfId="95" applyFont="1" applyFill="1" applyBorder="1" applyAlignment="1" applyProtection="1">
      <alignment horizontal="center" vertical="center" shrinkToFit="1"/>
      <protection locked="0"/>
    </xf>
    <xf numFmtId="0" fontId="15" fillId="0" borderId="80" xfId="95" applyFont="1" applyFill="1" applyBorder="1" applyAlignment="1" applyProtection="1">
      <alignment horizontal="center" vertical="center" shrinkToFit="1"/>
      <protection locked="0"/>
    </xf>
    <xf numFmtId="0" fontId="15" fillId="0" borderId="81" xfId="95" applyFont="1" applyFill="1" applyBorder="1" applyAlignment="1" applyProtection="1">
      <alignment horizontal="center" vertical="center" shrinkToFit="1"/>
      <protection locked="0"/>
    </xf>
    <xf numFmtId="0" fontId="15" fillId="0" borderId="82" xfId="95" applyFont="1" applyFill="1" applyBorder="1" applyAlignment="1" applyProtection="1">
      <alignment horizontal="center" vertical="center" shrinkToFit="1"/>
      <protection locked="0"/>
    </xf>
    <xf numFmtId="0" fontId="15" fillId="0" borderId="83" xfId="95" applyFont="1" applyFill="1" applyBorder="1" applyAlignment="1" applyProtection="1">
      <alignment horizontal="center" vertical="center" shrinkToFit="1"/>
      <protection locked="0"/>
    </xf>
    <xf numFmtId="0" fontId="15" fillId="0" borderId="84" xfId="95" applyFont="1" applyFill="1" applyBorder="1" applyAlignment="1" applyProtection="1">
      <alignment horizontal="center" vertical="center" shrinkToFit="1"/>
      <protection locked="0"/>
    </xf>
    <xf numFmtId="0" fontId="5" fillId="0" borderId="57" xfId="95" applyFont="1" applyFill="1" applyBorder="1" applyAlignment="1" applyProtection="1">
      <alignment horizontal="center" vertical="center"/>
      <protection hidden="1"/>
    </xf>
    <xf numFmtId="0" fontId="5" fillId="0" borderId="61" xfId="95" applyFont="1" applyFill="1" applyBorder="1" applyAlignment="1" applyProtection="1">
      <alignment horizontal="center" vertical="center"/>
      <protection hidden="1"/>
    </xf>
    <xf numFmtId="0" fontId="5" fillId="0" borderId="27" xfId="95" applyFont="1" applyFill="1" applyBorder="1" applyAlignment="1" applyProtection="1">
      <alignment horizontal="center" vertical="center"/>
      <protection hidden="1"/>
    </xf>
    <xf numFmtId="0" fontId="5" fillId="0" borderId="13" xfId="95" applyFont="1" applyFill="1" applyBorder="1" applyAlignment="1" applyProtection="1">
      <alignment horizontal="center" vertical="center"/>
      <protection hidden="1"/>
    </xf>
    <xf numFmtId="0" fontId="5" fillId="0" borderId="85" xfId="95" applyFont="1" applyFill="1" applyBorder="1" applyAlignment="1" applyProtection="1">
      <alignment vertical="center" wrapText="1"/>
      <protection hidden="1"/>
    </xf>
    <xf numFmtId="0" fontId="5" fillId="0" borderId="86" xfId="95" applyFont="1" applyFill="1" applyBorder="1" applyAlignment="1" applyProtection="1">
      <alignment vertical="center" wrapText="1"/>
      <protection hidden="1"/>
    </xf>
    <xf numFmtId="0" fontId="5" fillId="0" borderId="87" xfId="95" applyFont="1" applyFill="1" applyBorder="1" applyAlignment="1" applyProtection="1">
      <alignment vertical="center" wrapText="1"/>
      <protection hidden="1"/>
    </xf>
    <xf numFmtId="0" fontId="44" fillId="35" borderId="0" xfId="0" applyFont="1" applyFill="1" applyBorder="1" applyAlignment="1" applyProtection="1">
      <alignment horizontal="center" vertical="center"/>
      <protection hidden="1"/>
    </xf>
    <xf numFmtId="0" fontId="5" fillId="32" borderId="0" xfId="0" applyFont="1" applyFill="1" applyBorder="1" applyAlignment="1" applyProtection="1">
      <alignment horizontal="distributed" vertical="center"/>
      <protection hidden="1"/>
    </xf>
    <xf numFmtId="0" fontId="5" fillId="32" borderId="0" xfId="0" applyFont="1" applyFill="1" applyBorder="1" applyAlignment="1" applyProtection="1">
      <alignment horizontal="center" vertical="center"/>
      <protection hidden="1"/>
    </xf>
    <xf numFmtId="0" fontId="30" fillId="0" borderId="15" xfId="0" applyFont="1" applyFill="1" applyBorder="1" applyAlignment="1" applyProtection="1">
      <alignment horizontal="center" vertical="center" shrinkToFit="1"/>
      <protection locked="0"/>
    </xf>
    <xf numFmtId="0" fontId="15" fillId="32" borderId="0" xfId="0" applyFont="1" applyFill="1" applyBorder="1" applyAlignment="1" applyProtection="1">
      <alignment horizontal="distributed" vertical="center"/>
      <protection hidden="1"/>
    </xf>
    <xf numFmtId="0" fontId="5" fillId="32" borderId="25" xfId="0" applyFont="1" applyFill="1" applyBorder="1" applyAlignment="1" applyProtection="1">
      <alignment horizontal="center" vertical="center"/>
      <protection hidden="1"/>
    </xf>
    <xf numFmtId="0" fontId="5" fillId="32" borderId="88" xfId="0" applyFont="1" applyFill="1" applyBorder="1" applyAlignment="1" applyProtection="1">
      <alignment horizontal="center" vertical="center"/>
      <protection hidden="1"/>
    </xf>
    <xf numFmtId="0" fontId="15" fillId="32" borderId="0" xfId="0" applyFont="1" applyFill="1" applyBorder="1" applyAlignment="1" applyProtection="1">
      <alignment horizontal="center" vertical="center" shrinkToFit="1"/>
      <protection locked="0"/>
    </xf>
    <xf numFmtId="0" fontId="30" fillId="32" borderId="15" xfId="0" applyFont="1" applyFill="1" applyBorder="1" applyAlignment="1" applyProtection="1">
      <alignment horizontal="center" vertical="center"/>
      <protection locked="0"/>
    </xf>
    <xf numFmtId="0" fontId="15" fillId="0" borderId="0" xfId="0" applyFont="1" applyFill="1" applyAlignment="1" applyProtection="1">
      <alignment horizontal="distributed" vertical="center"/>
      <protection hidden="1"/>
    </xf>
    <xf numFmtId="38" fontId="30" fillId="0" borderId="15" xfId="53" applyFont="1" applyFill="1" applyBorder="1" applyAlignment="1" applyProtection="1">
      <alignment horizontal="center" vertical="center"/>
      <protection locked="0"/>
    </xf>
    <xf numFmtId="0" fontId="15" fillId="32" borderId="0" xfId="0" applyFont="1" applyFill="1" applyBorder="1" applyAlignment="1" applyProtection="1">
      <alignment horizontal="left" vertical="center"/>
      <protection hidden="1"/>
    </xf>
    <xf numFmtId="40" fontId="30" fillId="0" borderId="15" xfId="53" applyNumberFormat="1" applyFont="1" applyFill="1" applyBorder="1" applyAlignment="1" applyProtection="1">
      <alignment horizontal="center" vertical="center"/>
      <protection locked="0"/>
    </xf>
    <xf numFmtId="0" fontId="15" fillId="0" borderId="52" xfId="0" applyFont="1" applyFill="1" applyBorder="1" applyAlignment="1" applyProtection="1">
      <alignment horizontal="center" vertical="center" shrinkToFit="1"/>
      <protection locked="0"/>
    </xf>
    <xf numFmtId="0" fontId="15" fillId="0" borderId="89" xfId="0" applyFont="1" applyFill="1" applyBorder="1" applyAlignment="1" applyProtection="1">
      <alignment horizontal="center" vertical="center" shrinkToFit="1"/>
      <protection locked="0"/>
    </xf>
    <xf numFmtId="0" fontId="5" fillId="0" borderId="13" xfId="95" applyFont="1" applyFill="1" applyBorder="1" applyAlignment="1" applyProtection="1">
      <alignment horizontal="center" vertical="center" wrapText="1"/>
      <protection hidden="1"/>
    </xf>
    <xf numFmtId="0" fontId="5" fillId="0" borderId="90" xfId="95" applyFont="1" applyFill="1" applyBorder="1" applyAlignment="1" applyProtection="1">
      <alignment horizontal="center" vertical="center" wrapText="1"/>
      <protection hidden="1"/>
    </xf>
    <xf numFmtId="0" fontId="5" fillId="0" borderId="13" xfId="95" applyFont="1" applyFill="1" applyBorder="1" applyAlignment="1" applyProtection="1">
      <alignment horizontal="center" vertical="center" wrapText="1" shrinkToFit="1"/>
      <protection hidden="1"/>
    </xf>
    <xf numFmtId="0" fontId="5" fillId="34" borderId="26" xfId="0" applyFont="1" applyFill="1" applyBorder="1" applyAlignment="1" applyProtection="1">
      <alignment horizontal="center" vertical="center"/>
      <protection hidden="1"/>
    </xf>
    <xf numFmtId="0" fontId="5" fillId="34" borderId="68" xfId="0" applyFont="1" applyFill="1" applyBorder="1" applyAlignment="1" applyProtection="1">
      <alignment horizontal="center" vertical="center"/>
      <protection hidden="1"/>
    </xf>
    <xf numFmtId="0" fontId="5" fillId="34" borderId="69" xfId="0" applyFont="1" applyFill="1" applyBorder="1" applyAlignment="1" applyProtection="1">
      <alignment horizontal="center" vertical="center"/>
      <protection hidden="1"/>
    </xf>
    <xf numFmtId="0" fontId="5" fillId="0" borderId="28" xfId="95" applyFont="1" applyFill="1" applyBorder="1" applyAlignment="1" applyProtection="1">
      <alignment horizontal="center" vertical="center"/>
      <protection hidden="1"/>
    </xf>
    <xf numFmtId="0" fontId="5" fillId="0" borderId="90" xfId="95" applyFont="1" applyFill="1" applyBorder="1" applyAlignment="1" applyProtection="1">
      <alignment horizontal="center" vertical="center"/>
      <protection hidden="1"/>
    </xf>
    <xf numFmtId="0" fontId="5" fillId="34" borderId="91" xfId="95" applyFont="1" applyFill="1" applyBorder="1" applyAlignment="1" applyProtection="1">
      <alignment horizontal="center" vertical="center" wrapText="1" shrinkToFit="1"/>
      <protection hidden="1"/>
    </xf>
    <xf numFmtId="0" fontId="5" fillId="34" borderId="33" xfId="95" applyFont="1" applyFill="1" applyBorder="1" applyAlignment="1" applyProtection="1">
      <alignment horizontal="center" vertical="center" wrapText="1" shrinkToFit="1"/>
      <protection hidden="1"/>
    </xf>
    <xf numFmtId="0" fontId="5" fillId="34" borderId="92" xfId="95" applyFont="1" applyFill="1" applyBorder="1" applyAlignment="1" applyProtection="1">
      <alignment horizontal="center" vertical="center" wrapText="1" shrinkToFit="1"/>
      <protection hidden="1"/>
    </xf>
    <xf numFmtId="38" fontId="30" fillId="0" borderId="15" xfId="0" applyNumberFormat="1" applyFont="1" applyFill="1" applyBorder="1" applyAlignment="1" applyProtection="1">
      <alignment horizontal="center" vertical="center"/>
      <protection hidden="1"/>
    </xf>
    <xf numFmtId="0" fontId="5" fillId="0" borderId="12" xfId="95" applyFont="1" applyFill="1" applyBorder="1" applyAlignment="1" applyProtection="1">
      <alignment horizontal="center" vertical="center" wrapText="1"/>
      <protection hidden="1"/>
    </xf>
    <xf numFmtId="0" fontId="5" fillId="0" borderId="64" xfId="95" applyFont="1" applyFill="1" applyBorder="1" applyAlignment="1" applyProtection="1">
      <alignment horizontal="center" vertical="center" wrapText="1"/>
      <protection hidden="1"/>
    </xf>
    <xf numFmtId="0" fontId="30" fillId="0" borderId="15" xfId="96" applyFont="1" applyBorder="1" applyAlignment="1" applyProtection="1">
      <alignment horizontal="center" vertical="center" wrapText="1"/>
      <protection locked="0"/>
    </xf>
    <xf numFmtId="0" fontId="5" fillId="32" borderId="15" xfId="0" applyFont="1" applyFill="1" applyBorder="1" applyAlignment="1" applyProtection="1">
      <alignment vertical="center" shrinkToFit="1"/>
      <protection locked="0"/>
    </xf>
    <xf numFmtId="0" fontId="15" fillId="32" borderId="93" xfId="0" applyFont="1" applyFill="1" applyBorder="1" applyAlignment="1" applyProtection="1">
      <alignment horizontal="center" vertical="center"/>
      <protection hidden="1"/>
    </xf>
    <xf numFmtId="0" fontId="15" fillId="32" borderId="94" xfId="0" applyFont="1" applyFill="1" applyBorder="1" applyAlignment="1" applyProtection="1">
      <alignment horizontal="center" vertical="center"/>
      <protection hidden="1"/>
    </xf>
    <xf numFmtId="0" fontId="15" fillId="32" borderId="95" xfId="0" applyFont="1" applyFill="1" applyBorder="1" applyAlignment="1" applyProtection="1">
      <alignment horizontal="center" vertical="center"/>
      <protection hidden="1"/>
    </xf>
    <xf numFmtId="0" fontId="5" fillId="34" borderId="96" xfId="95" applyFont="1" applyFill="1" applyBorder="1" applyAlignment="1" applyProtection="1">
      <alignment horizontal="center" vertical="center"/>
      <protection hidden="1"/>
    </xf>
    <xf numFmtId="0" fontId="5" fillId="34" borderId="97" xfId="95" applyFont="1" applyFill="1" applyBorder="1" applyAlignment="1" applyProtection="1">
      <alignment horizontal="center" vertical="center"/>
      <protection hidden="1"/>
    </xf>
    <xf numFmtId="0" fontId="5" fillId="34" borderId="98" xfId="95" applyFont="1" applyFill="1" applyBorder="1" applyAlignment="1" applyProtection="1">
      <alignment horizontal="center" vertical="center"/>
      <protection hidden="1"/>
    </xf>
    <xf numFmtId="0" fontId="5" fillId="34" borderId="99" xfId="95" applyFont="1" applyFill="1" applyBorder="1" applyAlignment="1" applyProtection="1">
      <alignment horizontal="center" vertical="center"/>
      <protection hidden="1"/>
    </xf>
    <xf numFmtId="0" fontId="5" fillId="34" borderId="33" xfId="95" applyFont="1" applyFill="1" applyBorder="1" applyAlignment="1" applyProtection="1">
      <alignment horizontal="center" vertical="center"/>
      <protection hidden="1"/>
    </xf>
    <xf numFmtId="0" fontId="5" fillId="34" borderId="92" xfId="95" applyFont="1" applyFill="1" applyBorder="1" applyAlignment="1" applyProtection="1">
      <alignment horizontal="center" vertical="center"/>
      <protection hidden="1"/>
    </xf>
    <xf numFmtId="0" fontId="5" fillId="34" borderId="75" xfId="95" applyFont="1" applyFill="1" applyBorder="1" applyAlignment="1" applyProtection="1">
      <alignment horizontal="center" vertical="center" wrapText="1" shrinkToFit="1"/>
      <protection hidden="1"/>
    </xf>
    <xf numFmtId="0" fontId="5" fillId="34" borderId="73" xfId="95" applyFont="1" applyFill="1" applyBorder="1" applyAlignment="1" applyProtection="1">
      <alignment horizontal="center" vertical="center" wrapText="1" shrinkToFit="1"/>
      <protection hidden="1"/>
    </xf>
    <xf numFmtId="0" fontId="15" fillId="0" borderId="13" xfId="95" applyFont="1" applyFill="1" applyBorder="1" applyAlignment="1" applyProtection="1">
      <alignment horizontal="center" vertical="center" shrinkToFit="1"/>
      <protection locked="0"/>
    </xf>
    <xf numFmtId="0" fontId="15" fillId="0" borderId="90" xfId="95" applyFont="1" applyFill="1" applyBorder="1" applyAlignment="1" applyProtection="1">
      <alignment horizontal="center" vertical="center" shrinkToFit="1"/>
      <protection locked="0"/>
    </xf>
    <xf numFmtId="181" fontId="30" fillId="32" borderId="15" xfId="0" applyNumberFormat="1" applyFont="1" applyFill="1" applyBorder="1" applyAlignment="1" applyProtection="1">
      <alignment horizontal="center" vertical="center" shrinkToFit="1"/>
      <protection locked="0"/>
    </xf>
    <xf numFmtId="0" fontId="15" fillId="32" borderId="15" xfId="0" applyFont="1" applyFill="1" applyBorder="1" applyAlignment="1" applyProtection="1">
      <alignment horizontal="center" vertical="center"/>
      <protection hidden="1"/>
    </xf>
    <xf numFmtId="185" fontId="30" fillId="0" borderId="15" xfId="53" applyNumberFormat="1" applyFont="1" applyFill="1" applyBorder="1" applyAlignment="1" applyProtection="1">
      <alignment horizontal="center" vertical="center"/>
      <protection hidden="1"/>
    </xf>
    <xf numFmtId="0" fontId="5" fillId="32" borderId="10" xfId="0" applyFont="1" applyFill="1" applyBorder="1" applyAlignment="1" applyProtection="1">
      <alignment horizontal="center" vertical="center"/>
      <protection hidden="1"/>
    </xf>
    <xf numFmtId="0" fontId="5" fillId="32" borderId="16" xfId="0" applyFont="1" applyFill="1" applyBorder="1" applyAlignment="1" applyProtection="1">
      <alignment horizontal="center" vertical="center"/>
      <protection hidden="1"/>
    </xf>
    <xf numFmtId="0" fontId="5" fillId="32" borderId="15" xfId="0" applyFont="1" applyFill="1" applyBorder="1" applyAlignment="1" applyProtection="1">
      <alignment horizontal="center" vertical="center"/>
      <protection hidden="1"/>
    </xf>
    <xf numFmtId="0" fontId="5" fillId="32" borderId="46" xfId="0" applyFont="1" applyFill="1" applyBorder="1" applyAlignment="1" applyProtection="1">
      <alignment horizontal="center" vertical="center"/>
      <protection hidden="1"/>
    </xf>
    <xf numFmtId="0" fontId="5" fillId="32" borderId="18" xfId="0" applyFont="1" applyFill="1" applyBorder="1" applyAlignment="1" applyProtection="1">
      <alignment horizontal="right" vertical="center"/>
      <protection locked="0"/>
    </xf>
    <xf numFmtId="0" fontId="5" fillId="32" borderId="19" xfId="0" applyFont="1" applyFill="1" applyBorder="1" applyAlignment="1" applyProtection="1">
      <alignment horizontal="right" vertical="center"/>
      <protection locked="0"/>
    </xf>
    <xf numFmtId="0" fontId="5" fillId="34" borderId="38" xfId="95" applyFont="1" applyFill="1" applyBorder="1" applyAlignment="1" applyProtection="1">
      <alignment horizontal="center" vertical="center" wrapText="1"/>
      <protection hidden="1"/>
    </xf>
    <xf numFmtId="0" fontId="5" fillId="34" borderId="38" xfId="95" applyFont="1" applyFill="1" applyBorder="1" applyAlignment="1" applyProtection="1">
      <alignment horizontal="center" vertical="center"/>
      <protection hidden="1"/>
    </xf>
    <xf numFmtId="0" fontId="15" fillId="0" borderId="100" xfId="95" applyFont="1" applyFill="1" applyBorder="1" applyAlignment="1" applyProtection="1">
      <alignment horizontal="center" vertical="center" shrinkToFit="1"/>
      <protection locked="0"/>
    </xf>
    <xf numFmtId="0" fontId="15" fillId="0" borderId="101" xfId="95" applyFont="1" applyFill="1" applyBorder="1" applyAlignment="1" applyProtection="1">
      <alignment horizontal="center" vertical="center" shrinkToFit="1"/>
      <protection locked="0"/>
    </xf>
    <xf numFmtId="0" fontId="15" fillId="0" borderId="102" xfId="95" applyFont="1" applyFill="1" applyBorder="1" applyAlignment="1" applyProtection="1">
      <alignment horizontal="center" vertical="center" shrinkToFit="1"/>
      <protection locked="0"/>
    </xf>
    <xf numFmtId="0" fontId="15" fillId="0" borderId="70" xfId="0" applyFont="1" applyFill="1" applyBorder="1" applyAlignment="1" applyProtection="1">
      <alignment horizontal="center" vertical="center" shrinkToFit="1"/>
      <protection locked="0"/>
    </xf>
    <xf numFmtId="0" fontId="16" fillId="32" borderId="0" xfId="0" applyFont="1" applyFill="1" applyBorder="1" applyAlignment="1" applyProtection="1">
      <alignment horizontal="distributed" vertical="center"/>
      <protection hidden="1"/>
    </xf>
    <xf numFmtId="0" fontId="15" fillId="32" borderId="103" xfId="0" applyFont="1" applyFill="1" applyBorder="1" applyAlignment="1" applyProtection="1">
      <alignment horizontal="center" vertical="center"/>
      <protection hidden="1"/>
    </xf>
    <xf numFmtId="0" fontId="16" fillId="0" borderId="104" xfId="0" applyFont="1" applyFill="1" applyBorder="1" applyAlignment="1" applyProtection="1">
      <alignment horizontal="center" vertical="center"/>
      <protection hidden="1"/>
    </xf>
    <xf numFmtId="181" fontId="15" fillId="32" borderId="15" xfId="0" applyNumberFormat="1" applyFont="1" applyFill="1" applyBorder="1" applyAlignment="1" applyProtection="1">
      <alignment horizontal="center" vertical="center" shrinkToFit="1"/>
      <protection locked="0"/>
    </xf>
    <xf numFmtId="0" fontId="15" fillId="32" borderId="25" xfId="0" applyFont="1" applyFill="1" applyBorder="1" applyAlignment="1" applyProtection="1">
      <alignment horizontal="center" vertical="center" wrapText="1"/>
      <protection hidden="1"/>
    </xf>
    <xf numFmtId="0" fontId="15" fillId="32" borderId="105" xfId="0" applyFont="1" applyFill="1" applyBorder="1" applyAlignment="1" applyProtection="1">
      <alignment horizontal="center" vertical="center" wrapText="1"/>
      <protection hidden="1"/>
    </xf>
    <xf numFmtId="0" fontId="15" fillId="34" borderId="11" xfId="0" applyFont="1" applyFill="1" applyBorder="1" applyAlignment="1" applyProtection="1">
      <alignment horizontal="center" vertical="center"/>
      <protection hidden="1"/>
    </xf>
    <xf numFmtId="0" fontId="15" fillId="34" borderId="17" xfId="0" applyFont="1" applyFill="1" applyBorder="1" applyAlignment="1" applyProtection="1">
      <alignment horizontal="center" vertical="center"/>
      <protection hidden="1"/>
    </xf>
    <xf numFmtId="0" fontId="15" fillId="34" borderId="12" xfId="0" applyFont="1" applyFill="1" applyBorder="1" applyAlignment="1" applyProtection="1">
      <alignment horizontal="center" vertical="center"/>
      <protection hidden="1"/>
    </xf>
    <xf numFmtId="0" fontId="15" fillId="32" borderId="25" xfId="0" applyFont="1" applyFill="1" applyBorder="1" applyAlignment="1" applyProtection="1">
      <alignment horizontal="center" vertical="center"/>
      <protection hidden="1"/>
    </xf>
    <xf numFmtId="0" fontId="15" fillId="32" borderId="105" xfId="0" applyFont="1" applyFill="1" applyBorder="1" applyAlignment="1" applyProtection="1">
      <alignment horizontal="center" vertical="center"/>
      <protection hidden="1"/>
    </xf>
    <xf numFmtId="0" fontId="5" fillId="32" borderId="105" xfId="0" applyFont="1" applyFill="1" applyBorder="1" applyAlignment="1" applyProtection="1">
      <alignment horizontal="center" vertical="center"/>
      <protection hidden="1"/>
    </xf>
    <xf numFmtId="0" fontId="15" fillId="0" borderId="13" xfId="95" applyFont="1" applyFill="1" applyBorder="1" applyAlignment="1" applyProtection="1">
      <alignment horizontal="center" vertical="center" shrinkToFit="1"/>
      <protection locked="0"/>
    </xf>
    <xf numFmtId="0" fontId="15" fillId="0" borderId="61" xfId="0" applyFont="1" applyFill="1" applyBorder="1" applyAlignment="1" applyProtection="1">
      <alignment horizontal="center" vertical="center" shrinkToFit="1"/>
      <protection locked="0"/>
    </xf>
    <xf numFmtId="0" fontId="3" fillId="32" borderId="0" xfId="0" applyFont="1" applyFill="1" applyBorder="1" applyAlignment="1" applyProtection="1">
      <alignment horizontal="right" vertical="center"/>
      <protection hidden="1"/>
    </xf>
    <xf numFmtId="0" fontId="5" fillId="34" borderId="106" xfId="95" applyFont="1" applyFill="1" applyBorder="1" applyAlignment="1" applyProtection="1">
      <alignment horizontal="center" vertical="center" wrapText="1"/>
      <protection hidden="1"/>
    </xf>
    <xf numFmtId="0" fontId="5" fillId="34" borderId="107" xfId="95" applyFont="1" applyFill="1" applyBorder="1" applyAlignment="1" applyProtection="1">
      <alignment horizontal="center" vertical="center" wrapText="1"/>
      <protection hidden="1"/>
    </xf>
    <xf numFmtId="0" fontId="5" fillId="34" borderId="108" xfId="95" applyFont="1" applyFill="1" applyBorder="1" applyAlignment="1" applyProtection="1">
      <alignment horizontal="center" vertical="center" wrapText="1"/>
      <protection hidden="1"/>
    </xf>
    <xf numFmtId="0" fontId="5" fillId="34" borderId="53" xfId="95" applyFont="1" applyFill="1" applyBorder="1" applyAlignment="1" applyProtection="1">
      <alignment horizontal="center" vertical="center" wrapText="1"/>
      <protection hidden="1"/>
    </xf>
    <xf numFmtId="0" fontId="5" fillId="34" borderId="52" xfId="95" applyFont="1" applyFill="1" applyBorder="1" applyAlignment="1" applyProtection="1">
      <alignment horizontal="center" vertical="center" wrapText="1"/>
      <protection hidden="1"/>
    </xf>
    <xf numFmtId="0" fontId="5" fillId="34" borderId="89" xfId="95" applyFont="1" applyFill="1" applyBorder="1" applyAlignment="1" applyProtection="1">
      <alignment horizontal="center" vertical="center" wrapText="1"/>
      <protection hidden="1"/>
    </xf>
    <xf numFmtId="0" fontId="5" fillId="32" borderId="10" xfId="0" applyFont="1" applyFill="1" applyBorder="1" applyAlignment="1" applyProtection="1">
      <alignment horizontal="left" vertical="center" shrinkToFit="1"/>
      <protection hidden="1"/>
    </xf>
    <xf numFmtId="0" fontId="5" fillId="0" borderId="109" xfId="95" applyFont="1" applyFill="1" applyBorder="1" applyAlignment="1" applyProtection="1">
      <alignment horizontal="center" vertical="center" wrapText="1"/>
      <protection hidden="1"/>
    </xf>
    <xf numFmtId="0" fontId="5" fillId="0" borderId="59" xfId="95" applyFont="1" applyFill="1" applyBorder="1" applyAlignment="1" applyProtection="1">
      <alignment horizontal="center" vertical="center" wrapText="1"/>
      <protection hidden="1"/>
    </xf>
    <xf numFmtId="0" fontId="5" fillId="34" borderId="75" xfId="95" applyFont="1" applyFill="1" applyBorder="1" applyAlignment="1" applyProtection="1">
      <alignment horizontal="center" vertical="center" wrapText="1"/>
      <protection hidden="1"/>
    </xf>
    <xf numFmtId="0" fontId="5" fillId="34" borderId="72" xfId="95" applyFont="1" applyFill="1" applyBorder="1" applyAlignment="1" applyProtection="1">
      <alignment horizontal="center" vertical="center" wrapText="1"/>
      <protection hidden="1"/>
    </xf>
    <xf numFmtId="0" fontId="5" fillId="34" borderId="73" xfId="95" applyFont="1" applyFill="1" applyBorder="1" applyAlignment="1" applyProtection="1">
      <alignment horizontal="center" vertical="center" wrapText="1"/>
      <protection hidden="1"/>
    </xf>
    <xf numFmtId="0" fontId="30" fillId="0" borderId="61" xfId="95" applyFont="1" applyFill="1" applyBorder="1" applyAlignment="1" applyProtection="1">
      <alignment horizontal="center" vertical="center" shrinkToFit="1"/>
      <protection locked="0"/>
    </xf>
    <xf numFmtId="0" fontId="30" fillId="0" borderId="110" xfId="95" applyFont="1" applyFill="1" applyBorder="1" applyAlignment="1" applyProtection="1">
      <alignment horizontal="center" vertical="center" shrinkToFit="1"/>
      <protection locked="0"/>
    </xf>
    <xf numFmtId="0" fontId="30" fillId="0" borderId="13" xfId="95" applyFont="1" applyFill="1" applyBorder="1" applyAlignment="1" applyProtection="1">
      <alignment horizontal="center" vertical="center" shrinkToFit="1"/>
      <protection locked="0"/>
    </xf>
    <xf numFmtId="0" fontId="30" fillId="0" borderId="41" xfId="95" applyFont="1" applyFill="1" applyBorder="1" applyAlignment="1" applyProtection="1">
      <alignment horizontal="center" vertical="center" shrinkToFit="1"/>
      <protection locked="0"/>
    </xf>
    <xf numFmtId="0" fontId="5" fillId="32" borderId="10" xfId="0" applyFont="1" applyFill="1" applyBorder="1" applyAlignment="1" applyProtection="1">
      <alignment horizontal="center" vertical="center" shrinkToFit="1"/>
      <protection hidden="1"/>
    </xf>
    <xf numFmtId="0" fontId="5" fillId="32" borderId="16" xfId="0" applyFont="1" applyFill="1" applyBorder="1" applyAlignment="1" applyProtection="1">
      <alignment horizontal="center" vertical="center" shrinkToFit="1"/>
      <protection hidden="1"/>
    </xf>
    <xf numFmtId="0" fontId="5" fillId="32" borderId="18" xfId="0" applyFont="1" applyFill="1" applyBorder="1" applyAlignment="1" applyProtection="1">
      <alignment horizontal="center" vertical="center"/>
      <protection locked="0"/>
    </xf>
    <xf numFmtId="0" fontId="5" fillId="32" borderId="19" xfId="0" applyFont="1" applyFill="1" applyBorder="1" applyAlignment="1" applyProtection="1">
      <alignment horizontal="center" vertical="center"/>
      <protection locked="0"/>
    </xf>
    <xf numFmtId="0" fontId="15" fillId="32" borderId="88" xfId="0" applyFont="1" applyFill="1" applyBorder="1" applyAlignment="1" applyProtection="1">
      <alignment horizontal="center" vertical="center"/>
      <protection hidden="1"/>
    </xf>
    <xf numFmtId="0" fontId="5" fillId="34" borderId="53" xfId="95" applyFont="1" applyFill="1" applyBorder="1" applyAlignment="1" applyProtection="1">
      <alignment horizontal="center" vertical="center" wrapText="1" shrinkToFit="1"/>
      <protection hidden="1"/>
    </xf>
    <xf numFmtId="0" fontId="5" fillId="34" borderId="52" xfId="95" applyFont="1" applyFill="1" applyBorder="1" applyAlignment="1" applyProtection="1">
      <alignment horizontal="center" vertical="center" wrapText="1" shrinkToFit="1"/>
      <protection hidden="1"/>
    </xf>
    <xf numFmtId="0" fontId="5" fillId="34" borderId="89" xfId="95" applyFont="1" applyFill="1" applyBorder="1" applyAlignment="1" applyProtection="1">
      <alignment horizontal="center" vertical="center" wrapText="1" shrinkToFit="1"/>
      <protection hidden="1"/>
    </xf>
    <xf numFmtId="181" fontId="30" fillId="0" borderId="19" xfId="0" applyNumberFormat="1" applyFont="1" applyFill="1" applyBorder="1" applyAlignment="1" applyProtection="1">
      <alignment horizontal="right" vertical="center"/>
      <protection locked="0"/>
    </xf>
    <xf numFmtId="181" fontId="30" fillId="0" borderId="15" xfId="0" applyNumberFormat="1" applyFont="1" applyFill="1" applyBorder="1" applyAlignment="1" applyProtection="1">
      <alignment horizontal="right" vertical="center"/>
      <protection locked="0"/>
    </xf>
    <xf numFmtId="0" fontId="15" fillId="0" borderId="11"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5" fillId="34" borderId="111" xfId="95" applyFont="1" applyFill="1" applyBorder="1" applyAlignment="1" applyProtection="1">
      <alignment horizontal="center" vertical="center" wrapText="1" shrinkToFit="1"/>
      <protection hidden="1"/>
    </xf>
    <xf numFmtId="0" fontId="5" fillId="34" borderId="97" xfId="95" applyFont="1" applyFill="1" applyBorder="1" applyAlignment="1" applyProtection="1">
      <alignment horizontal="center" vertical="center" wrapText="1" shrinkToFit="1"/>
      <protection hidden="1"/>
    </xf>
    <xf numFmtId="0" fontId="5" fillId="34" borderId="112" xfId="95" applyFont="1" applyFill="1" applyBorder="1" applyAlignment="1" applyProtection="1">
      <alignment horizontal="center" vertical="center" wrapText="1" shrinkToFit="1"/>
      <protection hidden="1"/>
    </xf>
    <xf numFmtId="0" fontId="5" fillId="34" borderId="113" xfId="95" applyFont="1" applyFill="1" applyBorder="1" applyAlignment="1" applyProtection="1">
      <alignment horizontal="center" vertical="center" wrapText="1" shrinkToFit="1"/>
      <protection hidden="1"/>
    </xf>
    <xf numFmtId="0" fontId="15" fillId="0" borderId="68" xfId="0" applyFont="1" applyFill="1" applyBorder="1" applyAlignment="1" applyProtection="1">
      <alignment horizontal="center" vertical="center" shrinkToFit="1"/>
      <protection locked="0"/>
    </xf>
    <xf numFmtId="0" fontId="15" fillId="0" borderId="104" xfId="0" applyFont="1" applyFill="1" applyBorder="1" applyAlignment="1" applyProtection="1">
      <alignment horizontal="center" vertical="center" shrinkToFit="1"/>
      <protection locked="0"/>
    </xf>
    <xf numFmtId="0" fontId="5" fillId="34" borderId="40" xfId="0" applyFont="1" applyFill="1" applyBorder="1" applyAlignment="1" applyProtection="1">
      <alignment horizontal="center" vertical="center"/>
      <protection hidden="1"/>
    </xf>
    <xf numFmtId="0" fontId="5" fillId="34" borderId="35" xfId="0" applyFont="1" applyFill="1" applyBorder="1" applyAlignment="1" applyProtection="1">
      <alignment horizontal="center" vertical="center"/>
      <protection hidden="1"/>
    </xf>
    <xf numFmtId="0" fontId="5" fillId="34" borderId="74" xfId="0" applyFont="1" applyFill="1" applyBorder="1" applyAlignment="1" applyProtection="1">
      <alignment horizontal="center" vertical="center"/>
      <protection hidden="1"/>
    </xf>
    <xf numFmtId="181" fontId="30" fillId="0" borderId="11" xfId="0" applyNumberFormat="1" applyFont="1" applyFill="1" applyBorder="1" applyAlignment="1" applyProtection="1">
      <alignment horizontal="right" vertical="center"/>
      <protection locked="0"/>
    </xf>
    <xf numFmtId="181" fontId="30" fillId="0" borderId="17" xfId="0" applyNumberFormat="1" applyFont="1" applyFill="1" applyBorder="1" applyAlignment="1" applyProtection="1">
      <alignment horizontal="right" vertical="center"/>
      <protection locked="0"/>
    </xf>
    <xf numFmtId="0" fontId="5" fillId="34" borderId="75" xfId="0" applyFont="1" applyFill="1" applyBorder="1" applyAlignment="1" applyProtection="1">
      <alignment horizontal="center" vertical="center" wrapText="1"/>
      <protection hidden="1"/>
    </xf>
    <xf numFmtId="0" fontId="5" fillId="34" borderId="72" xfId="0" applyFont="1" applyFill="1" applyBorder="1" applyAlignment="1" applyProtection="1">
      <alignment horizontal="center" vertical="center" wrapText="1"/>
      <protection hidden="1"/>
    </xf>
    <xf numFmtId="0" fontId="5" fillId="34" borderId="76" xfId="0" applyFont="1" applyFill="1" applyBorder="1" applyAlignment="1" applyProtection="1">
      <alignment horizontal="center" vertical="center" wrapText="1"/>
      <protection hidden="1"/>
    </xf>
    <xf numFmtId="0" fontId="5" fillId="34" borderId="73" xfId="0" applyFont="1" applyFill="1" applyBorder="1" applyAlignment="1" applyProtection="1">
      <alignment horizontal="center" vertical="center" wrapText="1"/>
      <protection hidden="1"/>
    </xf>
    <xf numFmtId="0" fontId="15" fillId="0" borderId="14" xfId="0" applyFont="1" applyFill="1" applyBorder="1" applyAlignment="1" applyProtection="1">
      <alignment horizontal="center" vertical="center" shrinkToFit="1"/>
      <protection locked="0"/>
    </xf>
    <xf numFmtId="0" fontId="15" fillId="0" borderId="58" xfId="95" applyFont="1" applyFill="1" applyBorder="1" applyAlignment="1" applyProtection="1">
      <alignment horizontal="center" vertical="center" shrinkToFit="1"/>
      <protection locked="0"/>
    </xf>
    <xf numFmtId="0" fontId="15" fillId="0" borderId="64" xfId="95" applyFont="1" applyFill="1" applyBorder="1" applyAlignment="1" applyProtection="1">
      <alignment horizontal="center" vertical="center" shrinkToFit="1"/>
      <protection locked="0"/>
    </xf>
    <xf numFmtId="0" fontId="30" fillId="0" borderId="11"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15" fillId="0" borderId="77"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0" fontId="15" fillId="0" borderId="46" xfId="0" applyFont="1" applyFill="1" applyBorder="1" applyAlignment="1" applyProtection="1">
      <alignment horizontal="center" vertical="center"/>
      <protection locked="0"/>
    </xf>
    <xf numFmtId="0" fontId="63" fillId="0" borderId="0" xfId="0" applyFont="1" applyFill="1" applyBorder="1" applyAlignment="1" applyProtection="1">
      <alignment vertical="center" wrapText="1"/>
      <protection hidden="1"/>
    </xf>
    <xf numFmtId="0" fontId="5" fillId="34" borderId="37" xfId="0" applyFont="1" applyFill="1" applyBorder="1" applyAlignment="1" applyProtection="1">
      <alignment horizontal="center" vertical="center"/>
      <protection locked="0"/>
    </xf>
    <xf numFmtId="0" fontId="5" fillId="34" borderId="38" xfId="0" applyFont="1" applyFill="1" applyBorder="1" applyAlignment="1" applyProtection="1">
      <alignment horizontal="center" vertical="center"/>
      <protection locked="0"/>
    </xf>
    <xf numFmtId="0" fontId="5" fillId="34" borderId="39" xfId="0" applyFont="1" applyFill="1" applyBorder="1" applyAlignment="1" applyProtection="1">
      <alignment horizontal="center" vertical="center"/>
      <protection locked="0"/>
    </xf>
    <xf numFmtId="186" fontId="30" fillId="0" borderId="48" xfId="0" applyNumberFormat="1" applyFont="1" applyFill="1" applyBorder="1" applyAlignment="1" applyProtection="1">
      <alignment horizontal="right" vertical="center"/>
      <protection locked="0"/>
    </xf>
    <xf numFmtId="186" fontId="30" fillId="0" borderId="14" xfId="0" applyNumberFormat="1" applyFont="1" applyFill="1" applyBorder="1" applyAlignment="1" applyProtection="1">
      <alignment horizontal="right" vertical="center"/>
      <protection locked="0"/>
    </xf>
    <xf numFmtId="181" fontId="30" fillId="0" borderId="58" xfId="0" applyNumberFormat="1" applyFont="1" applyFill="1" applyBorder="1" applyAlignment="1" applyProtection="1">
      <alignment horizontal="right" vertical="center"/>
      <protection locked="0"/>
    </xf>
    <xf numFmtId="181" fontId="30" fillId="0" borderId="59" xfId="0" applyNumberFormat="1" applyFont="1" applyFill="1" applyBorder="1" applyAlignment="1" applyProtection="1">
      <alignment horizontal="right" vertical="center"/>
      <protection locked="0"/>
    </xf>
    <xf numFmtId="0" fontId="5" fillId="34" borderId="114" xfId="0" applyFont="1" applyFill="1" applyBorder="1" applyAlignment="1" applyProtection="1">
      <alignment horizontal="center" vertical="center"/>
      <protection locked="0"/>
    </xf>
    <xf numFmtId="0" fontId="5" fillId="34" borderId="115" xfId="0" applyFont="1" applyFill="1" applyBorder="1" applyAlignment="1" applyProtection="1">
      <alignment horizontal="center" vertical="center"/>
      <protection locked="0"/>
    </xf>
    <xf numFmtId="0" fontId="5" fillId="34" borderId="116" xfId="0" applyFont="1" applyFill="1" applyBorder="1" applyAlignment="1" applyProtection="1">
      <alignment horizontal="center" vertical="center"/>
      <protection locked="0"/>
    </xf>
    <xf numFmtId="40" fontId="30" fillId="0" borderId="47" xfId="0" applyNumberFormat="1" applyFont="1" applyFill="1" applyBorder="1" applyAlignment="1" applyProtection="1">
      <alignment vertical="center"/>
      <protection locked="0"/>
    </xf>
    <xf numFmtId="0" fontId="30" fillId="0" borderId="15" xfId="0" applyFont="1" applyFill="1" applyBorder="1" applyAlignment="1" applyProtection="1">
      <alignment vertical="center"/>
      <protection locked="0"/>
    </xf>
    <xf numFmtId="0" fontId="30" fillId="0" borderId="58" xfId="0" applyFont="1" applyFill="1" applyBorder="1" applyAlignment="1" applyProtection="1">
      <alignment horizontal="center" vertical="center"/>
      <protection locked="0"/>
    </xf>
    <xf numFmtId="0" fontId="30" fillId="0" borderId="59" xfId="0" applyFont="1" applyFill="1" applyBorder="1" applyAlignment="1" applyProtection="1">
      <alignment horizontal="center" vertical="center"/>
      <protection locked="0"/>
    </xf>
    <xf numFmtId="0" fontId="30" fillId="0" borderId="64" xfId="0" applyFont="1" applyFill="1" applyBorder="1" applyAlignment="1" applyProtection="1">
      <alignment horizontal="center" vertical="center"/>
      <protection locked="0"/>
    </xf>
    <xf numFmtId="181" fontId="30" fillId="0" borderId="47" xfId="0" applyNumberFormat="1" applyFont="1" applyFill="1" applyBorder="1" applyAlignment="1" applyProtection="1">
      <alignment vertical="center"/>
      <protection locked="0"/>
    </xf>
    <xf numFmtId="181" fontId="30" fillId="0" borderId="15" xfId="0" applyNumberFormat="1" applyFont="1" applyFill="1" applyBorder="1" applyAlignment="1" applyProtection="1">
      <alignment vertical="center"/>
      <protection locked="0"/>
    </xf>
    <xf numFmtId="0" fontId="15" fillId="0" borderId="109" xfId="0" applyFont="1" applyFill="1" applyBorder="1" applyAlignment="1" applyProtection="1">
      <alignment horizontal="center" vertical="center"/>
      <protection locked="0"/>
    </xf>
    <xf numFmtId="0" fontId="15" fillId="0" borderId="59" xfId="0" applyFont="1" applyFill="1" applyBorder="1" applyAlignment="1" applyProtection="1">
      <alignment horizontal="center" vertical="center"/>
      <protection locked="0"/>
    </xf>
    <xf numFmtId="0" fontId="15" fillId="0" borderId="64" xfId="0" applyFont="1" applyFill="1" applyBorder="1" applyAlignment="1" applyProtection="1">
      <alignment horizontal="center" vertical="center"/>
      <protection locked="0"/>
    </xf>
    <xf numFmtId="0" fontId="5" fillId="34" borderId="71" xfId="0" applyFont="1" applyFill="1" applyBorder="1" applyAlignment="1" applyProtection="1">
      <alignment horizontal="center" vertical="center"/>
      <protection hidden="1"/>
    </xf>
    <xf numFmtId="0" fontId="5" fillId="34" borderId="72" xfId="0" applyFont="1" applyFill="1" applyBorder="1" applyAlignment="1" applyProtection="1">
      <alignment horizontal="center" vertical="center"/>
      <protection hidden="1"/>
    </xf>
    <xf numFmtId="0" fontId="5" fillId="34" borderId="73" xfId="0" applyFont="1" applyFill="1" applyBorder="1" applyAlignment="1" applyProtection="1">
      <alignment horizontal="center" vertical="center"/>
      <protection hidden="1"/>
    </xf>
    <xf numFmtId="0" fontId="15" fillId="0" borderId="47" xfId="0" applyFont="1" applyFill="1" applyBorder="1" applyAlignment="1" applyProtection="1">
      <alignment horizontal="center" vertical="center"/>
      <protection locked="0"/>
    </xf>
    <xf numFmtId="179" fontId="30" fillId="0" borderId="70" xfId="95" applyNumberFormat="1" applyFont="1" applyFill="1" applyBorder="1" applyAlignment="1" applyProtection="1">
      <alignment horizontal="center" vertical="center" shrinkToFit="1"/>
      <protection locked="0"/>
    </xf>
    <xf numFmtId="0" fontId="5" fillId="0" borderId="46" xfId="95" applyFont="1" applyFill="1" applyBorder="1" applyAlignment="1" applyProtection="1">
      <alignment horizontal="center" vertical="center" wrapText="1"/>
      <protection hidden="1"/>
    </xf>
    <xf numFmtId="0" fontId="5" fillId="34" borderId="38" xfId="0" applyFont="1" applyFill="1" applyBorder="1" applyAlignment="1" applyProtection="1">
      <alignment horizontal="center" vertical="center"/>
      <protection hidden="1"/>
    </xf>
    <xf numFmtId="186" fontId="30" fillId="0" borderId="117" xfId="95" applyNumberFormat="1" applyFont="1" applyFill="1" applyBorder="1" applyAlignment="1" applyProtection="1">
      <alignment horizontal="center" vertical="center" shrinkToFit="1"/>
      <protection locked="0"/>
    </xf>
    <xf numFmtId="186" fontId="30" fillId="0" borderId="86" xfId="95" applyNumberFormat="1" applyFont="1" applyFill="1" applyBorder="1" applyAlignment="1" applyProtection="1">
      <alignment horizontal="center" vertical="center" shrinkToFit="1"/>
      <protection locked="0"/>
    </xf>
    <xf numFmtId="186" fontId="30" fillId="0" borderId="87" xfId="95" applyNumberFormat="1" applyFont="1" applyFill="1" applyBorder="1" applyAlignment="1" applyProtection="1">
      <alignment horizontal="center" vertical="center" shrinkToFit="1"/>
      <protection locked="0"/>
    </xf>
    <xf numFmtId="179" fontId="30" fillId="0" borderId="61" xfId="95" applyNumberFormat="1" applyFont="1" applyFill="1" applyBorder="1" applyAlignment="1" applyProtection="1">
      <alignment horizontal="center" vertical="center" shrinkToFit="1"/>
      <protection locked="0"/>
    </xf>
    <xf numFmtId="0" fontId="15" fillId="0" borderId="61" xfId="95" applyFont="1" applyFill="1" applyBorder="1" applyAlignment="1" applyProtection="1">
      <alignment horizontal="center" vertical="center" shrinkToFit="1"/>
      <protection locked="0"/>
    </xf>
    <xf numFmtId="0" fontId="15" fillId="0" borderId="20" xfId="95" applyFont="1" applyFill="1" applyBorder="1" applyAlignment="1" applyProtection="1">
      <alignment horizontal="center" vertical="center" shrinkToFit="1"/>
      <protection locked="0"/>
    </xf>
    <xf numFmtId="0" fontId="15" fillId="0" borderId="0" xfId="95" applyFont="1" applyFill="1" applyBorder="1" applyAlignment="1" applyProtection="1">
      <alignment horizontal="center" vertical="center" shrinkToFit="1"/>
      <protection locked="0"/>
    </xf>
    <xf numFmtId="0" fontId="15" fillId="0" borderId="21" xfId="95" applyFont="1" applyFill="1" applyBorder="1" applyAlignment="1" applyProtection="1">
      <alignment horizontal="center" vertical="center" shrinkToFit="1"/>
      <protection locked="0"/>
    </xf>
    <xf numFmtId="0" fontId="15" fillId="0" borderId="19" xfId="95" applyFont="1" applyFill="1" applyBorder="1" applyAlignment="1" applyProtection="1">
      <alignment horizontal="center" vertical="center" shrinkToFit="1"/>
      <protection locked="0"/>
    </xf>
    <xf numFmtId="0" fontId="15" fillId="0" borderId="15" xfId="95" applyFont="1" applyFill="1" applyBorder="1" applyAlignment="1" applyProtection="1">
      <alignment horizontal="center" vertical="center" shrinkToFit="1"/>
      <protection locked="0"/>
    </xf>
    <xf numFmtId="0" fontId="15" fillId="0" borderId="46" xfId="95" applyFont="1" applyFill="1" applyBorder="1" applyAlignment="1" applyProtection="1">
      <alignment horizontal="center" vertical="center" shrinkToFit="1"/>
      <protection locked="0"/>
    </xf>
    <xf numFmtId="0" fontId="15" fillId="0" borderId="17" xfId="95" applyFont="1" applyFill="1" applyBorder="1" applyAlignment="1" applyProtection="1">
      <alignment horizontal="center" vertical="center" shrinkToFit="1"/>
      <protection locked="0"/>
    </xf>
    <xf numFmtId="0" fontId="15" fillId="0" borderId="117" xfId="95" applyFont="1" applyFill="1" applyBorder="1" applyAlignment="1" applyProtection="1">
      <alignment horizontal="center" vertical="center" shrinkToFit="1"/>
      <protection locked="0"/>
    </xf>
    <xf numFmtId="0" fontId="15" fillId="0" borderId="86" xfId="95" applyFont="1" applyFill="1" applyBorder="1" applyAlignment="1" applyProtection="1">
      <alignment horizontal="center" vertical="center" shrinkToFit="1"/>
      <protection locked="0"/>
    </xf>
    <xf numFmtId="0" fontId="15" fillId="0" borderId="87" xfId="95" applyFont="1" applyFill="1" applyBorder="1" applyAlignment="1" applyProtection="1">
      <alignment horizontal="center" vertical="center" shrinkToFit="1"/>
      <protection locked="0"/>
    </xf>
    <xf numFmtId="0" fontId="30" fillId="0" borderId="13" xfId="95" applyFont="1" applyFill="1" applyBorder="1" applyAlignment="1" applyProtection="1">
      <alignment horizontal="center" vertical="center" shrinkToFit="1"/>
      <protection locked="0"/>
    </xf>
    <xf numFmtId="0" fontId="30" fillId="0" borderId="41" xfId="95" applyFont="1" applyFill="1" applyBorder="1" applyAlignment="1" applyProtection="1">
      <alignment horizontal="center" vertical="center" shrinkToFit="1"/>
      <protection locked="0"/>
    </xf>
    <xf numFmtId="0" fontId="30" fillId="0" borderId="90" xfId="95" applyFont="1" applyFill="1" applyBorder="1" applyAlignment="1" applyProtection="1">
      <alignment horizontal="center" vertical="center" shrinkToFit="1"/>
      <protection locked="0"/>
    </xf>
    <xf numFmtId="0" fontId="30" fillId="0" borderId="118" xfId="95" applyFont="1" applyFill="1" applyBorder="1" applyAlignment="1" applyProtection="1">
      <alignment horizontal="center" vertical="center" shrinkToFit="1"/>
      <protection locked="0"/>
    </xf>
    <xf numFmtId="179" fontId="30" fillId="0" borderId="35" xfId="95" applyNumberFormat="1" applyFont="1" applyFill="1" applyBorder="1" applyAlignment="1" applyProtection="1">
      <alignment horizontal="center" vertical="center" shrinkToFit="1"/>
      <protection locked="0"/>
    </xf>
    <xf numFmtId="0" fontId="15" fillId="0" borderId="23" xfId="0" applyFont="1" applyFill="1" applyBorder="1" applyAlignment="1" applyProtection="1">
      <alignment horizontal="center" vertical="center" shrinkToFit="1"/>
      <protection locked="0"/>
    </xf>
    <xf numFmtId="0" fontId="15" fillId="0" borderId="119" xfId="0" applyFont="1" applyFill="1" applyBorder="1" applyAlignment="1" applyProtection="1">
      <alignment horizontal="center" vertical="center" shrinkToFit="1"/>
      <protection locked="0"/>
    </xf>
    <xf numFmtId="0" fontId="15" fillId="0" borderId="54" xfId="0" applyFont="1" applyFill="1" applyBorder="1" applyAlignment="1" applyProtection="1">
      <alignment horizontal="center" vertical="center" shrinkToFit="1"/>
      <protection locked="0"/>
    </xf>
    <xf numFmtId="0" fontId="30" fillId="0" borderId="35" xfId="95" applyFont="1" applyFill="1" applyBorder="1" applyAlignment="1" applyProtection="1">
      <alignment horizontal="center" vertical="center" shrinkToFit="1"/>
      <protection locked="0"/>
    </xf>
    <xf numFmtId="182" fontId="30" fillId="0" borderId="70" xfId="95" applyNumberFormat="1" applyFont="1" applyFill="1" applyBorder="1" applyAlignment="1" applyProtection="1">
      <alignment horizontal="center" vertical="center" shrinkToFit="1"/>
      <protection locked="0"/>
    </xf>
    <xf numFmtId="0" fontId="30" fillId="0" borderId="42" xfId="95" applyFont="1" applyFill="1" applyBorder="1" applyAlignment="1" applyProtection="1">
      <alignment horizontal="center" vertical="center" shrinkToFit="1"/>
      <protection locked="0"/>
    </xf>
    <xf numFmtId="179" fontId="30" fillId="0" borderId="104" xfId="95" applyNumberFormat="1" applyFont="1" applyFill="1" applyBorder="1" applyAlignment="1" applyProtection="1">
      <alignment horizontal="center" vertical="center" shrinkToFit="1"/>
      <protection locked="0"/>
    </xf>
    <xf numFmtId="0" fontId="30" fillId="0" borderId="104" xfId="95" applyFont="1" applyFill="1" applyBorder="1" applyAlignment="1" applyProtection="1">
      <alignment horizontal="center" vertical="center" shrinkToFit="1"/>
      <protection locked="0"/>
    </xf>
    <xf numFmtId="0" fontId="30" fillId="0" borderId="120" xfId="95" applyFont="1" applyFill="1" applyBorder="1" applyAlignment="1" applyProtection="1">
      <alignment horizontal="center" vertical="center" shrinkToFit="1"/>
      <protection locked="0"/>
    </xf>
    <xf numFmtId="0" fontId="30" fillId="0" borderId="121" xfId="95" applyFont="1" applyFill="1" applyBorder="1" applyAlignment="1" applyProtection="1">
      <alignment horizontal="center" vertical="center" shrinkToFit="1"/>
      <protection locked="0"/>
    </xf>
    <xf numFmtId="0" fontId="30" fillId="0" borderId="122" xfId="95" applyFont="1" applyFill="1" applyBorder="1" applyAlignment="1" applyProtection="1">
      <alignment horizontal="center" vertical="center" shrinkToFit="1"/>
      <protection locked="0"/>
    </xf>
    <xf numFmtId="0" fontId="30" fillId="0" borderId="123" xfId="95" applyFont="1" applyFill="1" applyBorder="1" applyAlignment="1" applyProtection="1">
      <alignment horizontal="center" vertical="center" shrinkToFit="1"/>
      <protection locked="0"/>
    </xf>
    <xf numFmtId="0" fontId="5" fillId="34" borderId="39" xfId="95"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center"/>
      <protection hidden="1"/>
    </xf>
    <xf numFmtId="0" fontId="5" fillId="34" borderId="37" xfId="95" applyFont="1" applyFill="1" applyBorder="1" applyAlignment="1" applyProtection="1">
      <alignment horizontal="center" vertical="center"/>
      <protection hidden="1"/>
    </xf>
    <xf numFmtId="0" fontId="30" fillId="34" borderId="124" xfId="0" applyFont="1" applyFill="1" applyBorder="1" applyAlignment="1" applyProtection="1">
      <alignment horizontal="center" vertical="center"/>
      <protection hidden="1"/>
    </xf>
    <xf numFmtId="0" fontId="30" fillId="34" borderId="125" xfId="0" applyFont="1" applyFill="1" applyBorder="1" applyAlignment="1" applyProtection="1">
      <alignment horizontal="center" vertical="center"/>
      <protection hidden="1"/>
    </xf>
    <xf numFmtId="38" fontId="52" fillId="32" borderId="126" xfId="51" applyFont="1" applyFill="1" applyBorder="1" applyAlignment="1" applyProtection="1">
      <alignment vertical="center"/>
      <protection hidden="1"/>
    </xf>
    <xf numFmtId="38" fontId="52" fillId="32" borderId="125" xfId="51" applyFont="1" applyFill="1" applyBorder="1" applyAlignment="1" applyProtection="1">
      <alignment vertical="center"/>
      <protection hidden="1"/>
    </xf>
    <xf numFmtId="0" fontId="14" fillId="32" borderId="0" xfId="0" applyFont="1" applyFill="1" applyBorder="1" applyAlignment="1" applyProtection="1">
      <alignment vertical="center"/>
      <protection hidden="1"/>
    </xf>
    <xf numFmtId="38" fontId="29" fillId="0" borderId="127" xfId="51" applyFont="1" applyBorder="1" applyAlignment="1" applyProtection="1">
      <alignment horizontal="right" vertical="center"/>
      <protection locked="0"/>
    </xf>
    <xf numFmtId="38" fontId="29" fillId="0" borderId="17" xfId="51" applyFont="1" applyBorder="1" applyAlignment="1" applyProtection="1">
      <alignment horizontal="right" vertical="center"/>
      <protection locked="0"/>
    </xf>
    <xf numFmtId="0" fontId="15" fillId="0" borderId="17"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15" fillId="0" borderId="107" xfId="0" applyFont="1" applyBorder="1" applyAlignment="1" applyProtection="1">
      <alignment horizontal="center" vertical="center"/>
      <protection hidden="1"/>
    </xf>
    <xf numFmtId="0" fontId="15" fillId="0" borderId="108" xfId="0" applyFont="1" applyBorder="1" applyAlignment="1" applyProtection="1">
      <alignment horizontal="center" vertical="center"/>
      <protection hidden="1"/>
    </xf>
    <xf numFmtId="0" fontId="16" fillId="0" borderId="106" xfId="0" applyFont="1" applyBorder="1" applyAlignment="1" applyProtection="1">
      <alignment horizontal="center" vertical="center" wrapText="1"/>
      <protection locked="0"/>
    </xf>
    <xf numFmtId="0" fontId="16" fillId="0" borderId="107" xfId="0" applyFont="1" applyBorder="1" applyAlignment="1" applyProtection="1">
      <alignment horizontal="center" vertical="center" wrapText="1"/>
      <protection locked="0"/>
    </xf>
    <xf numFmtId="0" fontId="16" fillId="0" borderId="128" xfId="0" applyFont="1" applyBorder="1" applyAlignment="1" applyProtection="1">
      <alignment horizontal="center" vertical="center" wrapText="1"/>
      <protection locked="0"/>
    </xf>
    <xf numFmtId="38" fontId="29" fillId="0" borderId="129" xfId="51" applyFont="1" applyBorder="1" applyAlignment="1" applyProtection="1">
      <alignment horizontal="right" vertical="center"/>
      <protection locked="0"/>
    </xf>
    <xf numFmtId="38" fontId="29" fillId="0" borderId="107" xfId="51" applyFont="1" applyBorder="1" applyAlignment="1" applyProtection="1">
      <alignment horizontal="right" vertical="center"/>
      <protection locked="0"/>
    </xf>
    <xf numFmtId="0" fontId="30" fillId="34" borderId="26" xfId="0" applyFont="1" applyFill="1" applyBorder="1" applyAlignment="1" applyProtection="1">
      <alignment horizontal="center" vertical="center" wrapText="1"/>
      <protection hidden="1"/>
    </xf>
    <xf numFmtId="0" fontId="30" fillId="34" borderId="68" xfId="0" applyFont="1" applyFill="1" applyBorder="1" applyAlignment="1" applyProtection="1">
      <alignment horizontal="center" vertical="center"/>
      <protection hidden="1"/>
    </xf>
    <xf numFmtId="0" fontId="30" fillId="34" borderId="124" xfId="0" applyFont="1" applyFill="1" applyBorder="1" applyAlignment="1" applyProtection="1">
      <alignment horizontal="center" vertical="center" wrapText="1"/>
      <protection hidden="1"/>
    </xf>
    <xf numFmtId="0" fontId="30" fillId="34" borderId="125" xfId="0" applyFont="1" applyFill="1" applyBorder="1" applyAlignment="1" applyProtection="1">
      <alignment horizontal="center" vertical="center" wrapText="1"/>
      <protection hidden="1"/>
    </xf>
    <xf numFmtId="0" fontId="30" fillId="34" borderId="130" xfId="0" applyFont="1" applyFill="1" applyBorder="1" applyAlignment="1" applyProtection="1">
      <alignment horizontal="center" vertical="center" wrapText="1"/>
      <protection hidden="1"/>
    </xf>
    <xf numFmtId="0" fontId="30" fillId="34" borderId="77" xfId="0" applyFont="1" applyFill="1" applyBorder="1" applyAlignment="1" applyProtection="1">
      <alignment horizontal="center" vertical="center" wrapText="1"/>
      <protection hidden="1"/>
    </xf>
    <xf numFmtId="0" fontId="30" fillId="34" borderId="17" xfId="0" applyFont="1" applyFill="1" applyBorder="1" applyAlignment="1" applyProtection="1">
      <alignment horizontal="center" vertical="center" wrapText="1"/>
      <protection hidden="1"/>
    </xf>
    <xf numFmtId="0" fontId="30" fillId="34" borderId="12" xfId="0" applyFont="1" applyFill="1" applyBorder="1" applyAlignment="1" applyProtection="1">
      <alignment horizontal="center" vertical="center" wrapText="1"/>
      <protection hidden="1"/>
    </xf>
    <xf numFmtId="0" fontId="30" fillId="34" borderId="131" xfId="0" applyFont="1" applyFill="1" applyBorder="1" applyAlignment="1" applyProtection="1">
      <alignment horizontal="center" vertical="center"/>
      <protection hidden="1"/>
    </xf>
    <xf numFmtId="0" fontId="30" fillId="34" borderId="52" xfId="0" applyFont="1" applyFill="1" applyBorder="1" applyAlignment="1" applyProtection="1">
      <alignment horizontal="center" vertical="center"/>
      <protection hidden="1"/>
    </xf>
    <xf numFmtId="0" fontId="30" fillId="34" borderId="54" xfId="0" applyFont="1" applyFill="1" applyBorder="1" applyAlignment="1" applyProtection="1">
      <alignment horizontal="center" vertical="center"/>
      <protection hidden="1"/>
    </xf>
    <xf numFmtId="40" fontId="52" fillId="32" borderId="34" xfId="0" applyNumberFormat="1" applyFont="1" applyFill="1" applyBorder="1" applyAlignment="1" applyProtection="1">
      <alignment horizontal="right" vertical="center"/>
      <protection hidden="1"/>
    </xf>
    <xf numFmtId="0" fontId="52" fillId="32" borderId="14" xfId="0" applyFont="1" applyFill="1" applyBorder="1" applyAlignment="1" applyProtection="1">
      <alignment horizontal="right" vertical="center"/>
      <protection hidden="1"/>
    </xf>
    <xf numFmtId="0" fontId="52" fillId="32" borderId="11" xfId="0" applyNumberFormat="1" applyFont="1" applyFill="1" applyBorder="1" applyAlignment="1" applyProtection="1">
      <alignment horizontal="center" vertical="center"/>
      <protection hidden="1"/>
    </xf>
    <xf numFmtId="0" fontId="52" fillId="32" borderId="17" xfId="0" applyNumberFormat="1" applyFont="1" applyFill="1" applyBorder="1" applyAlignment="1" applyProtection="1">
      <alignment horizontal="center" vertical="center"/>
      <protection hidden="1"/>
    </xf>
    <xf numFmtId="0" fontId="52" fillId="32" borderId="12" xfId="0" applyNumberFormat="1" applyFont="1" applyFill="1" applyBorder="1" applyAlignment="1" applyProtection="1">
      <alignment horizontal="center" vertical="center"/>
      <protection hidden="1"/>
    </xf>
    <xf numFmtId="38" fontId="52" fillId="32" borderId="14" xfId="51" applyFont="1" applyFill="1" applyBorder="1" applyAlignment="1" applyProtection="1">
      <alignment horizontal="center" vertical="center"/>
      <protection locked="0"/>
    </xf>
    <xf numFmtId="38" fontId="52" fillId="32" borderId="14" xfId="51" applyFont="1" applyFill="1" applyBorder="1" applyAlignment="1" applyProtection="1">
      <alignment horizontal="center" vertical="center"/>
      <protection hidden="1"/>
    </xf>
    <xf numFmtId="38" fontId="15" fillId="32" borderId="34" xfId="53" applyFont="1" applyFill="1" applyBorder="1" applyAlignment="1" applyProtection="1">
      <alignment horizontal="center" vertical="center"/>
      <protection hidden="1"/>
    </xf>
    <xf numFmtId="38" fontId="15" fillId="32" borderId="14" xfId="53" applyFont="1" applyFill="1" applyBorder="1" applyAlignment="1" applyProtection="1">
      <alignment horizontal="center" vertical="center"/>
      <protection hidden="1"/>
    </xf>
    <xf numFmtId="0" fontId="30" fillId="0" borderId="132" xfId="0" applyFont="1" applyBorder="1" applyAlignment="1" applyProtection="1">
      <alignment vertical="center"/>
      <protection hidden="1"/>
    </xf>
    <xf numFmtId="0" fontId="30" fillId="0" borderId="66" xfId="0" applyFont="1" applyBorder="1" applyAlignment="1" applyProtection="1">
      <alignment vertical="center"/>
      <protection hidden="1"/>
    </xf>
    <xf numFmtId="0" fontId="30" fillId="0" borderId="67" xfId="0" applyFont="1" applyBorder="1" applyAlignment="1" applyProtection="1">
      <alignment vertical="center"/>
      <protection hidden="1"/>
    </xf>
    <xf numFmtId="0" fontId="15" fillId="0" borderId="117" xfId="0" applyFont="1" applyBorder="1" applyAlignment="1" applyProtection="1">
      <alignment horizontal="center" vertical="center"/>
      <protection hidden="1"/>
    </xf>
    <xf numFmtId="0" fontId="15" fillId="0" borderId="86" xfId="0" applyFont="1" applyBorder="1" applyAlignment="1" applyProtection="1">
      <alignment horizontal="center" vertical="center"/>
      <protection hidden="1"/>
    </xf>
    <xf numFmtId="0" fontId="30" fillId="34" borderId="53" xfId="0" applyFont="1" applyFill="1" applyBorder="1" applyAlignment="1" applyProtection="1">
      <alignment horizontal="center" vertical="center"/>
      <protection hidden="1"/>
    </xf>
    <xf numFmtId="0" fontId="16" fillId="32" borderId="34" xfId="0" applyFont="1" applyFill="1" applyBorder="1" applyAlignment="1" applyProtection="1">
      <alignment horizontal="center" vertical="center" wrapText="1"/>
      <protection hidden="1"/>
    </xf>
    <xf numFmtId="0" fontId="16" fillId="32" borderId="14" xfId="0" applyFont="1" applyFill="1" applyBorder="1" applyAlignment="1" applyProtection="1">
      <alignment horizontal="center" vertical="center" wrapText="1"/>
      <protection hidden="1"/>
    </xf>
    <xf numFmtId="0" fontId="16" fillId="32" borderId="23" xfId="0" applyFont="1" applyFill="1" applyBorder="1" applyAlignment="1" applyProtection="1">
      <alignment horizontal="center" vertical="center" wrapText="1"/>
      <protection hidden="1"/>
    </xf>
    <xf numFmtId="38" fontId="30" fillId="32" borderId="14" xfId="53" applyFont="1" applyFill="1" applyBorder="1" applyAlignment="1" applyProtection="1">
      <alignment vertical="center"/>
      <protection hidden="1"/>
    </xf>
    <xf numFmtId="38" fontId="30" fillId="32" borderId="36" xfId="53" applyFont="1" applyFill="1" applyBorder="1" applyAlignment="1" applyProtection="1">
      <alignment vertical="center"/>
      <protection hidden="1"/>
    </xf>
    <xf numFmtId="49" fontId="52" fillId="32" borderId="111" xfId="0" applyNumberFormat="1" applyFont="1" applyFill="1" applyBorder="1" applyAlignment="1" applyProtection="1">
      <alignment horizontal="center" vertical="center"/>
      <protection locked="0"/>
    </xf>
    <xf numFmtId="49" fontId="52" fillId="32" borderId="97" xfId="0" applyNumberFormat="1" applyFont="1" applyFill="1" applyBorder="1" applyAlignment="1" applyProtection="1">
      <alignment horizontal="center" vertical="center"/>
      <protection locked="0"/>
    </xf>
    <xf numFmtId="49" fontId="52" fillId="32" borderId="98" xfId="0" applyNumberFormat="1" applyFont="1" applyFill="1" applyBorder="1" applyAlignment="1" applyProtection="1">
      <alignment horizontal="center" vertical="center"/>
      <protection locked="0"/>
    </xf>
    <xf numFmtId="0" fontId="30" fillId="34" borderId="28" xfId="0" applyFont="1" applyFill="1" applyBorder="1" applyAlignment="1" applyProtection="1">
      <alignment horizontal="center" vertical="center"/>
      <protection hidden="1"/>
    </xf>
    <xf numFmtId="0" fontId="30" fillId="34" borderId="90" xfId="0" applyFont="1" applyFill="1" applyBorder="1" applyAlignment="1" applyProtection="1">
      <alignment horizontal="center" vertical="center"/>
      <protection hidden="1"/>
    </xf>
    <xf numFmtId="0" fontId="52" fillId="32" borderId="58" xfId="0" applyFont="1" applyFill="1" applyBorder="1" applyAlignment="1" applyProtection="1">
      <alignment horizontal="center" vertical="center"/>
      <protection locked="0"/>
    </xf>
    <xf numFmtId="0" fontId="52" fillId="32" borderId="59" xfId="0" applyFont="1" applyFill="1" applyBorder="1" applyAlignment="1" applyProtection="1">
      <alignment horizontal="center" vertical="center"/>
      <protection locked="0"/>
    </xf>
    <xf numFmtId="0" fontId="52" fillId="32" borderId="64" xfId="0" applyFont="1" applyFill="1" applyBorder="1" applyAlignment="1" applyProtection="1">
      <alignment horizontal="center" vertical="center"/>
      <protection locked="0"/>
    </xf>
    <xf numFmtId="0" fontId="30" fillId="0" borderId="77" xfId="0" applyFont="1" applyBorder="1" applyAlignment="1" applyProtection="1">
      <alignment vertical="center"/>
      <protection hidden="1"/>
    </xf>
    <xf numFmtId="0" fontId="30" fillId="0" borderId="17" xfId="0" applyFont="1" applyBorder="1" applyAlignment="1" applyProtection="1">
      <alignment vertical="center"/>
      <protection hidden="1"/>
    </xf>
    <xf numFmtId="0" fontId="30" fillId="0" borderId="12" xfId="0" applyFont="1" applyBorder="1" applyAlignment="1" applyProtection="1">
      <alignment vertical="center"/>
      <protection hidden="1"/>
    </xf>
    <xf numFmtId="0" fontId="15" fillId="32" borderId="48" xfId="0" applyFont="1" applyFill="1" applyBorder="1" applyAlignment="1" applyProtection="1">
      <alignment horizontal="center" vertical="center"/>
      <protection hidden="1"/>
    </xf>
    <xf numFmtId="0" fontId="15" fillId="32" borderId="14" xfId="0" applyFont="1" applyFill="1" applyBorder="1" applyAlignment="1" applyProtection="1">
      <alignment horizontal="center" vertical="center"/>
      <protection hidden="1"/>
    </xf>
    <xf numFmtId="0" fontId="30" fillId="32" borderId="0" xfId="0" applyFont="1" applyFill="1" applyAlignment="1" applyProtection="1">
      <alignment horizontal="left" vertical="center"/>
      <protection hidden="1"/>
    </xf>
    <xf numFmtId="0" fontId="30" fillId="34" borderId="75" xfId="0" applyFont="1" applyFill="1" applyBorder="1" applyAlignment="1" applyProtection="1">
      <alignment horizontal="center" vertical="center"/>
      <protection hidden="1"/>
    </xf>
    <xf numFmtId="0" fontId="30" fillId="34" borderId="72" xfId="0" applyFont="1" applyFill="1" applyBorder="1" applyAlignment="1" applyProtection="1">
      <alignment horizontal="center" vertical="center"/>
      <protection hidden="1"/>
    </xf>
    <xf numFmtId="0" fontId="30" fillId="34" borderId="76" xfId="0" applyFont="1" applyFill="1" applyBorder="1" applyAlignment="1" applyProtection="1">
      <alignment horizontal="center" vertical="center"/>
      <protection hidden="1"/>
    </xf>
    <xf numFmtId="0" fontId="16" fillId="0" borderId="19"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49" xfId="0" applyFont="1" applyBorder="1" applyAlignment="1" applyProtection="1">
      <alignment horizontal="center" vertical="center" wrapText="1"/>
      <protection locked="0"/>
    </xf>
    <xf numFmtId="0" fontId="30" fillId="34" borderId="73" xfId="0" applyFont="1" applyFill="1" applyBorder="1" applyAlignment="1" applyProtection="1">
      <alignment horizontal="center" vertical="center"/>
      <protection hidden="1"/>
    </xf>
    <xf numFmtId="0" fontId="30" fillId="34" borderId="71" xfId="0" applyFont="1" applyFill="1" applyBorder="1" applyAlignment="1" applyProtection="1">
      <alignment horizontal="center" vertical="center" wrapText="1"/>
      <protection hidden="1"/>
    </xf>
    <xf numFmtId="0" fontId="30" fillId="34" borderId="72" xfId="0" applyFont="1" applyFill="1" applyBorder="1" applyAlignment="1" applyProtection="1">
      <alignment horizontal="center" vertical="center" wrapText="1"/>
      <protection hidden="1"/>
    </xf>
    <xf numFmtId="0" fontId="30" fillId="32" borderId="48" xfId="0" applyFont="1" applyFill="1" applyBorder="1" applyAlignment="1" applyProtection="1">
      <alignment vertical="center"/>
      <protection hidden="1"/>
    </xf>
    <xf numFmtId="0" fontId="30" fillId="32" borderId="14" xfId="0" applyFont="1" applyFill="1" applyBorder="1" applyAlignment="1" applyProtection="1">
      <alignment vertical="center"/>
      <protection hidden="1"/>
    </xf>
    <xf numFmtId="0" fontId="30" fillId="32" borderId="36" xfId="0" applyFont="1" applyFill="1" applyBorder="1" applyAlignment="1" applyProtection="1">
      <alignment vertical="center"/>
      <protection hidden="1"/>
    </xf>
    <xf numFmtId="38" fontId="29" fillId="32" borderId="34" xfId="51" applyFont="1" applyFill="1" applyBorder="1" applyAlignment="1" applyProtection="1">
      <alignment horizontal="right" vertical="center"/>
      <protection hidden="1"/>
    </xf>
    <xf numFmtId="38" fontId="29" fillId="32" borderId="14" xfId="51" applyFont="1" applyFill="1" applyBorder="1" applyAlignment="1" applyProtection="1">
      <alignment horizontal="right" vertical="center"/>
      <protection hidden="1"/>
    </xf>
    <xf numFmtId="38" fontId="29" fillId="0" borderId="133" xfId="51" applyFont="1" applyBorder="1" applyAlignment="1" applyProtection="1">
      <alignment horizontal="right" vertical="center"/>
      <protection locked="0"/>
    </xf>
    <xf numFmtId="38" fontId="29" fillId="0" borderId="66" xfId="51" applyFont="1" applyBorder="1" applyAlignment="1" applyProtection="1">
      <alignment horizontal="right" vertical="center"/>
      <protection locked="0"/>
    </xf>
    <xf numFmtId="0" fontId="15" fillId="0" borderId="87" xfId="0" applyFont="1" applyBorder="1" applyAlignment="1" applyProtection="1">
      <alignment horizontal="center" vertical="center"/>
      <protection hidden="1"/>
    </xf>
    <xf numFmtId="0" fontId="16" fillId="0" borderId="11"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6" fillId="0" borderId="5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protection hidden="1"/>
    </xf>
    <xf numFmtId="0" fontId="15" fillId="0" borderId="134" xfId="0" applyFont="1" applyBorder="1" applyAlignment="1" applyProtection="1">
      <alignment horizontal="center" vertical="center"/>
      <protection hidden="1"/>
    </xf>
    <xf numFmtId="0" fontId="30" fillId="34" borderId="52" xfId="0" applyFont="1" applyFill="1" applyBorder="1" applyAlignment="1" applyProtection="1">
      <alignment horizontal="center" vertical="center"/>
      <protection hidden="1"/>
    </xf>
    <xf numFmtId="0" fontId="15" fillId="32" borderId="36" xfId="0" applyFont="1" applyFill="1" applyBorder="1" applyAlignment="1" applyProtection="1">
      <alignment horizontal="center" vertical="center"/>
      <protection hidden="1"/>
    </xf>
    <xf numFmtId="0" fontId="15" fillId="0" borderId="106" xfId="0" applyFont="1" applyBorder="1" applyAlignment="1" applyProtection="1">
      <alignment horizontal="center" vertical="center"/>
      <protection hidden="1"/>
    </xf>
    <xf numFmtId="0" fontId="15" fillId="0" borderId="135" xfId="0" applyFont="1" applyBorder="1" applyAlignment="1" applyProtection="1">
      <alignment horizontal="center" vertical="center"/>
      <protection hidden="1"/>
    </xf>
    <xf numFmtId="38" fontId="30" fillId="34" borderId="52" xfId="53" applyFont="1" applyFill="1" applyBorder="1" applyAlignment="1" applyProtection="1">
      <alignment horizontal="center" vertical="center"/>
      <protection hidden="1"/>
    </xf>
    <xf numFmtId="0" fontId="30" fillId="34" borderId="89" xfId="0" applyFont="1" applyFill="1" applyBorder="1" applyAlignment="1" applyProtection="1">
      <alignment horizontal="center" vertical="center"/>
      <protection hidden="1"/>
    </xf>
    <xf numFmtId="0" fontId="30" fillId="0" borderId="136" xfId="0" applyFont="1" applyBorder="1" applyAlignment="1" applyProtection="1">
      <alignment vertical="center"/>
      <protection hidden="1"/>
    </xf>
    <xf numFmtId="0" fontId="30" fillId="0" borderId="107" xfId="0" applyFont="1" applyBorder="1" applyAlignment="1" applyProtection="1">
      <alignment vertical="center"/>
      <protection hidden="1"/>
    </xf>
    <xf numFmtId="0" fontId="30" fillId="0" borderId="108" xfId="0" applyFont="1" applyBorder="1" applyAlignment="1" applyProtection="1">
      <alignment vertical="center"/>
      <protection hidden="1"/>
    </xf>
    <xf numFmtId="3" fontId="52" fillId="0" borderId="137" xfId="0" applyNumberFormat="1" applyFont="1" applyFill="1" applyBorder="1" applyAlignment="1" applyProtection="1">
      <alignment horizontal="right" vertical="center" shrinkToFit="1"/>
      <protection locked="0"/>
    </xf>
    <xf numFmtId="3" fontId="52" fillId="0" borderId="138" xfId="0" applyNumberFormat="1" applyFont="1" applyFill="1" applyBorder="1" applyAlignment="1" applyProtection="1">
      <alignment horizontal="right" vertical="center" shrinkToFit="1"/>
      <protection locked="0"/>
    </xf>
    <xf numFmtId="3" fontId="52" fillId="0" borderId="139" xfId="0" applyNumberFormat="1" applyFont="1" applyFill="1" applyBorder="1" applyAlignment="1" applyProtection="1">
      <alignment horizontal="right" vertical="center" shrinkToFit="1"/>
      <protection locked="0"/>
    </xf>
    <xf numFmtId="49" fontId="29" fillId="0" borderId="140" xfId="0" applyNumberFormat="1" applyFont="1" applyFill="1" applyBorder="1" applyAlignment="1" applyProtection="1">
      <alignment horizontal="center" vertical="center" shrinkToFit="1"/>
      <protection locked="0"/>
    </xf>
    <xf numFmtId="49" fontId="29" fillId="0" borderId="141" xfId="0" applyNumberFormat="1" applyFont="1" applyFill="1" applyBorder="1" applyAlignment="1" applyProtection="1">
      <alignment horizontal="center" vertical="center" shrinkToFit="1"/>
      <protection locked="0"/>
    </xf>
    <xf numFmtId="49" fontId="29" fillId="0" borderId="142" xfId="0" applyNumberFormat="1" applyFont="1" applyFill="1" applyBorder="1" applyAlignment="1" applyProtection="1">
      <alignment horizontal="center" vertical="center" shrinkToFit="1"/>
      <protection locked="0"/>
    </xf>
    <xf numFmtId="49" fontId="29" fillId="0" borderId="143" xfId="0" applyNumberFormat="1" applyFont="1" applyFill="1" applyBorder="1" applyAlignment="1" applyProtection="1">
      <alignment horizontal="center" vertical="center" shrinkToFit="1"/>
      <protection locked="0"/>
    </xf>
    <xf numFmtId="0" fontId="29" fillId="0" borderId="144" xfId="0" applyFont="1" applyFill="1" applyBorder="1" applyAlignment="1" applyProtection="1">
      <alignment horizontal="center" vertical="center" shrinkToFit="1"/>
      <protection locked="0"/>
    </xf>
    <xf numFmtId="0" fontId="29" fillId="0" borderId="145" xfId="0" applyFont="1" applyFill="1" applyBorder="1" applyAlignment="1" applyProtection="1">
      <alignment horizontal="center" vertical="center" shrinkToFit="1"/>
      <protection locked="0"/>
    </xf>
    <xf numFmtId="3" fontId="29" fillId="0" borderId="143" xfId="0" applyNumberFormat="1" applyFont="1" applyFill="1" applyBorder="1" applyAlignment="1" applyProtection="1">
      <alignment horizontal="right" vertical="center" shrinkToFit="1"/>
      <protection locked="0"/>
    </xf>
    <xf numFmtId="3" fontId="29" fillId="0" borderId="146" xfId="0" applyNumberFormat="1" applyFont="1" applyFill="1" applyBorder="1" applyAlignment="1" applyProtection="1">
      <alignment horizontal="right" vertical="center" shrinkToFit="1"/>
      <protection locked="0"/>
    </xf>
    <xf numFmtId="3" fontId="29" fillId="0" borderId="145" xfId="0" applyNumberFormat="1" applyFont="1" applyFill="1" applyBorder="1" applyAlignment="1" applyProtection="1">
      <alignment horizontal="right" vertical="center" shrinkToFit="1"/>
      <protection locked="0"/>
    </xf>
    <xf numFmtId="0" fontId="15" fillId="34" borderId="147" xfId="0" applyFont="1" applyFill="1" applyBorder="1" applyAlignment="1" applyProtection="1">
      <alignment horizontal="center" vertical="center"/>
      <protection/>
    </xf>
    <xf numFmtId="0" fontId="15" fillId="34" borderId="72" xfId="0" applyFont="1" applyFill="1" applyBorder="1" applyAlignment="1" applyProtection="1">
      <alignment horizontal="center" vertical="center"/>
      <protection/>
    </xf>
    <xf numFmtId="0" fontId="15" fillId="34" borderId="148" xfId="0" applyFont="1" applyFill="1" applyBorder="1" applyAlignment="1" applyProtection="1">
      <alignment horizontal="center" vertical="center"/>
      <protection/>
    </xf>
    <xf numFmtId="0" fontId="15" fillId="34" borderId="72" xfId="0" applyFont="1" applyFill="1" applyBorder="1" applyAlignment="1" applyProtection="1">
      <alignment horizontal="center" vertical="center" wrapText="1"/>
      <protection/>
    </xf>
    <xf numFmtId="49" fontId="29" fillId="0" borderId="149" xfId="0" applyNumberFormat="1" applyFont="1" applyFill="1" applyBorder="1" applyAlignment="1" applyProtection="1">
      <alignment horizontal="center" vertical="center" shrinkToFit="1"/>
      <protection locked="0"/>
    </xf>
    <xf numFmtId="49" fontId="29" fillId="0" borderId="150" xfId="0" applyNumberFormat="1" applyFont="1" applyFill="1" applyBorder="1" applyAlignment="1" applyProtection="1">
      <alignment horizontal="center" vertical="center" shrinkToFit="1"/>
      <protection locked="0"/>
    </xf>
    <xf numFmtId="49" fontId="29" fillId="0" borderId="151" xfId="0" applyNumberFormat="1" applyFont="1" applyFill="1" applyBorder="1" applyAlignment="1" applyProtection="1">
      <alignment horizontal="center" vertical="center" shrinkToFit="1"/>
      <protection locked="0"/>
    </xf>
    <xf numFmtId="49" fontId="29" fillId="0" borderId="152" xfId="0" applyNumberFormat="1" applyFont="1" applyFill="1" applyBorder="1" applyAlignment="1" applyProtection="1">
      <alignment horizontal="center" vertical="center" shrinkToFit="1"/>
      <protection locked="0"/>
    </xf>
    <xf numFmtId="0" fontId="30" fillId="0" borderId="109" xfId="0" applyFont="1" applyFill="1" applyBorder="1" applyAlignment="1" applyProtection="1">
      <alignment horizontal="center" vertical="center"/>
      <protection/>
    </xf>
    <xf numFmtId="0" fontId="30" fillId="0" borderId="59" xfId="0" applyFont="1" applyFill="1" applyBorder="1" applyAlignment="1" applyProtection="1">
      <alignment horizontal="center" vertical="center"/>
      <protection/>
    </xf>
    <xf numFmtId="0" fontId="30" fillId="0" borderId="64" xfId="0" applyFont="1" applyFill="1" applyBorder="1" applyAlignment="1" applyProtection="1">
      <alignment horizontal="center" vertical="center"/>
      <protection/>
    </xf>
    <xf numFmtId="0" fontId="30" fillId="34" borderId="124" xfId="0" applyFont="1" applyFill="1" applyBorder="1" applyAlignment="1" applyProtection="1">
      <alignment horizontal="center" vertical="center"/>
      <protection/>
    </xf>
    <xf numFmtId="0" fontId="30" fillId="34" borderId="125" xfId="0" applyFont="1" applyFill="1" applyBorder="1" applyAlignment="1" applyProtection="1">
      <alignment horizontal="center" vertical="center"/>
      <protection/>
    </xf>
    <xf numFmtId="0" fontId="29" fillId="0" borderId="146" xfId="0" applyFont="1" applyFill="1" applyBorder="1" applyAlignment="1" applyProtection="1">
      <alignment horizontal="center" vertical="center" shrinkToFit="1"/>
      <protection locked="0"/>
    </xf>
    <xf numFmtId="0" fontId="29" fillId="0" borderId="79" xfId="0" applyFont="1" applyFill="1" applyBorder="1" applyAlignment="1" applyProtection="1">
      <alignment vertical="center" shrinkToFit="1"/>
      <protection locked="0"/>
    </xf>
    <xf numFmtId="0" fontId="29" fillId="0" borderId="80" xfId="0" applyFont="1" applyFill="1" applyBorder="1" applyAlignment="1" applyProtection="1">
      <alignment vertical="center" shrinkToFit="1"/>
      <protection locked="0"/>
    </xf>
    <xf numFmtId="3" fontId="29" fillId="0" borderId="153" xfId="0" applyNumberFormat="1" applyFont="1" applyFill="1" applyBorder="1" applyAlignment="1" applyProtection="1">
      <alignment horizontal="right" vertical="center" shrinkToFit="1"/>
      <protection locked="0"/>
    </xf>
    <xf numFmtId="3" fontId="29" fillId="0" borderId="154" xfId="0" applyNumberFormat="1" applyFont="1" applyFill="1" applyBorder="1" applyAlignment="1" applyProtection="1">
      <alignment horizontal="right" vertical="center" shrinkToFit="1"/>
      <protection locked="0"/>
    </xf>
    <xf numFmtId="0" fontId="29" fillId="0" borderId="155" xfId="0" applyFont="1" applyFill="1" applyBorder="1" applyAlignment="1" applyProtection="1">
      <alignment vertical="center" shrinkToFit="1"/>
      <protection locked="0"/>
    </xf>
    <xf numFmtId="0" fontId="29" fillId="0" borderId="141" xfId="0" applyFont="1" applyFill="1" applyBorder="1" applyAlignment="1" applyProtection="1">
      <alignment vertical="center" shrinkToFit="1"/>
      <protection locked="0"/>
    </xf>
    <xf numFmtId="0" fontId="29" fillId="0" borderId="156" xfId="0" applyFont="1" applyFill="1" applyBorder="1" applyAlignment="1" applyProtection="1">
      <alignment vertical="center" shrinkToFit="1"/>
      <protection locked="0"/>
    </xf>
    <xf numFmtId="0" fontId="29" fillId="0" borderId="153" xfId="0" applyFont="1" applyFill="1" applyBorder="1" applyAlignment="1" applyProtection="1">
      <alignment vertical="center" shrinkToFit="1"/>
      <protection locked="0"/>
    </xf>
    <xf numFmtId="0" fontId="29" fillId="0" borderId="153" xfId="0" applyFont="1" applyFill="1" applyBorder="1" applyAlignment="1" applyProtection="1">
      <alignment horizontal="center" vertical="center" shrinkToFit="1"/>
      <protection locked="0"/>
    </xf>
    <xf numFmtId="0" fontId="29" fillId="0" borderId="144" xfId="0" applyFont="1" applyFill="1" applyBorder="1" applyAlignment="1" applyProtection="1">
      <alignment vertical="center" shrinkToFit="1"/>
      <protection locked="0"/>
    </xf>
    <xf numFmtId="0" fontId="29" fillId="0" borderId="146" xfId="0" applyFont="1" applyFill="1" applyBorder="1" applyAlignment="1" applyProtection="1">
      <alignment vertical="center" shrinkToFit="1"/>
      <protection locked="0"/>
    </xf>
    <xf numFmtId="3" fontId="5" fillId="0" borderId="137" xfId="0" applyNumberFormat="1" applyFont="1" applyFill="1" applyBorder="1" applyAlignment="1" applyProtection="1">
      <alignment horizontal="center" vertical="center" shrinkToFit="1"/>
      <protection locked="0"/>
    </xf>
    <xf numFmtId="3" fontId="5" fillId="0" borderId="138" xfId="0" applyNumberFormat="1" applyFont="1" applyFill="1" applyBorder="1" applyAlignment="1" applyProtection="1">
      <alignment horizontal="center" vertical="center" shrinkToFit="1"/>
      <protection locked="0"/>
    </xf>
    <xf numFmtId="3" fontId="5" fillId="0" borderId="157" xfId="0" applyNumberFormat="1" applyFont="1" applyFill="1" applyBorder="1" applyAlignment="1" applyProtection="1">
      <alignment horizontal="center" vertical="center" shrinkToFit="1"/>
      <protection locked="0"/>
    </xf>
    <xf numFmtId="3" fontId="5" fillId="0" borderId="19" xfId="0" applyNumberFormat="1" applyFont="1" applyFill="1" applyBorder="1" applyAlignment="1" applyProtection="1">
      <alignment horizontal="center" vertical="center" shrinkToFit="1"/>
      <protection locked="0"/>
    </xf>
    <xf numFmtId="3" fontId="5" fillId="0" borderId="15" xfId="0" applyNumberFormat="1" applyFont="1" applyFill="1" applyBorder="1" applyAlignment="1" applyProtection="1">
      <alignment horizontal="center" vertical="center" shrinkToFit="1"/>
      <protection locked="0"/>
    </xf>
    <xf numFmtId="3" fontId="5" fillId="0" borderId="49" xfId="0" applyNumberFormat="1" applyFont="1" applyFill="1" applyBorder="1" applyAlignment="1" applyProtection="1">
      <alignment horizontal="center" vertical="center" shrinkToFit="1"/>
      <protection locked="0"/>
    </xf>
    <xf numFmtId="3" fontId="5" fillId="0" borderId="155" xfId="0" applyNumberFormat="1" applyFont="1" applyFill="1" applyBorder="1" applyAlignment="1" applyProtection="1">
      <alignment horizontal="center" vertical="center" shrinkToFit="1"/>
      <protection locked="0"/>
    </xf>
    <xf numFmtId="3" fontId="5" fillId="0" borderId="141" xfId="0" applyNumberFormat="1" applyFont="1" applyFill="1" applyBorder="1" applyAlignment="1" applyProtection="1">
      <alignment horizontal="center" vertical="center" shrinkToFit="1"/>
      <protection locked="0"/>
    </xf>
    <xf numFmtId="3" fontId="5" fillId="0" borderId="158" xfId="0" applyNumberFormat="1" applyFont="1" applyFill="1" applyBorder="1" applyAlignment="1" applyProtection="1">
      <alignment horizontal="center" vertical="center" shrinkToFit="1"/>
      <protection locked="0"/>
    </xf>
    <xf numFmtId="3" fontId="52" fillId="0" borderId="79" xfId="0" applyNumberFormat="1" applyFont="1" applyFill="1" applyBorder="1" applyAlignment="1" applyProtection="1">
      <alignment horizontal="right" vertical="center" shrinkToFit="1"/>
      <protection locked="0"/>
    </xf>
    <xf numFmtId="3" fontId="52" fillId="0" borderId="80" xfId="0" applyNumberFormat="1" applyFont="1" applyFill="1" applyBorder="1" applyAlignment="1" applyProtection="1">
      <alignment horizontal="right" vertical="center" shrinkToFit="1"/>
      <protection locked="0"/>
    </xf>
    <xf numFmtId="3" fontId="52" fillId="0" borderId="81" xfId="0" applyNumberFormat="1" applyFont="1" applyFill="1" applyBorder="1" applyAlignment="1" applyProtection="1">
      <alignment horizontal="right" vertical="center" shrinkToFit="1"/>
      <protection locked="0"/>
    </xf>
    <xf numFmtId="3" fontId="5" fillId="0" borderId="79" xfId="0" applyNumberFormat="1" applyFont="1" applyFill="1" applyBorder="1" applyAlignment="1" applyProtection="1">
      <alignment horizontal="center" vertical="center" shrinkToFit="1"/>
      <protection locked="0"/>
    </xf>
    <xf numFmtId="3" fontId="5" fillId="0" borderId="80" xfId="0" applyNumberFormat="1" applyFont="1" applyFill="1" applyBorder="1" applyAlignment="1" applyProtection="1">
      <alignment horizontal="center" vertical="center" shrinkToFit="1"/>
      <protection locked="0"/>
    </xf>
    <xf numFmtId="3" fontId="5" fillId="0" borderId="159" xfId="0" applyNumberFormat="1" applyFont="1" applyFill="1" applyBorder="1" applyAlignment="1" applyProtection="1">
      <alignment horizontal="center" vertical="center" shrinkToFit="1"/>
      <protection locked="0"/>
    </xf>
    <xf numFmtId="3" fontId="52" fillId="0" borderId="155" xfId="0" applyNumberFormat="1" applyFont="1" applyFill="1" applyBorder="1" applyAlignment="1" applyProtection="1">
      <alignment horizontal="right" vertical="center" shrinkToFit="1"/>
      <protection locked="0"/>
    </xf>
    <xf numFmtId="3" fontId="52" fillId="0" borderId="141" xfId="0" applyNumberFormat="1" applyFont="1" applyFill="1" applyBorder="1" applyAlignment="1" applyProtection="1">
      <alignment horizontal="right" vertical="center" shrinkToFit="1"/>
      <protection locked="0"/>
    </xf>
    <xf numFmtId="3" fontId="52" fillId="0" borderId="142" xfId="0" applyNumberFormat="1" applyFont="1" applyFill="1" applyBorder="1" applyAlignment="1" applyProtection="1">
      <alignment horizontal="right" vertical="center" shrinkToFit="1"/>
      <protection locked="0"/>
    </xf>
    <xf numFmtId="3" fontId="29" fillId="0" borderId="160" xfId="0" applyNumberFormat="1" applyFont="1" applyFill="1" applyBorder="1" applyAlignment="1" applyProtection="1">
      <alignment horizontal="right" vertical="center" shrinkToFit="1"/>
      <protection locked="0"/>
    </xf>
    <xf numFmtId="3" fontId="29" fillId="0" borderId="161" xfId="0" applyNumberFormat="1" applyFont="1" applyFill="1" applyBorder="1" applyAlignment="1" applyProtection="1">
      <alignment horizontal="right" vertical="center" shrinkToFit="1"/>
      <protection locked="0"/>
    </xf>
    <xf numFmtId="3" fontId="29" fillId="0" borderId="162" xfId="0" applyNumberFormat="1" applyFont="1" applyFill="1" applyBorder="1" applyAlignment="1" applyProtection="1">
      <alignment horizontal="right" vertical="center" shrinkToFit="1"/>
      <protection locked="0"/>
    </xf>
    <xf numFmtId="0" fontId="15" fillId="34" borderId="75" xfId="0" applyFont="1" applyFill="1" applyBorder="1" applyAlignment="1" applyProtection="1">
      <alignment horizontal="center" vertical="center" wrapText="1"/>
      <protection hidden="1"/>
    </xf>
    <xf numFmtId="0" fontId="15" fillId="34" borderId="72" xfId="0" applyFont="1" applyFill="1" applyBorder="1" applyAlignment="1" applyProtection="1">
      <alignment horizontal="center" vertical="center" wrapText="1"/>
      <protection hidden="1"/>
    </xf>
    <xf numFmtId="0" fontId="15" fillId="34" borderId="76" xfId="0" applyFont="1" applyFill="1" applyBorder="1" applyAlignment="1" applyProtection="1">
      <alignment horizontal="center" vertical="center" wrapText="1"/>
      <protection hidden="1"/>
    </xf>
    <xf numFmtId="0" fontId="29" fillId="0" borderId="156" xfId="0" applyFont="1" applyFill="1" applyBorder="1" applyAlignment="1" applyProtection="1">
      <alignment horizontal="center" vertical="center" shrinkToFit="1"/>
      <protection locked="0"/>
    </xf>
    <xf numFmtId="0" fontId="29" fillId="0" borderId="154" xfId="0" applyFont="1" applyFill="1" applyBorder="1" applyAlignment="1" applyProtection="1">
      <alignment horizontal="center" vertical="center" shrinkToFit="1"/>
      <protection locked="0"/>
    </xf>
    <xf numFmtId="3" fontId="52" fillId="0" borderId="163" xfId="0" applyNumberFormat="1" applyFont="1" applyFill="1" applyBorder="1" applyAlignment="1" applyProtection="1">
      <alignment horizontal="right" vertical="center" shrinkToFit="1"/>
      <protection locked="0"/>
    </xf>
    <xf numFmtId="3" fontId="52" fillId="0" borderId="150" xfId="0" applyNumberFormat="1" applyFont="1" applyFill="1" applyBorder="1" applyAlignment="1" applyProtection="1">
      <alignment horizontal="right" vertical="center" shrinkToFit="1"/>
      <protection locked="0"/>
    </xf>
    <xf numFmtId="3" fontId="52" fillId="0" borderId="152" xfId="0" applyNumberFormat="1" applyFont="1" applyFill="1" applyBorder="1" applyAlignment="1" applyProtection="1">
      <alignment horizontal="right" vertical="center" shrinkToFit="1"/>
      <protection locked="0"/>
    </xf>
    <xf numFmtId="3" fontId="29" fillId="0" borderId="164" xfId="0" applyNumberFormat="1" applyFont="1" applyFill="1" applyBorder="1" applyAlignment="1" applyProtection="1">
      <alignment horizontal="right" vertical="center" shrinkToFit="1"/>
      <protection locked="0"/>
    </xf>
    <xf numFmtId="3" fontId="29" fillId="0" borderId="165" xfId="0" applyNumberFormat="1" applyFont="1" applyFill="1" applyBorder="1" applyAlignment="1" applyProtection="1">
      <alignment horizontal="right" vertical="center" shrinkToFit="1"/>
      <protection locked="0"/>
    </xf>
    <xf numFmtId="3" fontId="29" fillId="0" borderId="166" xfId="0" applyNumberFormat="1" applyFont="1" applyFill="1" applyBorder="1" applyAlignment="1" applyProtection="1">
      <alignment horizontal="right" vertical="center" shrinkToFit="1"/>
      <protection locked="0"/>
    </xf>
    <xf numFmtId="0" fontId="15" fillId="34" borderId="73" xfId="0" applyFont="1" applyFill="1" applyBorder="1" applyAlignment="1" applyProtection="1">
      <alignment horizontal="center" vertical="center" wrapText="1"/>
      <protection hidden="1"/>
    </xf>
    <xf numFmtId="3" fontId="52" fillId="0" borderId="19" xfId="0" applyNumberFormat="1" applyFont="1" applyFill="1" applyBorder="1" applyAlignment="1" applyProtection="1">
      <alignment horizontal="right" vertical="center" shrinkToFit="1"/>
      <protection locked="0"/>
    </xf>
    <xf numFmtId="3" fontId="52" fillId="0" borderId="15" xfId="0" applyNumberFormat="1" applyFont="1" applyFill="1" applyBorder="1" applyAlignment="1" applyProtection="1">
      <alignment horizontal="right" vertical="center" shrinkToFit="1"/>
      <protection locked="0"/>
    </xf>
    <xf numFmtId="3" fontId="52" fillId="0" borderId="46" xfId="0" applyNumberFormat="1" applyFont="1" applyFill="1" applyBorder="1" applyAlignment="1" applyProtection="1">
      <alignment horizontal="right" vertical="center" shrinkToFit="1"/>
      <protection locked="0"/>
    </xf>
    <xf numFmtId="0" fontId="15" fillId="34" borderId="167" xfId="0" applyFont="1" applyFill="1" applyBorder="1" applyAlignment="1" applyProtection="1">
      <alignment horizontal="center" vertical="center"/>
      <protection hidden="1"/>
    </xf>
    <xf numFmtId="0" fontId="15" fillId="34" borderId="168" xfId="0" applyFont="1" applyFill="1" applyBorder="1" applyAlignment="1" applyProtection="1">
      <alignment horizontal="center" vertical="center"/>
      <protection hidden="1"/>
    </xf>
    <xf numFmtId="0" fontId="29" fillId="0" borderId="165" xfId="0" applyFont="1" applyFill="1" applyBorder="1" applyAlignment="1" applyProtection="1">
      <alignment horizontal="center" vertical="center" shrinkToFit="1"/>
      <protection locked="0"/>
    </xf>
    <xf numFmtId="3" fontId="29" fillId="0" borderId="156" xfId="0" applyNumberFormat="1" applyFont="1" applyFill="1" applyBorder="1" applyAlignment="1" applyProtection="1">
      <alignment horizontal="right" vertical="center" shrinkToFit="1"/>
      <protection locked="0"/>
    </xf>
    <xf numFmtId="49" fontId="29" fillId="0" borderId="146" xfId="0" applyNumberFormat="1" applyFont="1" applyBorder="1" applyAlignment="1" applyProtection="1">
      <alignment horizontal="center" vertical="center" shrinkToFit="1"/>
      <protection locked="0"/>
    </xf>
    <xf numFmtId="49" fontId="29" fillId="0" borderId="144" xfId="0" applyNumberFormat="1" applyFont="1" applyFill="1" applyBorder="1" applyAlignment="1" applyProtection="1">
      <alignment horizontal="center" vertical="center" shrinkToFit="1"/>
      <protection locked="0"/>
    </xf>
    <xf numFmtId="49" fontId="29" fillId="0" borderId="146" xfId="0" applyNumberFormat="1" applyFont="1" applyFill="1" applyBorder="1" applyAlignment="1" applyProtection="1">
      <alignment horizontal="center" vertical="center" shrinkToFit="1"/>
      <protection locked="0"/>
    </xf>
    <xf numFmtId="0" fontId="29" fillId="0" borderId="169" xfId="0" applyFont="1" applyFill="1" applyBorder="1" applyAlignment="1" applyProtection="1">
      <alignment vertical="center" shrinkToFit="1"/>
      <protection locked="0"/>
    </xf>
    <xf numFmtId="0" fontId="29" fillId="0" borderId="165" xfId="0" applyFont="1" applyFill="1" applyBorder="1" applyAlignment="1" applyProtection="1">
      <alignment vertical="center" shrinkToFit="1"/>
      <protection locked="0"/>
    </xf>
    <xf numFmtId="49" fontId="29" fillId="0" borderId="156" xfId="0" applyNumberFormat="1" applyFont="1" applyFill="1" applyBorder="1" applyAlignment="1" applyProtection="1">
      <alignment horizontal="center" vertical="center" shrinkToFit="1"/>
      <protection locked="0"/>
    </xf>
    <xf numFmtId="49" fontId="29" fillId="0" borderId="153" xfId="0" applyNumberFormat="1" applyFont="1" applyFill="1" applyBorder="1" applyAlignment="1" applyProtection="1">
      <alignment horizontal="center" vertical="center" shrinkToFit="1"/>
      <protection locked="0"/>
    </xf>
    <xf numFmtId="49" fontId="29" fillId="0" borderId="170" xfId="0" applyNumberFormat="1" applyFont="1" applyFill="1" applyBorder="1" applyAlignment="1" applyProtection="1">
      <alignment horizontal="center" vertical="center" shrinkToFit="1"/>
      <protection locked="0"/>
    </xf>
    <xf numFmtId="49" fontId="29" fillId="0" borderId="80" xfId="0" applyNumberFormat="1" applyFont="1" applyFill="1" applyBorder="1" applyAlignment="1" applyProtection="1">
      <alignment horizontal="center" vertical="center" shrinkToFit="1"/>
      <protection locked="0"/>
    </xf>
    <xf numFmtId="49" fontId="29" fillId="0" borderId="81" xfId="0" applyNumberFormat="1" applyFont="1" applyFill="1" applyBorder="1" applyAlignment="1" applyProtection="1">
      <alignment horizontal="center" vertical="center" shrinkToFit="1"/>
      <protection locked="0"/>
    </xf>
    <xf numFmtId="49" fontId="29" fillId="0" borderId="171" xfId="0" applyNumberFormat="1" applyFont="1" applyFill="1" applyBorder="1" applyAlignment="1" applyProtection="1">
      <alignment horizontal="center" vertical="center" shrinkToFit="1"/>
      <protection locked="0"/>
    </xf>
    <xf numFmtId="0" fontId="15" fillId="34" borderId="172" xfId="0" applyFont="1" applyFill="1" applyBorder="1" applyAlignment="1" applyProtection="1">
      <alignment horizontal="center" vertical="center"/>
      <protection/>
    </xf>
    <xf numFmtId="0" fontId="15" fillId="34" borderId="168" xfId="0" applyFont="1" applyFill="1" applyBorder="1" applyAlignment="1" applyProtection="1">
      <alignment horizontal="center" vertical="center"/>
      <protection/>
    </xf>
    <xf numFmtId="0" fontId="15" fillId="34" borderId="167" xfId="0" applyFont="1" applyFill="1" applyBorder="1" applyAlignment="1" applyProtection="1">
      <alignment horizontal="center" vertical="center"/>
      <protection/>
    </xf>
    <xf numFmtId="0" fontId="15" fillId="34" borderId="75" xfId="0" applyFont="1" applyFill="1" applyBorder="1" applyAlignment="1" applyProtection="1">
      <alignment horizontal="center" vertical="center" wrapText="1"/>
      <protection/>
    </xf>
    <xf numFmtId="0" fontId="15" fillId="34" borderId="73" xfId="0" applyFont="1" applyFill="1" applyBorder="1" applyAlignment="1" applyProtection="1">
      <alignment horizontal="center" vertical="center" wrapText="1"/>
      <protection/>
    </xf>
    <xf numFmtId="0" fontId="15" fillId="34" borderId="76" xfId="0" applyFont="1" applyFill="1" applyBorder="1" applyAlignment="1" applyProtection="1">
      <alignment horizontal="center" vertical="center" wrapText="1"/>
      <protection/>
    </xf>
    <xf numFmtId="0" fontId="29" fillId="0" borderId="173" xfId="0" applyFont="1" applyFill="1" applyBorder="1" applyAlignment="1" applyProtection="1">
      <alignment horizontal="center" vertical="center" shrinkToFit="1"/>
      <protection locked="0"/>
    </xf>
    <xf numFmtId="0" fontId="29" fillId="0" borderId="174" xfId="0" applyFont="1" applyFill="1" applyBorder="1" applyAlignment="1" applyProtection="1">
      <alignment horizontal="center" vertical="center" shrinkToFit="1"/>
      <protection locked="0"/>
    </xf>
    <xf numFmtId="49" fontId="29" fillId="0" borderId="169" xfId="0" applyNumberFormat="1" applyFont="1" applyFill="1" applyBorder="1" applyAlignment="1" applyProtection="1">
      <alignment horizontal="center" vertical="center" shrinkToFit="1"/>
      <protection locked="0"/>
    </xf>
    <xf numFmtId="49" fontId="29" fillId="0" borderId="165" xfId="0" applyNumberFormat="1" applyFont="1" applyFill="1" applyBorder="1" applyAlignment="1" applyProtection="1">
      <alignment horizontal="center" vertical="center" shrinkToFit="1"/>
      <protection locked="0"/>
    </xf>
    <xf numFmtId="0" fontId="15" fillId="34" borderId="167" xfId="0" applyFont="1" applyFill="1" applyBorder="1" applyAlignment="1" applyProtection="1">
      <alignment horizontal="center" vertical="center" wrapText="1"/>
      <protection/>
    </xf>
    <xf numFmtId="0" fontId="29" fillId="0" borderId="142" xfId="0" applyFont="1" applyFill="1" applyBorder="1" applyAlignment="1" applyProtection="1">
      <alignment vertical="center" shrinkToFit="1"/>
      <protection locked="0"/>
    </xf>
    <xf numFmtId="0" fontId="29" fillId="0" borderId="137" xfId="0" applyFont="1" applyFill="1" applyBorder="1" applyAlignment="1" applyProtection="1">
      <alignment vertical="center" shrinkToFit="1"/>
      <protection locked="0"/>
    </xf>
    <xf numFmtId="0" fontId="29" fillId="0" borderId="138" xfId="0" applyFont="1" applyFill="1" applyBorder="1" applyAlignment="1" applyProtection="1">
      <alignment vertical="center" shrinkToFit="1"/>
      <protection locked="0"/>
    </xf>
    <xf numFmtId="0" fontId="5" fillId="34" borderId="172" xfId="0" applyFont="1" applyFill="1" applyBorder="1" applyAlignment="1" applyProtection="1">
      <alignment horizontal="center" vertical="center" wrapText="1"/>
      <protection/>
    </xf>
    <xf numFmtId="0" fontId="5" fillId="34" borderId="167" xfId="0" applyFont="1" applyFill="1" applyBorder="1" applyAlignment="1" applyProtection="1">
      <alignment horizontal="center" vertical="center"/>
      <protection/>
    </xf>
    <xf numFmtId="49" fontId="29" fillId="0" borderId="165" xfId="0" applyNumberFormat="1" applyFont="1" applyBorder="1" applyAlignment="1" applyProtection="1">
      <alignment horizontal="center" vertical="center" shrinkToFit="1"/>
      <protection locked="0"/>
    </xf>
    <xf numFmtId="0" fontId="44" fillId="35" borderId="0" xfId="0" applyFont="1" applyFill="1" applyAlignment="1" applyProtection="1">
      <alignment horizontal="center" vertical="center" wrapText="1"/>
      <protection hidden="1"/>
    </xf>
    <xf numFmtId="0" fontId="44" fillId="35" borderId="0" xfId="0" applyFont="1" applyFill="1" applyAlignment="1" applyProtection="1">
      <alignment horizontal="center" vertical="center"/>
      <protection hidden="1"/>
    </xf>
    <xf numFmtId="0" fontId="44" fillId="35" borderId="0" xfId="0" applyFont="1" applyFill="1" applyAlignment="1" applyProtection="1">
      <alignment vertical="center"/>
      <protection hidden="1"/>
    </xf>
    <xf numFmtId="0" fontId="15" fillId="34" borderId="71" xfId="0" applyFont="1" applyFill="1" applyBorder="1" applyAlignment="1" applyProtection="1">
      <alignment horizontal="center" vertical="center"/>
      <protection/>
    </xf>
    <xf numFmtId="0" fontId="15" fillId="34" borderId="73" xfId="0" applyFont="1" applyFill="1" applyBorder="1" applyAlignment="1" applyProtection="1">
      <alignment horizontal="center" vertical="center"/>
      <protection/>
    </xf>
    <xf numFmtId="0" fontId="15" fillId="34" borderId="71" xfId="0" applyFont="1" applyFill="1" applyBorder="1" applyAlignment="1" applyProtection="1">
      <alignment horizontal="center" vertical="center"/>
      <protection hidden="1"/>
    </xf>
    <xf numFmtId="0" fontId="15" fillId="34" borderId="73" xfId="0" applyFont="1" applyFill="1" applyBorder="1" applyAlignment="1" applyProtection="1">
      <alignment horizontal="center" vertical="center"/>
      <protection hidden="1"/>
    </xf>
    <xf numFmtId="0" fontId="5" fillId="0" borderId="175"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wrapText="1"/>
      <protection locked="0"/>
    </xf>
    <xf numFmtId="3" fontId="70" fillId="32" borderId="126" xfId="0" applyNumberFormat="1" applyFont="1" applyFill="1" applyBorder="1" applyAlignment="1" applyProtection="1">
      <alignment horizontal="center" vertical="center" shrinkToFit="1"/>
      <protection locked="0"/>
    </xf>
    <xf numFmtId="3" fontId="70" fillId="32" borderId="125" xfId="0" applyNumberFormat="1" applyFont="1" applyFill="1" applyBorder="1" applyAlignment="1" applyProtection="1">
      <alignment horizontal="center" vertical="center" shrinkToFit="1"/>
      <protection locked="0"/>
    </xf>
    <xf numFmtId="3" fontId="70" fillId="32" borderId="24" xfId="0" applyNumberFormat="1" applyFont="1" applyFill="1" applyBorder="1" applyAlignment="1" applyProtection="1">
      <alignment horizontal="center" vertical="center" shrinkToFit="1"/>
      <protection locked="0"/>
    </xf>
    <xf numFmtId="3" fontId="52" fillId="0" borderId="58" xfId="0" applyNumberFormat="1" applyFont="1" applyFill="1" applyBorder="1" applyAlignment="1" applyProtection="1">
      <alignment horizontal="center" vertical="center" shrinkToFit="1"/>
      <protection locked="0"/>
    </xf>
    <xf numFmtId="3" fontId="52" fillId="0" borderId="59" xfId="0" applyNumberFormat="1" applyFont="1" applyFill="1" applyBorder="1" applyAlignment="1" applyProtection="1">
      <alignment horizontal="center" vertical="center" shrinkToFit="1"/>
      <protection locked="0"/>
    </xf>
    <xf numFmtId="3" fontId="52" fillId="0" borderId="51" xfId="0" applyNumberFormat="1" applyFont="1" applyFill="1" applyBorder="1" applyAlignment="1" applyProtection="1">
      <alignment horizontal="center" vertical="center" shrinkToFit="1"/>
      <protection locked="0"/>
    </xf>
    <xf numFmtId="3" fontId="52" fillId="0" borderId="58" xfId="0" applyNumberFormat="1" applyFont="1" applyFill="1" applyBorder="1" applyAlignment="1" applyProtection="1">
      <alignment horizontal="center" vertical="center"/>
      <protection locked="0"/>
    </xf>
    <xf numFmtId="3" fontId="52" fillId="0" borderId="59" xfId="0" applyNumberFormat="1" applyFont="1" applyFill="1" applyBorder="1" applyAlignment="1" applyProtection="1">
      <alignment horizontal="center" vertical="center"/>
      <protection locked="0"/>
    </xf>
    <xf numFmtId="3" fontId="52" fillId="0" borderId="51" xfId="0" applyNumberFormat="1" applyFont="1" applyFill="1" applyBorder="1" applyAlignment="1" applyProtection="1">
      <alignment horizontal="center" vertical="center"/>
      <protection locked="0"/>
    </xf>
    <xf numFmtId="49" fontId="29" fillId="0" borderId="153" xfId="0" applyNumberFormat="1" applyFont="1" applyBorder="1" applyAlignment="1" applyProtection="1">
      <alignment horizontal="center" vertical="center" shrinkToFit="1"/>
      <protection locked="0"/>
    </xf>
    <xf numFmtId="0" fontId="29" fillId="0" borderId="144" xfId="0" applyNumberFormat="1" applyFont="1" applyFill="1" applyBorder="1" applyAlignment="1" applyProtection="1">
      <alignment vertical="center" shrinkToFit="1"/>
      <protection locked="0"/>
    </xf>
    <xf numFmtId="0" fontId="29" fillId="0" borderId="146" xfId="0" applyNumberFormat="1" applyFont="1" applyFill="1" applyBorder="1" applyAlignment="1" applyProtection="1">
      <alignment vertical="center" shrinkToFit="1"/>
      <protection locked="0"/>
    </xf>
    <xf numFmtId="0" fontId="15" fillId="34" borderId="75" xfId="0" applyFont="1" applyFill="1" applyBorder="1" applyAlignment="1" applyProtection="1">
      <alignment horizontal="center" vertical="center"/>
      <protection hidden="1"/>
    </xf>
    <xf numFmtId="0" fontId="15" fillId="34" borderId="72" xfId="0" applyFont="1" applyFill="1" applyBorder="1" applyAlignment="1" applyProtection="1">
      <alignment horizontal="center" vertical="center"/>
      <protection hidden="1"/>
    </xf>
    <xf numFmtId="0" fontId="15" fillId="34" borderId="172" xfId="0" applyFont="1" applyFill="1" applyBorder="1" applyAlignment="1" applyProtection="1">
      <alignment horizontal="center" vertical="center"/>
      <protection hidden="1"/>
    </xf>
    <xf numFmtId="0" fontId="30" fillId="0" borderId="109" xfId="0" applyFont="1" applyFill="1" applyBorder="1" applyAlignment="1" applyProtection="1">
      <alignment horizontal="center" vertical="center"/>
      <protection hidden="1"/>
    </xf>
    <xf numFmtId="0" fontId="30" fillId="0" borderId="59" xfId="0" applyFont="1" applyFill="1" applyBorder="1" applyAlignment="1" applyProtection="1">
      <alignment horizontal="center" vertical="center"/>
      <protection hidden="1"/>
    </xf>
    <xf numFmtId="0" fontId="30" fillId="0" borderId="64" xfId="0" applyFont="1" applyFill="1" applyBorder="1" applyAlignment="1" applyProtection="1">
      <alignment horizontal="center" vertical="center"/>
      <protection hidden="1"/>
    </xf>
    <xf numFmtId="49" fontId="30" fillId="0" borderId="176" xfId="0" applyNumberFormat="1" applyFont="1" applyFill="1" applyBorder="1" applyAlignment="1" applyProtection="1">
      <alignment horizontal="center" vertical="center" shrinkToFit="1"/>
      <protection/>
    </xf>
    <xf numFmtId="49" fontId="30" fillId="0" borderId="90" xfId="0" applyNumberFormat="1" applyFont="1" applyFill="1" applyBorder="1" applyAlignment="1" applyProtection="1">
      <alignment horizontal="center" vertical="center" shrinkToFit="1"/>
      <protection/>
    </xf>
    <xf numFmtId="49" fontId="30" fillId="0" borderId="177" xfId="0" applyNumberFormat="1" applyFont="1" applyFill="1" applyBorder="1" applyAlignment="1" applyProtection="1">
      <alignment horizontal="center" vertical="center" shrinkToFit="1"/>
      <protection/>
    </xf>
    <xf numFmtId="49" fontId="30" fillId="0" borderId="13" xfId="0" applyNumberFormat="1" applyFont="1" applyFill="1" applyBorder="1" applyAlignment="1" applyProtection="1">
      <alignment horizontal="center" vertical="center" shrinkToFit="1"/>
      <protection/>
    </xf>
    <xf numFmtId="3" fontId="29" fillId="0" borderId="82" xfId="0" applyNumberFormat="1" applyFont="1" applyFill="1" applyBorder="1" applyAlignment="1" applyProtection="1">
      <alignment horizontal="right" vertical="center" shrinkToFit="1"/>
      <protection/>
    </xf>
    <xf numFmtId="0" fontId="0" fillId="0" borderId="83" xfId="0" applyBorder="1" applyAlignment="1" applyProtection="1">
      <alignment horizontal="right" vertical="center" shrinkToFit="1"/>
      <protection/>
    </xf>
    <xf numFmtId="0" fontId="0" fillId="0" borderId="84" xfId="0" applyBorder="1" applyAlignment="1" applyProtection="1">
      <alignment horizontal="right" vertical="center" shrinkToFit="1"/>
      <protection/>
    </xf>
    <xf numFmtId="0" fontId="5"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29" fillId="0" borderId="140" xfId="0" applyFont="1" applyFill="1" applyBorder="1" applyAlignment="1" applyProtection="1">
      <alignment horizontal="center" vertical="center" shrinkToFit="1"/>
      <protection locked="0"/>
    </xf>
    <xf numFmtId="0" fontId="29" fillId="0" borderId="143" xfId="0" applyFont="1" applyFill="1" applyBorder="1" applyAlignment="1" applyProtection="1">
      <alignment horizontal="center" vertical="center" shrinkToFit="1"/>
      <protection locked="0"/>
    </xf>
    <xf numFmtId="0" fontId="29" fillId="0" borderId="155" xfId="0" applyFont="1" applyFill="1" applyBorder="1" applyAlignment="1" applyProtection="1">
      <alignment horizontal="right" vertical="center" shrinkToFit="1"/>
      <protection locked="0"/>
    </xf>
    <xf numFmtId="0" fontId="29" fillId="0" borderId="143" xfId="0" applyFont="1" applyFill="1" applyBorder="1" applyAlignment="1" applyProtection="1">
      <alignment horizontal="right" vertical="center" shrinkToFit="1"/>
      <protection locked="0"/>
    </xf>
    <xf numFmtId="3" fontId="29" fillId="0" borderId="178" xfId="0" applyNumberFormat="1" applyFont="1" applyFill="1" applyBorder="1" applyAlignment="1" applyProtection="1">
      <alignment horizontal="right" vertical="center" shrinkToFit="1"/>
      <protection locked="0"/>
    </xf>
    <xf numFmtId="3" fontId="29" fillId="0" borderId="138" xfId="0" applyNumberFormat="1" applyFont="1" applyFill="1" applyBorder="1" applyAlignment="1" applyProtection="1">
      <alignment horizontal="right" vertical="center" shrinkToFit="1"/>
      <protection locked="0"/>
    </xf>
    <xf numFmtId="3" fontId="29" fillId="0" borderId="139" xfId="0" applyNumberFormat="1" applyFont="1" applyFill="1" applyBorder="1" applyAlignment="1" applyProtection="1">
      <alignment horizontal="right" vertical="center" shrinkToFit="1"/>
      <protection locked="0"/>
    </xf>
    <xf numFmtId="0" fontId="29" fillId="0" borderId="178" xfId="0" applyFont="1" applyFill="1" applyBorder="1" applyAlignment="1" applyProtection="1">
      <alignment horizontal="center" vertical="center" shrinkToFit="1"/>
      <protection locked="0"/>
    </xf>
    <xf numFmtId="0" fontId="29" fillId="0" borderId="164" xfId="0" applyFont="1" applyFill="1" applyBorder="1" applyAlignment="1" applyProtection="1">
      <alignment horizontal="center" vertical="center" shrinkToFit="1"/>
      <protection locked="0"/>
    </xf>
    <xf numFmtId="0" fontId="29" fillId="0" borderId="178" xfId="0" applyNumberFormat="1" applyFont="1" applyFill="1" applyBorder="1" applyAlignment="1" applyProtection="1">
      <alignment horizontal="right" vertical="center" shrinkToFit="1"/>
      <protection locked="0"/>
    </xf>
    <xf numFmtId="0" fontId="29" fillId="0" borderId="164" xfId="0" applyNumberFormat="1" applyFont="1" applyFill="1" applyBorder="1" applyAlignment="1" applyProtection="1">
      <alignment horizontal="right" vertical="center" shrinkToFit="1"/>
      <protection locked="0"/>
    </xf>
    <xf numFmtId="3" fontId="29" fillId="0" borderId="140" xfId="0" applyNumberFormat="1" applyFont="1" applyFill="1" applyBorder="1" applyAlignment="1" applyProtection="1">
      <alignment horizontal="right" vertical="center" shrinkToFit="1"/>
      <protection locked="0"/>
    </xf>
    <xf numFmtId="3" fontId="29" fillId="0" borderId="141" xfId="0" applyNumberFormat="1" applyFont="1" applyFill="1" applyBorder="1" applyAlignment="1" applyProtection="1">
      <alignment horizontal="right" vertical="center" shrinkToFit="1"/>
      <protection locked="0"/>
    </xf>
    <xf numFmtId="3" fontId="29" fillId="0" borderId="142" xfId="0" applyNumberFormat="1" applyFont="1" applyFill="1" applyBorder="1" applyAlignment="1" applyProtection="1">
      <alignment horizontal="right" vertical="center" shrinkToFit="1"/>
      <protection locked="0"/>
    </xf>
    <xf numFmtId="0" fontId="29" fillId="0" borderId="163" xfId="0" applyFont="1" applyFill="1" applyBorder="1" applyAlignment="1" applyProtection="1">
      <alignment horizontal="right" vertical="center" shrinkToFit="1"/>
      <protection locked="0"/>
    </xf>
    <xf numFmtId="0" fontId="29" fillId="0" borderId="151" xfId="0" applyFont="1" applyFill="1" applyBorder="1" applyAlignment="1" applyProtection="1">
      <alignment horizontal="right" vertical="center" shrinkToFit="1"/>
      <protection locked="0"/>
    </xf>
    <xf numFmtId="0" fontId="29" fillId="0" borderId="149" xfId="0" applyFont="1" applyFill="1" applyBorder="1" applyAlignment="1" applyProtection="1">
      <alignment horizontal="center" vertical="center" shrinkToFit="1"/>
      <protection locked="0"/>
    </xf>
    <xf numFmtId="0" fontId="29" fillId="0" borderId="151" xfId="0" applyFont="1" applyFill="1" applyBorder="1" applyAlignment="1" applyProtection="1">
      <alignment horizontal="center" vertical="center" shrinkToFit="1"/>
      <protection locked="0"/>
    </xf>
    <xf numFmtId="3" fontId="29" fillId="0" borderId="149" xfId="0" applyNumberFormat="1" applyFont="1" applyFill="1" applyBorder="1" applyAlignment="1" applyProtection="1">
      <alignment horizontal="right" vertical="center" shrinkToFit="1"/>
      <protection locked="0"/>
    </xf>
    <xf numFmtId="3" fontId="29" fillId="0" borderId="150" xfId="0" applyNumberFormat="1" applyFont="1" applyFill="1" applyBorder="1" applyAlignment="1" applyProtection="1">
      <alignment horizontal="right" vertical="center" shrinkToFit="1"/>
      <protection locked="0"/>
    </xf>
    <xf numFmtId="3" fontId="29" fillId="0" borderId="152" xfId="0" applyNumberFormat="1" applyFont="1" applyFill="1" applyBorder="1" applyAlignment="1" applyProtection="1">
      <alignment horizontal="right" vertical="center" shrinkToFit="1"/>
      <protection locked="0"/>
    </xf>
    <xf numFmtId="0" fontId="5" fillId="0" borderId="20" xfId="0" applyFont="1" applyFill="1" applyBorder="1" applyAlignment="1" applyProtection="1">
      <alignment horizontal="center" vertical="center" shrinkToFit="1"/>
      <protection locked="0"/>
    </xf>
    <xf numFmtId="0" fontId="5" fillId="0" borderId="179" xfId="0" applyFont="1" applyFill="1" applyBorder="1" applyAlignment="1" applyProtection="1">
      <alignment horizontal="center" vertical="center" shrinkToFit="1"/>
      <protection locked="0"/>
    </xf>
    <xf numFmtId="0" fontId="5" fillId="0" borderId="137" xfId="0" applyFont="1" applyFill="1" applyBorder="1" applyAlignment="1" applyProtection="1">
      <alignment horizontal="center" vertical="center" shrinkToFit="1"/>
      <protection locked="0"/>
    </xf>
    <xf numFmtId="0" fontId="5" fillId="0" borderId="164" xfId="0" applyFont="1" applyFill="1" applyBorder="1" applyAlignment="1" applyProtection="1">
      <alignment horizontal="center" vertical="center" shrinkToFit="1"/>
      <protection locked="0"/>
    </xf>
    <xf numFmtId="3" fontId="70" fillId="0" borderId="68" xfId="0" applyNumberFormat="1" applyFont="1" applyFill="1" applyBorder="1" applyAlignment="1" applyProtection="1">
      <alignment horizontal="right" vertical="center"/>
      <protection locked="0"/>
    </xf>
    <xf numFmtId="3" fontId="70" fillId="0" borderId="180" xfId="0" applyNumberFormat="1" applyFont="1" applyFill="1" applyBorder="1" applyAlignment="1" applyProtection="1">
      <alignment horizontal="right" vertical="center"/>
      <protection locked="0"/>
    </xf>
    <xf numFmtId="3" fontId="5" fillId="0" borderId="155" xfId="0" applyNumberFormat="1" applyFont="1" applyFill="1" applyBorder="1" applyAlignment="1" applyProtection="1">
      <alignment horizontal="center" vertical="center" shrinkToFit="1"/>
      <protection locked="0"/>
    </xf>
    <xf numFmtId="3" fontId="5" fillId="0" borderId="141" xfId="0" applyNumberFormat="1" applyFont="1" applyFill="1" applyBorder="1" applyAlignment="1" applyProtection="1">
      <alignment horizontal="center" vertical="center" shrinkToFit="1"/>
      <protection locked="0"/>
    </xf>
    <xf numFmtId="3" fontId="5" fillId="0" borderId="158" xfId="0" applyNumberFormat="1" applyFont="1" applyFill="1" applyBorder="1" applyAlignment="1" applyProtection="1">
      <alignment horizontal="center" vertical="center" shrinkToFit="1"/>
      <protection locked="0"/>
    </xf>
    <xf numFmtId="3" fontId="52" fillId="0" borderId="155" xfId="0" applyNumberFormat="1" applyFont="1" applyFill="1" applyBorder="1" applyAlignment="1" applyProtection="1">
      <alignment horizontal="right" vertical="center" shrinkToFit="1"/>
      <protection locked="0"/>
    </xf>
    <xf numFmtId="3" fontId="52" fillId="0" borderId="141" xfId="0" applyNumberFormat="1" applyFont="1" applyFill="1" applyBorder="1" applyAlignment="1" applyProtection="1">
      <alignment horizontal="right" vertical="center" shrinkToFit="1"/>
      <protection locked="0"/>
    </xf>
    <xf numFmtId="3" fontId="52" fillId="0" borderId="142" xfId="0" applyNumberFormat="1" applyFont="1" applyFill="1" applyBorder="1" applyAlignment="1" applyProtection="1">
      <alignment horizontal="right" vertical="center" shrinkToFit="1"/>
      <protection locked="0"/>
    </xf>
    <xf numFmtId="3" fontId="29" fillId="0" borderId="181" xfId="0" applyNumberFormat="1" applyFont="1" applyFill="1" applyBorder="1" applyAlignment="1" applyProtection="1">
      <alignment horizontal="right" vertical="center" shrinkToFit="1"/>
      <protection locked="0"/>
    </xf>
    <xf numFmtId="3" fontId="29" fillId="0" borderId="182" xfId="0" applyNumberFormat="1" applyFont="1" applyFill="1" applyBorder="1" applyAlignment="1" applyProtection="1">
      <alignment horizontal="right" vertical="center" shrinkToFit="1"/>
      <protection locked="0"/>
    </xf>
    <xf numFmtId="3" fontId="29" fillId="0" borderId="183" xfId="0" applyNumberFormat="1" applyFont="1" applyFill="1" applyBorder="1" applyAlignment="1" applyProtection="1">
      <alignment horizontal="right" vertical="center" shrinkToFit="1"/>
      <protection locked="0"/>
    </xf>
    <xf numFmtId="3" fontId="29" fillId="0" borderId="79" xfId="0" applyNumberFormat="1" applyFont="1" applyFill="1" applyBorder="1" applyAlignment="1" applyProtection="1">
      <alignment horizontal="right" vertical="center" shrinkToFit="1"/>
      <protection/>
    </xf>
    <xf numFmtId="0" fontId="0" fillId="0" borderId="80" xfId="0" applyBorder="1" applyAlignment="1" applyProtection="1">
      <alignment horizontal="right" vertical="center" shrinkToFit="1"/>
      <protection/>
    </xf>
    <xf numFmtId="0" fontId="0" fillId="0" borderId="81" xfId="0" applyBorder="1" applyAlignment="1" applyProtection="1">
      <alignment horizontal="right" vertical="center" shrinkToFit="1"/>
      <protection/>
    </xf>
    <xf numFmtId="3" fontId="5" fillId="0" borderId="82" xfId="0" applyNumberFormat="1" applyFont="1" applyFill="1" applyBorder="1" applyAlignment="1" applyProtection="1">
      <alignment horizontal="center" vertical="center" shrinkToFit="1"/>
      <protection/>
    </xf>
    <xf numFmtId="3" fontId="5" fillId="0" borderId="83" xfId="0" applyNumberFormat="1" applyFont="1" applyFill="1" applyBorder="1" applyAlignment="1" applyProtection="1">
      <alignment horizontal="center" vertical="center" shrinkToFit="1"/>
      <protection/>
    </xf>
    <xf numFmtId="3" fontId="5" fillId="0" borderId="184" xfId="0" applyNumberFormat="1" applyFont="1" applyFill="1" applyBorder="1" applyAlignment="1" applyProtection="1">
      <alignment horizontal="center" vertical="center" shrinkToFit="1"/>
      <protection/>
    </xf>
    <xf numFmtId="3" fontId="70" fillId="0" borderId="13" xfId="0" applyNumberFormat="1" applyFont="1" applyFill="1" applyBorder="1" applyAlignment="1" applyProtection="1">
      <alignment horizontal="right" vertical="center"/>
      <protection locked="0"/>
    </xf>
    <xf numFmtId="3" fontId="70" fillId="0" borderId="41" xfId="0" applyNumberFormat="1" applyFont="1" applyFill="1" applyBorder="1" applyAlignment="1" applyProtection="1">
      <alignment horizontal="right" vertical="center"/>
      <protection locked="0"/>
    </xf>
    <xf numFmtId="0" fontId="30" fillId="34" borderId="26" xfId="0" applyFont="1" applyFill="1" applyBorder="1" applyAlignment="1" applyProtection="1">
      <alignment horizontal="center" vertical="center" wrapText="1"/>
      <protection/>
    </xf>
    <xf numFmtId="0" fontId="30" fillId="34" borderId="68" xfId="0" applyFont="1" applyFill="1" applyBorder="1" applyAlignment="1" applyProtection="1">
      <alignment horizontal="center" vertical="center" wrapText="1"/>
      <protection/>
    </xf>
    <xf numFmtId="0" fontId="30" fillId="34" borderId="53" xfId="0" applyFont="1" applyFill="1" applyBorder="1" applyAlignment="1" applyProtection="1">
      <alignment horizontal="center" vertical="center" wrapText="1"/>
      <protection/>
    </xf>
    <xf numFmtId="0" fontId="30" fillId="34" borderId="27" xfId="0" applyFont="1" applyFill="1" applyBorder="1" applyAlignment="1" applyProtection="1">
      <alignment horizontal="center" vertical="center" wrapText="1"/>
      <protection/>
    </xf>
    <xf numFmtId="0" fontId="30" fillId="34" borderId="13" xfId="0" applyFont="1" applyFill="1" applyBorder="1" applyAlignment="1" applyProtection="1">
      <alignment horizontal="center" vertical="center" wrapText="1"/>
      <protection/>
    </xf>
    <xf numFmtId="0" fontId="30" fillId="34" borderId="11" xfId="0" applyFont="1" applyFill="1" applyBorder="1" applyAlignment="1" applyProtection="1">
      <alignment horizontal="center" vertical="center" wrapText="1"/>
      <protection/>
    </xf>
    <xf numFmtId="0" fontId="30" fillId="34" borderId="28" xfId="0" applyFont="1" applyFill="1" applyBorder="1" applyAlignment="1" applyProtection="1">
      <alignment horizontal="center" vertical="center" wrapText="1"/>
      <protection/>
    </xf>
    <xf numFmtId="0" fontId="30" fillId="34" borderId="90" xfId="0" applyFont="1" applyFill="1" applyBorder="1" applyAlignment="1" applyProtection="1">
      <alignment horizontal="center" vertical="center" wrapText="1"/>
      <protection/>
    </xf>
    <xf numFmtId="0" fontId="30" fillId="34" borderId="58" xfId="0" applyFont="1" applyFill="1" applyBorder="1" applyAlignment="1" applyProtection="1">
      <alignment horizontal="center" vertical="center" wrapText="1"/>
      <protection/>
    </xf>
    <xf numFmtId="3" fontId="52" fillId="0" borderId="82" xfId="0" applyNumberFormat="1" applyFont="1" applyFill="1" applyBorder="1" applyAlignment="1" applyProtection="1">
      <alignment horizontal="right" vertical="center" shrinkToFit="1"/>
      <protection locked="0"/>
    </xf>
    <xf numFmtId="3" fontId="52" fillId="0" borderId="83" xfId="0" applyNumberFormat="1" applyFont="1" applyFill="1" applyBorder="1" applyAlignment="1" applyProtection="1">
      <alignment horizontal="right" vertical="center" shrinkToFit="1"/>
      <protection locked="0"/>
    </xf>
    <xf numFmtId="3" fontId="52" fillId="0" borderId="84" xfId="0" applyNumberFormat="1" applyFont="1" applyFill="1" applyBorder="1" applyAlignment="1" applyProtection="1">
      <alignment horizontal="right" vertical="center" shrinkToFit="1"/>
      <protection locked="0"/>
    </xf>
    <xf numFmtId="3" fontId="70" fillId="0" borderId="90" xfId="0" applyNumberFormat="1" applyFont="1" applyFill="1" applyBorder="1" applyAlignment="1" applyProtection="1">
      <alignment horizontal="right" vertical="center" shrinkToFit="1"/>
      <protection locked="0"/>
    </xf>
    <xf numFmtId="3" fontId="70" fillId="0" borderId="118" xfId="0" applyNumberFormat="1" applyFont="1" applyFill="1" applyBorder="1" applyAlignment="1" applyProtection="1">
      <alignment horizontal="right" vertical="center" shrinkToFit="1"/>
      <protection locked="0"/>
    </xf>
    <xf numFmtId="0" fontId="29" fillId="0" borderId="140" xfId="0" applyNumberFormat="1" applyFont="1" applyFill="1" applyBorder="1" applyAlignment="1" applyProtection="1">
      <alignment horizontal="right" vertical="center" shrinkToFit="1"/>
      <protection locked="0"/>
    </xf>
    <xf numFmtId="0" fontId="29" fillId="0" borderId="143" xfId="0" applyNumberFormat="1" applyFont="1" applyFill="1" applyBorder="1" applyAlignment="1" applyProtection="1">
      <alignment horizontal="right" vertical="center" shrinkToFit="1"/>
      <protection locked="0"/>
    </xf>
    <xf numFmtId="0" fontId="29" fillId="0" borderId="155" xfId="0" applyNumberFormat="1" applyFont="1" applyFill="1" applyBorder="1" applyAlignment="1" applyProtection="1">
      <alignment horizontal="right" vertical="center" shrinkToFit="1"/>
      <protection locked="0"/>
    </xf>
    <xf numFmtId="0" fontId="29" fillId="0" borderId="185" xfId="0" applyFont="1" applyFill="1" applyBorder="1" applyAlignment="1" applyProtection="1">
      <alignment horizontal="right" vertical="center" shrinkToFit="1"/>
      <protection locked="0"/>
    </xf>
    <xf numFmtId="0" fontId="29" fillId="0" borderId="186" xfId="0" applyFont="1" applyFill="1" applyBorder="1" applyAlignment="1" applyProtection="1">
      <alignment horizontal="right" vertical="center" shrinkToFit="1"/>
      <protection locked="0"/>
    </xf>
    <xf numFmtId="49" fontId="30" fillId="0" borderId="187" xfId="0" applyNumberFormat="1" applyFont="1" applyFill="1" applyBorder="1" applyAlignment="1" applyProtection="1">
      <alignment horizontal="center" vertical="center" shrinkToFit="1"/>
      <protection/>
    </xf>
    <xf numFmtId="49" fontId="30" fillId="0" borderId="68" xfId="0" applyNumberFormat="1" applyFont="1" applyFill="1" applyBorder="1" applyAlignment="1" applyProtection="1">
      <alignment horizontal="center" vertical="center" shrinkToFit="1"/>
      <protection/>
    </xf>
    <xf numFmtId="3" fontId="5" fillId="0" borderId="137" xfId="0" applyNumberFormat="1" applyFont="1" applyFill="1" applyBorder="1" applyAlignment="1" applyProtection="1">
      <alignment horizontal="center" vertical="center" shrinkToFit="1"/>
      <protection locked="0"/>
    </xf>
    <xf numFmtId="3" fontId="5" fillId="0" borderId="138" xfId="0" applyNumberFormat="1" applyFont="1" applyFill="1" applyBorder="1" applyAlignment="1" applyProtection="1">
      <alignment horizontal="center" vertical="center" shrinkToFit="1"/>
      <protection locked="0"/>
    </xf>
    <xf numFmtId="3" fontId="5" fillId="0" borderId="157" xfId="0" applyNumberFormat="1" applyFont="1" applyFill="1" applyBorder="1" applyAlignment="1" applyProtection="1">
      <alignment horizontal="center" vertical="center" shrinkToFit="1"/>
      <protection locked="0"/>
    </xf>
    <xf numFmtId="3" fontId="52" fillId="0" borderId="137" xfId="0" applyNumberFormat="1" applyFont="1" applyFill="1" applyBorder="1" applyAlignment="1" applyProtection="1">
      <alignment horizontal="right" vertical="center" shrinkToFit="1"/>
      <protection locked="0"/>
    </xf>
    <xf numFmtId="3" fontId="52" fillId="0" borderId="138" xfId="0" applyNumberFormat="1" applyFont="1" applyFill="1" applyBorder="1" applyAlignment="1" applyProtection="1">
      <alignment horizontal="right" vertical="center" shrinkToFit="1"/>
      <protection locked="0"/>
    </xf>
    <xf numFmtId="3" fontId="52" fillId="0" borderId="139" xfId="0" applyNumberFormat="1" applyFont="1" applyFill="1" applyBorder="1" applyAlignment="1" applyProtection="1">
      <alignment horizontal="right" vertical="center" shrinkToFit="1"/>
      <protection locked="0"/>
    </xf>
    <xf numFmtId="3" fontId="5" fillId="0" borderId="79" xfId="0" applyNumberFormat="1" applyFont="1" applyFill="1" applyBorder="1" applyAlignment="1" applyProtection="1">
      <alignment horizontal="center" vertical="center" shrinkToFit="1"/>
      <protection/>
    </xf>
    <xf numFmtId="3" fontId="5" fillId="0" borderId="80" xfId="0" applyNumberFormat="1" applyFont="1" applyFill="1" applyBorder="1" applyAlignment="1" applyProtection="1">
      <alignment horizontal="center" vertical="center" shrinkToFit="1"/>
      <protection/>
    </xf>
    <xf numFmtId="3" fontId="5" fillId="0" borderId="159" xfId="0" applyNumberFormat="1" applyFont="1" applyFill="1" applyBorder="1" applyAlignment="1" applyProtection="1">
      <alignment horizontal="center" vertical="center" shrinkToFit="1"/>
      <protection/>
    </xf>
    <xf numFmtId="0" fontId="29" fillId="0" borderId="181" xfId="0" applyFont="1" applyFill="1" applyBorder="1" applyAlignment="1" applyProtection="1">
      <alignment horizontal="center" vertical="center" shrinkToFit="1"/>
      <protection locked="0"/>
    </xf>
    <xf numFmtId="0" fontId="29" fillId="0" borderId="186" xfId="0" applyFont="1" applyFill="1" applyBorder="1" applyAlignment="1" applyProtection="1">
      <alignment horizontal="center" vertical="center" shrinkToFit="1"/>
      <protection locked="0"/>
    </xf>
    <xf numFmtId="0" fontId="15" fillId="34" borderId="147" xfId="0" applyFont="1" applyFill="1" applyBorder="1" applyAlignment="1" applyProtection="1">
      <alignment horizontal="center" vertical="center"/>
      <protection/>
    </xf>
    <xf numFmtId="0" fontId="15" fillId="34" borderId="148" xfId="0" applyFont="1" applyFill="1" applyBorder="1" applyAlignment="1" applyProtection="1">
      <alignment horizontal="center" vertical="center"/>
      <protection/>
    </xf>
    <xf numFmtId="0" fontId="15" fillId="34" borderId="75" xfId="0" applyFont="1" applyFill="1" applyBorder="1" applyAlignment="1" applyProtection="1">
      <alignment horizontal="center" vertical="center" wrapText="1"/>
      <protection/>
    </xf>
    <xf numFmtId="0" fontId="15" fillId="34" borderId="72" xfId="0" applyFont="1" applyFill="1" applyBorder="1" applyAlignment="1" applyProtection="1">
      <alignment horizontal="center" vertical="center" wrapText="1"/>
      <protection/>
    </xf>
    <xf numFmtId="0" fontId="15" fillId="34" borderId="76" xfId="0" applyFont="1" applyFill="1" applyBorder="1" applyAlignment="1" applyProtection="1">
      <alignment horizontal="center" vertical="center" wrapText="1"/>
      <protection/>
    </xf>
    <xf numFmtId="3" fontId="30"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horizontal="center" vertical="center"/>
      <protection/>
    </xf>
    <xf numFmtId="0" fontId="15" fillId="34" borderId="72" xfId="0" applyFont="1" applyFill="1" applyBorder="1" applyAlignment="1" applyProtection="1">
      <alignment horizontal="center" vertical="center"/>
      <protection/>
    </xf>
    <xf numFmtId="0" fontId="15" fillId="34" borderId="73" xfId="0" applyFont="1" applyFill="1" applyBorder="1" applyAlignment="1" applyProtection="1">
      <alignment horizontal="center" vertical="center"/>
      <protection/>
    </xf>
    <xf numFmtId="0" fontId="15" fillId="34" borderId="73" xfId="0"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protection/>
    </xf>
    <xf numFmtId="0" fontId="15" fillId="34" borderId="71" xfId="0" applyFont="1" applyFill="1" applyBorder="1" applyAlignment="1" applyProtection="1">
      <alignment horizontal="center" vertical="center"/>
      <protection/>
    </xf>
    <xf numFmtId="0" fontId="15" fillId="34" borderId="75" xfId="0" applyFont="1" applyFill="1" applyBorder="1" applyAlignment="1" applyProtection="1">
      <alignment horizontal="center" vertical="center"/>
      <protection/>
    </xf>
    <xf numFmtId="49" fontId="29" fillId="0" borderId="178" xfId="0" applyNumberFormat="1" applyFont="1" applyFill="1" applyBorder="1" applyAlignment="1" applyProtection="1">
      <alignment horizontal="center" vertical="center" shrinkToFit="1"/>
      <protection locked="0"/>
    </xf>
    <xf numFmtId="49" fontId="29" fillId="0" borderId="164" xfId="0" applyNumberFormat="1" applyFont="1" applyFill="1" applyBorder="1" applyAlignment="1" applyProtection="1">
      <alignment horizontal="center" vertical="center" shrinkToFit="1"/>
      <protection locked="0"/>
    </xf>
    <xf numFmtId="3" fontId="52" fillId="0" borderId="79" xfId="0" applyNumberFormat="1" applyFont="1" applyFill="1" applyBorder="1" applyAlignment="1" applyProtection="1">
      <alignment horizontal="right" vertical="center" shrinkToFit="1"/>
      <protection locked="0"/>
    </xf>
    <xf numFmtId="3" fontId="52" fillId="0" borderId="80" xfId="0" applyNumberFormat="1" applyFont="1" applyFill="1" applyBorder="1" applyAlignment="1" applyProtection="1">
      <alignment horizontal="right" vertical="center" shrinkToFit="1"/>
      <protection locked="0"/>
    </xf>
    <xf numFmtId="3" fontId="52" fillId="0" borderId="81" xfId="0" applyNumberFormat="1" applyFont="1" applyFill="1" applyBorder="1" applyAlignment="1" applyProtection="1">
      <alignment horizontal="right" vertical="center" shrinkToFit="1"/>
      <protection locked="0"/>
    </xf>
    <xf numFmtId="3" fontId="52" fillId="0" borderId="185" xfId="0" applyNumberFormat="1" applyFont="1" applyFill="1" applyBorder="1" applyAlignment="1" applyProtection="1">
      <alignment horizontal="right" vertical="center" shrinkToFit="1"/>
      <protection locked="0"/>
    </xf>
    <xf numFmtId="3" fontId="52" fillId="0" borderId="182" xfId="0" applyNumberFormat="1" applyFont="1" applyFill="1" applyBorder="1" applyAlignment="1" applyProtection="1">
      <alignment horizontal="right" vertical="center" shrinkToFit="1"/>
      <protection locked="0"/>
    </xf>
    <xf numFmtId="3" fontId="52" fillId="0" borderId="183" xfId="0" applyNumberFormat="1" applyFont="1" applyFill="1" applyBorder="1" applyAlignment="1" applyProtection="1">
      <alignment horizontal="right" vertical="center" shrinkToFit="1"/>
      <protection locked="0"/>
    </xf>
    <xf numFmtId="3" fontId="5" fillId="0" borderId="185" xfId="0" applyNumberFormat="1" applyFont="1" applyFill="1" applyBorder="1" applyAlignment="1" applyProtection="1">
      <alignment horizontal="center" vertical="center" shrinkToFit="1"/>
      <protection locked="0"/>
    </xf>
    <xf numFmtId="3" fontId="5" fillId="0" borderId="182" xfId="0" applyNumberFormat="1" applyFont="1" applyFill="1" applyBorder="1" applyAlignment="1" applyProtection="1">
      <alignment horizontal="center" vertical="center" shrinkToFit="1"/>
      <protection locked="0"/>
    </xf>
    <xf numFmtId="3" fontId="5" fillId="0" borderId="188" xfId="0" applyNumberFormat="1" applyFont="1" applyFill="1" applyBorder="1" applyAlignment="1" applyProtection="1">
      <alignment horizontal="center" vertical="center" shrinkToFit="1"/>
      <protection locked="0"/>
    </xf>
    <xf numFmtId="3" fontId="29" fillId="0" borderId="80" xfId="0" applyNumberFormat="1" applyFont="1" applyFill="1" applyBorder="1" applyAlignment="1" applyProtection="1">
      <alignment horizontal="right" vertical="center" shrinkToFit="1"/>
      <protection/>
    </xf>
    <xf numFmtId="3" fontId="29" fillId="0" borderId="81" xfId="0" applyNumberFormat="1" applyFont="1" applyFill="1" applyBorder="1" applyAlignment="1" applyProtection="1">
      <alignment horizontal="right" vertical="center" shrinkToFit="1"/>
      <protection/>
    </xf>
    <xf numFmtId="0" fontId="5" fillId="0" borderId="117" xfId="0" applyFont="1" applyFill="1" applyBorder="1" applyAlignment="1" applyProtection="1">
      <alignment horizontal="center" vertical="center" shrinkToFit="1"/>
      <protection locked="0"/>
    </xf>
    <xf numFmtId="0" fontId="5" fillId="0" borderId="189" xfId="0" applyFont="1" applyFill="1" applyBorder="1" applyAlignment="1" applyProtection="1">
      <alignment horizontal="center" vertical="center" shrinkToFit="1"/>
      <protection locked="0"/>
    </xf>
    <xf numFmtId="49" fontId="29" fillId="0" borderId="190" xfId="0" applyNumberFormat="1" applyFont="1" applyFill="1" applyBorder="1" applyAlignment="1" applyProtection="1">
      <alignment horizontal="center" vertical="center" shrinkToFit="1"/>
      <protection locked="0"/>
    </xf>
    <xf numFmtId="49" fontId="29" fillId="0" borderId="0" xfId="0" applyNumberFormat="1" applyFont="1" applyFill="1" applyBorder="1" applyAlignment="1" applyProtection="1">
      <alignment horizontal="center" vertical="center" shrinkToFit="1"/>
      <protection locked="0"/>
    </xf>
    <xf numFmtId="0" fontId="15" fillId="34" borderId="147" xfId="0" applyFont="1" applyFill="1" applyBorder="1" applyAlignment="1" applyProtection="1">
      <alignment horizontal="center" vertical="center" wrapText="1"/>
      <protection/>
    </xf>
    <xf numFmtId="0" fontId="15" fillId="34" borderId="148" xfId="0" applyFont="1" applyFill="1" applyBorder="1" applyAlignment="1" applyProtection="1">
      <alignment horizontal="center" vertical="center" wrapText="1"/>
      <protection/>
    </xf>
    <xf numFmtId="0" fontId="29" fillId="0" borderId="149" xfId="0" applyNumberFormat="1" applyFont="1" applyFill="1" applyBorder="1" applyAlignment="1" applyProtection="1">
      <alignment horizontal="right" vertical="center" shrinkToFit="1"/>
      <protection locked="0"/>
    </xf>
    <xf numFmtId="0" fontId="29" fillId="0" borderId="151" xfId="0" applyNumberFormat="1" applyFont="1" applyFill="1" applyBorder="1" applyAlignment="1" applyProtection="1">
      <alignment horizontal="right" vertical="center" shrinkToFit="1"/>
      <protection locked="0"/>
    </xf>
    <xf numFmtId="0" fontId="15" fillId="34" borderId="167" xfId="0" applyFont="1" applyFill="1" applyBorder="1" applyAlignment="1" applyProtection="1">
      <alignment horizontal="center" vertical="center"/>
      <protection/>
    </xf>
    <xf numFmtId="0" fontId="15" fillId="34" borderId="167"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locked="0"/>
    </xf>
    <xf numFmtId="0" fontId="5" fillId="0" borderId="175" xfId="0" applyFont="1" applyFill="1" applyBorder="1" applyAlignment="1" applyProtection="1">
      <alignment horizontal="center" vertical="center" wrapText="1"/>
      <protection locked="0"/>
    </xf>
    <xf numFmtId="0" fontId="5" fillId="0" borderId="48"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49" fontId="29" fillId="0" borderId="138" xfId="0" applyNumberFormat="1" applyFont="1" applyFill="1" applyBorder="1" applyAlignment="1" applyProtection="1">
      <alignment horizontal="center" vertical="center" shrinkToFit="1"/>
      <protection locked="0"/>
    </xf>
    <xf numFmtId="0" fontId="29" fillId="0" borderId="185" xfId="0" applyNumberFormat="1" applyFont="1" applyFill="1" applyBorder="1" applyAlignment="1" applyProtection="1">
      <alignment horizontal="right" vertical="center" shrinkToFit="1"/>
      <protection locked="0"/>
    </xf>
    <xf numFmtId="0" fontId="29" fillId="0" borderId="186" xfId="0" applyNumberFormat="1" applyFont="1" applyFill="1" applyBorder="1" applyAlignment="1" applyProtection="1">
      <alignment horizontal="right" vertical="center" shrinkToFit="1"/>
      <protection locked="0"/>
    </xf>
    <xf numFmtId="0" fontId="29" fillId="0" borderId="139" xfId="0" applyFont="1" applyFill="1" applyBorder="1" applyAlignment="1" applyProtection="1">
      <alignment vertical="center" shrinkToFit="1"/>
      <protection locked="0"/>
    </xf>
    <xf numFmtId="0" fontId="5" fillId="0" borderId="18" xfId="0" applyFont="1" applyFill="1" applyBorder="1" applyAlignment="1" applyProtection="1">
      <alignment horizontal="center" vertical="center" shrinkToFit="1"/>
      <protection locked="0"/>
    </xf>
    <xf numFmtId="0" fontId="5" fillId="0" borderId="191" xfId="0" applyFont="1" applyFill="1" applyBorder="1" applyAlignment="1" applyProtection="1">
      <alignment horizontal="center" vertical="center" shrinkToFit="1"/>
      <protection locked="0"/>
    </xf>
    <xf numFmtId="0" fontId="15" fillId="34" borderId="75" xfId="0" applyFont="1" applyFill="1" applyBorder="1" applyAlignment="1" applyProtection="1">
      <alignment horizontal="center" vertical="center"/>
      <protection/>
    </xf>
    <xf numFmtId="0" fontId="44" fillId="35" borderId="0" xfId="0" applyFont="1" applyFill="1" applyAlignment="1" applyProtection="1">
      <alignment horizontal="center" vertical="center" wrapText="1"/>
      <protection hidden="1"/>
    </xf>
    <xf numFmtId="0" fontId="44" fillId="35" borderId="0" xfId="0" applyFont="1" applyFill="1" applyAlignment="1" applyProtection="1">
      <alignment horizontal="center" vertical="center"/>
      <protection hidden="1"/>
    </xf>
    <xf numFmtId="0" fontId="44" fillId="35" borderId="0" xfId="0" applyFont="1" applyFill="1" applyAlignment="1" applyProtection="1">
      <alignment vertical="center"/>
      <protection hidden="1"/>
    </xf>
    <xf numFmtId="0" fontId="29" fillId="0" borderId="155" xfId="0" applyFont="1" applyFill="1" applyBorder="1" applyAlignment="1" applyProtection="1">
      <alignment horizontal="center" vertical="center" shrinkToFit="1"/>
      <protection locked="0"/>
    </xf>
    <xf numFmtId="0" fontId="29" fillId="0" borderId="141" xfId="0" applyFont="1" applyFill="1" applyBorder="1" applyAlignment="1" applyProtection="1">
      <alignment horizontal="center" vertical="center" shrinkToFit="1"/>
      <protection locked="0"/>
    </xf>
    <xf numFmtId="0" fontId="29" fillId="0" borderId="142" xfId="0" applyFont="1" applyFill="1" applyBorder="1" applyAlignment="1" applyProtection="1">
      <alignment horizontal="center" vertical="center" shrinkToFit="1"/>
      <protection locked="0"/>
    </xf>
    <xf numFmtId="0" fontId="29" fillId="0" borderId="192" xfId="0" applyFont="1" applyFill="1" applyBorder="1" applyAlignment="1" applyProtection="1">
      <alignment horizontal="center" vertical="center" shrinkToFit="1"/>
      <protection locked="0"/>
    </xf>
    <xf numFmtId="0" fontId="29" fillId="0" borderId="163" xfId="0" applyFont="1" applyFill="1" applyBorder="1" applyAlignment="1" applyProtection="1">
      <alignment horizontal="center" vertical="center" shrinkToFit="1"/>
      <protection locked="0"/>
    </xf>
    <xf numFmtId="0" fontId="29" fillId="0" borderId="150" xfId="0" applyFont="1" applyFill="1" applyBorder="1" applyAlignment="1" applyProtection="1">
      <alignment horizontal="center" vertical="center" shrinkToFit="1"/>
      <protection locked="0"/>
    </xf>
    <xf numFmtId="0" fontId="29" fillId="0" borderId="152" xfId="0" applyFont="1" applyFill="1" applyBorder="1" applyAlignment="1" applyProtection="1">
      <alignment horizontal="center" vertical="center" shrinkToFit="1"/>
      <protection locked="0"/>
    </xf>
    <xf numFmtId="3" fontId="29" fillId="0" borderId="171" xfId="0" applyNumberFormat="1" applyFont="1" applyFill="1" applyBorder="1" applyAlignment="1" applyProtection="1">
      <alignment horizontal="right" vertical="center" shrinkToFit="1"/>
      <protection locked="0"/>
    </xf>
    <xf numFmtId="0" fontId="29" fillId="0" borderId="161" xfId="0" applyFont="1" applyFill="1" applyBorder="1" applyAlignment="1" applyProtection="1">
      <alignment horizontal="center" vertical="center" shrinkToFit="1"/>
      <protection locked="0"/>
    </xf>
    <xf numFmtId="0" fontId="29" fillId="0" borderId="171" xfId="0" applyFont="1" applyFill="1" applyBorder="1" applyAlignment="1" applyProtection="1">
      <alignment horizontal="center" vertical="center" shrinkToFit="1"/>
      <protection locked="0"/>
    </xf>
    <xf numFmtId="0" fontId="29" fillId="0" borderId="79" xfId="0" applyFont="1" applyFill="1" applyBorder="1" applyAlignment="1" applyProtection="1">
      <alignment horizontal="center" vertical="center" shrinkToFit="1"/>
      <protection locked="0"/>
    </xf>
    <xf numFmtId="0" fontId="29" fillId="0" borderId="80" xfId="0" applyFont="1" applyFill="1" applyBorder="1" applyAlignment="1" applyProtection="1">
      <alignment horizontal="center" vertical="center" shrinkToFit="1"/>
      <protection locked="0"/>
    </xf>
    <xf numFmtId="0" fontId="29" fillId="0" borderId="81" xfId="0" applyFont="1" applyFill="1" applyBorder="1" applyAlignment="1" applyProtection="1">
      <alignment horizontal="center" vertical="center" shrinkToFit="1"/>
      <protection locked="0"/>
    </xf>
    <xf numFmtId="0" fontId="67" fillId="32" borderId="0" xfId="94" applyFont="1" applyFill="1" applyAlignment="1" applyProtection="1">
      <alignment horizontal="center" vertical="center"/>
      <protection hidden="1"/>
    </xf>
    <xf numFmtId="0" fontId="62" fillId="32" borderId="0" xfId="94" applyFont="1" applyFill="1" applyAlignment="1" applyProtection="1">
      <alignment horizontal="left" vertical="center"/>
      <protection hidden="1"/>
    </xf>
    <xf numFmtId="0" fontId="46" fillId="32" borderId="193" xfId="94" applyFont="1" applyFill="1" applyBorder="1" applyAlignment="1" applyProtection="1">
      <alignment horizontal="center" vertical="center"/>
      <protection hidden="1"/>
    </xf>
    <xf numFmtId="0" fontId="46" fillId="32" borderId="194" xfId="94" applyFont="1" applyFill="1" applyBorder="1" applyAlignment="1" applyProtection="1">
      <alignment horizontal="center" vertical="center"/>
      <protection hidden="1"/>
    </xf>
    <xf numFmtId="0" fontId="46" fillId="32" borderId="86" xfId="94" applyFont="1" applyFill="1" applyBorder="1" applyAlignment="1" applyProtection="1">
      <alignment horizontal="center" vertical="center"/>
      <protection hidden="1"/>
    </xf>
    <xf numFmtId="0" fontId="46" fillId="32" borderId="33" xfId="94" applyFont="1" applyFill="1" applyBorder="1" applyAlignment="1" applyProtection="1">
      <alignment horizontal="center" vertical="center"/>
      <protection hidden="1"/>
    </xf>
    <xf numFmtId="186" fontId="33" fillId="32" borderId="86" xfId="94" applyNumberFormat="1" applyFont="1" applyFill="1" applyBorder="1" applyAlignment="1" applyProtection="1">
      <alignment horizontal="center" vertical="center"/>
      <protection hidden="1"/>
    </xf>
    <xf numFmtId="186" fontId="33" fillId="32" borderId="33" xfId="94" applyNumberFormat="1" applyFont="1" applyFill="1" applyBorder="1" applyAlignment="1" applyProtection="1">
      <alignment horizontal="center" vertical="center"/>
      <protection hidden="1"/>
    </xf>
    <xf numFmtId="0" fontId="66" fillId="35" borderId="0" xfId="94" applyFont="1" applyFill="1" applyAlignment="1" applyProtection="1">
      <alignment horizontal="center" vertical="center"/>
      <protection hidden="1"/>
    </xf>
    <xf numFmtId="0" fontId="63" fillId="32" borderId="0" xfId="94" applyFont="1" applyFill="1" applyBorder="1" applyAlignment="1" applyProtection="1">
      <alignment horizontal="left" vertical="center" wrapText="1"/>
      <protection hidden="1"/>
    </xf>
    <xf numFmtId="0" fontId="67" fillId="32" borderId="15" xfId="94" applyFont="1" applyFill="1" applyBorder="1" applyAlignment="1" applyProtection="1">
      <alignment horizontal="center" vertical="center"/>
      <protection hidden="1"/>
    </xf>
    <xf numFmtId="0" fontId="67" fillId="32" borderId="0" xfId="94" applyFont="1" applyFill="1" applyBorder="1" applyAlignment="1" applyProtection="1">
      <alignment horizontal="center" vertical="center"/>
      <protection hidden="1"/>
    </xf>
    <xf numFmtId="0" fontId="67" fillId="32" borderId="0" xfId="94" applyFont="1" applyFill="1" applyAlignment="1" applyProtection="1">
      <alignment horizontal="left" vertical="center"/>
      <protection hidden="1"/>
    </xf>
    <xf numFmtId="0" fontId="62" fillId="32" borderId="10" xfId="94" applyFont="1" applyFill="1" applyBorder="1" applyAlignment="1" applyProtection="1">
      <alignment horizontal="center"/>
      <protection hidden="1"/>
    </xf>
    <xf numFmtId="0" fontId="67" fillId="32" borderId="0" xfId="94" applyFont="1" applyFill="1" applyAlignment="1" applyProtection="1">
      <alignment horizontal="right" vertical="center"/>
      <protection hidden="1"/>
    </xf>
    <xf numFmtId="0" fontId="62" fillId="32" borderId="0" xfId="94" applyFont="1" applyFill="1" applyAlignment="1" applyProtection="1">
      <alignment horizontal="center" vertical="center"/>
      <protection hidden="1"/>
    </xf>
    <xf numFmtId="0" fontId="1" fillId="32" borderId="0" xfId="94" applyFont="1" applyFill="1" applyAlignment="1" applyProtection="1">
      <alignment horizontal="left" vertical="center"/>
      <protection hidden="1"/>
    </xf>
    <xf numFmtId="0" fontId="46" fillId="32" borderId="195" xfId="94" applyFont="1" applyFill="1" applyBorder="1" applyAlignment="1" applyProtection="1">
      <alignment horizontal="center" vertical="center"/>
      <protection hidden="1"/>
    </xf>
    <xf numFmtId="0" fontId="53" fillId="32" borderId="196" xfId="94" applyFont="1" applyFill="1" applyBorder="1" applyAlignment="1" applyProtection="1">
      <alignment horizontal="center" vertical="center" shrinkToFit="1"/>
      <protection hidden="1"/>
    </xf>
    <xf numFmtId="0" fontId="53" fillId="32" borderId="86" xfId="94" applyFont="1" applyFill="1" applyBorder="1" applyAlignment="1" applyProtection="1">
      <alignment horizontal="center" vertical="center" shrinkToFit="1"/>
      <protection hidden="1"/>
    </xf>
    <xf numFmtId="0" fontId="53" fillId="32" borderId="197" xfId="94" applyFont="1" applyFill="1" applyBorder="1" applyAlignment="1" applyProtection="1">
      <alignment horizontal="center" vertical="center" shrinkToFit="1"/>
      <protection hidden="1"/>
    </xf>
    <xf numFmtId="0" fontId="53" fillId="32" borderId="33" xfId="94" applyFont="1" applyFill="1" applyBorder="1" applyAlignment="1" applyProtection="1">
      <alignment horizontal="center" vertical="center" shrinkToFit="1"/>
      <protection hidden="1"/>
    </xf>
    <xf numFmtId="0" fontId="28" fillId="32" borderId="196" xfId="94" applyFont="1" applyFill="1" applyBorder="1" applyAlignment="1" applyProtection="1">
      <alignment horizontal="center" vertical="center" shrinkToFit="1"/>
      <protection hidden="1"/>
    </xf>
    <xf numFmtId="0" fontId="28" fillId="32" borderId="86" xfId="94" applyFont="1" applyFill="1" applyBorder="1" applyAlignment="1" applyProtection="1">
      <alignment horizontal="center" vertical="center" shrinkToFit="1"/>
      <protection hidden="1"/>
    </xf>
    <xf numFmtId="0" fontId="28" fillId="32" borderId="197" xfId="94" applyFont="1" applyFill="1" applyBorder="1" applyAlignment="1" applyProtection="1">
      <alignment horizontal="center" vertical="center" shrinkToFit="1"/>
      <protection hidden="1"/>
    </xf>
    <xf numFmtId="0" fontId="28" fillId="32" borderId="33" xfId="94" applyFont="1" applyFill="1" applyBorder="1" applyAlignment="1" applyProtection="1">
      <alignment horizontal="center" vertical="center" shrinkToFit="1"/>
      <protection hidden="1"/>
    </xf>
    <xf numFmtId="0" fontId="38" fillId="0" borderId="0" xfId="0" applyFont="1" applyBorder="1" applyAlignment="1" applyProtection="1">
      <alignment horizontal="center" vertical="center" wrapText="1"/>
      <protection hidden="1"/>
    </xf>
    <xf numFmtId="0" fontId="38" fillId="0" borderId="198" xfId="0" applyFont="1" applyBorder="1" applyAlignment="1" applyProtection="1">
      <alignment horizontal="center" vertical="center" wrapText="1"/>
      <protection hidden="1"/>
    </xf>
    <xf numFmtId="0" fontId="38" fillId="0" borderId="199" xfId="0" applyFont="1" applyBorder="1" applyAlignment="1" applyProtection="1">
      <alignment horizontal="left" vertical="center" wrapText="1"/>
      <protection hidden="1"/>
    </xf>
    <xf numFmtId="0" fontId="38" fillId="0" borderId="200" xfId="0" applyFont="1" applyBorder="1" applyAlignment="1" applyProtection="1">
      <alignment horizontal="left" vertical="center" wrapText="1"/>
      <protection hidden="1"/>
    </xf>
    <xf numFmtId="0" fontId="38" fillId="0" borderId="201" xfId="0" applyFont="1" applyBorder="1" applyAlignment="1" applyProtection="1">
      <alignment horizontal="left" vertical="center" wrapText="1"/>
      <protection hidden="1"/>
    </xf>
    <xf numFmtId="0" fontId="38" fillId="0" borderId="199" xfId="0" applyFont="1" applyBorder="1" applyAlignment="1" applyProtection="1">
      <alignment horizontal="left" vertical="center"/>
      <protection hidden="1"/>
    </xf>
    <xf numFmtId="0" fontId="38" fillId="0" borderId="200" xfId="0" applyFont="1" applyBorder="1" applyAlignment="1" applyProtection="1">
      <alignment horizontal="left" vertical="center"/>
      <protection hidden="1"/>
    </xf>
    <xf numFmtId="0" fontId="38" fillId="0" borderId="201" xfId="0" applyFont="1" applyBorder="1" applyAlignment="1" applyProtection="1">
      <alignment horizontal="left" vertical="center"/>
      <protection hidden="1"/>
    </xf>
    <xf numFmtId="0" fontId="7" fillId="32" borderId="15" xfId="0" applyFont="1" applyFill="1" applyBorder="1" applyAlignment="1" applyProtection="1">
      <alignment horizontal="center" vertical="center"/>
      <protection hidden="1"/>
    </xf>
    <xf numFmtId="0" fontId="68" fillId="32" borderId="0" xfId="0" applyFont="1" applyFill="1" applyBorder="1" applyAlignment="1" applyProtection="1">
      <alignment horizontal="center" vertical="center"/>
      <protection hidden="1"/>
    </xf>
    <xf numFmtId="0" fontId="11" fillId="32" borderId="0" xfId="0" applyFont="1" applyFill="1" applyBorder="1" applyAlignment="1" applyProtection="1">
      <alignment horizontal="center" vertical="center"/>
      <protection hidden="1"/>
    </xf>
    <xf numFmtId="0" fontId="33" fillId="32" borderId="0" xfId="0" applyFont="1" applyFill="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202" xfId="0" applyFont="1" applyBorder="1" applyAlignment="1" applyProtection="1">
      <alignment horizontal="center" vertical="center" wrapText="1"/>
      <protection hidden="1"/>
    </xf>
    <xf numFmtId="0" fontId="38" fillId="0" borderId="199" xfId="0" applyFont="1" applyBorder="1" applyAlignment="1" applyProtection="1">
      <alignment horizontal="left" vertical="center" shrinkToFit="1"/>
      <protection hidden="1"/>
    </xf>
    <xf numFmtId="0" fontId="38" fillId="0" borderId="200" xfId="0" applyFont="1" applyBorder="1" applyAlignment="1" applyProtection="1">
      <alignment horizontal="left" vertical="center" shrinkToFit="1"/>
      <protection hidden="1"/>
    </xf>
    <xf numFmtId="0" fontId="38" fillId="0" borderId="201" xfId="0" applyFont="1" applyBorder="1" applyAlignment="1" applyProtection="1">
      <alignment horizontal="left" vertical="center" shrinkToFit="1"/>
      <protection hidden="1"/>
    </xf>
    <xf numFmtId="0" fontId="7" fillId="32" borderId="0" xfId="0" applyFont="1" applyFill="1" applyBorder="1" applyAlignment="1" applyProtection="1">
      <alignment horizontal="center" vertical="center" wrapText="1"/>
      <protection hidden="1"/>
    </xf>
    <xf numFmtId="0" fontId="7" fillId="32" borderId="0" xfId="0" applyFont="1" applyFill="1" applyBorder="1" applyAlignment="1" applyProtection="1">
      <alignment horizontal="center" vertical="center"/>
      <protection hidden="1"/>
    </xf>
    <xf numFmtId="0" fontId="7" fillId="32" borderId="15" xfId="0" applyFont="1" applyFill="1" applyBorder="1" applyAlignment="1" applyProtection="1">
      <alignment horizontal="left" vertical="center"/>
      <protection locked="0"/>
    </xf>
    <xf numFmtId="0" fontId="38" fillId="32" borderId="13" xfId="0" applyFont="1" applyFill="1" applyBorder="1" applyAlignment="1" applyProtection="1">
      <alignment horizontal="center" vertical="center" wrapText="1"/>
      <protection hidden="1"/>
    </xf>
    <xf numFmtId="0" fontId="38" fillId="32" borderId="13" xfId="0" applyFont="1" applyFill="1" applyBorder="1" applyAlignment="1" applyProtection="1">
      <alignment horizontal="center" vertical="center"/>
      <protection hidden="1"/>
    </xf>
    <xf numFmtId="0" fontId="38" fillId="32" borderId="13" xfId="0" applyFont="1" applyFill="1" applyBorder="1" applyAlignment="1" applyProtection="1">
      <alignment horizontal="center" vertical="center" wrapText="1"/>
      <protection locked="0"/>
    </xf>
    <xf numFmtId="0" fontId="38" fillId="32" borderId="13" xfId="0" applyFont="1" applyFill="1" applyBorder="1" applyAlignment="1" applyProtection="1">
      <alignment horizontal="center" vertical="center"/>
      <protection locked="0"/>
    </xf>
    <xf numFmtId="49" fontId="38" fillId="32" borderId="13" xfId="0" applyNumberFormat="1" applyFont="1" applyFill="1" applyBorder="1" applyAlignment="1" applyProtection="1">
      <alignment horizontal="center" vertical="center"/>
      <protection locked="0"/>
    </xf>
    <xf numFmtId="0" fontId="38" fillId="32" borderId="13" xfId="0" applyFont="1" applyFill="1" applyBorder="1" applyAlignment="1" applyProtection="1">
      <alignment vertical="center"/>
      <protection locked="0"/>
    </xf>
    <xf numFmtId="0" fontId="38" fillId="32" borderId="10" xfId="0" applyFont="1" applyFill="1" applyBorder="1" applyAlignment="1" applyProtection="1">
      <alignment horizontal="center" vertical="center"/>
      <protection hidden="1"/>
    </xf>
    <xf numFmtId="0" fontId="38" fillId="32" borderId="0" xfId="0"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182" fontId="30" fillId="0" borderId="122" xfId="95" applyNumberFormat="1" applyFont="1" applyFill="1" applyBorder="1" applyAlignment="1" applyProtection="1">
      <alignment horizontal="center" vertical="center" shrinkToFit="1"/>
      <protection locked="0"/>
    </xf>
    <xf numFmtId="186" fontId="30" fillId="0" borderId="20" xfId="95" applyNumberFormat="1" applyFont="1" applyFill="1" applyBorder="1" applyAlignment="1" applyProtection="1">
      <alignment horizontal="center" vertical="center" shrinkToFit="1"/>
      <protection locked="0"/>
    </xf>
    <xf numFmtId="186" fontId="30" fillId="0" borderId="0" xfId="95" applyNumberFormat="1" applyFont="1" applyFill="1" applyBorder="1" applyAlignment="1" applyProtection="1">
      <alignment horizontal="center" vertical="center" shrinkToFit="1"/>
      <protection locked="0"/>
    </xf>
    <xf numFmtId="186" fontId="30" fillId="0" borderId="21" xfId="95" applyNumberFormat="1" applyFont="1" applyFill="1" applyBorder="1" applyAlignment="1" applyProtection="1">
      <alignment horizontal="center" vertical="center" shrinkToFit="1"/>
      <protection locked="0"/>
    </xf>
    <xf numFmtId="186" fontId="30" fillId="0" borderId="18" xfId="95" applyNumberFormat="1" applyFont="1" applyFill="1" applyBorder="1" applyAlignment="1" applyProtection="1">
      <alignment horizontal="center" vertical="center" shrinkToFit="1"/>
      <protection locked="0"/>
    </xf>
    <xf numFmtId="186" fontId="30" fillId="0" borderId="10" xfId="95" applyNumberFormat="1" applyFont="1" applyFill="1" applyBorder="1" applyAlignment="1" applyProtection="1">
      <alignment horizontal="center" vertical="center" shrinkToFit="1"/>
      <protection locked="0"/>
    </xf>
    <xf numFmtId="186" fontId="30" fillId="0" borderId="16" xfId="95" applyNumberFormat="1" applyFont="1" applyFill="1" applyBorder="1" applyAlignment="1" applyProtection="1">
      <alignment horizontal="center" vertical="center" shrinkToFit="1"/>
      <protection locked="0"/>
    </xf>
    <xf numFmtId="186" fontId="30" fillId="0" borderId="34" xfId="95" applyNumberFormat="1" applyFont="1" applyFill="1" applyBorder="1" applyAlignment="1" applyProtection="1">
      <alignment horizontal="center" vertical="center" shrinkToFit="1"/>
      <protection locked="0"/>
    </xf>
    <xf numFmtId="186" fontId="30" fillId="0" borderId="14" xfId="95" applyNumberFormat="1" applyFont="1" applyFill="1" applyBorder="1" applyAlignment="1" applyProtection="1">
      <alignment horizontal="center" vertical="center" shrinkToFit="1"/>
      <protection locked="0"/>
    </xf>
    <xf numFmtId="186" fontId="30" fillId="0" borderId="36" xfId="95" applyNumberFormat="1" applyFont="1" applyFill="1" applyBorder="1" applyAlignment="1" applyProtection="1">
      <alignment horizontal="center" vertical="center" shrinkToFit="1"/>
      <protection locked="0"/>
    </xf>
    <xf numFmtId="182" fontId="30" fillId="0" borderId="203" xfId="95" applyNumberFormat="1" applyFont="1" applyFill="1" applyBorder="1" applyAlignment="1" applyProtection="1">
      <alignment horizontal="center" vertical="center" shrinkToFit="1"/>
      <protection locked="0"/>
    </xf>
    <xf numFmtId="182" fontId="30" fillId="0" borderId="204" xfId="95" applyNumberFormat="1" applyFont="1" applyFill="1" applyBorder="1" applyAlignment="1" applyProtection="1">
      <alignment horizontal="center" vertical="center" shrinkToFit="1"/>
      <protection locked="0"/>
    </xf>
  </cellXfs>
  <cellStyles count="8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3"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2 2 2" xfId="69"/>
    <cellStyle name="標準 2 2 3" xfId="70"/>
    <cellStyle name="標準 2 2 3 2" xfId="71"/>
    <cellStyle name="標準 2 2 3 3" xfId="72"/>
    <cellStyle name="標準 2 2 3_【建材】申請書式（個人・戸建）_0729_1" xfId="73"/>
    <cellStyle name="標準 2 2_(見本)【ガラス】対象製品申請リスト_20130624" xfId="74"/>
    <cellStyle name="標準 2 3" xfId="75"/>
    <cellStyle name="標準 2 3 2" xfId="76"/>
    <cellStyle name="標準 2 3_【建材】申請書式（個人・戸建）_0729_1" xfId="77"/>
    <cellStyle name="標準 2 4" xfId="78"/>
    <cellStyle name="標準 2 5" xfId="79"/>
    <cellStyle name="標準 2 5 2" xfId="80"/>
    <cellStyle name="標準 2 5 2 2" xfId="81"/>
    <cellStyle name="標準 2 5 2 3" xfId="82"/>
    <cellStyle name="標準 2 5 2_【建材】申請書式（個人・戸建）_0729_1" xfId="83"/>
    <cellStyle name="標準 2_【建材】申請書式（個人・戸建）_0729_1" xfId="84"/>
    <cellStyle name="標準 3" xfId="85"/>
    <cellStyle name="標準 3 2" xfId="86"/>
    <cellStyle name="標準 3_【建材】申請書式（個人・戸建）_0729_1" xfId="87"/>
    <cellStyle name="標準 4" xfId="88"/>
    <cellStyle name="標準 4 2" xfId="89"/>
    <cellStyle name="標準 4_【建材】申請書式（個人・戸建）_0729_1" xfId="90"/>
    <cellStyle name="標準 5" xfId="91"/>
    <cellStyle name="標準 6" xfId="92"/>
    <cellStyle name="標準 7" xfId="93"/>
    <cellStyle name="標準 8" xfId="94"/>
    <cellStyle name="標準_Sheet1" xfId="95"/>
    <cellStyle name="標準_新築・既築" xfId="96"/>
    <cellStyle name="良い" xfId="97"/>
  </cellStyles>
  <dxfs count="40">
    <dxf>
      <fill>
        <patternFill>
          <bgColor indexed="13"/>
        </patternFill>
      </fill>
    </dxf>
    <dxf>
      <fill>
        <patternFill>
          <bgColor indexed="10"/>
        </patternFill>
      </fill>
    </dxf>
    <dxf>
      <fill>
        <patternFill>
          <bgColor indexed="22"/>
        </patternFill>
      </fill>
    </dxf>
    <dxf>
      <fill>
        <patternFill>
          <bgColor indexed="22"/>
        </patternFill>
      </fill>
    </dxf>
    <dxf>
      <fill>
        <patternFill>
          <bgColor indexed="10"/>
        </patternFill>
      </fill>
    </dxf>
    <dxf>
      <fill>
        <patternFill>
          <bgColor indexed="13"/>
        </patternFill>
      </fill>
    </dxf>
    <dxf>
      <fill>
        <patternFill>
          <bgColor indexed="22"/>
        </patternFill>
      </fill>
    </dxf>
    <dxf>
      <fill>
        <patternFill>
          <bgColor indexed="10"/>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xdr:row>
      <xdr:rowOff>123825</xdr:rowOff>
    </xdr:from>
    <xdr:to>
      <xdr:col>12</xdr:col>
      <xdr:colOff>9525</xdr:colOff>
      <xdr:row>36</xdr:row>
      <xdr:rowOff>180975</xdr:rowOff>
    </xdr:to>
    <xdr:sp>
      <xdr:nvSpPr>
        <xdr:cNvPr id="1" name="正方形/長方形 1"/>
        <xdr:cNvSpPr>
          <a:spLocks/>
        </xdr:cNvSpPr>
      </xdr:nvSpPr>
      <xdr:spPr>
        <a:xfrm>
          <a:off x="66675" y="942975"/>
          <a:ext cx="7286625" cy="5657850"/>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66675</xdr:colOff>
      <xdr:row>38</xdr:row>
      <xdr:rowOff>333375</xdr:rowOff>
    </xdr:from>
    <xdr:to>
      <xdr:col>12</xdr:col>
      <xdr:colOff>9525</xdr:colOff>
      <xdr:row>46</xdr:row>
      <xdr:rowOff>95250</xdr:rowOff>
    </xdr:to>
    <xdr:sp>
      <xdr:nvSpPr>
        <xdr:cNvPr id="2" name="正方形/長方形 2"/>
        <xdr:cNvSpPr>
          <a:spLocks/>
        </xdr:cNvSpPr>
      </xdr:nvSpPr>
      <xdr:spPr>
        <a:xfrm>
          <a:off x="66675" y="7296150"/>
          <a:ext cx="7286625" cy="1333500"/>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66675</xdr:colOff>
      <xdr:row>46</xdr:row>
      <xdr:rowOff>95250</xdr:rowOff>
    </xdr:from>
    <xdr:to>
      <xdr:col>12</xdr:col>
      <xdr:colOff>9525</xdr:colOff>
      <xdr:row>51</xdr:row>
      <xdr:rowOff>161925</xdr:rowOff>
    </xdr:to>
    <xdr:sp>
      <xdr:nvSpPr>
        <xdr:cNvPr id="3" name="正方形/長方形 3"/>
        <xdr:cNvSpPr>
          <a:spLocks/>
        </xdr:cNvSpPr>
      </xdr:nvSpPr>
      <xdr:spPr>
        <a:xfrm>
          <a:off x="66675" y="8629650"/>
          <a:ext cx="7286625" cy="1000125"/>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7"/>
  <sheetViews>
    <sheetView showGridLines="0" view="pageBreakPreview" zoomScale="70" zoomScaleNormal="70" zoomScaleSheetLayoutView="70" zoomScalePageLayoutView="0" workbookViewId="0" topLeftCell="A1">
      <selection activeCell="B31" sqref="B31"/>
    </sheetView>
  </sheetViews>
  <sheetFormatPr defaultColWidth="9.140625" defaultRowHeight="15"/>
  <cols>
    <col min="1" max="1" width="6.57421875" style="343" customWidth="1"/>
    <col min="2" max="2" width="20.140625" style="343" customWidth="1"/>
    <col min="3" max="3" width="42.28125" style="343" customWidth="1"/>
    <col min="4" max="4" width="5.57421875" style="344" bestFit="1" customWidth="1"/>
    <col min="5" max="5" width="36.7109375" style="345" customWidth="1"/>
    <col min="6" max="6" width="11.7109375" style="345" bestFit="1" customWidth="1"/>
    <col min="7" max="7" width="17.57421875" style="345" customWidth="1"/>
    <col min="8" max="8" width="9.421875" style="343" bestFit="1" customWidth="1"/>
    <col min="9" max="16384" width="9.00390625" style="343" customWidth="1"/>
  </cols>
  <sheetData>
    <row r="1" ht="14.25" customHeight="1">
      <c r="H1" s="56"/>
    </row>
    <row r="2" spans="1:8" ht="23.25" customHeight="1">
      <c r="A2" s="454" t="s">
        <v>344</v>
      </c>
      <c r="B2" s="454"/>
      <c r="C2" s="454"/>
      <c r="D2" s="454"/>
      <c r="E2" s="454"/>
      <c r="F2" s="454"/>
      <c r="G2" s="454"/>
      <c r="H2" s="346"/>
    </row>
    <row r="3" spans="1:8" ht="27.75" customHeight="1">
      <c r="A3" s="455" t="s">
        <v>148</v>
      </c>
      <c r="B3" s="455"/>
      <c r="C3" s="455"/>
      <c r="D3" s="455"/>
      <c r="E3" s="455"/>
      <c r="F3" s="455"/>
      <c r="G3" s="455"/>
      <c r="H3" s="346"/>
    </row>
    <row r="4" spans="1:8" s="348" customFormat="1" ht="11.25" customHeight="1" thickBot="1">
      <c r="A4" s="57"/>
      <c r="B4" s="57"/>
      <c r="C4" s="57"/>
      <c r="D4" s="57"/>
      <c r="E4" s="57"/>
      <c r="F4" s="57"/>
      <c r="G4" s="57"/>
      <c r="H4" s="347"/>
    </row>
    <row r="5" spans="2:8" ht="27.75" customHeight="1">
      <c r="B5" s="253" t="s">
        <v>149</v>
      </c>
      <c r="C5" s="456"/>
      <c r="D5" s="457"/>
      <c r="E5" s="457"/>
      <c r="F5" s="458"/>
      <c r="G5" s="57"/>
      <c r="H5" s="346"/>
    </row>
    <row r="6" spans="1:8" ht="27.75" customHeight="1">
      <c r="A6" s="57"/>
      <c r="B6" s="254" t="s">
        <v>287</v>
      </c>
      <c r="C6" s="450"/>
      <c r="D6" s="451"/>
      <c r="E6" s="451"/>
      <c r="F6" s="452"/>
      <c r="G6" s="57"/>
      <c r="H6" s="346"/>
    </row>
    <row r="7" spans="1:8" ht="27.75" customHeight="1">
      <c r="A7" s="57"/>
      <c r="B7" s="254" t="s">
        <v>150</v>
      </c>
      <c r="C7" s="450"/>
      <c r="D7" s="451"/>
      <c r="E7" s="451"/>
      <c r="F7" s="452"/>
      <c r="G7" s="57"/>
      <c r="H7" s="346"/>
    </row>
    <row r="8" spans="1:8" ht="27.75" customHeight="1" thickBot="1">
      <c r="A8" s="57"/>
      <c r="B8" s="255" t="s">
        <v>151</v>
      </c>
      <c r="C8" s="462" t="s">
        <v>436</v>
      </c>
      <c r="D8" s="463"/>
      <c r="E8" s="463"/>
      <c r="F8" s="464"/>
      <c r="G8" s="57"/>
      <c r="H8" s="346"/>
    </row>
    <row r="9" spans="1:8" ht="8.25" customHeight="1">
      <c r="A9" s="57"/>
      <c r="B9" s="58"/>
      <c r="C9" s="252"/>
      <c r="D9" s="252"/>
      <c r="E9" s="252"/>
      <c r="F9" s="252"/>
      <c r="G9" s="57"/>
      <c r="H9" s="346"/>
    </row>
    <row r="10" spans="1:8" ht="27.75" customHeight="1" thickBot="1">
      <c r="A10" s="349" t="s">
        <v>152</v>
      </c>
      <c r="B10" s="349"/>
      <c r="C10" s="350"/>
      <c r="D10" s="351"/>
      <c r="E10" s="350"/>
      <c r="F10" s="350"/>
      <c r="G10" s="350"/>
      <c r="H10" s="346"/>
    </row>
    <row r="11" spans="1:7" ht="42" customHeight="1" thickBot="1">
      <c r="A11" s="352" t="s">
        <v>153</v>
      </c>
      <c r="B11" s="353" t="s">
        <v>288</v>
      </c>
      <c r="C11" s="465" t="s">
        <v>154</v>
      </c>
      <c r="D11" s="465"/>
      <c r="E11" s="353" t="s">
        <v>155</v>
      </c>
      <c r="F11" s="353" t="s">
        <v>156</v>
      </c>
      <c r="G11" s="354" t="s">
        <v>157</v>
      </c>
    </row>
    <row r="12" spans="1:7" ht="39.75" customHeight="1" thickTop="1">
      <c r="A12" s="355">
        <v>1</v>
      </c>
      <c r="B12" s="329" t="s">
        <v>346</v>
      </c>
      <c r="C12" s="316" t="s">
        <v>289</v>
      </c>
      <c r="D12" s="330"/>
      <c r="E12" s="331" t="s">
        <v>432</v>
      </c>
      <c r="F12" s="332" t="s">
        <v>224</v>
      </c>
      <c r="G12" s="362" t="s">
        <v>292</v>
      </c>
    </row>
    <row r="13" spans="1:7" ht="39.75" customHeight="1">
      <c r="A13" s="355">
        <v>2</v>
      </c>
      <c r="B13" s="332" t="s">
        <v>159</v>
      </c>
      <c r="C13" s="59" t="s">
        <v>419</v>
      </c>
      <c r="D13" s="60"/>
      <c r="E13" s="61" t="s">
        <v>160</v>
      </c>
      <c r="F13" s="332" t="s">
        <v>224</v>
      </c>
      <c r="G13" s="362" t="s">
        <v>292</v>
      </c>
    </row>
    <row r="14" spans="1:7" ht="39.75" customHeight="1">
      <c r="A14" s="355">
        <v>3</v>
      </c>
      <c r="B14" s="332" t="s">
        <v>161</v>
      </c>
      <c r="C14" s="59" t="s">
        <v>225</v>
      </c>
      <c r="D14" s="60" t="s">
        <v>226</v>
      </c>
      <c r="E14" s="327" t="s">
        <v>160</v>
      </c>
      <c r="F14" s="332" t="s">
        <v>166</v>
      </c>
      <c r="G14" s="362" t="s">
        <v>292</v>
      </c>
    </row>
    <row r="15" spans="1:7" ht="39.75" customHeight="1">
      <c r="A15" s="355">
        <v>4</v>
      </c>
      <c r="B15" s="329" t="s">
        <v>161</v>
      </c>
      <c r="C15" s="59" t="s">
        <v>162</v>
      </c>
      <c r="D15" s="60"/>
      <c r="E15" s="61" t="s">
        <v>227</v>
      </c>
      <c r="F15" s="329" t="s">
        <v>228</v>
      </c>
      <c r="G15" s="362" t="s">
        <v>292</v>
      </c>
    </row>
    <row r="16" spans="1:7" ht="39.75" customHeight="1">
      <c r="A16" s="459">
        <v>5</v>
      </c>
      <c r="B16" s="329" t="s">
        <v>13</v>
      </c>
      <c r="C16" s="333" t="s">
        <v>420</v>
      </c>
      <c r="D16" s="330"/>
      <c r="E16" s="61" t="s">
        <v>160</v>
      </c>
      <c r="F16" s="329" t="s">
        <v>228</v>
      </c>
      <c r="G16" s="362" t="s">
        <v>292</v>
      </c>
    </row>
    <row r="17" spans="1:7" ht="39.75" customHeight="1">
      <c r="A17" s="460"/>
      <c r="B17" s="329" t="s">
        <v>163</v>
      </c>
      <c r="C17" s="59" t="s">
        <v>421</v>
      </c>
      <c r="D17" s="62"/>
      <c r="E17" s="61" t="s">
        <v>160</v>
      </c>
      <c r="F17" s="329" t="s">
        <v>228</v>
      </c>
      <c r="G17" s="362" t="s">
        <v>292</v>
      </c>
    </row>
    <row r="18" spans="1:7" ht="39.75" customHeight="1">
      <c r="A18" s="461"/>
      <c r="B18" s="329" t="s">
        <v>161</v>
      </c>
      <c r="C18" s="59" t="s">
        <v>384</v>
      </c>
      <c r="D18" s="62"/>
      <c r="E18" s="327" t="s">
        <v>227</v>
      </c>
      <c r="F18" s="329" t="s">
        <v>228</v>
      </c>
      <c r="G18" s="362" t="s">
        <v>292</v>
      </c>
    </row>
    <row r="19" spans="1:7" ht="39.75" customHeight="1">
      <c r="A19" s="459">
        <v>6</v>
      </c>
      <c r="B19" s="466" t="s">
        <v>161</v>
      </c>
      <c r="C19" s="59" t="s">
        <v>278</v>
      </c>
      <c r="D19" s="60"/>
      <c r="E19" s="327" t="s">
        <v>227</v>
      </c>
      <c r="F19" s="329" t="s">
        <v>228</v>
      </c>
      <c r="G19" s="362" t="s">
        <v>292</v>
      </c>
    </row>
    <row r="20" spans="1:7" ht="39.75" customHeight="1">
      <c r="A20" s="461"/>
      <c r="B20" s="467"/>
      <c r="C20" s="59" t="s">
        <v>279</v>
      </c>
      <c r="D20" s="65" t="s">
        <v>285</v>
      </c>
      <c r="E20" s="327" t="s">
        <v>227</v>
      </c>
      <c r="F20" s="329" t="s">
        <v>166</v>
      </c>
      <c r="G20" s="362" t="s">
        <v>292</v>
      </c>
    </row>
    <row r="21" spans="1:7" ht="39.75" customHeight="1">
      <c r="A21" s="355">
        <v>7</v>
      </c>
      <c r="B21" s="63" t="s">
        <v>161</v>
      </c>
      <c r="C21" s="64" t="s">
        <v>164</v>
      </c>
      <c r="D21" s="65"/>
      <c r="E21" s="61" t="s">
        <v>160</v>
      </c>
      <c r="F21" s="329" t="s">
        <v>228</v>
      </c>
      <c r="G21" s="362" t="s">
        <v>292</v>
      </c>
    </row>
    <row r="22" spans="1:7" ht="39.75" customHeight="1">
      <c r="A22" s="355">
        <v>8</v>
      </c>
      <c r="B22" s="63" t="s">
        <v>397</v>
      </c>
      <c r="C22" s="66" t="s">
        <v>165</v>
      </c>
      <c r="D22" s="60" t="s">
        <v>286</v>
      </c>
      <c r="E22" s="61" t="s">
        <v>160</v>
      </c>
      <c r="F22" s="329" t="s">
        <v>166</v>
      </c>
      <c r="G22" s="362" t="s">
        <v>292</v>
      </c>
    </row>
    <row r="23" spans="1:7" ht="39.75" customHeight="1">
      <c r="A23" s="355">
        <v>9</v>
      </c>
      <c r="B23" s="329" t="s">
        <v>167</v>
      </c>
      <c r="C23" s="59" t="s">
        <v>168</v>
      </c>
      <c r="D23" s="60" t="s">
        <v>416</v>
      </c>
      <c r="E23" s="61" t="s">
        <v>160</v>
      </c>
      <c r="F23" s="329" t="s">
        <v>166</v>
      </c>
      <c r="G23" s="362" t="s">
        <v>292</v>
      </c>
    </row>
    <row r="24" spans="1:7" ht="39.75" customHeight="1">
      <c r="A24" s="355">
        <v>10</v>
      </c>
      <c r="B24" s="63" t="s">
        <v>161</v>
      </c>
      <c r="C24" s="67" t="s">
        <v>290</v>
      </c>
      <c r="D24" s="68" t="s">
        <v>417</v>
      </c>
      <c r="E24" s="61" t="s">
        <v>160</v>
      </c>
      <c r="F24" s="332" t="s">
        <v>224</v>
      </c>
      <c r="G24" s="362" t="s">
        <v>292</v>
      </c>
    </row>
    <row r="25" spans="1:7" ht="39.75" customHeight="1">
      <c r="A25" s="355">
        <v>11</v>
      </c>
      <c r="B25" s="63" t="s">
        <v>161</v>
      </c>
      <c r="C25" s="67" t="s">
        <v>291</v>
      </c>
      <c r="D25" s="68" t="s">
        <v>417</v>
      </c>
      <c r="E25" s="61" t="s">
        <v>160</v>
      </c>
      <c r="F25" s="332" t="s">
        <v>228</v>
      </c>
      <c r="G25" s="362" t="s">
        <v>292</v>
      </c>
    </row>
    <row r="26" spans="1:7" ht="39.75" customHeight="1">
      <c r="A26" s="459">
        <v>12</v>
      </c>
      <c r="B26" s="332" t="s">
        <v>161</v>
      </c>
      <c r="C26" s="59" t="s">
        <v>347</v>
      </c>
      <c r="D26" s="60"/>
      <c r="E26" s="327" t="s">
        <v>227</v>
      </c>
      <c r="F26" s="332" t="s">
        <v>166</v>
      </c>
      <c r="G26" s="362" t="s">
        <v>292</v>
      </c>
    </row>
    <row r="27" spans="1:7" ht="39.75" customHeight="1">
      <c r="A27" s="460"/>
      <c r="B27" s="332" t="s">
        <v>169</v>
      </c>
      <c r="C27" s="59" t="s">
        <v>446</v>
      </c>
      <c r="D27" s="60"/>
      <c r="E27" s="327" t="s">
        <v>160</v>
      </c>
      <c r="F27" s="332" t="s">
        <v>166</v>
      </c>
      <c r="G27" s="362" t="s">
        <v>292</v>
      </c>
    </row>
    <row r="28" spans="1:7" ht="39.75" customHeight="1">
      <c r="A28" s="461"/>
      <c r="B28" s="332" t="s">
        <v>161</v>
      </c>
      <c r="C28" s="59" t="s">
        <v>449</v>
      </c>
      <c r="D28" s="60"/>
      <c r="E28" s="327" t="s">
        <v>227</v>
      </c>
      <c r="F28" s="332" t="s">
        <v>166</v>
      </c>
      <c r="G28" s="362" t="s">
        <v>292</v>
      </c>
    </row>
    <row r="29" spans="1:7" ht="39.75" customHeight="1">
      <c r="A29" s="355">
        <v>13</v>
      </c>
      <c r="B29" s="63" t="s">
        <v>414</v>
      </c>
      <c r="C29" s="67" t="s">
        <v>170</v>
      </c>
      <c r="D29" s="68"/>
      <c r="E29" s="331" t="s">
        <v>432</v>
      </c>
      <c r="F29" s="332" t="s">
        <v>229</v>
      </c>
      <c r="G29" s="362" t="s">
        <v>292</v>
      </c>
    </row>
    <row r="30" spans="1:7" ht="39.75" customHeight="1">
      <c r="A30" s="355">
        <v>14</v>
      </c>
      <c r="B30" s="63" t="s">
        <v>473</v>
      </c>
      <c r="C30" s="67" t="s">
        <v>413</v>
      </c>
      <c r="D30" s="68" t="s">
        <v>418</v>
      </c>
      <c r="E30" s="331" t="s">
        <v>160</v>
      </c>
      <c r="F30" s="332" t="s">
        <v>166</v>
      </c>
      <c r="G30" s="362" t="s">
        <v>292</v>
      </c>
    </row>
    <row r="31" spans="1:7" ht="39.75" customHeight="1" thickBot="1">
      <c r="A31" s="356">
        <v>15</v>
      </c>
      <c r="B31" s="334" t="s">
        <v>158</v>
      </c>
      <c r="C31" s="315" t="s">
        <v>148</v>
      </c>
      <c r="D31" s="335"/>
      <c r="E31" s="336" t="s">
        <v>160</v>
      </c>
      <c r="F31" s="334" t="s">
        <v>224</v>
      </c>
      <c r="G31" s="363" t="s">
        <v>292</v>
      </c>
    </row>
    <row r="32" spans="1:8" ht="94.5" customHeight="1">
      <c r="A32" s="357"/>
      <c r="B32" s="453" t="s">
        <v>447</v>
      </c>
      <c r="C32" s="453"/>
      <c r="D32" s="453"/>
      <c r="E32" s="453"/>
      <c r="F32" s="453"/>
      <c r="G32" s="453"/>
      <c r="H32" s="358"/>
    </row>
    <row r="33" spans="1:7" s="359" customFormat="1" ht="35.25" customHeight="1">
      <c r="A33" s="357"/>
      <c r="B33" s="453" t="s">
        <v>437</v>
      </c>
      <c r="C33" s="453"/>
      <c r="D33" s="453"/>
      <c r="E33" s="453"/>
      <c r="F33" s="453"/>
      <c r="G33" s="453"/>
    </row>
    <row r="34" spans="1:7" s="359" customFormat="1" ht="39" customHeight="1">
      <c r="A34" s="357"/>
      <c r="B34" s="453" t="s">
        <v>448</v>
      </c>
      <c r="C34" s="453"/>
      <c r="D34" s="453"/>
      <c r="E34" s="453"/>
      <c r="F34" s="453"/>
      <c r="G34" s="453"/>
    </row>
    <row r="35" spans="1:7" s="359" customFormat="1" ht="42" customHeight="1">
      <c r="A35" s="360"/>
      <c r="B35" s="453" t="s">
        <v>433</v>
      </c>
      <c r="C35" s="453"/>
      <c r="D35" s="453"/>
      <c r="E35" s="453"/>
      <c r="F35" s="453"/>
      <c r="G35" s="453"/>
    </row>
    <row r="36" spans="1:7" s="359" customFormat="1" ht="29.25" customHeight="1">
      <c r="A36" s="360"/>
      <c r="B36" s="453" t="s">
        <v>450</v>
      </c>
      <c r="C36" s="453"/>
      <c r="D36" s="453"/>
      <c r="E36" s="453"/>
      <c r="F36" s="453"/>
      <c r="G36" s="453"/>
    </row>
    <row r="37" ht="13.5">
      <c r="B37" s="361"/>
    </row>
  </sheetData>
  <sheetProtection password="D419" sheet="1"/>
  <mergeCells count="16">
    <mergeCell ref="B32:G32"/>
    <mergeCell ref="B36:G36"/>
    <mergeCell ref="C11:D11"/>
    <mergeCell ref="A16:A18"/>
    <mergeCell ref="A19:A20"/>
    <mergeCell ref="B19:B20"/>
    <mergeCell ref="C6:F6"/>
    <mergeCell ref="B35:G35"/>
    <mergeCell ref="A2:G2"/>
    <mergeCell ref="A3:G3"/>
    <mergeCell ref="C5:F5"/>
    <mergeCell ref="C7:F7"/>
    <mergeCell ref="B34:G34"/>
    <mergeCell ref="B33:G33"/>
    <mergeCell ref="A26:A28"/>
    <mergeCell ref="C8:F8"/>
  </mergeCells>
  <conditionalFormatting sqref="C5:F5">
    <cfRule type="expression" priority="1" dxfId="0" stopIfTrue="1">
      <formula>$C$5=""</formula>
    </cfRule>
  </conditionalFormatting>
  <printOptions horizontalCentered="1" verticalCentered="1"/>
  <pageMargins left="0.3937007874015748" right="0.3937007874015748" top="0.35433070866141736" bottom="0.35433070866141736" header="0.31496062992125984" footer="0.31496062992125984"/>
  <pageSetup cellComments="asDisplayed" fitToHeight="0" horizontalDpi="300" verticalDpi="300" orientation="portrait" paperSize="9" scale="65" r:id="rId1"/>
  <rowBreaks count="1" manualBreakCount="1">
    <brk id="36" max="255" man="1"/>
  </rowBreaks>
</worksheet>
</file>

<file path=xl/worksheets/sheet10.xml><?xml version="1.0" encoding="utf-8"?>
<worksheet xmlns="http://schemas.openxmlformats.org/spreadsheetml/2006/main" xmlns:r="http://schemas.openxmlformats.org/officeDocument/2006/relationships">
  <dimension ref="A1:AI53"/>
  <sheetViews>
    <sheetView view="pageBreakPreview" zoomScale="70" zoomScaleNormal="85" zoomScaleSheetLayoutView="70" zoomScalePageLayoutView="0" workbookViewId="0" topLeftCell="A1">
      <selection activeCell="A1" sqref="A1"/>
    </sheetView>
  </sheetViews>
  <sheetFormatPr defaultColWidth="3.57421875" defaultRowHeight="15"/>
  <cols>
    <col min="1" max="32" width="3.57421875" style="69" customWidth="1"/>
    <col min="33" max="16384" width="3.57421875" style="69" customWidth="1"/>
  </cols>
  <sheetData>
    <row r="1" spans="1:35" ht="21" customHeight="1">
      <c r="A1" s="88" t="s">
        <v>472</v>
      </c>
      <c r="AI1" s="326" t="s">
        <v>398</v>
      </c>
    </row>
    <row r="2" ht="17.25">
      <c r="AI2" s="411">
        <f>IF(OR('様式第1　交付申請書（個人・戸建）'!$BC$15&lt;&gt;"",'様式第1　交付申請書（個人・戸建）'!$AI$76&lt;&gt;""),'様式第1　交付申請書（個人・戸建）'!$BC$15&amp;"邸"&amp;RIGHT(TRIM('様式第1　交付申請書（個人・戸建）'!$M$68&amp;'様式第1　交付申請書（個人・戸建）'!$X$68&amp;'様式第1　交付申請書（個人・戸建）'!$AI$68),4),"")</f>
      </c>
    </row>
    <row r="3" spans="1:35" ht="43.5" customHeight="1">
      <c r="A3" s="1269" t="s">
        <v>345</v>
      </c>
      <c r="B3" s="1269"/>
      <c r="C3" s="1269"/>
      <c r="D3" s="1269"/>
      <c r="E3" s="1269"/>
      <c r="F3" s="1269"/>
      <c r="G3" s="1269"/>
      <c r="H3" s="1269"/>
      <c r="I3" s="1269"/>
      <c r="J3" s="1269"/>
      <c r="K3" s="1269"/>
      <c r="L3" s="1269"/>
      <c r="M3" s="1269"/>
      <c r="N3" s="1269"/>
      <c r="O3" s="1269"/>
      <c r="P3" s="1269"/>
      <c r="Q3" s="1269"/>
      <c r="R3" s="1269"/>
      <c r="S3" s="1269"/>
      <c r="T3" s="1269"/>
      <c r="U3" s="1269"/>
      <c r="V3" s="1269"/>
      <c r="W3" s="1269"/>
      <c r="X3" s="1269"/>
      <c r="Y3" s="1269"/>
      <c r="Z3" s="1269"/>
      <c r="AA3" s="1269"/>
      <c r="AB3" s="1269"/>
      <c r="AC3" s="1269"/>
      <c r="AD3" s="1269"/>
      <c r="AE3" s="1269"/>
      <c r="AF3" s="1269"/>
      <c r="AG3" s="1269"/>
      <c r="AH3" s="1269"/>
      <c r="AI3" s="1269"/>
    </row>
    <row r="4" spans="2:35" ht="9" customHeight="1">
      <c r="B4" s="72"/>
      <c r="AI4" s="85"/>
    </row>
    <row r="5" spans="1:35" ht="30" customHeight="1">
      <c r="A5" s="1056" t="s">
        <v>399</v>
      </c>
      <c r="B5" s="1056"/>
      <c r="C5" s="1056"/>
      <c r="D5" s="1056"/>
      <c r="E5" s="1056"/>
      <c r="F5" s="1056"/>
      <c r="G5" s="1056"/>
      <c r="H5" s="1056"/>
      <c r="I5" s="1056"/>
      <c r="J5" s="1056"/>
      <c r="K5" s="1056"/>
      <c r="L5" s="1056"/>
      <c r="M5" s="1056"/>
      <c r="N5" s="1056"/>
      <c r="O5" s="1056"/>
      <c r="P5" s="1056"/>
      <c r="Q5" s="1056"/>
      <c r="R5" s="1056"/>
      <c r="S5" s="1056"/>
      <c r="T5" s="1056"/>
      <c r="U5" s="1056"/>
      <c r="V5" s="1056"/>
      <c r="W5" s="1056"/>
      <c r="X5" s="1056"/>
      <c r="Y5" s="1056"/>
      <c r="Z5" s="1056"/>
      <c r="AA5" s="1056"/>
      <c r="AB5" s="1056"/>
      <c r="AC5" s="1056"/>
      <c r="AD5" s="1056"/>
      <c r="AE5" s="1056"/>
      <c r="AF5" s="1056"/>
      <c r="AG5" s="1056"/>
      <c r="AH5" s="1056"/>
      <c r="AI5" s="1056"/>
    </row>
    <row r="6" spans="1:35" ht="21.75" customHeight="1">
      <c r="A6" s="318"/>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9"/>
      <c r="AH6" s="319"/>
      <c r="AI6" s="319"/>
    </row>
    <row r="7" spans="2:35" ht="42" customHeight="1">
      <c r="B7" s="91"/>
      <c r="C7" s="89" t="s">
        <v>400</v>
      </c>
      <c r="D7" s="89"/>
      <c r="E7" s="89"/>
      <c r="F7" s="89"/>
      <c r="G7" s="89" t="s">
        <v>401</v>
      </c>
      <c r="H7" s="1277"/>
      <c r="I7" s="1277"/>
      <c r="J7" s="1277"/>
      <c r="K7" s="1277"/>
      <c r="L7" s="1277"/>
      <c r="M7" s="1277"/>
      <c r="N7" s="1277"/>
      <c r="O7" s="1277"/>
      <c r="P7" s="1277"/>
      <c r="Q7" s="1277"/>
      <c r="R7" s="1277"/>
      <c r="S7" s="1277"/>
      <c r="T7" s="1277"/>
      <c r="U7" s="1277"/>
      <c r="V7" s="1277"/>
      <c r="W7" s="1277"/>
      <c r="X7" s="1277"/>
      <c r="Y7" s="1277"/>
      <c r="Z7" s="1277"/>
      <c r="AA7" s="1277"/>
      <c r="AB7" s="1277"/>
      <c r="AC7" s="89"/>
      <c r="AD7" s="89"/>
      <c r="AE7" s="89"/>
      <c r="AF7" s="89"/>
      <c r="AG7" s="89"/>
      <c r="AH7" s="89"/>
      <c r="AI7" s="320"/>
    </row>
    <row r="8" spans="1:35" ht="27" customHeight="1">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96"/>
      <c r="AH8" s="96"/>
      <c r="AI8" s="96"/>
    </row>
    <row r="9" spans="1:35" ht="19.5" customHeight="1">
      <c r="A9" s="99"/>
      <c r="C9" s="1278" t="s">
        <v>402</v>
      </c>
      <c r="D9" s="1278"/>
      <c r="E9" s="1278"/>
      <c r="F9" s="1278"/>
      <c r="G9" s="1278"/>
      <c r="H9" s="1278"/>
      <c r="I9" s="1278" t="s">
        <v>403</v>
      </c>
      <c r="J9" s="1278"/>
      <c r="K9" s="1278"/>
      <c r="L9" s="1278"/>
      <c r="M9" s="1278"/>
      <c r="N9" s="1278"/>
      <c r="O9" s="1278" t="s">
        <v>404</v>
      </c>
      <c r="P9" s="1278"/>
      <c r="Q9" s="1278"/>
      <c r="R9" s="1278"/>
      <c r="S9" s="1278"/>
      <c r="T9" s="1278"/>
      <c r="U9" s="1278"/>
      <c r="V9" s="1278"/>
      <c r="W9" s="1278" t="s">
        <v>405</v>
      </c>
      <c r="X9" s="1278"/>
      <c r="Y9" s="1278" t="s">
        <v>406</v>
      </c>
      <c r="Z9" s="1278"/>
      <c r="AA9" s="1278"/>
      <c r="AB9" s="1278"/>
      <c r="AC9" s="1278"/>
      <c r="AD9" s="1278"/>
      <c r="AE9" s="1278"/>
      <c r="AF9" s="1278"/>
      <c r="AG9" s="1278"/>
      <c r="AH9" s="321"/>
      <c r="AI9" s="321"/>
    </row>
    <row r="10" spans="1:35" ht="19.5" customHeight="1">
      <c r="A10" s="89"/>
      <c r="C10" s="1278"/>
      <c r="D10" s="1278"/>
      <c r="E10" s="1278"/>
      <c r="F10" s="1278"/>
      <c r="G10" s="1278"/>
      <c r="H10" s="1278"/>
      <c r="I10" s="1278"/>
      <c r="J10" s="1278"/>
      <c r="K10" s="1278"/>
      <c r="L10" s="1278"/>
      <c r="M10" s="1278"/>
      <c r="N10" s="1278"/>
      <c r="O10" s="1279" t="s">
        <v>407</v>
      </c>
      <c r="P10" s="1279"/>
      <c r="Q10" s="1279" t="s">
        <v>408</v>
      </c>
      <c r="R10" s="1279"/>
      <c r="S10" s="1279" t="s">
        <v>409</v>
      </c>
      <c r="T10" s="1279"/>
      <c r="U10" s="1279" t="s">
        <v>410</v>
      </c>
      <c r="V10" s="1279"/>
      <c r="W10" s="1278"/>
      <c r="X10" s="1278"/>
      <c r="Y10" s="1278"/>
      <c r="Z10" s="1278"/>
      <c r="AA10" s="1278"/>
      <c r="AB10" s="1278"/>
      <c r="AC10" s="1278"/>
      <c r="AD10" s="1278"/>
      <c r="AE10" s="1278"/>
      <c r="AF10" s="1278"/>
      <c r="AG10" s="1278"/>
      <c r="AH10" s="96"/>
      <c r="AI10" s="96"/>
    </row>
    <row r="11" spans="1:35" s="380" customFormat="1" ht="30" customHeight="1">
      <c r="A11" s="430"/>
      <c r="B11" s="430"/>
      <c r="C11" s="1280"/>
      <c r="D11" s="1281"/>
      <c r="E11" s="1281"/>
      <c r="F11" s="1281"/>
      <c r="G11" s="1281"/>
      <c r="H11" s="1281"/>
      <c r="I11" s="1281"/>
      <c r="J11" s="1281"/>
      <c r="K11" s="1281"/>
      <c r="L11" s="1281"/>
      <c r="M11" s="1281"/>
      <c r="N11" s="1281"/>
      <c r="O11" s="1282"/>
      <c r="P11" s="1282"/>
      <c r="Q11" s="1282"/>
      <c r="R11" s="1282"/>
      <c r="S11" s="1282"/>
      <c r="T11" s="1282"/>
      <c r="U11" s="1282"/>
      <c r="V11" s="1282"/>
      <c r="W11" s="1281"/>
      <c r="X11" s="1281"/>
      <c r="Y11" s="1283"/>
      <c r="Z11" s="1283"/>
      <c r="AA11" s="1283"/>
      <c r="AB11" s="1283"/>
      <c r="AC11" s="1283"/>
      <c r="AD11" s="1283"/>
      <c r="AE11" s="1283"/>
      <c r="AF11" s="1283"/>
      <c r="AG11" s="1283"/>
      <c r="AH11" s="431"/>
      <c r="AI11" s="431"/>
    </row>
    <row r="12" spans="1:35" s="380" customFormat="1" ht="30" customHeight="1">
      <c r="A12" s="430"/>
      <c r="B12" s="430"/>
      <c r="C12" s="1281"/>
      <c r="D12" s="1281"/>
      <c r="E12" s="1281"/>
      <c r="F12" s="1281"/>
      <c r="G12" s="1281"/>
      <c r="H12" s="1281"/>
      <c r="I12" s="1281"/>
      <c r="J12" s="1281"/>
      <c r="K12" s="1281"/>
      <c r="L12" s="1281"/>
      <c r="M12" s="1281"/>
      <c r="N12" s="1281"/>
      <c r="O12" s="1282"/>
      <c r="P12" s="1282"/>
      <c r="Q12" s="1282"/>
      <c r="R12" s="1282"/>
      <c r="S12" s="1282"/>
      <c r="T12" s="1282"/>
      <c r="U12" s="1282"/>
      <c r="V12" s="1282"/>
      <c r="W12" s="1281"/>
      <c r="X12" s="1281"/>
      <c r="Y12" s="1283"/>
      <c r="Z12" s="1283"/>
      <c r="AA12" s="1283"/>
      <c r="AB12" s="1283"/>
      <c r="AC12" s="1283"/>
      <c r="AD12" s="1283"/>
      <c r="AE12" s="1283"/>
      <c r="AF12" s="1283"/>
      <c r="AG12" s="1283"/>
      <c r="AH12" s="431"/>
      <c r="AI12" s="431"/>
    </row>
    <row r="13" spans="1:35" s="380" customFormat="1" ht="30" customHeight="1">
      <c r="A13" s="432"/>
      <c r="B13" s="432"/>
      <c r="C13" s="1281"/>
      <c r="D13" s="1281"/>
      <c r="E13" s="1281"/>
      <c r="F13" s="1281"/>
      <c r="G13" s="1281"/>
      <c r="H13" s="1281"/>
      <c r="I13" s="1281"/>
      <c r="J13" s="1281"/>
      <c r="K13" s="1281"/>
      <c r="L13" s="1281"/>
      <c r="M13" s="1281"/>
      <c r="N13" s="1281"/>
      <c r="O13" s="1282"/>
      <c r="P13" s="1282"/>
      <c r="Q13" s="1282"/>
      <c r="R13" s="1282"/>
      <c r="S13" s="1282"/>
      <c r="T13" s="1282"/>
      <c r="U13" s="1282"/>
      <c r="V13" s="1282"/>
      <c r="W13" s="1281"/>
      <c r="X13" s="1281"/>
      <c r="Y13" s="1283"/>
      <c r="Z13" s="1283"/>
      <c r="AA13" s="1283"/>
      <c r="AB13" s="1283"/>
      <c r="AC13" s="1283"/>
      <c r="AD13" s="1283"/>
      <c r="AE13" s="1283"/>
      <c r="AF13" s="1283"/>
      <c r="AG13" s="1283"/>
      <c r="AH13" s="433"/>
      <c r="AI13" s="433"/>
    </row>
    <row r="14" spans="1:35" s="380" customFormat="1" ht="30" customHeight="1">
      <c r="A14" s="430"/>
      <c r="B14" s="430"/>
      <c r="C14" s="1281"/>
      <c r="D14" s="1281"/>
      <c r="E14" s="1281"/>
      <c r="F14" s="1281"/>
      <c r="G14" s="1281"/>
      <c r="H14" s="1281"/>
      <c r="I14" s="1281"/>
      <c r="J14" s="1281"/>
      <c r="K14" s="1281"/>
      <c r="L14" s="1281"/>
      <c r="M14" s="1281"/>
      <c r="N14" s="1281"/>
      <c r="O14" s="1282"/>
      <c r="P14" s="1282"/>
      <c r="Q14" s="1282"/>
      <c r="R14" s="1282"/>
      <c r="S14" s="1282"/>
      <c r="T14" s="1282"/>
      <c r="U14" s="1282"/>
      <c r="V14" s="1282"/>
      <c r="W14" s="1281"/>
      <c r="X14" s="1281"/>
      <c r="Y14" s="1283"/>
      <c r="Z14" s="1283"/>
      <c r="AA14" s="1283"/>
      <c r="AB14" s="1283"/>
      <c r="AC14" s="1283"/>
      <c r="AD14" s="1283"/>
      <c r="AE14" s="1283"/>
      <c r="AF14" s="1283"/>
      <c r="AG14" s="1283"/>
      <c r="AH14" s="431"/>
      <c r="AI14" s="431"/>
    </row>
    <row r="15" spans="1:35" s="380" customFormat="1" ht="30" customHeight="1">
      <c r="A15" s="431"/>
      <c r="B15" s="431"/>
      <c r="C15" s="1281"/>
      <c r="D15" s="1281"/>
      <c r="E15" s="1281"/>
      <c r="F15" s="1281"/>
      <c r="G15" s="1281"/>
      <c r="H15" s="1281"/>
      <c r="I15" s="1281"/>
      <c r="J15" s="1281"/>
      <c r="K15" s="1281"/>
      <c r="L15" s="1281"/>
      <c r="M15" s="1281"/>
      <c r="N15" s="1281"/>
      <c r="O15" s="1282"/>
      <c r="P15" s="1282"/>
      <c r="Q15" s="1282"/>
      <c r="R15" s="1282"/>
      <c r="S15" s="1282"/>
      <c r="T15" s="1282"/>
      <c r="U15" s="1282"/>
      <c r="V15" s="1282"/>
      <c r="W15" s="1281"/>
      <c r="X15" s="1281"/>
      <c r="Y15" s="1283"/>
      <c r="Z15" s="1283"/>
      <c r="AA15" s="1283"/>
      <c r="AB15" s="1283"/>
      <c r="AC15" s="1283"/>
      <c r="AD15" s="1283"/>
      <c r="AE15" s="1283"/>
      <c r="AF15" s="1283"/>
      <c r="AG15" s="1283"/>
      <c r="AH15" s="431"/>
      <c r="AI15" s="431"/>
    </row>
    <row r="16" spans="1:35" s="380" customFormat="1" ht="30" customHeight="1">
      <c r="A16" s="430"/>
      <c r="B16" s="430"/>
      <c r="C16" s="1281"/>
      <c r="D16" s="1281"/>
      <c r="E16" s="1281"/>
      <c r="F16" s="1281"/>
      <c r="G16" s="1281"/>
      <c r="H16" s="1281"/>
      <c r="I16" s="1281"/>
      <c r="J16" s="1281"/>
      <c r="K16" s="1281"/>
      <c r="L16" s="1281"/>
      <c r="M16" s="1281"/>
      <c r="N16" s="1281"/>
      <c r="O16" s="1282"/>
      <c r="P16" s="1282"/>
      <c r="Q16" s="1282"/>
      <c r="R16" s="1282"/>
      <c r="S16" s="1282"/>
      <c r="T16" s="1282"/>
      <c r="U16" s="1282"/>
      <c r="V16" s="1282"/>
      <c r="W16" s="1281"/>
      <c r="X16" s="1281"/>
      <c r="Y16" s="1283"/>
      <c r="Z16" s="1283"/>
      <c r="AA16" s="1283"/>
      <c r="AB16" s="1283"/>
      <c r="AC16" s="1283"/>
      <c r="AD16" s="1283"/>
      <c r="AE16" s="1283"/>
      <c r="AF16" s="1283"/>
      <c r="AG16" s="1283"/>
      <c r="AH16" s="431"/>
      <c r="AI16" s="431"/>
    </row>
    <row r="17" spans="1:35" s="380" customFormat="1" ht="30" customHeight="1">
      <c r="A17" s="431"/>
      <c r="B17" s="431"/>
      <c r="C17" s="1281"/>
      <c r="D17" s="1281"/>
      <c r="E17" s="1281"/>
      <c r="F17" s="1281"/>
      <c r="G17" s="1281"/>
      <c r="H17" s="1281"/>
      <c r="I17" s="1281"/>
      <c r="J17" s="1281"/>
      <c r="K17" s="1281"/>
      <c r="L17" s="1281"/>
      <c r="M17" s="1281"/>
      <c r="N17" s="1281"/>
      <c r="O17" s="1282"/>
      <c r="P17" s="1282"/>
      <c r="Q17" s="1282"/>
      <c r="R17" s="1282"/>
      <c r="S17" s="1282"/>
      <c r="T17" s="1282"/>
      <c r="U17" s="1282"/>
      <c r="V17" s="1282"/>
      <c r="W17" s="1281"/>
      <c r="X17" s="1281"/>
      <c r="Y17" s="1283"/>
      <c r="Z17" s="1283"/>
      <c r="AA17" s="1283"/>
      <c r="AB17" s="1283"/>
      <c r="AC17" s="1283"/>
      <c r="AD17" s="1283"/>
      <c r="AE17" s="1283"/>
      <c r="AF17" s="1283"/>
      <c r="AG17" s="1283"/>
      <c r="AH17" s="431"/>
      <c r="AI17" s="431"/>
    </row>
    <row r="18" spans="1:35" s="380" customFormat="1" ht="30" customHeight="1">
      <c r="A18" s="432"/>
      <c r="B18" s="432"/>
      <c r="C18" s="1281"/>
      <c r="D18" s="1281"/>
      <c r="E18" s="1281"/>
      <c r="F18" s="1281"/>
      <c r="G18" s="1281"/>
      <c r="H18" s="1281"/>
      <c r="I18" s="1281"/>
      <c r="J18" s="1281"/>
      <c r="K18" s="1281"/>
      <c r="L18" s="1281"/>
      <c r="M18" s="1281"/>
      <c r="N18" s="1281"/>
      <c r="O18" s="1282"/>
      <c r="P18" s="1282"/>
      <c r="Q18" s="1282"/>
      <c r="R18" s="1282"/>
      <c r="S18" s="1282"/>
      <c r="T18" s="1282"/>
      <c r="U18" s="1282"/>
      <c r="V18" s="1282"/>
      <c r="W18" s="1281"/>
      <c r="X18" s="1281"/>
      <c r="Y18" s="1283"/>
      <c r="Z18" s="1283"/>
      <c r="AA18" s="1283"/>
      <c r="AB18" s="1283"/>
      <c r="AC18" s="1283"/>
      <c r="AD18" s="1283"/>
      <c r="AE18" s="1283"/>
      <c r="AF18" s="1283"/>
      <c r="AG18" s="1283"/>
      <c r="AH18" s="433"/>
      <c r="AI18" s="433"/>
    </row>
    <row r="19" spans="1:35" s="380" customFormat="1" ht="30" customHeight="1">
      <c r="A19" s="430"/>
      <c r="B19" s="430"/>
      <c r="C19" s="1281"/>
      <c r="D19" s="1281"/>
      <c r="E19" s="1281"/>
      <c r="F19" s="1281"/>
      <c r="G19" s="1281"/>
      <c r="H19" s="1281"/>
      <c r="I19" s="1281"/>
      <c r="J19" s="1281"/>
      <c r="K19" s="1281"/>
      <c r="L19" s="1281"/>
      <c r="M19" s="1281"/>
      <c r="N19" s="1281"/>
      <c r="O19" s="1282"/>
      <c r="P19" s="1282"/>
      <c r="Q19" s="1282"/>
      <c r="R19" s="1282"/>
      <c r="S19" s="1282"/>
      <c r="T19" s="1282"/>
      <c r="U19" s="1282"/>
      <c r="V19" s="1282"/>
      <c r="W19" s="1281"/>
      <c r="X19" s="1281"/>
      <c r="Y19" s="1283"/>
      <c r="Z19" s="1283"/>
      <c r="AA19" s="1283"/>
      <c r="AB19" s="1283"/>
      <c r="AC19" s="1283"/>
      <c r="AD19" s="1283"/>
      <c r="AE19" s="1283"/>
      <c r="AF19" s="1283"/>
      <c r="AG19" s="1283"/>
      <c r="AH19" s="431"/>
      <c r="AI19" s="431"/>
    </row>
    <row r="20" spans="1:35" s="380" customFormat="1" ht="30" customHeight="1">
      <c r="A20" s="430"/>
      <c r="B20" s="430"/>
      <c r="C20" s="1281"/>
      <c r="D20" s="1281"/>
      <c r="E20" s="1281"/>
      <c r="F20" s="1281"/>
      <c r="G20" s="1281"/>
      <c r="H20" s="1281"/>
      <c r="I20" s="1281"/>
      <c r="J20" s="1281"/>
      <c r="K20" s="1281"/>
      <c r="L20" s="1281"/>
      <c r="M20" s="1281"/>
      <c r="N20" s="1281"/>
      <c r="O20" s="1282"/>
      <c r="P20" s="1282"/>
      <c r="Q20" s="1282"/>
      <c r="R20" s="1282"/>
      <c r="S20" s="1282"/>
      <c r="T20" s="1282"/>
      <c r="U20" s="1282"/>
      <c r="V20" s="1282"/>
      <c r="W20" s="1281"/>
      <c r="X20" s="1281"/>
      <c r="Y20" s="1283"/>
      <c r="Z20" s="1283"/>
      <c r="AA20" s="1283"/>
      <c r="AB20" s="1283"/>
      <c r="AC20" s="1283"/>
      <c r="AD20" s="1283"/>
      <c r="AE20" s="1283"/>
      <c r="AF20" s="1283"/>
      <c r="AG20" s="1283"/>
      <c r="AH20" s="431"/>
      <c r="AI20" s="431"/>
    </row>
    <row r="21" spans="1:35" s="380" customFormat="1" ht="30" customHeight="1">
      <c r="A21" s="432"/>
      <c r="B21" s="432"/>
      <c r="C21" s="1281"/>
      <c r="D21" s="1281"/>
      <c r="E21" s="1281"/>
      <c r="F21" s="1281"/>
      <c r="G21" s="1281"/>
      <c r="H21" s="1281"/>
      <c r="I21" s="1281"/>
      <c r="J21" s="1281"/>
      <c r="K21" s="1281"/>
      <c r="L21" s="1281"/>
      <c r="M21" s="1281"/>
      <c r="N21" s="1281"/>
      <c r="O21" s="1282"/>
      <c r="P21" s="1282"/>
      <c r="Q21" s="1282"/>
      <c r="R21" s="1282"/>
      <c r="S21" s="1282"/>
      <c r="T21" s="1282"/>
      <c r="U21" s="1282"/>
      <c r="V21" s="1282"/>
      <c r="W21" s="1281"/>
      <c r="X21" s="1281"/>
      <c r="Y21" s="1283"/>
      <c r="Z21" s="1283"/>
      <c r="AA21" s="1283"/>
      <c r="AB21" s="1283"/>
      <c r="AC21" s="1283"/>
      <c r="AD21" s="1283"/>
      <c r="AE21" s="1283"/>
      <c r="AF21" s="1283"/>
      <c r="AG21" s="1283"/>
      <c r="AH21" s="433"/>
      <c r="AI21" s="433"/>
    </row>
    <row r="22" spans="1:35" s="380" customFormat="1" ht="30" customHeight="1">
      <c r="A22" s="430"/>
      <c r="B22" s="430"/>
      <c r="C22" s="1281"/>
      <c r="D22" s="1281"/>
      <c r="E22" s="1281"/>
      <c r="F22" s="1281"/>
      <c r="G22" s="1281"/>
      <c r="H22" s="1281"/>
      <c r="I22" s="1281"/>
      <c r="J22" s="1281"/>
      <c r="K22" s="1281"/>
      <c r="L22" s="1281"/>
      <c r="M22" s="1281"/>
      <c r="N22" s="1281"/>
      <c r="O22" s="1282"/>
      <c r="P22" s="1282"/>
      <c r="Q22" s="1282"/>
      <c r="R22" s="1282"/>
      <c r="S22" s="1282"/>
      <c r="T22" s="1282"/>
      <c r="U22" s="1282"/>
      <c r="V22" s="1282"/>
      <c r="W22" s="1281"/>
      <c r="X22" s="1281"/>
      <c r="Y22" s="1283"/>
      <c r="Z22" s="1283"/>
      <c r="AA22" s="1283"/>
      <c r="AB22" s="1283"/>
      <c r="AC22" s="1283"/>
      <c r="AD22" s="1283"/>
      <c r="AE22" s="1283"/>
      <c r="AF22" s="1283"/>
      <c r="AG22" s="1283"/>
      <c r="AH22" s="431"/>
      <c r="AI22" s="431"/>
    </row>
    <row r="23" spans="1:35" s="380" customFormat="1" ht="30" customHeight="1">
      <c r="A23" s="430"/>
      <c r="B23" s="430"/>
      <c r="C23" s="1281"/>
      <c r="D23" s="1281"/>
      <c r="E23" s="1281"/>
      <c r="F23" s="1281"/>
      <c r="G23" s="1281"/>
      <c r="H23" s="1281"/>
      <c r="I23" s="1281"/>
      <c r="J23" s="1281"/>
      <c r="K23" s="1281"/>
      <c r="L23" s="1281"/>
      <c r="M23" s="1281"/>
      <c r="N23" s="1281"/>
      <c r="O23" s="1282"/>
      <c r="P23" s="1282"/>
      <c r="Q23" s="1282"/>
      <c r="R23" s="1282"/>
      <c r="S23" s="1282"/>
      <c r="T23" s="1282"/>
      <c r="U23" s="1282"/>
      <c r="V23" s="1282"/>
      <c r="W23" s="1281"/>
      <c r="X23" s="1281"/>
      <c r="Y23" s="1283"/>
      <c r="Z23" s="1283"/>
      <c r="AA23" s="1283"/>
      <c r="AB23" s="1283"/>
      <c r="AC23" s="1283"/>
      <c r="AD23" s="1283"/>
      <c r="AE23" s="1283"/>
      <c r="AF23" s="1283"/>
      <c r="AG23" s="1283"/>
      <c r="AH23" s="431"/>
      <c r="AI23" s="431"/>
    </row>
    <row r="24" spans="1:35" s="380" customFormat="1" ht="30" customHeight="1">
      <c r="A24" s="432"/>
      <c r="B24" s="432"/>
      <c r="C24" s="1281"/>
      <c r="D24" s="1281"/>
      <c r="E24" s="1281"/>
      <c r="F24" s="1281"/>
      <c r="G24" s="1281"/>
      <c r="H24" s="1281"/>
      <c r="I24" s="1281"/>
      <c r="J24" s="1281"/>
      <c r="K24" s="1281"/>
      <c r="L24" s="1281"/>
      <c r="M24" s="1281"/>
      <c r="N24" s="1281"/>
      <c r="O24" s="1282"/>
      <c r="P24" s="1282"/>
      <c r="Q24" s="1282"/>
      <c r="R24" s="1282"/>
      <c r="S24" s="1282"/>
      <c r="T24" s="1282"/>
      <c r="U24" s="1282"/>
      <c r="V24" s="1282"/>
      <c r="W24" s="1281"/>
      <c r="X24" s="1281"/>
      <c r="Y24" s="1283"/>
      <c r="Z24" s="1283"/>
      <c r="AA24" s="1283"/>
      <c r="AB24" s="1283"/>
      <c r="AC24" s="1283"/>
      <c r="AD24" s="1283"/>
      <c r="AE24" s="1283"/>
      <c r="AF24" s="1283"/>
      <c r="AG24" s="1283"/>
      <c r="AH24" s="433"/>
      <c r="AI24" s="433"/>
    </row>
    <row r="25" spans="1:35" ht="19.5" customHeight="1">
      <c r="A25" s="89"/>
      <c r="B25" s="89"/>
      <c r="C25" s="1284"/>
      <c r="D25" s="1284"/>
      <c r="E25" s="1284"/>
      <c r="F25" s="1284"/>
      <c r="G25" s="1284"/>
      <c r="H25" s="1284"/>
      <c r="I25" s="1284"/>
      <c r="J25" s="1284"/>
      <c r="K25" s="1284"/>
      <c r="L25" s="1284"/>
      <c r="M25" s="1284"/>
      <c r="N25" s="1284"/>
      <c r="O25" s="1284"/>
      <c r="P25" s="1284"/>
      <c r="Q25" s="1284"/>
      <c r="R25" s="1284"/>
      <c r="S25" s="1284"/>
      <c r="T25" s="1284"/>
      <c r="U25" s="1284"/>
      <c r="V25" s="1284"/>
      <c r="W25" s="1284"/>
      <c r="X25" s="1284"/>
      <c r="Y25" s="1284"/>
      <c r="Z25" s="1284"/>
      <c r="AA25" s="1284"/>
      <c r="AB25" s="1284"/>
      <c r="AC25" s="1284"/>
      <c r="AD25" s="1284"/>
      <c r="AE25" s="1284"/>
      <c r="AF25" s="1284"/>
      <c r="AG25" s="1284"/>
      <c r="AH25" s="96"/>
      <c r="AI25" s="96"/>
    </row>
    <row r="26" spans="1:35" ht="19.5" customHeight="1">
      <c r="A26" s="322"/>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96"/>
      <c r="AH26" s="96"/>
      <c r="AI26" s="96"/>
    </row>
    <row r="27" spans="1:35" ht="19.5" customHeight="1">
      <c r="A27" s="89"/>
      <c r="B27" s="89"/>
      <c r="C27" s="1285" t="s">
        <v>463</v>
      </c>
      <c r="D27" s="1285"/>
      <c r="E27" s="1285"/>
      <c r="F27" s="1285"/>
      <c r="G27" s="1285"/>
      <c r="H27" s="1285"/>
      <c r="I27" s="1285"/>
      <c r="J27" s="1285"/>
      <c r="K27" s="1285"/>
      <c r="L27" s="1285"/>
      <c r="M27" s="1285"/>
      <c r="N27" s="1285"/>
      <c r="O27" s="1285"/>
      <c r="P27" s="1285"/>
      <c r="Q27" s="1285"/>
      <c r="R27" s="1285"/>
      <c r="S27" s="1285"/>
      <c r="T27" s="1285"/>
      <c r="U27" s="1285"/>
      <c r="V27" s="1285"/>
      <c r="W27" s="1285"/>
      <c r="X27" s="1285"/>
      <c r="Y27" s="1285"/>
      <c r="Z27" s="1285"/>
      <c r="AA27" s="1285"/>
      <c r="AB27" s="1285"/>
      <c r="AC27" s="1285"/>
      <c r="AD27" s="1285"/>
      <c r="AE27" s="1285"/>
      <c r="AF27" s="1285"/>
      <c r="AG27" s="1285"/>
      <c r="AH27" s="1285"/>
      <c r="AI27" s="96"/>
    </row>
    <row r="28" spans="1:35" ht="19.5" customHeight="1">
      <c r="A28" s="96"/>
      <c r="B28" s="96"/>
      <c r="C28" s="1285"/>
      <c r="D28" s="1285"/>
      <c r="E28" s="1285"/>
      <c r="F28" s="1285"/>
      <c r="G28" s="1285"/>
      <c r="H28" s="1285"/>
      <c r="I28" s="1285"/>
      <c r="J28" s="1285"/>
      <c r="K28" s="1285"/>
      <c r="L28" s="1285"/>
      <c r="M28" s="1285"/>
      <c r="N28" s="1285"/>
      <c r="O28" s="1285"/>
      <c r="P28" s="1285"/>
      <c r="Q28" s="1285"/>
      <c r="R28" s="1285"/>
      <c r="S28" s="1285"/>
      <c r="T28" s="1285"/>
      <c r="U28" s="1285"/>
      <c r="V28" s="1285"/>
      <c r="W28" s="1285"/>
      <c r="X28" s="1285"/>
      <c r="Y28" s="1285"/>
      <c r="Z28" s="1285"/>
      <c r="AA28" s="1285"/>
      <c r="AB28" s="1285"/>
      <c r="AC28" s="1285"/>
      <c r="AD28" s="1285"/>
      <c r="AE28" s="1285"/>
      <c r="AF28" s="1285"/>
      <c r="AG28" s="1285"/>
      <c r="AH28" s="1285"/>
      <c r="AI28" s="96"/>
    </row>
    <row r="29" spans="1:35" ht="19.5" customHeight="1">
      <c r="A29" s="96"/>
      <c r="B29" s="96"/>
      <c r="C29" s="1285"/>
      <c r="D29" s="1285"/>
      <c r="E29" s="1285"/>
      <c r="F29" s="1285"/>
      <c r="G29" s="1285"/>
      <c r="H29" s="1285"/>
      <c r="I29" s="1285"/>
      <c r="J29" s="1285"/>
      <c r="K29" s="1285"/>
      <c r="L29" s="1285"/>
      <c r="M29" s="1285"/>
      <c r="N29" s="1285"/>
      <c r="O29" s="1285"/>
      <c r="P29" s="1285"/>
      <c r="Q29" s="1285"/>
      <c r="R29" s="1285"/>
      <c r="S29" s="1285"/>
      <c r="T29" s="1285"/>
      <c r="U29" s="1285"/>
      <c r="V29" s="1285"/>
      <c r="W29" s="1285"/>
      <c r="X29" s="1285"/>
      <c r="Y29" s="1285"/>
      <c r="Z29" s="1285"/>
      <c r="AA29" s="1285"/>
      <c r="AB29" s="1285"/>
      <c r="AC29" s="1285"/>
      <c r="AD29" s="1285"/>
      <c r="AE29" s="1285"/>
      <c r="AF29" s="1285"/>
      <c r="AG29" s="1285"/>
      <c r="AH29" s="1285"/>
      <c r="AI29" s="96"/>
    </row>
    <row r="30" spans="1:35" ht="19.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321"/>
      <c r="AH30" s="321"/>
      <c r="AI30" s="321"/>
    </row>
    <row r="31" spans="1:35" ht="19.5" customHeight="1">
      <c r="A31" s="89"/>
      <c r="B31" s="89"/>
      <c r="C31" s="1285" t="s">
        <v>411</v>
      </c>
      <c r="D31" s="1285"/>
      <c r="E31" s="1285"/>
      <c r="F31" s="1285"/>
      <c r="G31" s="1285"/>
      <c r="H31" s="1285"/>
      <c r="I31" s="1285"/>
      <c r="J31" s="1285"/>
      <c r="K31" s="1285"/>
      <c r="L31" s="1285"/>
      <c r="M31" s="1285"/>
      <c r="N31" s="1285"/>
      <c r="O31" s="1285"/>
      <c r="P31" s="1285"/>
      <c r="Q31" s="1285"/>
      <c r="R31" s="1285"/>
      <c r="S31" s="1285"/>
      <c r="T31" s="1285"/>
      <c r="U31" s="1285"/>
      <c r="V31" s="1285"/>
      <c r="W31" s="1285"/>
      <c r="X31" s="1285"/>
      <c r="Y31" s="1285"/>
      <c r="Z31" s="1285"/>
      <c r="AA31" s="1285"/>
      <c r="AB31" s="1285"/>
      <c r="AC31" s="1285"/>
      <c r="AD31" s="1285"/>
      <c r="AE31" s="1285"/>
      <c r="AF31" s="1285"/>
      <c r="AG31" s="1285"/>
      <c r="AH31" s="1286"/>
      <c r="AI31" s="96"/>
    </row>
    <row r="32" spans="1:35" ht="19.5" customHeight="1">
      <c r="A32" s="89"/>
      <c r="B32" s="89"/>
      <c r="C32" s="1285"/>
      <c r="D32" s="1285"/>
      <c r="E32" s="1285"/>
      <c r="F32" s="1285"/>
      <c r="G32" s="1285"/>
      <c r="H32" s="1285"/>
      <c r="I32" s="1285"/>
      <c r="J32" s="1285"/>
      <c r="K32" s="1285"/>
      <c r="L32" s="1285"/>
      <c r="M32" s="1285"/>
      <c r="N32" s="1285"/>
      <c r="O32" s="1285"/>
      <c r="P32" s="1285"/>
      <c r="Q32" s="1285"/>
      <c r="R32" s="1285"/>
      <c r="S32" s="1285"/>
      <c r="T32" s="1285"/>
      <c r="U32" s="1285"/>
      <c r="V32" s="1285"/>
      <c r="W32" s="1285"/>
      <c r="X32" s="1285"/>
      <c r="Y32" s="1285"/>
      <c r="Z32" s="1285"/>
      <c r="AA32" s="1285"/>
      <c r="AB32" s="1285"/>
      <c r="AC32" s="1285"/>
      <c r="AD32" s="1285"/>
      <c r="AE32" s="1285"/>
      <c r="AF32" s="1285"/>
      <c r="AG32" s="1285"/>
      <c r="AH32" s="1286"/>
      <c r="AI32" s="96"/>
    </row>
    <row r="33" spans="1:35" ht="19.5" customHeight="1">
      <c r="A33" s="89"/>
      <c r="B33" s="89"/>
      <c r="C33" s="1285"/>
      <c r="D33" s="1285"/>
      <c r="E33" s="1285"/>
      <c r="F33" s="1285"/>
      <c r="G33" s="1285"/>
      <c r="H33" s="1285"/>
      <c r="I33" s="1285"/>
      <c r="J33" s="1285"/>
      <c r="K33" s="1285"/>
      <c r="L33" s="1285"/>
      <c r="M33" s="1285"/>
      <c r="N33" s="1285"/>
      <c r="O33" s="1285"/>
      <c r="P33" s="1285"/>
      <c r="Q33" s="1285"/>
      <c r="R33" s="1285"/>
      <c r="S33" s="1285"/>
      <c r="T33" s="1285"/>
      <c r="U33" s="1285"/>
      <c r="V33" s="1285"/>
      <c r="W33" s="1285"/>
      <c r="X33" s="1285"/>
      <c r="Y33" s="1285"/>
      <c r="Z33" s="1285"/>
      <c r="AA33" s="1285"/>
      <c r="AB33" s="1285"/>
      <c r="AC33" s="1285"/>
      <c r="AD33" s="1285"/>
      <c r="AE33" s="1285"/>
      <c r="AF33" s="1285"/>
      <c r="AG33" s="1285"/>
      <c r="AH33" s="1286"/>
      <c r="AI33" s="96"/>
    </row>
    <row r="34" spans="1:35" ht="19.5" customHeight="1">
      <c r="A34" s="99"/>
      <c r="B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321"/>
      <c r="AH34" s="321"/>
      <c r="AI34" s="321"/>
    </row>
    <row r="35" spans="1:35" ht="19.5" customHeight="1">
      <c r="A35" s="89"/>
      <c r="B35" s="89"/>
      <c r="C35" s="1285" t="s">
        <v>412</v>
      </c>
      <c r="D35" s="1285"/>
      <c r="E35" s="1285"/>
      <c r="F35" s="1285"/>
      <c r="G35" s="1285"/>
      <c r="H35" s="1285"/>
      <c r="I35" s="1285"/>
      <c r="J35" s="1285"/>
      <c r="K35" s="1285"/>
      <c r="L35" s="1285"/>
      <c r="M35" s="1285"/>
      <c r="N35" s="1285"/>
      <c r="O35" s="1285"/>
      <c r="P35" s="1285"/>
      <c r="Q35" s="1285"/>
      <c r="R35" s="1285"/>
      <c r="S35" s="1285"/>
      <c r="T35" s="1285"/>
      <c r="U35" s="1285"/>
      <c r="V35" s="1285"/>
      <c r="W35" s="1285"/>
      <c r="X35" s="1285"/>
      <c r="Y35" s="1285"/>
      <c r="Z35" s="1285"/>
      <c r="AA35" s="1285"/>
      <c r="AB35" s="1285"/>
      <c r="AC35" s="1285"/>
      <c r="AD35" s="1285"/>
      <c r="AE35" s="1285"/>
      <c r="AF35" s="1285"/>
      <c r="AG35" s="1285"/>
      <c r="AH35" s="1286"/>
      <c r="AI35" s="96"/>
    </row>
    <row r="36" spans="1:35" ht="19.5" customHeight="1">
      <c r="A36" s="89"/>
      <c r="B36" s="89"/>
      <c r="C36" s="1285"/>
      <c r="D36" s="1285"/>
      <c r="E36" s="1285"/>
      <c r="F36" s="1285"/>
      <c r="G36" s="1285"/>
      <c r="H36" s="1285"/>
      <c r="I36" s="1285"/>
      <c r="J36" s="1285"/>
      <c r="K36" s="1285"/>
      <c r="L36" s="1285"/>
      <c r="M36" s="1285"/>
      <c r="N36" s="1285"/>
      <c r="O36" s="1285"/>
      <c r="P36" s="1285"/>
      <c r="Q36" s="1285"/>
      <c r="R36" s="1285"/>
      <c r="S36" s="1285"/>
      <c r="T36" s="1285"/>
      <c r="U36" s="1285"/>
      <c r="V36" s="1285"/>
      <c r="W36" s="1285"/>
      <c r="X36" s="1285"/>
      <c r="Y36" s="1285"/>
      <c r="Z36" s="1285"/>
      <c r="AA36" s="1285"/>
      <c r="AB36" s="1285"/>
      <c r="AC36" s="1285"/>
      <c r="AD36" s="1285"/>
      <c r="AE36" s="1285"/>
      <c r="AF36" s="1285"/>
      <c r="AG36" s="1285"/>
      <c r="AH36" s="1286"/>
      <c r="AI36" s="96"/>
    </row>
    <row r="37" spans="1:35" ht="19.5" customHeight="1">
      <c r="A37" s="89"/>
      <c r="B37" s="89"/>
      <c r="C37" s="1285"/>
      <c r="D37" s="1285"/>
      <c r="E37" s="1285"/>
      <c r="F37" s="1285"/>
      <c r="G37" s="1285"/>
      <c r="H37" s="1285"/>
      <c r="I37" s="1285"/>
      <c r="J37" s="1285"/>
      <c r="K37" s="1285"/>
      <c r="L37" s="1285"/>
      <c r="M37" s="1285"/>
      <c r="N37" s="1285"/>
      <c r="O37" s="1285"/>
      <c r="P37" s="1285"/>
      <c r="Q37" s="1285"/>
      <c r="R37" s="1285"/>
      <c r="S37" s="1285"/>
      <c r="T37" s="1285"/>
      <c r="U37" s="1285"/>
      <c r="V37" s="1285"/>
      <c r="W37" s="1285"/>
      <c r="X37" s="1285"/>
      <c r="Y37" s="1285"/>
      <c r="Z37" s="1285"/>
      <c r="AA37" s="1285"/>
      <c r="AB37" s="1285"/>
      <c r="AC37" s="1285"/>
      <c r="AD37" s="1285"/>
      <c r="AE37" s="1285"/>
      <c r="AF37" s="1285"/>
      <c r="AG37" s="1285"/>
      <c r="AH37" s="1286"/>
      <c r="AI37" s="96"/>
    </row>
    <row r="38" spans="1:35" ht="19.5" customHeight="1">
      <c r="A38" s="99"/>
      <c r="B38" s="99"/>
      <c r="C38" s="1285"/>
      <c r="D38" s="1285"/>
      <c r="E38" s="1285"/>
      <c r="F38" s="1285"/>
      <c r="G38" s="1285"/>
      <c r="H38" s="1285"/>
      <c r="I38" s="1285"/>
      <c r="J38" s="1285"/>
      <c r="K38" s="1285"/>
      <c r="L38" s="1285"/>
      <c r="M38" s="1285"/>
      <c r="N38" s="1285"/>
      <c r="O38" s="1285"/>
      <c r="P38" s="1285"/>
      <c r="Q38" s="1285"/>
      <c r="R38" s="1285"/>
      <c r="S38" s="1285"/>
      <c r="T38" s="1285"/>
      <c r="U38" s="1285"/>
      <c r="V38" s="1285"/>
      <c r="W38" s="1285"/>
      <c r="X38" s="1285"/>
      <c r="Y38" s="1285"/>
      <c r="Z38" s="1285"/>
      <c r="AA38" s="1285"/>
      <c r="AB38" s="1285"/>
      <c r="AC38" s="1285"/>
      <c r="AD38" s="1285"/>
      <c r="AE38" s="1285"/>
      <c r="AF38" s="1285"/>
      <c r="AG38" s="1285"/>
      <c r="AH38" s="1286"/>
      <c r="AI38" s="321"/>
    </row>
    <row r="39" spans="1:35" ht="19.5" customHeight="1">
      <c r="A39" s="89"/>
      <c r="B39" s="89"/>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6"/>
      <c r="AI39" s="96"/>
    </row>
    <row r="40" spans="1:35" ht="19.5" customHeight="1">
      <c r="A40" s="89"/>
      <c r="B40" s="89"/>
      <c r="C40" s="1285"/>
      <c r="D40" s="1285"/>
      <c r="E40" s="1285"/>
      <c r="F40" s="1285"/>
      <c r="G40" s="1285"/>
      <c r="H40" s="1285"/>
      <c r="I40" s="1285"/>
      <c r="J40" s="1285"/>
      <c r="K40" s="1285"/>
      <c r="L40" s="1285"/>
      <c r="M40" s="1285"/>
      <c r="N40" s="1285"/>
      <c r="O40" s="1285"/>
      <c r="P40" s="1285"/>
      <c r="Q40" s="1285"/>
      <c r="R40" s="1285"/>
      <c r="S40" s="1285"/>
      <c r="T40" s="1285"/>
      <c r="U40" s="1285"/>
      <c r="V40" s="1285"/>
      <c r="W40" s="1285"/>
      <c r="X40" s="1285"/>
      <c r="Y40" s="1285"/>
      <c r="Z40" s="1285"/>
      <c r="AA40" s="1285"/>
      <c r="AB40" s="1285"/>
      <c r="AC40" s="1285"/>
      <c r="AD40" s="1285"/>
      <c r="AE40" s="1285"/>
      <c r="AF40" s="1285"/>
      <c r="AG40" s="1285"/>
      <c r="AH40" s="1286"/>
      <c r="AI40" s="96"/>
    </row>
    <row r="41" spans="1:35" ht="19.5"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96"/>
      <c r="AH41" s="96"/>
      <c r="AI41" s="96"/>
    </row>
    <row r="42" spans="1:35" ht="19.5" customHeight="1">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321"/>
      <c r="AH42" s="321"/>
      <c r="AI42" s="321"/>
    </row>
    <row r="43" spans="1:35" ht="19.5" customHeight="1">
      <c r="A43" s="89"/>
      <c r="B43" s="89"/>
      <c r="C43" s="89"/>
      <c r="D43" s="89"/>
      <c r="E43" s="89"/>
      <c r="F43" s="99"/>
      <c r="G43" s="90"/>
      <c r="H43" s="90"/>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6"/>
      <c r="AH43" s="96"/>
      <c r="AI43" s="96"/>
    </row>
    <row r="44" spans="1:35" ht="19.5" customHeight="1">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96"/>
      <c r="AH44" s="96"/>
      <c r="AI44" s="96"/>
    </row>
    <row r="45" spans="1:35" ht="19.5"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96"/>
      <c r="AH45" s="96"/>
      <c r="AI45" s="96"/>
    </row>
    <row r="46" spans="1:35" ht="19.5" customHeight="1">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321"/>
      <c r="AH46" s="321"/>
      <c r="AI46" s="321"/>
    </row>
    <row r="47" spans="1:35" ht="19.5" customHeight="1">
      <c r="A47" s="1"/>
      <c r="B47" s="1"/>
      <c r="C47" s="102"/>
      <c r="D47" s="102"/>
      <c r="E47" s="102"/>
      <c r="F47" s="102"/>
      <c r="G47" s="103"/>
      <c r="H47" s="104"/>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row>
    <row r="48" spans="1:35" ht="19.5" customHeight="1">
      <c r="A48" s="1"/>
      <c r="B48" s="1"/>
      <c r="C48" s="102"/>
      <c r="D48" s="102"/>
      <c r="E48" s="102"/>
      <c r="F48" s="102"/>
      <c r="G48" s="103"/>
      <c r="H48" s="104"/>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row>
    <row r="49" spans="1:35" ht="19.5" customHeight="1">
      <c r="A49" s="323"/>
      <c r="B49" s="324"/>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5"/>
      <c r="AH49" s="325"/>
      <c r="AI49" s="325"/>
    </row>
    <row r="50" spans="1:35" ht="19.5" customHeight="1">
      <c r="A50" s="12"/>
      <c r="B50" s="89"/>
      <c r="C50" s="12"/>
      <c r="D50" s="12"/>
      <c r="E50" s="12"/>
      <c r="F50" s="12"/>
      <c r="G50" s="12"/>
      <c r="H50" s="12"/>
      <c r="I50" s="12"/>
      <c r="J50" s="12"/>
      <c r="K50" s="12"/>
      <c r="L50" s="91"/>
      <c r="M50" s="91"/>
      <c r="N50" s="91"/>
      <c r="O50" s="91"/>
      <c r="P50" s="12"/>
      <c r="Q50" s="12"/>
      <c r="R50" s="12"/>
      <c r="S50" s="323"/>
      <c r="T50" s="323"/>
      <c r="U50" s="320"/>
      <c r="V50" s="320"/>
      <c r="W50" s="17"/>
      <c r="X50" s="401"/>
      <c r="Y50" s="401"/>
      <c r="Z50" s="17"/>
      <c r="AA50" s="401"/>
      <c r="AB50" s="401"/>
      <c r="AC50" s="17"/>
      <c r="AD50" s="5"/>
      <c r="AE50" s="5"/>
      <c r="AF50" s="12"/>
      <c r="AG50" s="12"/>
      <c r="AH50" s="12"/>
      <c r="AI50" s="12"/>
    </row>
    <row r="51" spans="1:35" ht="19.5" customHeight="1">
      <c r="A51" s="12"/>
      <c r="B51" s="89"/>
      <c r="C51" s="12"/>
      <c r="D51" s="12"/>
      <c r="E51" s="12"/>
      <c r="F51" s="12"/>
      <c r="G51" s="12"/>
      <c r="H51" s="12"/>
      <c r="I51" s="12"/>
      <c r="J51" s="12"/>
      <c r="K51" s="12"/>
      <c r="L51" s="91"/>
      <c r="M51" s="91"/>
      <c r="N51" s="91"/>
      <c r="O51" s="91"/>
      <c r="P51" s="12"/>
      <c r="Q51" s="12"/>
      <c r="R51" s="12"/>
      <c r="S51" s="17"/>
      <c r="T51" s="17"/>
      <c r="U51" s="110"/>
      <c r="V51" s="110"/>
      <c r="W51" s="17"/>
      <c r="X51" s="17"/>
      <c r="Y51" s="17"/>
      <c r="Z51" s="17"/>
      <c r="AA51" s="17"/>
      <c r="AB51" s="17"/>
      <c r="AC51" s="17"/>
      <c r="AD51" s="5"/>
      <c r="AE51" s="5"/>
      <c r="AF51" s="12"/>
      <c r="AG51" s="12"/>
      <c r="AH51" s="12"/>
      <c r="AI51" s="12"/>
    </row>
    <row r="52" spans="1:35" ht="19.5" customHeight="1">
      <c r="A52" s="89"/>
      <c r="B52" s="89"/>
      <c r="C52" s="96"/>
      <c r="D52" s="96"/>
      <c r="E52" s="96"/>
      <c r="F52" s="96"/>
      <c r="G52" s="90"/>
      <c r="H52" s="90"/>
      <c r="I52" s="91"/>
      <c r="J52" s="91"/>
      <c r="K52" s="91"/>
      <c r="L52" s="91"/>
      <c r="M52" s="91"/>
      <c r="N52" s="91"/>
      <c r="O52" s="91"/>
      <c r="P52" s="12"/>
      <c r="Q52" s="12"/>
      <c r="R52" s="12"/>
      <c r="S52" s="17"/>
      <c r="T52" s="17"/>
      <c r="U52" s="17"/>
      <c r="V52" s="17"/>
      <c r="W52" s="113"/>
      <c r="X52" s="113"/>
      <c r="Y52" s="113"/>
      <c r="Z52" s="113"/>
      <c r="AA52" s="113"/>
      <c r="AB52" s="113"/>
      <c r="AC52" s="113"/>
      <c r="AD52" s="113"/>
      <c r="AE52" s="113"/>
      <c r="AF52" s="112"/>
      <c r="AG52" s="112"/>
      <c r="AH52" s="12"/>
      <c r="AI52" s="12"/>
    </row>
    <row r="53" spans="1:35" ht="19.5" customHeight="1">
      <c r="A53" s="12"/>
      <c r="B53" s="114"/>
      <c r="C53" s="114"/>
      <c r="D53" s="102"/>
      <c r="E53" s="102"/>
      <c r="F53" s="114"/>
      <c r="G53" s="103"/>
      <c r="H53" s="104"/>
      <c r="I53" s="12"/>
      <c r="J53" s="12"/>
      <c r="K53" s="12"/>
      <c r="L53" s="12"/>
      <c r="M53" s="12"/>
      <c r="N53" s="12"/>
      <c r="O53" s="12"/>
      <c r="P53" s="12"/>
      <c r="Q53" s="91"/>
      <c r="R53" s="78"/>
      <c r="S53" s="78"/>
      <c r="T53" s="12"/>
      <c r="U53" s="12"/>
      <c r="V53" s="12"/>
      <c r="W53" s="12"/>
      <c r="X53" s="12"/>
      <c r="Y53" s="12"/>
      <c r="Z53" s="12"/>
      <c r="AA53" s="12"/>
      <c r="AB53" s="12"/>
      <c r="AC53" s="12"/>
      <c r="AD53" s="12"/>
      <c r="AE53" s="12"/>
      <c r="AF53" s="12"/>
      <c r="AG53" s="12"/>
      <c r="AH53" s="12"/>
      <c r="AI53" s="12"/>
    </row>
  </sheetData>
  <sheetProtection password="D419" sheet="1" formatRows="0" insertRows="0" deleteRows="0"/>
  <mergeCells count="135">
    <mergeCell ref="C31:AH33"/>
    <mergeCell ref="C35:AH40"/>
    <mergeCell ref="C27:AH29"/>
    <mergeCell ref="C25:H25"/>
    <mergeCell ref="I25:N25"/>
    <mergeCell ref="O25:P25"/>
    <mergeCell ref="Q25:R25"/>
    <mergeCell ref="S25:T25"/>
    <mergeCell ref="W25:X25"/>
    <mergeCell ref="Y25:AG25"/>
    <mergeCell ref="U25:V25"/>
    <mergeCell ref="W23:X23"/>
    <mergeCell ref="Y23:AG23"/>
    <mergeCell ref="C24:H24"/>
    <mergeCell ref="I24:N24"/>
    <mergeCell ref="O24:P24"/>
    <mergeCell ref="Q24:R24"/>
    <mergeCell ref="S24:T24"/>
    <mergeCell ref="U24:V24"/>
    <mergeCell ref="W24:X24"/>
    <mergeCell ref="Y24:AG24"/>
    <mergeCell ref="C23:H23"/>
    <mergeCell ref="I23:N23"/>
    <mergeCell ref="O23:P23"/>
    <mergeCell ref="Q23:R23"/>
    <mergeCell ref="S23:T23"/>
    <mergeCell ref="U23:V23"/>
    <mergeCell ref="W21:X21"/>
    <mergeCell ref="Y21:AG21"/>
    <mergeCell ref="C22:H22"/>
    <mergeCell ref="I22:N22"/>
    <mergeCell ref="O22:P22"/>
    <mergeCell ref="Q22:R22"/>
    <mergeCell ref="S22:T22"/>
    <mergeCell ref="U22:V22"/>
    <mergeCell ref="W22:X22"/>
    <mergeCell ref="Y22:AG22"/>
    <mergeCell ref="C21:H21"/>
    <mergeCell ref="I21:N21"/>
    <mergeCell ref="O21:P21"/>
    <mergeCell ref="Q21:R21"/>
    <mergeCell ref="S21:T21"/>
    <mergeCell ref="U21:V21"/>
    <mergeCell ref="W19:X19"/>
    <mergeCell ref="Y19:AG19"/>
    <mergeCell ref="S20:T20"/>
    <mergeCell ref="U20:V20"/>
    <mergeCell ref="W20:X20"/>
    <mergeCell ref="Y20:AG20"/>
    <mergeCell ref="S19:T19"/>
    <mergeCell ref="U19:V19"/>
    <mergeCell ref="C20:H20"/>
    <mergeCell ref="I20:N20"/>
    <mergeCell ref="O20:P20"/>
    <mergeCell ref="Q20:R20"/>
    <mergeCell ref="C19:H19"/>
    <mergeCell ref="I19:N19"/>
    <mergeCell ref="O19:P19"/>
    <mergeCell ref="Q19:R19"/>
    <mergeCell ref="W17:X17"/>
    <mergeCell ref="Y17:AG17"/>
    <mergeCell ref="C18:H18"/>
    <mergeCell ref="I18:N18"/>
    <mergeCell ref="O18:P18"/>
    <mergeCell ref="Q18:R18"/>
    <mergeCell ref="S18:T18"/>
    <mergeCell ref="U18:V18"/>
    <mergeCell ref="W18:X18"/>
    <mergeCell ref="Y18:AG18"/>
    <mergeCell ref="C17:H17"/>
    <mergeCell ref="I17:N17"/>
    <mergeCell ref="O17:P17"/>
    <mergeCell ref="Q17:R17"/>
    <mergeCell ref="S17:T17"/>
    <mergeCell ref="U17:V17"/>
    <mergeCell ref="O15:P15"/>
    <mergeCell ref="Q15:R15"/>
    <mergeCell ref="W15:X15"/>
    <mergeCell ref="Y15:AG15"/>
    <mergeCell ref="S16:T16"/>
    <mergeCell ref="U16:V16"/>
    <mergeCell ref="W16:X16"/>
    <mergeCell ref="Y16:AG16"/>
    <mergeCell ref="S15:T15"/>
    <mergeCell ref="U15:V15"/>
    <mergeCell ref="C14:H14"/>
    <mergeCell ref="I14:N14"/>
    <mergeCell ref="O14:P14"/>
    <mergeCell ref="Q14:R14"/>
    <mergeCell ref="C16:H16"/>
    <mergeCell ref="I16:N16"/>
    <mergeCell ref="O16:P16"/>
    <mergeCell ref="Q16:R16"/>
    <mergeCell ref="C15:H15"/>
    <mergeCell ref="I15:N15"/>
    <mergeCell ref="S13:T13"/>
    <mergeCell ref="U13:V13"/>
    <mergeCell ref="S14:T14"/>
    <mergeCell ref="U14:V14"/>
    <mergeCell ref="W14:X14"/>
    <mergeCell ref="Y14:AG14"/>
    <mergeCell ref="W13:X13"/>
    <mergeCell ref="Y13:AG13"/>
    <mergeCell ref="W11:X11"/>
    <mergeCell ref="Y11:AG11"/>
    <mergeCell ref="S12:T12"/>
    <mergeCell ref="U12:V12"/>
    <mergeCell ref="W12:X12"/>
    <mergeCell ref="Y12:AG12"/>
    <mergeCell ref="C12:H12"/>
    <mergeCell ref="I12:N12"/>
    <mergeCell ref="O12:P12"/>
    <mergeCell ref="Q12:R12"/>
    <mergeCell ref="C13:H13"/>
    <mergeCell ref="I13:N13"/>
    <mergeCell ref="O13:P13"/>
    <mergeCell ref="Q13:R13"/>
    <mergeCell ref="S10:T10"/>
    <mergeCell ref="U10:V10"/>
    <mergeCell ref="C11:H11"/>
    <mergeCell ref="I11:N11"/>
    <mergeCell ref="O11:P11"/>
    <mergeCell ref="Q11:R11"/>
    <mergeCell ref="S11:T11"/>
    <mergeCell ref="U11:V11"/>
    <mergeCell ref="A3:AI3"/>
    <mergeCell ref="A5:AI5"/>
    <mergeCell ref="H7:AB7"/>
    <mergeCell ref="C9:H10"/>
    <mergeCell ref="I9:N10"/>
    <mergeCell ref="O9:V9"/>
    <mergeCell ref="W9:X10"/>
    <mergeCell ref="Y9:AG10"/>
    <mergeCell ref="O10:P10"/>
    <mergeCell ref="Q10:R10"/>
  </mergeCells>
  <printOptions/>
  <pageMargins left="0.2" right="0.2" top="0.26" bottom="0.35" header="0.2" footer="0.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2:CN118"/>
  <sheetViews>
    <sheetView showGridLines="0" showZeros="0" view="pageBreakPreview" zoomScale="70" zoomScaleNormal="70" zoomScaleSheetLayoutView="70" zoomScalePageLayoutView="0" workbookViewId="0" topLeftCell="A1">
      <selection activeCell="A49" sqref="A49"/>
    </sheetView>
  </sheetViews>
  <sheetFormatPr defaultColWidth="1.421875" defaultRowHeight="18" customHeight="1"/>
  <cols>
    <col min="1" max="3" width="1.421875" style="133" customWidth="1"/>
    <col min="4" max="5" width="1.421875" style="172" customWidth="1"/>
    <col min="6" max="7" width="1.421875" style="173" customWidth="1"/>
    <col min="8" max="11" width="1.421875" style="133" customWidth="1"/>
    <col min="12" max="12" width="1.28515625" style="133" customWidth="1"/>
    <col min="13" max="16384" width="1.421875" style="133" customWidth="1"/>
  </cols>
  <sheetData>
    <row r="2" spans="2:91" s="38" customFormat="1" ht="19.5" customHeight="1">
      <c r="B2" s="25"/>
      <c r="C2" s="25"/>
      <c r="D2" s="26"/>
      <c r="E2" s="26"/>
      <c r="F2" s="27"/>
      <c r="G2" s="27"/>
      <c r="H2" s="25"/>
      <c r="I2" s="28"/>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BM2" s="130"/>
      <c r="BO2" s="475" t="s">
        <v>147</v>
      </c>
      <c r="BP2" s="475"/>
      <c r="BQ2" s="475"/>
      <c r="BR2" s="475"/>
      <c r="BS2" s="475"/>
      <c r="BT2" s="475"/>
      <c r="BU2" s="475"/>
      <c r="BV2" s="475"/>
      <c r="BW2" s="475"/>
      <c r="BX2" s="475"/>
      <c r="BY2" s="475"/>
      <c r="BZ2" s="475"/>
      <c r="CA2" s="475"/>
      <c r="CB2" s="475"/>
      <c r="CC2" s="475"/>
      <c r="CD2" s="475"/>
      <c r="CE2" s="475"/>
      <c r="CF2" s="475"/>
      <c r="CG2" s="475"/>
      <c r="CH2" s="475"/>
      <c r="CI2" s="475"/>
      <c r="CJ2" s="475"/>
      <c r="CK2" s="475"/>
      <c r="CL2" s="475"/>
      <c r="CM2" s="475"/>
    </row>
    <row r="3" spans="2:89" s="38" customFormat="1" ht="9.75" customHeight="1">
      <c r="B3" s="25"/>
      <c r="C3" s="25"/>
      <c r="D3" s="26"/>
      <c r="E3" s="26"/>
      <c r="F3" s="27"/>
      <c r="G3" s="27"/>
      <c r="H3" s="25"/>
      <c r="I3" s="28"/>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row>
    <row r="4" spans="2:89" s="38" customFormat="1" ht="9.75" customHeight="1">
      <c r="B4" s="25"/>
      <c r="C4" s="25"/>
      <c r="D4" s="26"/>
      <c r="E4" s="26"/>
      <c r="F4" s="27"/>
      <c r="G4" s="27"/>
      <c r="H4" s="25"/>
      <c r="I4" s="28"/>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row>
    <row r="5" spans="1:91" s="38" customFormat="1" ht="18" customHeight="1">
      <c r="A5" s="29" t="s">
        <v>245</v>
      </c>
      <c r="B5" s="25"/>
      <c r="C5" s="25"/>
      <c r="D5" s="26"/>
      <c r="E5" s="26"/>
      <c r="F5" s="27"/>
      <c r="G5" s="27"/>
      <c r="H5" s="25"/>
      <c r="I5" s="29"/>
      <c r="J5" s="29"/>
      <c r="K5" s="29"/>
      <c r="L5" s="29"/>
      <c r="M5" s="29"/>
      <c r="N5" s="29"/>
      <c r="O5" s="29"/>
      <c r="P5" s="29"/>
      <c r="Q5" s="29"/>
      <c r="R5" s="29"/>
      <c r="S5" s="29"/>
      <c r="T5" s="29"/>
      <c r="U5" s="29"/>
      <c r="V5" s="29"/>
      <c r="W5" s="29"/>
      <c r="X5" s="29"/>
      <c r="Y5" s="29"/>
      <c r="Z5" s="29"/>
      <c r="AA5" s="29"/>
      <c r="AB5" s="29"/>
      <c r="AC5" s="29"/>
      <c r="AD5" s="29"/>
      <c r="AE5" s="29"/>
      <c r="AF5" s="29"/>
      <c r="AG5" s="29"/>
      <c r="AI5" s="29"/>
      <c r="AJ5" s="29"/>
      <c r="AK5" s="29"/>
      <c r="AL5" s="29"/>
      <c r="AM5" s="29"/>
      <c r="AN5" s="29"/>
      <c r="AO5" s="29"/>
      <c r="AP5" s="29"/>
      <c r="AQ5" s="29"/>
      <c r="BJ5" s="29"/>
      <c r="BK5" s="29"/>
      <c r="BL5" s="29"/>
      <c r="BN5" s="29"/>
      <c r="BO5" s="474" t="s">
        <v>134</v>
      </c>
      <c r="BP5" s="474"/>
      <c r="BQ5" s="474"/>
      <c r="BR5" s="474"/>
      <c r="BS5" s="476"/>
      <c r="BT5" s="476"/>
      <c r="BU5" s="476"/>
      <c r="BV5" s="476"/>
      <c r="BW5" s="476"/>
      <c r="BX5" s="474" t="s">
        <v>133</v>
      </c>
      <c r="BY5" s="474"/>
      <c r="BZ5" s="476"/>
      <c r="CA5" s="476"/>
      <c r="CB5" s="476"/>
      <c r="CC5" s="476"/>
      <c r="CD5" s="476"/>
      <c r="CE5" s="474" t="s">
        <v>132</v>
      </c>
      <c r="CF5" s="474"/>
      <c r="CG5" s="476"/>
      <c r="CH5" s="476"/>
      <c r="CI5" s="476"/>
      <c r="CJ5" s="476"/>
      <c r="CK5" s="476"/>
      <c r="CL5" s="474" t="s">
        <v>131</v>
      </c>
      <c r="CM5" s="474"/>
    </row>
    <row r="6" spans="1:89" s="38" customFormat="1" ht="18" customHeight="1">
      <c r="A6" s="31"/>
      <c r="B6" s="25"/>
      <c r="C6" s="25"/>
      <c r="D6" s="26"/>
      <c r="E6" s="26"/>
      <c r="F6" s="27"/>
      <c r="G6" s="27"/>
      <c r="H6" s="25"/>
      <c r="I6" s="29"/>
      <c r="J6" s="29"/>
      <c r="K6" s="29"/>
      <c r="L6" s="29"/>
      <c r="M6" s="29"/>
      <c r="N6" s="29"/>
      <c r="O6" s="29"/>
      <c r="P6" s="29"/>
      <c r="Q6" s="29"/>
      <c r="R6" s="29"/>
      <c r="S6" s="29"/>
      <c r="T6" s="29"/>
      <c r="U6" s="29"/>
      <c r="V6" s="29"/>
      <c r="W6" s="29"/>
      <c r="X6" s="29"/>
      <c r="Y6" s="29"/>
      <c r="Z6" s="29"/>
      <c r="AA6" s="29"/>
      <c r="AB6" s="29"/>
      <c r="AC6" s="29"/>
      <c r="AD6" s="29"/>
      <c r="AE6" s="29"/>
      <c r="AF6" s="29"/>
      <c r="AG6" s="29"/>
      <c r="AI6" s="30"/>
      <c r="AJ6" s="30"/>
      <c r="AK6" s="29"/>
      <c r="AL6" s="29"/>
      <c r="AM6" s="29"/>
      <c r="AN6" s="29"/>
      <c r="AO6" s="29"/>
      <c r="AP6" s="29"/>
      <c r="AQ6" s="29"/>
      <c r="BJ6" s="29"/>
      <c r="BK6" s="29"/>
      <c r="BL6" s="29"/>
      <c r="BM6" s="30"/>
      <c r="BN6" s="30"/>
      <c r="BO6" s="30"/>
      <c r="BP6" s="30"/>
      <c r="BQ6" s="39"/>
      <c r="BR6" s="39"/>
      <c r="BS6" s="39"/>
      <c r="BT6" s="39"/>
      <c r="BU6" s="39"/>
      <c r="BV6" s="39"/>
      <c r="BW6" s="39"/>
      <c r="BX6" s="39"/>
      <c r="BY6" s="39"/>
      <c r="BZ6" s="39"/>
      <c r="CA6" s="39"/>
      <c r="CB6" s="39"/>
      <c r="CC6" s="39"/>
      <c r="CD6" s="39"/>
      <c r="CE6" s="39"/>
      <c r="CF6" s="39"/>
      <c r="CG6" s="39"/>
      <c r="CH6" s="39"/>
      <c r="CI6" s="39"/>
      <c r="CJ6" s="39"/>
      <c r="CK6" s="39"/>
    </row>
    <row r="7" spans="1:43" s="38" customFormat="1" ht="18" customHeight="1">
      <c r="A7" s="32" t="s">
        <v>348</v>
      </c>
      <c r="B7" s="33"/>
      <c r="C7" s="33"/>
      <c r="D7" s="33"/>
      <c r="E7" s="33"/>
      <c r="F7" s="33"/>
      <c r="G7" s="33"/>
      <c r="H7" s="33"/>
      <c r="I7" s="34"/>
      <c r="J7" s="29"/>
      <c r="K7" s="29"/>
      <c r="L7" s="29"/>
      <c r="M7" s="29"/>
      <c r="N7" s="29"/>
      <c r="O7" s="29"/>
      <c r="P7" s="29"/>
      <c r="Q7" s="29"/>
      <c r="R7" s="29"/>
      <c r="S7" s="29"/>
      <c r="T7" s="29"/>
      <c r="U7" s="29"/>
      <c r="V7" s="29"/>
      <c r="W7" s="29"/>
      <c r="X7" s="29"/>
      <c r="Y7" s="29"/>
      <c r="Z7" s="29"/>
      <c r="AA7" s="29"/>
      <c r="AB7" s="29"/>
      <c r="AC7" s="29"/>
      <c r="AD7" s="29"/>
      <c r="AE7" s="29"/>
      <c r="AF7" s="29"/>
      <c r="AG7" s="29"/>
      <c r="AH7" s="35"/>
      <c r="AI7" s="29"/>
      <c r="AJ7" s="29"/>
      <c r="AK7" s="29"/>
      <c r="AL7" s="29"/>
      <c r="AM7" s="29"/>
      <c r="AN7" s="29"/>
      <c r="AO7" s="29"/>
      <c r="AP7" s="29"/>
      <c r="AQ7" s="29"/>
    </row>
    <row r="8" spans="1:43" s="38" customFormat="1" ht="18" customHeight="1">
      <c r="A8" s="25" t="s">
        <v>349</v>
      </c>
      <c r="B8" s="25"/>
      <c r="C8" s="36"/>
      <c r="D8" s="36"/>
      <c r="E8" s="36"/>
      <c r="F8" s="36"/>
      <c r="G8" s="36"/>
      <c r="H8" s="36"/>
      <c r="I8" s="36"/>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row>
    <row r="9" spans="1:43" s="38" customFormat="1" ht="15" customHeight="1">
      <c r="A9" s="37"/>
      <c r="B9" s="37"/>
      <c r="C9" s="37"/>
      <c r="D9" s="37"/>
      <c r="E9" s="37"/>
      <c r="F9" s="37"/>
      <c r="G9" s="37"/>
      <c r="H9" s="37"/>
      <c r="I9" s="37"/>
      <c r="S9" s="37"/>
      <c r="AC9" s="37"/>
      <c r="AD9" s="37"/>
      <c r="AE9" s="37"/>
      <c r="AF9" s="37"/>
      <c r="AG9" s="37"/>
      <c r="AH9" s="37"/>
      <c r="AI9" s="37"/>
      <c r="AJ9" s="37"/>
      <c r="AK9" s="37"/>
      <c r="AL9" s="37"/>
      <c r="AM9" s="37"/>
      <c r="AN9" s="37"/>
      <c r="AO9" s="37"/>
      <c r="AP9" s="37"/>
      <c r="AQ9" s="37"/>
    </row>
    <row r="10" spans="1:43" s="38" customFormat="1" ht="15" customHeight="1">
      <c r="A10" s="37"/>
      <c r="B10" s="37"/>
      <c r="C10" s="37"/>
      <c r="D10" s="37"/>
      <c r="E10" s="37"/>
      <c r="F10" s="37"/>
      <c r="G10" s="37"/>
      <c r="H10" s="37"/>
      <c r="I10" s="37"/>
      <c r="S10" s="37"/>
      <c r="AC10" s="37"/>
      <c r="AD10" s="37"/>
      <c r="AE10" s="37"/>
      <c r="AF10" s="37"/>
      <c r="AG10" s="37"/>
      <c r="AH10" s="37"/>
      <c r="AI10" s="37"/>
      <c r="AJ10" s="37"/>
      <c r="AK10" s="37"/>
      <c r="AL10" s="37"/>
      <c r="AM10" s="37"/>
      <c r="AN10" s="37"/>
      <c r="AO10" s="37"/>
      <c r="AP10" s="37"/>
      <c r="AQ10" s="37"/>
    </row>
    <row r="11" spans="1:89" ht="21" customHeight="1">
      <c r="A11" s="134"/>
      <c r="B11" s="134"/>
      <c r="C11" s="134"/>
      <c r="S11" s="142"/>
      <c r="T11" s="142"/>
      <c r="U11" s="142"/>
      <c r="V11" s="142"/>
      <c r="W11" s="174"/>
      <c r="X11" s="174"/>
      <c r="Y11" s="174"/>
      <c r="Z11" s="174"/>
      <c r="AA11" s="174"/>
      <c r="AB11" s="174"/>
      <c r="AC11" s="174"/>
      <c r="AD11" s="174"/>
      <c r="AE11" s="174"/>
      <c r="AF11" s="174"/>
      <c r="AG11" s="174"/>
      <c r="AH11" s="174"/>
      <c r="AI11" s="468" t="s">
        <v>146</v>
      </c>
      <c r="AJ11" s="468"/>
      <c r="AK11" s="468"/>
      <c r="AL11" s="468"/>
      <c r="AM11" s="468"/>
      <c r="AN11" s="468"/>
      <c r="AO11" s="468"/>
      <c r="AP11" s="468"/>
      <c r="AQ11" s="468"/>
      <c r="AR11" s="174"/>
      <c r="AS11" s="469" t="s">
        <v>143</v>
      </c>
      <c r="AT11" s="469"/>
      <c r="AU11" s="469"/>
      <c r="AV11" s="469"/>
      <c r="AW11" s="469"/>
      <c r="AX11" s="469"/>
      <c r="AY11" s="469"/>
      <c r="AZ11" s="469"/>
      <c r="BA11" s="469"/>
      <c r="BB11" s="469"/>
      <c r="BC11" s="470"/>
      <c r="BD11" s="470"/>
      <c r="BE11" s="470"/>
      <c r="BF11" s="470"/>
      <c r="BG11" s="470"/>
      <c r="BH11" s="470"/>
      <c r="BI11" s="470"/>
      <c r="BJ11" s="470"/>
      <c r="BK11" s="470"/>
      <c r="BL11" s="470"/>
      <c r="BM11" s="470"/>
      <c r="BN11" s="470"/>
      <c r="BO11" s="470"/>
      <c r="BP11" s="470"/>
      <c r="BQ11" s="470"/>
      <c r="BR11" s="470"/>
      <c r="BS11" s="470"/>
      <c r="BT11" s="470"/>
      <c r="BU11" s="470"/>
      <c r="BV11" s="470"/>
      <c r="BW11" s="470"/>
      <c r="BX11" s="470"/>
      <c r="BY11" s="470"/>
      <c r="BZ11" s="470"/>
      <c r="CA11" s="470"/>
      <c r="CB11" s="470"/>
      <c r="CC11" s="470"/>
      <c r="CD11" s="470"/>
      <c r="CE11" s="470"/>
      <c r="CF11" s="470"/>
      <c r="CG11" s="470"/>
      <c r="CH11" s="470"/>
      <c r="CI11" s="470"/>
      <c r="CJ11" s="470"/>
      <c r="CK11" s="470"/>
    </row>
    <row r="12" spans="1:89" ht="26.25" customHeight="1">
      <c r="A12" s="175"/>
      <c r="B12" s="175"/>
      <c r="C12" s="175"/>
      <c r="S12" s="176"/>
      <c r="T12" s="176"/>
      <c r="U12" s="176"/>
      <c r="V12" s="176"/>
      <c r="W12" s="174"/>
      <c r="X12" s="174"/>
      <c r="Y12" s="174"/>
      <c r="Z12" s="174"/>
      <c r="AA12" s="174"/>
      <c r="AB12" s="174"/>
      <c r="AC12" s="174"/>
      <c r="AD12" s="174"/>
      <c r="AE12" s="174"/>
      <c r="AF12" s="174"/>
      <c r="AG12" s="174"/>
      <c r="AH12" s="174"/>
      <c r="AI12" s="174"/>
      <c r="AJ12" s="174"/>
      <c r="AK12" s="174"/>
      <c r="AL12" s="174"/>
      <c r="AM12" s="174"/>
      <c r="AN12" s="174"/>
      <c r="AO12" s="174"/>
      <c r="AP12" s="174"/>
      <c r="AQ12" s="149"/>
      <c r="AS12" s="469" t="s">
        <v>142</v>
      </c>
      <c r="AT12" s="469"/>
      <c r="AU12" s="469"/>
      <c r="AV12" s="469"/>
      <c r="AW12" s="469"/>
      <c r="AX12" s="469"/>
      <c r="AY12" s="469"/>
      <c r="AZ12" s="469"/>
      <c r="BA12" s="469"/>
      <c r="BB12" s="469"/>
      <c r="BC12" s="537"/>
      <c r="BD12" s="537"/>
      <c r="BE12" s="537"/>
      <c r="BF12" s="537"/>
      <c r="BG12" s="537"/>
      <c r="BH12" s="537"/>
      <c r="BI12" s="537"/>
      <c r="BJ12" s="537"/>
      <c r="BK12" s="537"/>
      <c r="BL12" s="537"/>
      <c r="BM12" s="537"/>
      <c r="BN12" s="537"/>
      <c r="BO12" s="537"/>
      <c r="BP12" s="537"/>
      <c r="BQ12" s="537"/>
      <c r="BR12" s="537"/>
      <c r="BS12" s="537"/>
      <c r="BT12" s="537"/>
      <c r="BU12" s="537"/>
      <c r="BV12" s="537"/>
      <c r="BW12" s="537"/>
      <c r="BX12" s="537"/>
      <c r="BY12" s="537"/>
      <c r="BZ12" s="537"/>
      <c r="CA12" s="537"/>
      <c r="CB12" s="537"/>
      <c r="CC12" s="537"/>
      <c r="CD12" s="537"/>
      <c r="CE12" s="537"/>
      <c r="CF12" s="537"/>
      <c r="CG12" s="537"/>
      <c r="CH12" s="537"/>
      <c r="CI12" s="537"/>
      <c r="CJ12" s="537"/>
      <c r="CK12" s="537"/>
    </row>
    <row r="13" spans="1:89" ht="26.25" customHeight="1">
      <c r="A13" s="175"/>
      <c r="B13" s="175"/>
      <c r="C13" s="175"/>
      <c r="S13" s="176"/>
      <c r="T13" s="176"/>
      <c r="U13" s="176"/>
      <c r="V13" s="176"/>
      <c r="W13" s="174"/>
      <c r="X13" s="174"/>
      <c r="Y13" s="174"/>
      <c r="Z13" s="174"/>
      <c r="AA13" s="174"/>
      <c r="AB13" s="174"/>
      <c r="AC13" s="174"/>
      <c r="AD13" s="174"/>
      <c r="AE13" s="174"/>
      <c r="AF13" s="174"/>
      <c r="AG13" s="174"/>
      <c r="AH13" s="174"/>
      <c r="AI13" s="174"/>
      <c r="AJ13" s="174"/>
      <c r="AK13" s="174"/>
      <c r="AL13" s="174"/>
      <c r="AM13" s="174"/>
      <c r="AN13" s="174"/>
      <c r="AO13" s="174"/>
      <c r="AP13" s="174"/>
      <c r="AQ13" s="149"/>
      <c r="AS13" s="469"/>
      <c r="AT13" s="469"/>
      <c r="AU13" s="469"/>
      <c r="AV13" s="469"/>
      <c r="AW13" s="469"/>
      <c r="AX13" s="469"/>
      <c r="AY13" s="469"/>
      <c r="AZ13" s="469"/>
      <c r="BA13" s="469"/>
      <c r="BB13" s="469"/>
      <c r="BC13" s="537"/>
      <c r="BD13" s="537"/>
      <c r="BE13" s="537"/>
      <c r="BF13" s="537"/>
      <c r="BG13" s="537"/>
      <c r="BH13" s="537"/>
      <c r="BI13" s="537"/>
      <c r="BJ13" s="537"/>
      <c r="BK13" s="537"/>
      <c r="BL13" s="537"/>
      <c r="BM13" s="537"/>
      <c r="BN13" s="537"/>
      <c r="BO13" s="537"/>
      <c r="BP13" s="537"/>
      <c r="BQ13" s="537"/>
      <c r="BR13" s="537"/>
      <c r="BS13" s="537"/>
      <c r="BT13" s="537"/>
      <c r="BU13" s="537"/>
      <c r="BV13" s="537"/>
      <c r="BW13" s="537"/>
      <c r="BX13" s="537"/>
      <c r="BY13" s="537"/>
      <c r="BZ13" s="537"/>
      <c r="CA13" s="537"/>
      <c r="CB13" s="537"/>
      <c r="CC13" s="537"/>
      <c r="CD13" s="537"/>
      <c r="CE13" s="537"/>
      <c r="CF13" s="537"/>
      <c r="CG13" s="537"/>
      <c r="CH13" s="537"/>
      <c r="CI13" s="537"/>
      <c r="CJ13" s="537"/>
      <c r="CK13" s="537"/>
    </row>
    <row r="14" spans="1:89" ht="15" customHeight="1">
      <c r="A14" s="175"/>
      <c r="B14" s="175"/>
      <c r="C14" s="175"/>
      <c r="S14" s="176"/>
      <c r="T14" s="176"/>
      <c r="U14" s="176"/>
      <c r="V14" s="176"/>
      <c r="W14" s="174"/>
      <c r="X14" s="174"/>
      <c r="Y14" s="174"/>
      <c r="Z14" s="174"/>
      <c r="AA14" s="174"/>
      <c r="AB14" s="174"/>
      <c r="AC14" s="174"/>
      <c r="AD14" s="174"/>
      <c r="AE14" s="174"/>
      <c r="AF14" s="174"/>
      <c r="AG14" s="174"/>
      <c r="AH14" s="174"/>
      <c r="AI14" s="174"/>
      <c r="AJ14" s="174"/>
      <c r="AK14" s="174"/>
      <c r="AL14" s="174"/>
      <c r="AM14" s="174"/>
      <c r="AN14" s="174"/>
      <c r="AO14" s="174"/>
      <c r="AP14" s="174"/>
      <c r="AQ14" s="149"/>
      <c r="AS14" s="471" t="s">
        <v>350</v>
      </c>
      <c r="AT14" s="471"/>
      <c r="AU14" s="471"/>
      <c r="AV14" s="471"/>
      <c r="AW14" s="471"/>
      <c r="AX14" s="471"/>
      <c r="AY14" s="471"/>
      <c r="AZ14" s="471"/>
      <c r="BA14" s="471"/>
      <c r="BB14" s="471"/>
      <c r="BC14" s="472"/>
      <c r="BD14" s="472"/>
      <c r="BE14" s="472"/>
      <c r="BF14" s="472"/>
      <c r="BG14" s="472"/>
      <c r="BH14" s="472"/>
      <c r="BI14" s="472"/>
      <c r="BJ14" s="472"/>
      <c r="BK14" s="472"/>
      <c r="BL14" s="472"/>
      <c r="BM14" s="472"/>
      <c r="BN14" s="472"/>
      <c r="BO14" s="472"/>
      <c r="BP14" s="472"/>
      <c r="BQ14" s="472"/>
      <c r="BR14" s="472"/>
      <c r="BS14" s="472"/>
      <c r="BT14" s="472"/>
      <c r="BU14" s="472"/>
      <c r="BV14" s="472"/>
      <c r="BW14" s="472"/>
      <c r="BX14" s="472"/>
      <c r="BY14" s="472"/>
      <c r="BZ14" s="472"/>
      <c r="CA14" s="472"/>
      <c r="CB14" s="472"/>
      <c r="CC14" s="472"/>
      <c r="CD14" s="472"/>
      <c r="CE14" s="472"/>
      <c r="CF14" s="472"/>
      <c r="CG14" s="472"/>
      <c r="CH14" s="472"/>
      <c r="CI14" s="472"/>
      <c r="CJ14" s="472"/>
      <c r="CK14" s="472"/>
    </row>
    <row r="15" spans="1:91" ht="26.25" customHeight="1">
      <c r="A15" s="175"/>
      <c r="B15" s="175"/>
      <c r="C15" s="175"/>
      <c r="S15" s="176"/>
      <c r="T15" s="176"/>
      <c r="U15" s="176"/>
      <c r="V15" s="176"/>
      <c r="W15" s="174"/>
      <c r="X15" s="174"/>
      <c r="Y15" s="174"/>
      <c r="Z15" s="174"/>
      <c r="AA15" s="174"/>
      <c r="AB15" s="174"/>
      <c r="AC15" s="174"/>
      <c r="AD15" s="174"/>
      <c r="AE15" s="174"/>
      <c r="AF15" s="174"/>
      <c r="AG15" s="174"/>
      <c r="AH15" s="174"/>
      <c r="AI15" s="174"/>
      <c r="AJ15" s="174"/>
      <c r="AK15" s="174"/>
      <c r="AL15" s="174"/>
      <c r="AM15" s="174"/>
      <c r="AN15" s="174"/>
      <c r="AO15" s="174"/>
      <c r="AP15" s="174"/>
      <c r="AQ15" s="149"/>
      <c r="AS15" s="469" t="s">
        <v>145</v>
      </c>
      <c r="AT15" s="469"/>
      <c r="AU15" s="469"/>
      <c r="AV15" s="469"/>
      <c r="AW15" s="469"/>
      <c r="AX15" s="469"/>
      <c r="AY15" s="469"/>
      <c r="AZ15" s="469"/>
      <c r="BA15" s="469"/>
      <c r="BB15" s="469"/>
      <c r="BC15" s="477"/>
      <c r="BD15" s="477"/>
      <c r="BE15" s="477"/>
      <c r="BF15" s="477"/>
      <c r="BG15" s="477"/>
      <c r="BH15" s="477"/>
      <c r="BI15" s="477"/>
      <c r="BJ15" s="477"/>
      <c r="BK15" s="477"/>
      <c r="BL15" s="477"/>
      <c r="BM15" s="477"/>
      <c r="BN15" s="477"/>
      <c r="BO15" s="477"/>
      <c r="BP15" s="477"/>
      <c r="BQ15" s="477"/>
      <c r="BR15" s="477"/>
      <c r="BS15" s="477"/>
      <c r="BT15" s="477"/>
      <c r="BU15" s="477"/>
      <c r="BV15" s="477"/>
      <c r="BW15" s="477"/>
      <c r="BX15" s="477"/>
      <c r="BY15" s="477"/>
      <c r="BZ15" s="477"/>
      <c r="CA15" s="477"/>
      <c r="CB15" s="477"/>
      <c r="CC15" s="477"/>
      <c r="CD15" s="477"/>
      <c r="CE15" s="477"/>
      <c r="CF15" s="477"/>
      <c r="CG15" s="477"/>
      <c r="CH15" s="477"/>
      <c r="CI15" s="477"/>
      <c r="CJ15" s="477"/>
      <c r="CK15" s="477"/>
      <c r="CL15" s="152"/>
      <c r="CM15" s="152"/>
    </row>
    <row r="16" spans="1:91" ht="26.25" customHeight="1">
      <c r="A16" s="175"/>
      <c r="B16" s="175"/>
      <c r="C16" s="175"/>
      <c r="S16" s="176"/>
      <c r="T16" s="176"/>
      <c r="U16" s="176"/>
      <c r="V16" s="176"/>
      <c r="W16" s="174"/>
      <c r="X16" s="174"/>
      <c r="Y16" s="174"/>
      <c r="Z16" s="174"/>
      <c r="AA16" s="174"/>
      <c r="AB16" s="174"/>
      <c r="AC16" s="174"/>
      <c r="AD16" s="174"/>
      <c r="AE16" s="174"/>
      <c r="AF16" s="174"/>
      <c r="AG16" s="174"/>
      <c r="AH16" s="174"/>
      <c r="AI16" s="174"/>
      <c r="AJ16" s="174"/>
      <c r="AK16" s="174"/>
      <c r="AL16" s="174"/>
      <c r="AM16" s="174"/>
      <c r="AN16" s="174"/>
      <c r="AO16" s="174"/>
      <c r="AP16" s="174"/>
      <c r="AQ16" s="149"/>
      <c r="AS16" s="469" t="s">
        <v>385</v>
      </c>
      <c r="AT16" s="469"/>
      <c r="AU16" s="469"/>
      <c r="AV16" s="469"/>
      <c r="AW16" s="469"/>
      <c r="AX16" s="469"/>
      <c r="AY16" s="469"/>
      <c r="AZ16" s="469"/>
      <c r="BA16" s="469"/>
      <c r="BB16" s="469"/>
      <c r="BC16" s="473" t="s">
        <v>469</v>
      </c>
      <c r="BD16" s="473"/>
      <c r="BE16" s="473"/>
      <c r="BF16" s="473"/>
      <c r="BG16" s="594"/>
      <c r="BH16" s="594"/>
      <c r="BI16" s="594"/>
      <c r="BJ16" s="474" t="s">
        <v>133</v>
      </c>
      <c r="BK16" s="474"/>
      <c r="BL16" s="595"/>
      <c r="BM16" s="595"/>
      <c r="BN16" s="595"/>
      <c r="BO16" s="474" t="s">
        <v>470</v>
      </c>
      <c r="BP16" s="474"/>
      <c r="BQ16" s="595"/>
      <c r="BR16" s="595"/>
      <c r="BS16" s="595"/>
      <c r="BT16" s="474" t="s">
        <v>471</v>
      </c>
      <c r="BU16" s="474"/>
      <c r="BV16" s="596"/>
      <c r="BW16" s="596"/>
      <c r="BX16" s="596"/>
      <c r="BY16" s="596"/>
      <c r="BZ16" s="596"/>
      <c r="CA16" s="596"/>
      <c r="CB16" s="596"/>
      <c r="CC16" s="596"/>
      <c r="CD16" s="596"/>
      <c r="CE16" s="596"/>
      <c r="CF16" s="596"/>
      <c r="CG16" s="596"/>
      <c r="CH16" s="596"/>
      <c r="CI16" s="596"/>
      <c r="CJ16" s="593" t="s">
        <v>306</v>
      </c>
      <c r="CK16" s="593"/>
      <c r="CL16" s="593"/>
      <c r="CM16" s="593"/>
    </row>
    <row r="17" spans="1:43" ht="15" customHeight="1">
      <c r="A17" s="134"/>
      <c r="B17" s="134"/>
      <c r="C17" s="134"/>
      <c r="D17" s="134"/>
      <c r="E17" s="134"/>
      <c r="F17" s="134"/>
      <c r="G17" s="134"/>
      <c r="H17" s="134"/>
      <c r="I17" s="134"/>
      <c r="S17" s="134"/>
      <c r="AC17" s="134"/>
      <c r="AD17" s="134"/>
      <c r="AE17" s="134"/>
      <c r="AF17" s="134"/>
      <c r="AG17" s="134"/>
      <c r="AH17" s="134"/>
      <c r="AI17" s="134"/>
      <c r="AJ17" s="134"/>
      <c r="AK17" s="134"/>
      <c r="AL17" s="134"/>
      <c r="AM17" s="134"/>
      <c r="AN17" s="134"/>
      <c r="AO17" s="134"/>
      <c r="AP17" s="134"/>
      <c r="AQ17" s="134"/>
    </row>
    <row r="18" spans="1:89" ht="12" customHeight="1">
      <c r="A18" s="175"/>
      <c r="B18" s="175"/>
      <c r="C18" s="175"/>
      <c r="S18" s="176"/>
      <c r="T18" s="176"/>
      <c r="U18" s="176"/>
      <c r="V18" s="176"/>
      <c r="W18" s="174"/>
      <c r="X18" s="174"/>
      <c r="Y18" s="174"/>
      <c r="Z18" s="174"/>
      <c r="AA18" s="174"/>
      <c r="AB18" s="174"/>
      <c r="AC18" s="174"/>
      <c r="AD18" s="174"/>
      <c r="AE18" s="174"/>
      <c r="AF18" s="174"/>
      <c r="AG18" s="174"/>
      <c r="AH18" s="174"/>
      <c r="AI18" s="174"/>
      <c r="AJ18" s="174"/>
      <c r="AK18" s="174"/>
      <c r="AL18" s="174"/>
      <c r="AM18" s="174"/>
      <c r="AN18" s="174"/>
      <c r="AO18" s="174"/>
      <c r="AP18" s="174"/>
      <c r="AQ18" s="149"/>
      <c r="AS18" s="286"/>
      <c r="AT18" s="286"/>
      <c r="AU18" s="286"/>
      <c r="AV18" s="286"/>
      <c r="AW18" s="286"/>
      <c r="AX18" s="286"/>
      <c r="AY18" s="286"/>
      <c r="AZ18" s="286"/>
      <c r="BA18" s="286"/>
      <c r="BB18" s="286"/>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row>
    <row r="19" spans="1:89" ht="21" customHeight="1">
      <c r="A19" s="175"/>
      <c r="B19" s="175"/>
      <c r="C19" s="175"/>
      <c r="Q19" s="287"/>
      <c r="R19" s="287"/>
      <c r="S19" s="287"/>
      <c r="T19" s="287"/>
      <c r="U19" s="287"/>
      <c r="V19" s="287"/>
      <c r="W19" s="287"/>
      <c r="X19" s="287"/>
      <c r="Y19" s="287"/>
      <c r="Z19" s="287"/>
      <c r="AA19" s="287"/>
      <c r="AB19" s="287"/>
      <c r="AC19" s="287"/>
      <c r="AD19" s="287"/>
      <c r="AE19" s="287"/>
      <c r="AF19" s="287"/>
      <c r="AG19" s="287"/>
      <c r="AH19" s="287"/>
      <c r="AI19" s="468" t="s">
        <v>293</v>
      </c>
      <c r="AJ19" s="468"/>
      <c r="AK19" s="468"/>
      <c r="AL19" s="468"/>
      <c r="AM19" s="468"/>
      <c r="AN19" s="468"/>
      <c r="AO19" s="468"/>
      <c r="AP19" s="468"/>
      <c r="AQ19" s="468"/>
      <c r="AR19" s="174"/>
      <c r="AS19" s="469" t="s">
        <v>143</v>
      </c>
      <c r="AT19" s="469"/>
      <c r="AU19" s="469"/>
      <c r="AV19" s="469"/>
      <c r="AW19" s="469"/>
      <c r="AX19" s="469"/>
      <c r="AY19" s="469"/>
      <c r="AZ19" s="469"/>
      <c r="BA19" s="469"/>
      <c r="BB19" s="469"/>
      <c r="BC19" s="470"/>
      <c r="BD19" s="470"/>
      <c r="BE19" s="470"/>
      <c r="BF19" s="470"/>
      <c r="BG19" s="470"/>
      <c r="BH19" s="470"/>
      <c r="BI19" s="470"/>
      <c r="BJ19" s="470"/>
      <c r="BK19" s="470"/>
      <c r="BL19" s="470"/>
      <c r="BM19" s="470"/>
      <c r="BN19" s="470"/>
      <c r="BO19" s="470"/>
      <c r="BP19" s="470"/>
      <c r="BQ19" s="470"/>
      <c r="BR19" s="470"/>
      <c r="BS19" s="470"/>
      <c r="BT19" s="470"/>
      <c r="BU19" s="470"/>
      <c r="BV19" s="470"/>
      <c r="BW19" s="470"/>
      <c r="BX19" s="470"/>
      <c r="BY19" s="470"/>
      <c r="BZ19" s="470"/>
      <c r="CA19" s="470"/>
      <c r="CB19" s="470"/>
      <c r="CC19" s="470"/>
      <c r="CD19" s="470"/>
      <c r="CE19" s="470"/>
      <c r="CF19" s="470"/>
      <c r="CG19" s="470"/>
      <c r="CH19" s="470"/>
      <c r="CI19" s="470"/>
      <c r="CJ19" s="470"/>
      <c r="CK19" s="470"/>
    </row>
    <row r="20" spans="1:89" ht="26.25" customHeight="1">
      <c r="A20" s="134"/>
      <c r="B20" s="134"/>
      <c r="C20" s="134"/>
      <c r="D20" s="133"/>
      <c r="E20" s="133"/>
      <c r="Q20" s="287"/>
      <c r="R20" s="287"/>
      <c r="S20" s="287"/>
      <c r="T20" s="287"/>
      <c r="U20" s="287"/>
      <c r="V20" s="287"/>
      <c r="W20" s="287"/>
      <c r="X20" s="287"/>
      <c r="Y20" s="287"/>
      <c r="Z20" s="287"/>
      <c r="AA20" s="287"/>
      <c r="AB20" s="287"/>
      <c r="AC20" s="287"/>
      <c r="AD20" s="287"/>
      <c r="AE20" s="287"/>
      <c r="AF20" s="287"/>
      <c r="AG20" s="478" t="s">
        <v>294</v>
      </c>
      <c r="AH20" s="478"/>
      <c r="AI20" s="478"/>
      <c r="AJ20" s="478"/>
      <c r="AK20" s="478"/>
      <c r="AL20" s="478"/>
      <c r="AM20" s="478"/>
      <c r="AN20" s="478"/>
      <c r="AO20" s="478"/>
      <c r="AP20" s="478"/>
      <c r="AQ20" s="478"/>
      <c r="AS20" s="469" t="s">
        <v>142</v>
      </c>
      <c r="AT20" s="469"/>
      <c r="AU20" s="469"/>
      <c r="AV20" s="469"/>
      <c r="AW20" s="469"/>
      <c r="AX20" s="469"/>
      <c r="AY20" s="469"/>
      <c r="AZ20" s="469"/>
      <c r="BA20" s="469"/>
      <c r="BB20" s="469"/>
      <c r="BC20" s="479"/>
      <c r="BD20" s="479"/>
      <c r="BE20" s="479"/>
      <c r="BF20" s="479"/>
      <c r="BG20" s="479"/>
      <c r="BH20" s="479"/>
      <c r="BI20" s="479"/>
      <c r="BJ20" s="479"/>
      <c r="BK20" s="479"/>
      <c r="BL20" s="479"/>
      <c r="BM20" s="479"/>
      <c r="BN20" s="479"/>
      <c r="BO20" s="479"/>
      <c r="BP20" s="479"/>
      <c r="BQ20" s="479"/>
      <c r="BR20" s="479"/>
      <c r="BS20" s="479"/>
      <c r="BT20" s="479"/>
      <c r="BU20" s="479"/>
      <c r="BV20" s="479"/>
      <c r="BW20" s="479"/>
      <c r="BX20" s="479"/>
      <c r="BY20" s="479"/>
      <c r="BZ20" s="479"/>
      <c r="CA20" s="479"/>
      <c r="CB20" s="479"/>
      <c r="CC20" s="479"/>
      <c r="CD20" s="479"/>
      <c r="CE20" s="479"/>
      <c r="CF20" s="479"/>
      <c r="CG20" s="479"/>
      <c r="CH20" s="479"/>
      <c r="CI20" s="479"/>
      <c r="CJ20" s="479"/>
      <c r="CK20" s="479"/>
    </row>
    <row r="21" spans="1:89" ht="26.25" customHeight="1">
      <c r="A21" s="175"/>
      <c r="B21" s="175"/>
      <c r="C21" s="175"/>
      <c r="D21" s="133"/>
      <c r="E21" s="133"/>
      <c r="S21" s="175"/>
      <c r="T21" s="175"/>
      <c r="U21" s="175"/>
      <c r="V21" s="134"/>
      <c r="W21" s="174"/>
      <c r="X21" s="174"/>
      <c r="Y21" s="174"/>
      <c r="Z21" s="174"/>
      <c r="AA21" s="174"/>
      <c r="AB21" s="174"/>
      <c r="AC21" s="174"/>
      <c r="AD21" s="174"/>
      <c r="AE21" s="174"/>
      <c r="AF21" s="174"/>
      <c r="AG21" s="174"/>
      <c r="AH21" s="174"/>
      <c r="AI21" s="174"/>
      <c r="AJ21" s="174"/>
      <c r="AK21" s="174"/>
      <c r="AL21" s="174"/>
      <c r="AM21" s="174"/>
      <c r="AN21" s="174"/>
      <c r="AO21" s="174"/>
      <c r="AP21" s="174"/>
      <c r="AQ21" s="149"/>
      <c r="AS21" s="469" t="s">
        <v>130</v>
      </c>
      <c r="AT21" s="469"/>
      <c r="AU21" s="469"/>
      <c r="AV21" s="469"/>
      <c r="AW21" s="469"/>
      <c r="AX21" s="469"/>
      <c r="AY21" s="469"/>
      <c r="AZ21" s="469"/>
      <c r="BA21" s="469"/>
      <c r="BB21" s="469"/>
      <c r="BC21" s="477"/>
      <c r="BD21" s="477"/>
      <c r="BE21" s="477"/>
      <c r="BF21" s="477"/>
      <c r="BG21" s="477"/>
      <c r="BH21" s="477"/>
      <c r="BI21" s="477"/>
      <c r="BJ21" s="477"/>
      <c r="BK21" s="477"/>
      <c r="BL21" s="477"/>
      <c r="BM21" s="477"/>
      <c r="BN21" s="477"/>
      <c r="BO21" s="477"/>
      <c r="BP21" s="477"/>
      <c r="BQ21" s="477"/>
      <c r="BR21" s="477"/>
      <c r="BS21" s="477"/>
      <c r="BT21" s="477"/>
      <c r="BU21" s="477"/>
      <c r="BV21" s="477"/>
      <c r="BW21" s="477"/>
      <c r="BX21" s="477"/>
      <c r="BY21" s="477"/>
      <c r="BZ21" s="477"/>
      <c r="CA21" s="477"/>
      <c r="CB21" s="477"/>
      <c r="CC21" s="477"/>
      <c r="CD21" s="477"/>
      <c r="CE21" s="477"/>
      <c r="CF21" s="477"/>
      <c r="CG21" s="477"/>
      <c r="CH21" s="477"/>
      <c r="CI21" s="477"/>
      <c r="CJ21" s="477"/>
      <c r="CK21" s="477"/>
    </row>
    <row r="22" spans="1:91" ht="26.25" customHeight="1">
      <c r="A22" s="175"/>
      <c r="B22" s="175"/>
      <c r="C22" s="175"/>
      <c r="D22" s="133"/>
      <c r="E22" s="133"/>
      <c r="S22" s="175"/>
      <c r="T22" s="175"/>
      <c r="U22" s="175"/>
      <c r="V22" s="134"/>
      <c r="W22" s="174"/>
      <c r="X22" s="174"/>
      <c r="Y22" s="174"/>
      <c r="Z22" s="174"/>
      <c r="AA22" s="174"/>
      <c r="AB22" s="174"/>
      <c r="AC22" s="174"/>
      <c r="AD22" s="174"/>
      <c r="AE22" s="174"/>
      <c r="AF22" s="174"/>
      <c r="AG22" s="174"/>
      <c r="AH22" s="174"/>
      <c r="AI22" s="174"/>
      <c r="AJ22" s="174"/>
      <c r="AK22" s="174"/>
      <c r="AL22" s="174"/>
      <c r="AM22" s="174"/>
      <c r="AN22" s="174"/>
      <c r="AO22" s="174"/>
      <c r="AP22" s="174"/>
      <c r="AQ22" s="149"/>
      <c r="AS22" s="469" t="s">
        <v>141</v>
      </c>
      <c r="AT22" s="469"/>
      <c r="AU22" s="469"/>
      <c r="AV22" s="469"/>
      <c r="AW22" s="469"/>
      <c r="AX22" s="469"/>
      <c r="AY22" s="469"/>
      <c r="AZ22" s="469"/>
      <c r="BA22" s="469"/>
      <c r="BB22" s="469"/>
      <c r="BC22" s="477"/>
      <c r="BD22" s="477"/>
      <c r="BE22" s="477"/>
      <c r="BF22" s="477"/>
      <c r="BG22" s="477"/>
      <c r="BH22" s="477"/>
      <c r="BI22" s="477"/>
      <c r="BJ22" s="477"/>
      <c r="BK22" s="477"/>
      <c r="BL22" s="477"/>
      <c r="BM22" s="477"/>
      <c r="BN22" s="477"/>
      <c r="BO22" s="477"/>
      <c r="BP22" s="477"/>
      <c r="BQ22" s="477"/>
      <c r="BR22" s="477"/>
      <c r="BS22" s="477"/>
      <c r="BT22" s="477"/>
      <c r="BU22" s="477"/>
      <c r="BV22" s="477"/>
      <c r="BW22" s="477"/>
      <c r="BX22" s="477"/>
      <c r="BY22" s="477"/>
      <c r="BZ22" s="477"/>
      <c r="CA22" s="477"/>
      <c r="CB22" s="477"/>
      <c r="CC22" s="477"/>
      <c r="CD22" s="477"/>
      <c r="CE22" s="477"/>
      <c r="CF22" s="477"/>
      <c r="CG22" s="477"/>
      <c r="CH22" s="477"/>
      <c r="CI22" s="477"/>
      <c r="CJ22" s="593" t="s">
        <v>306</v>
      </c>
      <c r="CK22" s="593"/>
      <c r="CL22" s="593"/>
      <c r="CM22" s="593"/>
    </row>
    <row r="23" spans="1:43" ht="15" customHeight="1">
      <c r="A23" s="134"/>
      <c r="B23" s="134"/>
      <c r="C23" s="134"/>
      <c r="D23" s="134"/>
      <c r="E23" s="134"/>
      <c r="F23" s="134"/>
      <c r="G23" s="134"/>
      <c r="H23" s="134"/>
      <c r="I23" s="134"/>
      <c r="S23" s="134"/>
      <c r="AC23" s="134"/>
      <c r="AD23" s="134"/>
      <c r="AE23" s="134"/>
      <c r="AF23" s="134"/>
      <c r="AG23" s="134"/>
      <c r="AH23" s="134"/>
      <c r="AI23" s="134"/>
      <c r="AJ23" s="134"/>
      <c r="AK23" s="134"/>
      <c r="AL23" s="134"/>
      <c r="AM23" s="134"/>
      <c r="AN23" s="134"/>
      <c r="AO23" s="134"/>
      <c r="AP23" s="134"/>
      <c r="AQ23" s="134"/>
    </row>
    <row r="24" spans="1:89" ht="12.75" customHeight="1">
      <c r="A24" s="175"/>
      <c r="B24" s="175"/>
      <c r="C24" s="175"/>
      <c r="S24" s="142"/>
      <c r="T24" s="176"/>
      <c r="U24" s="176"/>
      <c r="V24" s="176"/>
      <c r="W24" s="134"/>
      <c r="X24" s="177"/>
      <c r="Y24" s="177"/>
      <c r="Z24" s="177"/>
      <c r="AA24" s="177"/>
      <c r="AB24" s="177"/>
      <c r="AD24" s="174"/>
      <c r="AE24" s="174"/>
      <c r="AF24" s="174"/>
      <c r="AG24" s="174"/>
      <c r="AH24" s="174"/>
      <c r="AI24" s="174"/>
      <c r="AJ24" s="174"/>
      <c r="AK24" s="174"/>
      <c r="AL24" s="174"/>
      <c r="AM24" s="174"/>
      <c r="AN24" s="174"/>
      <c r="AO24" s="150"/>
      <c r="AP24" s="150"/>
      <c r="AQ24" s="150"/>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row>
    <row r="25" spans="1:89" ht="21" customHeight="1">
      <c r="A25" s="175"/>
      <c r="B25" s="175"/>
      <c r="C25" s="175"/>
      <c r="S25" s="142"/>
      <c r="T25" s="142"/>
      <c r="U25" s="142"/>
      <c r="V25" s="142"/>
      <c r="W25" s="174"/>
      <c r="X25" s="174"/>
      <c r="Y25" s="174"/>
      <c r="Z25" s="174"/>
      <c r="AA25" s="174"/>
      <c r="AB25" s="174"/>
      <c r="AC25" s="174"/>
      <c r="AD25" s="174"/>
      <c r="AE25" s="174"/>
      <c r="AF25" s="174"/>
      <c r="AG25" s="174"/>
      <c r="AH25" s="174"/>
      <c r="AI25" s="468" t="s">
        <v>144</v>
      </c>
      <c r="AJ25" s="468"/>
      <c r="AK25" s="468"/>
      <c r="AL25" s="468"/>
      <c r="AM25" s="468"/>
      <c r="AN25" s="468"/>
      <c r="AO25" s="468"/>
      <c r="AP25" s="468"/>
      <c r="AQ25" s="468"/>
      <c r="AR25" s="174"/>
      <c r="AS25" s="469" t="s">
        <v>143</v>
      </c>
      <c r="AT25" s="469"/>
      <c r="AU25" s="469"/>
      <c r="AV25" s="469"/>
      <c r="AW25" s="469"/>
      <c r="AX25" s="469"/>
      <c r="AY25" s="469"/>
      <c r="AZ25" s="469"/>
      <c r="BA25" s="469"/>
      <c r="BB25" s="469"/>
      <c r="BC25" s="470"/>
      <c r="BD25" s="470"/>
      <c r="BE25" s="470"/>
      <c r="BF25" s="470"/>
      <c r="BG25" s="470"/>
      <c r="BH25" s="470"/>
      <c r="BI25" s="470"/>
      <c r="BJ25" s="470"/>
      <c r="BK25" s="470"/>
      <c r="BL25" s="470"/>
      <c r="BM25" s="470"/>
      <c r="BN25" s="470"/>
      <c r="BO25" s="470"/>
      <c r="BP25" s="470"/>
      <c r="BQ25" s="470"/>
      <c r="BR25" s="470"/>
      <c r="BS25" s="470"/>
      <c r="BT25" s="470"/>
      <c r="BU25" s="470"/>
      <c r="BV25" s="470"/>
      <c r="BW25" s="470"/>
      <c r="BX25" s="470"/>
      <c r="BY25" s="470"/>
      <c r="BZ25" s="470"/>
      <c r="CA25" s="470"/>
      <c r="CB25" s="470"/>
      <c r="CC25" s="470"/>
      <c r="CD25" s="470"/>
      <c r="CE25" s="470"/>
      <c r="CF25" s="470"/>
      <c r="CG25" s="470"/>
      <c r="CH25" s="470"/>
      <c r="CI25" s="470"/>
      <c r="CJ25" s="470"/>
      <c r="CK25" s="470"/>
    </row>
    <row r="26" spans="1:89" ht="26.25" customHeight="1">
      <c r="A26" s="134"/>
      <c r="B26" s="134"/>
      <c r="C26" s="134"/>
      <c r="D26" s="133"/>
      <c r="E26" s="133"/>
      <c r="S26" s="175"/>
      <c r="T26" s="175"/>
      <c r="U26" s="175"/>
      <c r="V26" s="134"/>
      <c r="W26" s="174"/>
      <c r="X26" s="174"/>
      <c r="Y26" s="174"/>
      <c r="Z26" s="174"/>
      <c r="AA26" s="174"/>
      <c r="AB26" s="174"/>
      <c r="AC26" s="174"/>
      <c r="AD26" s="174"/>
      <c r="AE26" s="174"/>
      <c r="AF26" s="174"/>
      <c r="AG26" s="174"/>
      <c r="AH26" s="174"/>
      <c r="AI26" s="174"/>
      <c r="AJ26" s="174"/>
      <c r="AK26" s="174"/>
      <c r="AL26" s="174"/>
      <c r="AM26" s="174"/>
      <c r="AN26" s="174"/>
      <c r="AO26" s="174"/>
      <c r="AP26" s="174"/>
      <c r="AQ26" s="149"/>
      <c r="AS26" s="469" t="s">
        <v>142</v>
      </c>
      <c r="AT26" s="469"/>
      <c r="AU26" s="469"/>
      <c r="AV26" s="469"/>
      <c r="AW26" s="469"/>
      <c r="AX26" s="469"/>
      <c r="AY26" s="469"/>
      <c r="AZ26" s="469"/>
      <c r="BA26" s="469"/>
      <c r="BB26" s="469"/>
      <c r="BC26" s="479"/>
      <c r="BD26" s="479"/>
      <c r="BE26" s="479"/>
      <c r="BF26" s="479"/>
      <c r="BG26" s="479"/>
      <c r="BH26" s="479"/>
      <c r="BI26" s="479"/>
      <c r="BJ26" s="479"/>
      <c r="BK26" s="479"/>
      <c r="BL26" s="479"/>
      <c r="BM26" s="479"/>
      <c r="BN26" s="479"/>
      <c r="BO26" s="479"/>
      <c r="BP26" s="479"/>
      <c r="BQ26" s="479"/>
      <c r="BR26" s="479"/>
      <c r="BS26" s="479"/>
      <c r="BT26" s="479"/>
      <c r="BU26" s="479"/>
      <c r="BV26" s="479"/>
      <c r="BW26" s="479"/>
      <c r="BX26" s="479"/>
      <c r="BY26" s="479"/>
      <c r="BZ26" s="479"/>
      <c r="CA26" s="479"/>
      <c r="CB26" s="479"/>
      <c r="CC26" s="479"/>
      <c r="CD26" s="479"/>
      <c r="CE26" s="479"/>
      <c r="CF26" s="479"/>
      <c r="CG26" s="479"/>
      <c r="CH26" s="479"/>
      <c r="CI26" s="479"/>
      <c r="CJ26" s="479"/>
      <c r="CK26" s="479"/>
    </row>
    <row r="27" spans="1:89" ht="26.25" customHeight="1">
      <c r="A27" s="175"/>
      <c r="B27" s="175"/>
      <c r="C27" s="175"/>
      <c r="D27" s="133"/>
      <c r="E27" s="133"/>
      <c r="S27" s="175"/>
      <c r="T27" s="175"/>
      <c r="U27" s="175"/>
      <c r="V27" s="134"/>
      <c r="W27" s="174"/>
      <c r="X27" s="174"/>
      <c r="Y27" s="174"/>
      <c r="Z27" s="174"/>
      <c r="AA27" s="174"/>
      <c r="AB27" s="174"/>
      <c r="AC27" s="174"/>
      <c r="AD27" s="174"/>
      <c r="AE27" s="174"/>
      <c r="AF27" s="174"/>
      <c r="AG27" s="174"/>
      <c r="AH27" s="174"/>
      <c r="AI27" s="174"/>
      <c r="AJ27" s="174"/>
      <c r="AK27" s="174"/>
      <c r="AL27" s="174"/>
      <c r="AM27" s="174"/>
      <c r="AN27" s="174"/>
      <c r="AO27" s="174"/>
      <c r="AP27" s="174"/>
      <c r="AQ27" s="149"/>
      <c r="AS27" s="469" t="s">
        <v>130</v>
      </c>
      <c r="AT27" s="469"/>
      <c r="AU27" s="469"/>
      <c r="AV27" s="469"/>
      <c r="AW27" s="469"/>
      <c r="AX27" s="469"/>
      <c r="AY27" s="469"/>
      <c r="AZ27" s="469"/>
      <c r="BA27" s="469"/>
      <c r="BB27" s="469"/>
      <c r="BC27" s="477"/>
      <c r="BD27" s="477"/>
      <c r="BE27" s="477"/>
      <c r="BF27" s="477"/>
      <c r="BG27" s="477"/>
      <c r="BH27" s="477"/>
      <c r="BI27" s="477"/>
      <c r="BJ27" s="477"/>
      <c r="BK27" s="477"/>
      <c r="BL27" s="477"/>
      <c r="BM27" s="477"/>
      <c r="BN27" s="477"/>
      <c r="BO27" s="477"/>
      <c r="BP27" s="477"/>
      <c r="BQ27" s="477"/>
      <c r="BR27" s="477"/>
      <c r="BS27" s="477"/>
      <c r="BT27" s="477"/>
      <c r="BU27" s="477"/>
      <c r="BV27" s="477"/>
      <c r="BW27" s="477"/>
      <c r="BX27" s="477"/>
      <c r="BY27" s="477"/>
      <c r="BZ27" s="477"/>
      <c r="CA27" s="477"/>
      <c r="CB27" s="477"/>
      <c r="CC27" s="477"/>
      <c r="CD27" s="477"/>
      <c r="CE27" s="477"/>
      <c r="CF27" s="477"/>
      <c r="CG27" s="477"/>
      <c r="CH27" s="477"/>
      <c r="CI27" s="477"/>
      <c r="CJ27" s="477"/>
      <c r="CK27" s="477"/>
    </row>
    <row r="28" spans="1:91" ht="26.25" customHeight="1">
      <c r="A28" s="175"/>
      <c r="B28" s="175"/>
      <c r="C28" s="175"/>
      <c r="D28" s="133"/>
      <c r="E28" s="133"/>
      <c r="S28" s="175"/>
      <c r="T28" s="175"/>
      <c r="U28" s="175"/>
      <c r="V28" s="134"/>
      <c r="W28" s="174"/>
      <c r="X28" s="174"/>
      <c r="Y28" s="174"/>
      <c r="Z28" s="174"/>
      <c r="AA28" s="174"/>
      <c r="AB28" s="174"/>
      <c r="AC28" s="174"/>
      <c r="AD28" s="174"/>
      <c r="AE28" s="174"/>
      <c r="AF28" s="174"/>
      <c r="AG28" s="174"/>
      <c r="AH28" s="174"/>
      <c r="AI28" s="174"/>
      <c r="AJ28" s="174"/>
      <c r="AK28" s="174"/>
      <c r="AL28" s="174"/>
      <c r="AM28" s="174"/>
      <c r="AN28" s="174"/>
      <c r="AO28" s="174"/>
      <c r="AP28" s="174"/>
      <c r="AQ28" s="149"/>
      <c r="AS28" s="469" t="s">
        <v>141</v>
      </c>
      <c r="AT28" s="469"/>
      <c r="AU28" s="469"/>
      <c r="AV28" s="469"/>
      <c r="AW28" s="469"/>
      <c r="AX28" s="469"/>
      <c r="AY28" s="469"/>
      <c r="AZ28" s="469"/>
      <c r="BA28" s="469"/>
      <c r="BB28" s="469"/>
      <c r="BC28" s="477"/>
      <c r="BD28" s="477"/>
      <c r="BE28" s="477"/>
      <c r="BF28" s="477"/>
      <c r="BG28" s="477"/>
      <c r="BH28" s="477"/>
      <c r="BI28" s="477"/>
      <c r="BJ28" s="477"/>
      <c r="BK28" s="477"/>
      <c r="BL28" s="477"/>
      <c r="BM28" s="477"/>
      <c r="BN28" s="477"/>
      <c r="BO28" s="477"/>
      <c r="BP28" s="477"/>
      <c r="BQ28" s="477"/>
      <c r="BR28" s="477"/>
      <c r="BS28" s="477"/>
      <c r="BT28" s="477"/>
      <c r="BU28" s="477"/>
      <c r="BV28" s="477"/>
      <c r="BW28" s="477"/>
      <c r="BX28" s="477"/>
      <c r="BY28" s="477"/>
      <c r="BZ28" s="477"/>
      <c r="CA28" s="477"/>
      <c r="CB28" s="477"/>
      <c r="CC28" s="477"/>
      <c r="CD28" s="477"/>
      <c r="CE28" s="477"/>
      <c r="CF28" s="477"/>
      <c r="CG28" s="477"/>
      <c r="CH28" s="477"/>
      <c r="CI28" s="477"/>
      <c r="CJ28" s="593" t="s">
        <v>306</v>
      </c>
      <c r="CK28" s="593"/>
      <c r="CL28" s="593"/>
      <c r="CM28" s="593"/>
    </row>
    <row r="29" spans="1:91" s="38" customFormat="1" ht="15" customHeight="1">
      <c r="A29" s="42"/>
      <c r="B29" s="42"/>
      <c r="C29" s="42"/>
      <c r="F29" s="40"/>
      <c r="G29" s="40"/>
      <c r="S29" s="42"/>
      <c r="T29" s="42"/>
      <c r="U29" s="42"/>
      <c r="V29" s="37"/>
      <c r="W29" s="41"/>
      <c r="X29" s="41"/>
      <c r="Y29" s="41"/>
      <c r="Z29" s="41"/>
      <c r="AA29" s="41"/>
      <c r="AB29" s="41"/>
      <c r="AC29" s="41"/>
      <c r="AD29" s="41"/>
      <c r="AE29" s="41"/>
      <c r="AF29" s="41"/>
      <c r="AG29" s="41"/>
      <c r="AH29" s="41"/>
      <c r="AI29" s="41"/>
      <c r="AJ29" s="41"/>
      <c r="AK29" s="41"/>
      <c r="AL29" s="41"/>
      <c r="AM29" s="41"/>
      <c r="AN29" s="41"/>
      <c r="AO29" s="41"/>
      <c r="AP29" s="41"/>
      <c r="AQ29" s="25"/>
      <c r="AS29" s="132"/>
      <c r="AT29" s="132"/>
      <c r="AU29" s="132"/>
      <c r="AV29" s="132"/>
      <c r="AW29" s="132"/>
      <c r="AX29" s="132"/>
      <c r="AY29" s="132"/>
      <c r="AZ29" s="132"/>
      <c r="BA29" s="132"/>
      <c r="BB29" s="132"/>
      <c r="BC29" s="403"/>
      <c r="BD29" s="403"/>
      <c r="BE29" s="403"/>
      <c r="BF29" s="403"/>
      <c r="BG29" s="403"/>
      <c r="BH29" s="403"/>
      <c r="BI29" s="403"/>
      <c r="BJ29" s="403"/>
      <c r="BK29" s="403"/>
      <c r="BL29" s="403"/>
      <c r="BM29" s="403"/>
      <c r="BN29" s="403"/>
      <c r="BO29" s="403"/>
      <c r="BP29" s="403"/>
      <c r="BQ29" s="403"/>
      <c r="BR29" s="403"/>
      <c r="BS29" s="403"/>
      <c r="BT29" s="403"/>
      <c r="BU29" s="403"/>
      <c r="BV29" s="403"/>
      <c r="BW29" s="403"/>
      <c r="BX29" s="403"/>
      <c r="BY29" s="403"/>
      <c r="BZ29" s="403"/>
      <c r="CA29" s="403"/>
      <c r="CB29" s="403"/>
      <c r="CC29" s="403"/>
      <c r="CD29" s="403"/>
      <c r="CE29" s="403"/>
      <c r="CF29" s="403"/>
      <c r="CG29" s="403"/>
      <c r="CH29" s="403"/>
      <c r="CI29" s="403"/>
      <c r="CJ29" s="403"/>
      <c r="CK29" s="403"/>
      <c r="CL29" s="30"/>
      <c r="CM29" s="30"/>
    </row>
    <row r="30" spans="1:43" s="38" customFormat="1" ht="15" customHeight="1">
      <c r="A30" s="43"/>
      <c r="B30" s="43"/>
      <c r="W30" s="41"/>
      <c r="X30" s="41"/>
      <c r="Y30" s="41"/>
      <c r="Z30" s="41"/>
      <c r="AA30" s="41"/>
      <c r="AM30" s="41"/>
      <c r="AN30" s="41"/>
      <c r="AO30" s="41"/>
      <c r="AP30" s="41"/>
      <c r="AQ30" s="25"/>
    </row>
    <row r="31" spans="1:91" s="38" customFormat="1" ht="24.75" customHeight="1">
      <c r="A31" s="481" t="s">
        <v>351</v>
      </c>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c r="AP31" s="481"/>
      <c r="AQ31" s="481"/>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O31" s="481"/>
      <c r="BP31" s="481"/>
      <c r="BQ31" s="481"/>
      <c r="BR31" s="481"/>
      <c r="BS31" s="481"/>
      <c r="BT31" s="481"/>
      <c r="BU31" s="481"/>
      <c r="BV31" s="481"/>
      <c r="BW31" s="481"/>
      <c r="BX31" s="481"/>
      <c r="BY31" s="481"/>
      <c r="BZ31" s="481"/>
      <c r="CA31" s="481"/>
      <c r="CB31" s="481"/>
      <c r="CC31" s="481"/>
      <c r="CD31" s="481"/>
      <c r="CE31" s="481"/>
      <c r="CF31" s="481"/>
      <c r="CG31" s="481"/>
      <c r="CH31" s="481"/>
      <c r="CI31" s="481"/>
      <c r="CJ31" s="481"/>
      <c r="CK31" s="481"/>
      <c r="CL31" s="481"/>
      <c r="CM31" s="481"/>
    </row>
    <row r="32" spans="1:91" s="38" customFormat="1" ht="24.75" customHeight="1">
      <c r="A32" s="481" t="s">
        <v>230</v>
      </c>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1"/>
      <c r="BN32" s="481"/>
      <c r="BO32" s="481"/>
      <c r="BP32" s="481"/>
      <c r="BQ32" s="481"/>
      <c r="BR32" s="481"/>
      <c r="BS32" s="481"/>
      <c r="BT32" s="481"/>
      <c r="BU32" s="481"/>
      <c r="BV32" s="481"/>
      <c r="BW32" s="481"/>
      <c r="BX32" s="481"/>
      <c r="BY32" s="481"/>
      <c r="BZ32" s="481"/>
      <c r="CA32" s="481"/>
      <c r="CB32" s="481"/>
      <c r="CC32" s="481"/>
      <c r="CD32" s="481"/>
      <c r="CE32" s="481"/>
      <c r="CF32" s="481"/>
      <c r="CG32" s="481"/>
      <c r="CH32" s="481"/>
      <c r="CI32" s="481"/>
      <c r="CJ32" s="481"/>
      <c r="CK32" s="481"/>
      <c r="CL32" s="481"/>
      <c r="CM32" s="481"/>
    </row>
    <row r="33" spans="1:91" s="38" customFormat="1" ht="24.75" customHeight="1">
      <c r="A33" s="483" t="s">
        <v>243</v>
      </c>
      <c r="B33" s="483"/>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83"/>
      <c r="AS33" s="483"/>
      <c r="AT33" s="483"/>
      <c r="AU33" s="483"/>
      <c r="AV33" s="483"/>
      <c r="AW33" s="483"/>
      <c r="AX33" s="483"/>
      <c r="AY33" s="483"/>
      <c r="AZ33" s="483"/>
      <c r="BA33" s="483"/>
      <c r="BB33" s="483"/>
      <c r="BC33" s="483"/>
      <c r="BD33" s="483"/>
      <c r="BE33" s="483"/>
      <c r="BF33" s="483"/>
      <c r="BG33" s="483"/>
      <c r="BH33" s="483"/>
      <c r="BI33" s="483"/>
      <c r="BJ33" s="483"/>
      <c r="BK33" s="483"/>
      <c r="BL33" s="483"/>
      <c r="BM33" s="483"/>
      <c r="BN33" s="483"/>
      <c r="BO33" s="483"/>
      <c r="BP33" s="483"/>
      <c r="BQ33" s="483"/>
      <c r="BR33" s="483"/>
      <c r="BS33" s="483"/>
      <c r="BT33" s="483"/>
      <c r="BU33" s="483"/>
      <c r="BV33" s="483"/>
      <c r="BW33" s="483"/>
      <c r="BX33" s="483"/>
      <c r="BY33" s="483"/>
      <c r="BZ33" s="483"/>
      <c r="CA33" s="483"/>
      <c r="CB33" s="483"/>
      <c r="CC33" s="483"/>
      <c r="CD33" s="483"/>
      <c r="CE33" s="483"/>
      <c r="CF33" s="483"/>
      <c r="CG33" s="483"/>
      <c r="CH33" s="483"/>
      <c r="CI33" s="483"/>
      <c r="CJ33" s="483"/>
      <c r="CK33" s="483"/>
      <c r="CL33" s="483"/>
      <c r="CM33" s="483"/>
    </row>
    <row r="34" spans="1:9" s="38" customFormat="1" ht="20.25" customHeight="1">
      <c r="A34" s="44"/>
      <c r="B34" s="44"/>
      <c r="C34" s="43"/>
      <c r="D34" s="43"/>
      <c r="E34" s="45"/>
      <c r="F34" s="46"/>
      <c r="G34" s="46"/>
      <c r="H34" s="45"/>
      <c r="I34" s="45"/>
    </row>
    <row r="35" spans="1:91" s="38" customFormat="1" ht="60.75" customHeight="1">
      <c r="A35" s="484" t="s">
        <v>352</v>
      </c>
      <c r="B35" s="484"/>
      <c r="C35" s="484"/>
      <c r="D35" s="484"/>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484"/>
      <c r="AU35" s="484"/>
      <c r="AV35" s="484"/>
      <c r="AW35" s="484"/>
      <c r="AX35" s="484"/>
      <c r="AY35" s="484"/>
      <c r="AZ35" s="484"/>
      <c r="BA35" s="484"/>
      <c r="BB35" s="484"/>
      <c r="BC35" s="484"/>
      <c r="BD35" s="484"/>
      <c r="BE35" s="484"/>
      <c r="BF35" s="484"/>
      <c r="BG35" s="484"/>
      <c r="BH35" s="484"/>
      <c r="BI35" s="484"/>
      <c r="BJ35" s="484"/>
      <c r="BK35" s="484"/>
      <c r="BL35" s="484"/>
      <c r="BM35" s="484"/>
      <c r="BN35" s="484"/>
      <c r="BO35" s="484"/>
      <c r="BP35" s="484"/>
      <c r="BQ35" s="484"/>
      <c r="BR35" s="484"/>
      <c r="BS35" s="484"/>
      <c r="BT35" s="484"/>
      <c r="BU35" s="484"/>
      <c r="BV35" s="484"/>
      <c r="BW35" s="484"/>
      <c r="BX35" s="484"/>
      <c r="BY35" s="484"/>
      <c r="BZ35" s="484"/>
      <c r="CA35" s="484"/>
      <c r="CB35" s="484"/>
      <c r="CC35" s="484"/>
      <c r="CD35" s="484"/>
      <c r="CE35" s="484"/>
      <c r="CF35" s="484"/>
      <c r="CG35" s="484"/>
      <c r="CH35" s="484"/>
      <c r="CI35" s="484"/>
      <c r="CJ35" s="484"/>
      <c r="CK35" s="484"/>
      <c r="CL35" s="484"/>
      <c r="CM35" s="484"/>
    </row>
    <row r="36" spans="1:91" s="135" customFormat="1" ht="27" customHeight="1">
      <c r="A36" s="484"/>
      <c r="B36" s="484"/>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4"/>
      <c r="AR36" s="484"/>
      <c r="AS36" s="484"/>
      <c r="AT36" s="484"/>
      <c r="AU36" s="484"/>
      <c r="AV36" s="484"/>
      <c r="AW36" s="484"/>
      <c r="AX36" s="484"/>
      <c r="AY36" s="484"/>
      <c r="AZ36" s="484"/>
      <c r="BA36" s="484"/>
      <c r="BB36" s="484"/>
      <c r="BC36" s="484"/>
      <c r="BD36" s="484"/>
      <c r="BE36" s="484"/>
      <c r="BF36" s="484"/>
      <c r="BG36" s="484"/>
      <c r="BH36" s="484"/>
      <c r="BI36" s="484"/>
      <c r="BJ36" s="484"/>
      <c r="BK36" s="484"/>
      <c r="BL36" s="484"/>
      <c r="BM36" s="484"/>
      <c r="BN36" s="484"/>
      <c r="BO36" s="484"/>
      <c r="BP36" s="484"/>
      <c r="BQ36" s="484"/>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row>
    <row r="37" spans="1:91" s="135" customFormat="1" ht="23.25" customHeight="1">
      <c r="A37" s="484" t="s">
        <v>353</v>
      </c>
      <c r="B37" s="484"/>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4"/>
      <c r="AY37" s="484"/>
      <c r="AZ37" s="484"/>
      <c r="BA37" s="484"/>
      <c r="BB37" s="484"/>
      <c r="BC37" s="484"/>
      <c r="BD37" s="484"/>
      <c r="BE37" s="484"/>
      <c r="BF37" s="484"/>
      <c r="BG37" s="484"/>
      <c r="BH37" s="484"/>
      <c r="BI37" s="484"/>
      <c r="BJ37" s="484"/>
      <c r="BK37" s="484"/>
      <c r="BL37" s="484"/>
      <c r="BM37" s="484"/>
      <c r="BN37" s="484"/>
      <c r="BO37" s="484"/>
      <c r="BP37" s="484"/>
      <c r="BQ37" s="484"/>
      <c r="BR37" s="484"/>
      <c r="BS37" s="484"/>
      <c r="BT37" s="484"/>
      <c r="BU37" s="484"/>
      <c r="BV37" s="484"/>
      <c r="BW37" s="484"/>
      <c r="BX37" s="484"/>
      <c r="BY37" s="484"/>
      <c r="BZ37" s="484"/>
      <c r="CA37" s="484"/>
      <c r="CB37" s="484"/>
      <c r="CC37" s="484"/>
      <c r="CD37" s="484"/>
      <c r="CE37" s="484"/>
      <c r="CF37" s="484"/>
      <c r="CG37" s="484"/>
      <c r="CH37" s="484"/>
      <c r="CI37" s="484"/>
      <c r="CJ37" s="484"/>
      <c r="CK37" s="484"/>
      <c r="CL37" s="484"/>
      <c r="CM37" s="484"/>
    </row>
    <row r="38" spans="1:91" s="135" customFormat="1" ht="20.25" customHeight="1">
      <c r="A38" s="484"/>
      <c r="B38" s="484"/>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484"/>
      <c r="BJ38" s="484"/>
      <c r="BK38" s="484"/>
      <c r="BL38" s="484"/>
      <c r="BM38" s="484"/>
      <c r="BN38" s="484"/>
      <c r="BO38" s="484"/>
      <c r="BP38" s="484"/>
      <c r="BQ38" s="484"/>
      <c r="BR38" s="484"/>
      <c r="BS38" s="484"/>
      <c r="BT38" s="484"/>
      <c r="BU38" s="484"/>
      <c r="BV38" s="484"/>
      <c r="BW38" s="484"/>
      <c r="BX38" s="484"/>
      <c r="BY38" s="484"/>
      <c r="BZ38" s="484"/>
      <c r="CA38" s="484"/>
      <c r="CB38" s="484"/>
      <c r="CC38" s="484"/>
      <c r="CD38" s="484"/>
      <c r="CE38" s="484"/>
      <c r="CF38" s="484"/>
      <c r="CG38" s="484"/>
      <c r="CH38" s="484"/>
      <c r="CI38" s="484"/>
      <c r="CJ38" s="484"/>
      <c r="CK38" s="484"/>
      <c r="CL38" s="484"/>
      <c r="CM38" s="484"/>
    </row>
    <row r="39" spans="1:91" s="135" customFormat="1" ht="40.5" customHeight="1">
      <c r="A39" s="484"/>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4"/>
      <c r="BI39" s="484"/>
      <c r="BJ39" s="484"/>
      <c r="BK39" s="484"/>
      <c r="BL39" s="484"/>
      <c r="BM39" s="484"/>
      <c r="BN39" s="484"/>
      <c r="BO39" s="484"/>
      <c r="BP39" s="484"/>
      <c r="BQ39" s="484"/>
      <c r="BR39" s="484"/>
      <c r="BS39" s="484"/>
      <c r="BT39" s="484"/>
      <c r="BU39" s="484"/>
      <c r="BV39" s="484"/>
      <c r="BW39" s="484"/>
      <c r="BX39" s="484"/>
      <c r="BY39" s="484"/>
      <c r="BZ39" s="484"/>
      <c r="CA39" s="484"/>
      <c r="CB39" s="484"/>
      <c r="CC39" s="484"/>
      <c r="CD39" s="484"/>
      <c r="CE39" s="484"/>
      <c r="CF39" s="484"/>
      <c r="CG39" s="484"/>
      <c r="CH39" s="484"/>
      <c r="CI39" s="484"/>
      <c r="CJ39" s="484"/>
      <c r="CK39" s="484"/>
      <c r="CL39" s="484"/>
      <c r="CM39" s="484"/>
    </row>
    <row r="40" spans="1:91" s="135" customFormat="1" ht="45" customHeight="1">
      <c r="A40" s="480"/>
      <c r="B40" s="480"/>
      <c r="C40" s="480"/>
      <c r="D40" s="480"/>
      <c r="E40" s="480"/>
      <c r="F40" s="480"/>
      <c r="G40" s="480"/>
      <c r="H40" s="480"/>
      <c r="I40" s="480"/>
      <c r="J40" s="480"/>
      <c r="K40" s="480"/>
      <c r="L40" s="480"/>
      <c r="M40" s="480"/>
      <c r="N40" s="480"/>
      <c r="O40" s="485"/>
      <c r="P40" s="485"/>
      <c r="Q40" s="485"/>
      <c r="R40" s="485"/>
      <c r="S40" s="485"/>
      <c r="T40" s="485"/>
      <c r="U40" s="485"/>
      <c r="V40" s="485"/>
      <c r="W40" s="485"/>
      <c r="X40" s="485"/>
      <c r="Y40" s="485"/>
      <c r="Z40" s="485"/>
      <c r="AA40" s="485"/>
      <c r="AB40" s="480"/>
      <c r="AC40" s="480"/>
      <c r="AD40" s="480"/>
      <c r="AE40" s="480"/>
      <c r="AF40" s="480"/>
      <c r="AG40" s="480"/>
      <c r="AH40" s="480"/>
      <c r="AI40" s="480"/>
      <c r="AJ40" s="480"/>
      <c r="AK40" s="480"/>
      <c r="AL40" s="480"/>
      <c r="AM40" s="480"/>
      <c r="AN40" s="480"/>
      <c r="AO40" s="480"/>
      <c r="AP40" s="480"/>
      <c r="AQ40" s="138"/>
      <c r="AR40" s="480"/>
      <c r="AS40" s="480"/>
      <c r="AT40" s="480"/>
      <c r="AU40" s="480"/>
      <c r="AV40" s="480"/>
      <c r="AW40" s="480"/>
      <c r="AX40" s="480"/>
      <c r="AY40" s="480"/>
      <c r="AZ40" s="480"/>
      <c r="BA40" s="480"/>
      <c r="BB40" s="480"/>
      <c r="BC40" s="486"/>
      <c r="BD40" s="486"/>
      <c r="BE40" s="486"/>
      <c r="BF40" s="486"/>
      <c r="BG40" s="486"/>
      <c r="BH40" s="486"/>
      <c r="BI40" s="486"/>
      <c r="BJ40" s="486"/>
      <c r="BK40" s="486"/>
      <c r="BL40" s="486"/>
      <c r="BM40" s="486"/>
      <c r="BN40" s="486"/>
      <c r="BO40" s="486"/>
      <c r="BP40" s="486"/>
      <c r="BQ40" s="486"/>
      <c r="BR40" s="486"/>
      <c r="BS40" s="486"/>
      <c r="BT40" s="486"/>
      <c r="BU40" s="486"/>
      <c r="BV40" s="486"/>
      <c r="BW40" s="486"/>
      <c r="BX40" s="486"/>
      <c r="BY40" s="486"/>
      <c r="BZ40" s="486"/>
      <c r="CA40" s="486"/>
      <c r="CB40" s="486"/>
      <c r="CC40" s="486"/>
      <c r="CD40" s="486"/>
      <c r="CE40" s="486"/>
      <c r="CF40" s="486"/>
      <c r="CG40" s="486"/>
      <c r="CH40" s="486"/>
      <c r="CI40" s="486"/>
      <c r="CJ40" s="486"/>
      <c r="CK40" s="486"/>
      <c r="CL40" s="486"/>
      <c r="CM40" s="486"/>
    </row>
    <row r="41" spans="1:91" s="135" customFormat="1" ht="27" customHeight="1">
      <c r="A41" s="139"/>
      <c r="B41" s="139"/>
      <c r="C41" s="139"/>
      <c r="D41" s="139"/>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1"/>
      <c r="AW41" s="141"/>
      <c r="AX41" s="141"/>
      <c r="AY41" s="141"/>
      <c r="AZ41" s="141"/>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137"/>
      <c r="CD41" s="137"/>
      <c r="CE41" s="137"/>
      <c r="CF41" s="137"/>
      <c r="CG41" s="137"/>
      <c r="CH41" s="137"/>
      <c r="CI41" s="137"/>
      <c r="CJ41" s="137"/>
      <c r="CK41" s="137"/>
      <c r="CL41" s="137"/>
      <c r="CM41" s="137"/>
    </row>
    <row r="42" spans="1:91" s="135" customFormat="1" ht="42.75" customHeight="1">
      <c r="A42" s="488"/>
      <c r="B42" s="488"/>
      <c r="C42" s="488"/>
      <c r="D42" s="488"/>
      <c r="E42" s="488"/>
      <c r="F42" s="488"/>
      <c r="G42" s="488"/>
      <c r="H42" s="488"/>
      <c r="I42" s="488"/>
      <c r="J42" s="488"/>
      <c r="K42" s="488"/>
      <c r="L42" s="488"/>
      <c r="M42" s="488"/>
      <c r="N42" s="488"/>
      <c r="O42" s="488"/>
      <c r="P42" s="488"/>
      <c r="Q42" s="488"/>
      <c r="R42" s="488"/>
      <c r="S42" s="488"/>
      <c r="T42" s="488"/>
      <c r="U42" s="488"/>
      <c r="V42" s="488"/>
      <c r="W42" s="488"/>
      <c r="X42" s="489"/>
      <c r="Y42" s="489"/>
      <c r="Z42" s="489"/>
      <c r="AA42" s="489"/>
      <c r="AB42" s="489"/>
      <c r="AC42" s="489"/>
      <c r="AD42" s="489"/>
      <c r="AE42" s="489"/>
      <c r="AF42" s="489"/>
      <c r="AG42" s="489"/>
      <c r="AH42" s="489"/>
      <c r="AI42" s="489"/>
      <c r="AJ42" s="489"/>
      <c r="AK42" s="489"/>
      <c r="AL42" s="489"/>
      <c r="AM42" s="489"/>
      <c r="AN42" s="489"/>
      <c r="AO42" s="489"/>
      <c r="AP42" s="489"/>
      <c r="AQ42" s="489"/>
      <c r="AR42" s="489"/>
      <c r="AS42" s="489"/>
      <c r="AT42" s="489"/>
      <c r="AU42" s="489"/>
      <c r="AV42" s="489"/>
      <c r="AW42" s="489"/>
      <c r="AX42" s="489"/>
      <c r="AY42" s="489"/>
      <c r="AZ42" s="489"/>
      <c r="BA42" s="489"/>
      <c r="BB42" s="489"/>
      <c r="BC42" s="489"/>
      <c r="BD42" s="489"/>
      <c r="BE42" s="489"/>
      <c r="BF42" s="489"/>
      <c r="BG42" s="489"/>
      <c r="BH42" s="489"/>
      <c r="BI42" s="489"/>
      <c r="BJ42" s="489"/>
      <c r="BK42" s="489"/>
      <c r="BL42" s="489"/>
      <c r="BM42" s="489"/>
      <c r="BN42" s="489"/>
      <c r="BO42" s="480"/>
      <c r="BP42" s="480"/>
      <c r="BQ42" s="480"/>
      <c r="BR42" s="480"/>
      <c r="BS42" s="480"/>
      <c r="BT42" s="480"/>
      <c r="BU42" s="480"/>
      <c r="BV42" s="480"/>
      <c r="BW42" s="480"/>
      <c r="BX42" s="480"/>
      <c r="BY42" s="480"/>
      <c r="BZ42" s="480"/>
      <c r="CA42" s="480"/>
      <c r="CB42" s="480"/>
      <c r="CC42" s="480"/>
      <c r="CD42" s="480"/>
      <c r="CE42" s="480"/>
      <c r="CF42" s="480"/>
      <c r="CG42" s="480"/>
      <c r="CH42" s="480"/>
      <c r="CI42" s="480"/>
      <c r="CJ42" s="480"/>
      <c r="CK42" s="480"/>
      <c r="CL42" s="480"/>
      <c r="CM42" s="480"/>
    </row>
    <row r="43" spans="1:91" s="135" customFormat="1" ht="20.25" customHeight="1">
      <c r="A43" s="54"/>
      <c r="B43" s="54"/>
      <c r="C43" s="54"/>
      <c r="D43" s="54"/>
      <c r="E43" s="54"/>
      <c r="F43" s="54"/>
      <c r="G43" s="54"/>
      <c r="H43" s="54"/>
      <c r="I43" s="54"/>
      <c r="J43" s="54"/>
      <c r="K43" s="54"/>
      <c r="L43" s="54"/>
      <c r="M43" s="54"/>
      <c r="N43" s="136"/>
      <c r="O43" s="136"/>
      <c r="P43" s="136"/>
      <c r="Q43" s="136"/>
      <c r="R43" s="136"/>
      <c r="S43" s="144"/>
      <c r="T43" s="144"/>
      <c r="U43" s="144"/>
      <c r="V43" s="144"/>
      <c r="W43" s="144"/>
      <c r="X43" s="136"/>
      <c r="Y43" s="136"/>
      <c r="Z43" s="136"/>
      <c r="AA43" s="136"/>
      <c r="AB43" s="144"/>
      <c r="AC43" s="144"/>
      <c r="AD43" s="144"/>
      <c r="AE43" s="144"/>
      <c r="AF43" s="144"/>
      <c r="AG43" s="136"/>
      <c r="AH43" s="136"/>
      <c r="AI43" s="136"/>
      <c r="AJ43" s="136"/>
      <c r="AK43" s="144"/>
      <c r="AL43" s="144"/>
      <c r="AM43" s="144"/>
      <c r="AN43" s="144"/>
      <c r="AO43" s="144"/>
      <c r="AP43" s="136"/>
      <c r="AQ43" s="136"/>
      <c r="AR43" s="136"/>
      <c r="AS43" s="136"/>
      <c r="AU43" s="54"/>
      <c r="AV43" s="54"/>
      <c r="AW43" s="54"/>
      <c r="AX43" s="54"/>
      <c r="AY43" s="54"/>
      <c r="AZ43" s="54"/>
      <c r="BA43" s="54"/>
      <c r="BB43" s="54"/>
      <c r="BC43" s="54"/>
      <c r="BD43" s="54"/>
      <c r="BE43" s="54"/>
      <c r="BF43" s="54"/>
      <c r="BG43" s="55"/>
      <c r="BL43" s="55"/>
      <c r="BM43" s="55"/>
      <c r="BN43" s="55"/>
      <c r="BO43" s="55"/>
      <c r="BP43" s="55"/>
      <c r="BU43" s="55"/>
      <c r="BV43" s="55"/>
      <c r="BW43" s="55"/>
      <c r="BX43" s="55"/>
      <c r="BY43" s="55"/>
      <c r="CD43" s="55"/>
      <c r="CE43" s="55"/>
      <c r="CF43" s="55"/>
      <c r="CG43" s="55"/>
      <c r="CH43" s="55"/>
      <c r="CM43" s="55"/>
    </row>
    <row r="44" spans="1:27" s="135" customFormat="1" ht="22.5" customHeight="1">
      <c r="A44" s="488"/>
      <c r="B44" s="488"/>
      <c r="C44" s="488"/>
      <c r="D44" s="488"/>
      <c r="E44" s="488"/>
      <c r="F44" s="488"/>
      <c r="G44" s="488"/>
      <c r="H44" s="488"/>
      <c r="I44" s="488"/>
      <c r="J44" s="488"/>
      <c r="K44" s="488"/>
      <c r="L44" s="488"/>
      <c r="M44" s="488"/>
      <c r="N44" s="488"/>
      <c r="O44" s="488"/>
      <c r="P44" s="488"/>
      <c r="Q44" s="488"/>
      <c r="R44" s="488"/>
      <c r="S44" s="488"/>
      <c r="T44" s="488"/>
      <c r="U44" s="488"/>
      <c r="V44" s="488"/>
      <c r="W44" s="488"/>
      <c r="X44" s="55"/>
      <c r="Y44" s="55"/>
      <c r="Z44" s="55"/>
      <c r="AA44" s="55"/>
    </row>
    <row r="45" spans="1:91" s="135" customFormat="1" ht="33" customHeight="1">
      <c r="A45" s="491"/>
      <c r="B45" s="491"/>
      <c r="C45" s="491"/>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c r="AR45" s="482"/>
      <c r="AS45" s="482"/>
      <c r="AT45" s="482"/>
      <c r="AU45" s="482"/>
      <c r="AV45" s="482"/>
      <c r="AW45" s="482"/>
      <c r="AX45" s="482"/>
      <c r="AY45" s="482"/>
      <c r="AZ45" s="482"/>
      <c r="BA45" s="482"/>
      <c r="BB45" s="482"/>
      <c r="BC45" s="491"/>
      <c r="BD45" s="491"/>
      <c r="BE45" s="491"/>
      <c r="BF45" s="491"/>
      <c r="BG45" s="491"/>
      <c r="BH45" s="491"/>
      <c r="BI45" s="491"/>
      <c r="BJ45" s="491"/>
      <c r="BK45" s="491"/>
      <c r="BL45" s="491"/>
      <c r="BM45" s="491"/>
      <c r="BN45" s="491"/>
      <c r="BO45" s="491"/>
      <c r="BP45" s="491"/>
      <c r="BQ45" s="491"/>
      <c r="BR45" s="482"/>
      <c r="BS45" s="482"/>
      <c r="BT45" s="491"/>
      <c r="BU45" s="491"/>
      <c r="BV45" s="491"/>
      <c r="BW45" s="491"/>
      <c r="BX45" s="491"/>
      <c r="BY45" s="491"/>
      <c r="BZ45" s="491"/>
      <c r="CA45" s="491"/>
      <c r="CB45" s="491"/>
      <c r="CC45" s="491"/>
      <c r="CD45" s="491"/>
      <c r="CE45" s="491"/>
      <c r="CF45" s="491"/>
      <c r="CG45" s="491"/>
      <c r="CH45" s="491"/>
      <c r="CI45" s="491"/>
      <c r="CJ45" s="491"/>
      <c r="CK45" s="491"/>
      <c r="CL45" s="491"/>
      <c r="CM45" s="491"/>
    </row>
    <row r="46" spans="1:92" s="135" customFormat="1" ht="20.25" customHeight="1">
      <c r="A46" s="491"/>
      <c r="B46" s="491"/>
      <c r="C46" s="491"/>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146"/>
      <c r="AL46" s="146"/>
      <c r="AM46" s="146"/>
      <c r="AN46" s="146"/>
      <c r="AO46" s="146"/>
      <c r="AP46" s="146"/>
      <c r="AQ46" s="146"/>
      <c r="AR46" s="146"/>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7"/>
      <c r="CG46" s="147"/>
      <c r="CH46" s="147"/>
      <c r="CI46" s="147"/>
      <c r="CJ46" s="147"/>
      <c r="CK46" s="147"/>
      <c r="CL46" s="147"/>
      <c r="CM46" s="147"/>
      <c r="CN46" s="137"/>
    </row>
    <row r="47" spans="1:92" s="135" customFormat="1" ht="33" customHeight="1">
      <c r="A47" s="491"/>
      <c r="B47" s="491"/>
      <c r="C47" s="491"/>
      <c r="D47" s="491"/>
      <c r="E47" s="491"/>
      <c r="F47" s="491"/>
      <c r="G47" s="491"/>
      <c r="H47" s="491"/>
      <c r="I47" s="491"/>
      <c r="J47" s="491"/>
      <c r="K47" s="487"/>
      <c r="L47" s="487"/>
      <c r="M47" s="487"/>
      <c r="N47" s="487"/>
      <c r="O47" s="487"/>
      <c r="P47" s="487"/>
      <c r="Q47" s="487"/>
      <c r="R47" s="487"/>
      <c r="S47" s="487"/>
      <c r="T47" s="487"/>
      <c r="U47" s="487"/>
      <c r="V47" s="487"/>
      <c r="W47" s="487"/>
      <c r="X47" s="490"/>
      <c r="Y47" s="490"/>
      <c r="Z47" s="490"/>
      <c r="AA47" s="490"/>
      <c r="AB47" s="487"/>
      <c r="AC47" s="487"/>
      <c r="AD47" s="487"/>
      <c r="AE47" s="487"/>
      <c r="AF47" s="487"/>
      <c r="AG47" s="487"/>
      <c r="AH47" s="487"/>
      <c r="AI47" s="487"/>
      <c r="AJ47" s="487"/>
      <c r="AK47" s="487"/>
      <c r="AL47" s="487"/>
      <c r="AM47" s="487"/>
      <c r="AN47" s="487"/>
      <c r="AO47" s="487"/>
      <c r="AP47" s="490"/>
      <c r="AQ47" s="490"/>
      <c r="AR47" s="490"/>
      <c r="AS47" s="490"/>
      <c r="AT47" s="487"/>
      <c r="AU47" s="487"/>
      <c r="AV47" s="487"/>
      <c r="AW47" s="487"/>
      <c r="AX47" s="487"/>
      <c r="AY47" s="487"/>
      <c r="AZ47" s="487"/>
      <c r="BA47" s="487"/>
      <c r="BB47" s="487"/>
      <c r="BC47" s="487"/>
      <c r="BD47" s="487"/>
      <c r="BE47" s="487"/>
      <c r="BF47" s="487"/>
      <c r="BG47" s="487"/>
      <c r="BH47" s="487"/>
      <c r="BI47" s="487"/>
      <c r="BJ47" s="487"/>
      <c r="BK47" s="487"/>
      <c r="BL47" s="487"/>
      <c r="BM47" s="487"/>
      <c r="BN47" s="487"/>
      <c r="BO47" s="487"/>
      <c r="BP47" s="487"/>
      <c r="BQ47" s="487"/>
      <c r="BR47" s="487"/>
      <c r="BS47" s="487"/>
      <c r="BT47" s="487"/>
      <c r="BU47" s="487"/>
      <c r="BV47" s="487"/>
      <c r="BW47" s="487"/>
      <c r="BX47" s="487"/>
      <c r="BY47" s="487"/>
      <c r="BZ47" s="487"/>
      <c r="CA47" s="487"/>
      <c r="CB47" s="487"/>
      <c r="CC47" s="487"/>
      <c r="CD47" s="487"/>
      <c r="CE47" s="487"/>
      <c r="CF47" s="487"/>
      <c r="CG47" s="487"/>
      <c r="CH47" s="487"/>
      <c r="CI47" s="487"/>
      <c r="CJ47" s="487"/>
      <c r="CK47" s="487"/>
      <c r="CL47" s="487"/>
      <c r="CM47" s="487"/>
      <c r="CN47" s="148"/>
    </row>
    <row r="48" spans="1:91" ht="18" customHeight="1">
      <c r="A48" s="498"/>
      <c r="B48" s="498"/>
      <c r="C48" s="498"/>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c r="AI48" s="498"/>
      <c r="AJ48" s="498"/>
      <c r="AK48" s="498"/>
      <c r="AL48" s="498"/>
      <c r="AM48" s="498"/>
      <c r="AN48" s="498"/>
      <c r="AO48" s="498"/>
      <c r="AP48" s="498"/>
      <c r="AQ48" s="498"/>
      <c r="AR48" s="498"/>
      <c r="AS48" s="498"/>
      <c r="AT48" s="498"/>
      <c r="AU48" s="498"/>
      <c r="AV48" s="498"/>
      <c r="AW48" s="498"/>
      <c r="AX48" s="498"/>
      <c r="AY48" s="498"/>
      <c r="AZ48" s="498"/>
      <c r="BA48" s="498"/>
      <c r="BB48" s="498"/>
      <c r="BC48" s="498"/>
      <c r="BD48" s="498"/>
      <c r="BE48" s="498"/>
      <c r="BF48" s="498"/>
      <c r="BG48" s="498"/>
      <c r="BH48" s="498"/>
      <c r="BI48" s="498"/>
      <c r="BJ48" s="498"/>
      <c r="BK48" s="498"/>
      <c r="BL48" s="498"/>
      <c r="BM48" s="498"/>
      <c r="BN48" s="498"/>
      <c r="BO48" s="498"/>
      <c r="BP48" s="498"/>
      <c r="BQ48" s="498"/>
      <c r="BR48" s="498"/>
      <c r="BS48" s="498"/>
      <c r="BT48" s="498"/>
      <c r="BU48" s="498"/>
      <c r="BV48" s="498"/>
      <c r="BW48" s="498"/>
      <c r="BX48" s="498"/>
      <c r="BY48" s="498"/>
      <c r="BZ48" s="498"/>
      <c r="CA48" s="498"/>
      <c r="CB48" s="498"/>
      <c r="CC48" s="498"/>
      <c r="CD48" s="498"/>
      <c r="CE48" s="498"/>
      <c r="CF48" s="498"/>
      <c r="CG48" s="498"/>
      <c r="CH48" s="498"/>
      <c r="CI48" s="498"/>
      <c r="CJ48" s="498"/>
      <c r="CK48" s="498"/>
      <c r="CL48" s="498"/>
      <c r="CM48" s="498"/>
    </row>
    <row r="49" spans="1:91" ht="18" customHeight="1">
      <c r="A49" s="29" t="s">
        <v>244</v>
      </c>
      <c r="B49" s="149"/>
      <c r="C49" s="149"/>
      <c r="D49" s="150"/>
      <c r="E49" s="150"/>
      <c r="F49" s="151"/>
      <c r="G49" s="151"/>
      <c r="H49" s="149"/>
      <c r="I49" s="4"/>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BM49" s="153"/>
      <c r="BO49" s="499" t="s">
        <v>147</v>
      </c>
      <c r="BP49" s="499"/>
      <c r="BQ49" s="499"/>
      <c r="BR49" s="499"/>
      <c r="BS49" s="499"/>
      <c r="BT49" s="499"/>
      <c r="BU49" s="499"/>
      <c r="BV49" s="499"/>
      <c r="BW49" s="499"/>
      <c r="BX49" s="499"/>
      <c r="BY49" s="499"/>
      <c r="BZ49" s="499"/>
      <c r="CA49" s="499"/>
      <c r="CB49" s="499"/>
      <c r="CC49" s="499"/>
      <c r="CD49" s="499"/>
      <c r="CE49" s="499"/>
      <c r="CF49" s="499"/>
      <c r="CG49" s="499"/>
      <c r="CH49" s="499"/>
      <c r="CI49" s="499"/>
      <c r="CJ49" s="499"/>
      <c r="CK49" s="499"/>
      <c r="CL49" s="499"/>
      <c r="CM49" s="499"/>
    </row>
    <row r="50" spans="2:89" ht="18" customHeight="1">
      <c r="B50" s="149"/>
      <c r="C50" s="149"/>
      <c r="D50" s="150"/>
      <c r="E50" s="150"/>
      <c r="F50" s="151"/>
      <c r="G50" s="151"/>
      <c r="H50" s="149"/>
      <c r="I50" s="4"/>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BM50" s="154"/>
      <c r="BN50" s="154"/>
      <c r="BO50" s="154"/>
      <c r="BP50" s="154"/>
      <c r="BQ50" s="154"/>
      <c r="BR50" s="154"/>
      <c r="BS50" s="154"/>
      <c r="BT50" s="154"/>
      <c r="BU50" s="154"/>
      <c r="BV50" s="154"/>
      <c r="BW50" s="154"/>
      <c r="BX50" s="154"/>
      <c r="BY50" s="154"/>
      <c r="BZ50" s="154"/>
      <c r="CA50" s="154"/>
      <c r="CB50" s="154"/>
      <c r="CC50" s="154"/>
      <c r="CD50" s="154"/>
      <c r="CE50" s="154"/>
      <c r="CF50" s="154"/>
      <c r="CG50" s="154"/>
      <c r="CH50" s="154"/>
      <c r="CI50" s="154"/>
      <c r="CJ50" s="154"/>
      <c r="CK50" s="411">
        <f>IF(OR($BC$15&lt;&gt;"",$AI$68&lt;&gt;""),$BC$15&amp;"邸"&amp;RIGHT(TRIM($M$68&amp;$X$68&amp;$AI$68),4),"")</f>
      </c>
    </row>
    <row r="51" spans="1:91" ht="18" customHeight="1">
      <c r="A51" s="152"/>
      <c r="B51" s="149"/>
      <c r="C51" s="149"/>
      <c r="D51" s="150"/>
      <c r="E51" s="150"/>
      <c r="F51" s="151"/>
      <c r="G51" s="151"/>
      <c r="H51" s="149"/>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I51" s="152"/>
      <c r="AJ51" s="152"/>
      <c r="AK51" s="152"/>
      <c r="AL51" s="152"/>
      <c r="AM51" s="152"/>
      <c r="AN51" s="152"/>
      <c r="AO51" s="152"/>
      <c r="AP51" s="152"/>
      <c r="AQ51" s="152"/>
      <c r="BJ51" s="152"/>
      <c r="BK51" s="152"/>
      <c r="BL51" s="152"/>
      <c r="BN51" s="152"/>
      <c r="BO51" s="492"/>
      <c r="BP51" s="492"/>
      <c r="BQ51" s="492"/>
      <c r="BR51" s="492"/>
      <c r="BS51" s="492"/>
      <c r="BT51" s="492"/>
      <c r="BU51" s="492"/>
      <c r="BV51" s="492"/>
      <c r="BW51" s="492"/>
      <c r="BX51" s="492"/>
      <c r="BY51" s="492"/>
      <c r="BZ51" s="492"/>
      <c r="CA51" s="492"/>
      <c r="CB51" s="492"/>
      <c r="CC51" s="492"/>
      <c r="CD51" s="492"/>
      <c r="CE51" s="492"/>
      <c r="CF51" s="492"/>
      <c r="CG51" s="492"/>
      <c r="CH51" s="492"/>
      <c r="CI51" s="492"/>
      <c r="CJ51" s="492"/>
      <c r="CK51" s="492"/>
      <c r="CL51" s="492"/>
      <c r="CM51" s="492"/>
    </row>
    <row r="52" spans="1:91" ht="18" customHeight="1">
      <c r="A52" s="497" t="s">
        <v>231</v>
      </c>
      <c r="B52" s="497"/>
      <c r="C52" s="497"/>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497"/>
      <c r="AP52" s="497"/>
      <c r="AQ52" s="497"/>
      <c r="AR52" s="497"/>
      <c r="AS52" s="497"/>
      <c r="AT52" s="497"/>
      <c r="AU52" s="497"/>
      <c r="AV52" s="497"/>
      <c r="AW52" s="497"/>
      <c r="AX52" s="497"/>
      <c r="AY52" s="497"/>
      <c r="AZ52" s="497"/>
      <c r="BA52" s="497"/>
      <c r="BB52" s="497"/>
      <c r="BC52" s="497"/>
      <c r="BD52" s="497"/>
      <c r="BE52" s="497"/>
      <c r="BF52" s="497"/>
      <c r="BG52" s="497"/>
      <c r="BH52" s="497"/>
      <c r="BI52" s="497"/>
      <c r="BJ52" s="497"/>
      <c r="BK52" s="497"/>
      <c r="BL52" s="497"/>
      <c r="BM52" s="497"/>
      <c r="BN52" s="497"/>
      <c r="BO52" s="497"/>
      <c r="BP52" s="497"/>
      <c r="BQ52" s="497"/>
      <c r="BR52" s="497"/>
      <c r="BS52" s="497"/>
      <c r="BT52" s="497"/>
      <c r="BU52" s="497"/>
      <c r="BV52" s="497"/>
      <c r="BW52" s="497"/>
      <c r="BX52" s="497"/>
      <c r="BY52" s="497"/>
      <c r="BZ52" s="497"/>
      <c r="CA52" s="497"/>
      <c r="CB52" s="497"/>
      <c r="CC52" s="497"/>
      <c r="CD52" s="497"/>
      <c r="CE52" s="497"/>
      <c r="CF52" s="497"/>
      <c r="CG52" s="497"/>
      <c r="CH52" s="497"/>
      <c r="CI52" s="497"/>
      <c r="CJ52" s="497"/>
      <c r="CK52" s="497"/>
      <c r="CL52" s="497"/>
      <c r="CM52" s="497"/>
    </row>
    <row r="53" spans="1:43" ht="18" customHeight="1">
      <c r="A53" s="137"/>
      <c r="B53" s="155"/>
      <c r="C53" s="155"/>
      <c r="D53" s="155"/>
      <c r="E53" s="155"/>
      <c r="F53" s="155"/>
      <c r="G53" s="155"/>
      <c r="H53" s="155"/>
      <c r="I53" s="156"/>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6"/>
      <c r="AI53" s="152"/>
      <c r="AJ53" s="152"/>
      <c r="AK53" s="152"/>
      <c r="AL53" s="152"/>
      <c r="AM53" s="152"/>
      <c r="AN53" s="152"/>
      <c r="AO53" s="152"/>
      <c r="AP53" s="152"/>
      <c r="AQ53" s="152"/>
    </row>
    <row r="54" spans="1:91" ht="18" customHeight="1">
      <c r="A54" s="538" t="s">
        <v>140</v>
      </c>
      <c r="B54" s="538"/>
      <c r="C54" s="538"/>
      <c r="D54" s="538"/>
      <c r="E54" s="538"/>
      <c r="F54" s="538"/>
      <c r="G54" s="538"/>
      <c r="H54" s="538"/>
      <c r="I54" s="538"/>
      <c r="J54" s="538"/>
      <c r="K54" s="538"/>
      <c r="L54" s="538"/>
      <c r="M54" s="538"/>
      <c r="N54" s="538"/>
      <c r="O54" s="538"/>
      <c r="P54" s="538"/>
      <c r="Q54" s="538"/>
      <c r="R54" s="538"/>
      <c r="S54" s="538"/>
      <c r="T54" s="538"/>
      <c r="U54" s="538"/>
      <c r="V54" s="538"/>
      <c r="W54" s="538"/>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row>
    <row r="55" spans="1:91" ht="22.5" customHeight="1">
      <c r="A55" s="539" t="s">
        <v>223</v>
      </c>
      <c r="B55" s="540"/>
      <c r="C55" s="540"/>
      <c r="D55" s="540"/>
      <c r="E55" s="540"/>
      <c r="F55" s="540"/>
      <c r="G55" s="540"/>
      <c r="H55" s="540"/>
      <c r="I55" s="540"/>
      <c r="J55" s="541"/>
      <c r="K55" s="548" t="s">
        <v>295</v>
      </c>
      <c r="L55" s="549"/>
      <c r="M55" s="549"/>
      <c r="N55" s="532"/>
      <c r="O55" s="532"/>
      <c r="P55" s="532"/>
      <c r="Q55" s="532"/>
      <c r="R55" s="532"/>
      <c r="S55" s="532"/>
      <c r="T55" s="532"/>
      <c r="U55" s="532"/>
      <c r="V55" s="532"/>
      <c r="W55" s="532"/>
      <c r="X55" s="549" t="s">
        <v>296</v>
      </c>
      <c r="Y55" s="549"/>
      <c r="Z55" s="549"/>
      <c r="AA55" s="532"/>
      <c r="AB55" s="532"/>
      <c r="AC55" s="532"/>
      <c r="AD55" s="532"/>
      <c r="AE55" s="532"/>
      <c r="AF55" s="532"/>
      <c r="AG55" s="532"/>
      <c r="AH55" s="532"/>
      <c r="AI55" s="532"/>
      <c r="AJ55" s="532"/>
      <c r="AK55" s="47"/>
      <c r="AL55" s="47"/>
      <c r="AM55" s="47"/>
      <c r="AN55" s="47"/>
      <c r="AO55" s="47"/>
      <c r="AP55" s="47"/>
      <c r="AQ55" s="47"/>
      <c r="AR55" s="47"/>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48"/>
      <c r="CG55" s="48"/>
      <c r="CH55" s="48"/>
      <c r="CI55" s="48"/>
      <c r="CJ55" s="48"/>
      <c r="CK55" s="48"/>
      <c r="CL55" s="48"/>
      <c r="CM55" s="159"/>
    </row>
    <row r="56" spans="1:91" ht="45" customHeight="1">
      <c r="A56" s="542"/>
      <c r="B56" s="543"/>
      <c r="C56" s="543"/>
      <c r="D56" s="543"/>
      <c r="E56" s="543"/>
      <c r="F56" s="543"/>
      <c r="G56" s="543"/>
      <c r="H56" s="543"/>
      <c r="I56" s="543"/>
      <c r="J56" s="544"/>
      <c r="K56" s="559"/>
      <c r="L56" s="560"/>
      <c r="M56" s="560"/>
      <c r="N56" s="560"/>
      <c r="O56" s="560"/>
      <c r="P56" s="560"/>
      <c r="Q56" s="560"/>
      <c r="R56" s="560"/>
      <c r="S56" s="560"/>
      <c r="T56" s="560"/>
      <c r="U56" s="560"/>
      <c r="V56" s="560"/>
      <c r="W56" s="560"/>
      <c r="X56" s="522" t="s">
        <v>455</v>
      </c>
      <c r="Y56" s="522"/>
      <c r="Z56" s="522"/>
      <c r="AA56" s="522"/>
      <c r="AB56" s="517"/>
      <c r="AC56" s="517"/>
      <c r="AD56" s="517"/>
      <c r="AE56" s="517"/>
      <c r="AF56" s="517"/>
      <c r="AG56" s="517"/>
      <c r="AH56" s="517"/>
      <c r="AI56" s="517"/>
      <c r="AJ56" s="517"/>
      <c r="AK56" s="517"/>
      <c r="AL56" s="517"/>
      <c r="AM56" s="517"/>
      <c r="AN56" s="517"/>
      <c r="AO56" s="517"/>
      <c r="AP56" s="522" t="s">
        <v>456</v>
      </c>
      <c r="AQ56" s="522"/>
      <c r="AR56" s="522"/>
      <c r="AS56" s="522"/>
      <c r="AT56" s="550"/>
      <c r="AU56" s="550"/>
      <c r="AV56" s="550"/>
      <c r="AW56" s="550"/>
      <c r="AX56" s="550"/>
      <c r="AY56" s="550"/>
      <c r="AZ56" s="550"/>
      <c r="BA56" s="550"/>
      <c r="BB56" s="550"/>
      <c r="BC56" s="550"/>
      <c r="BD56" s="550"/>
      <c r="BE56" s="550"/>
      <c r="BF56" s="550"/>
      <c r="BG56" s="550"/>
      <c r="BH56" s="550"/>
      <c r="BI56" s="550"/>
      <c r="BJ56" s="550"/>
      <c r="BK56" s="550"/>
      <c r="BL56" s="550"/>
      <c r="BM56" s="550"/>
      <c r="BN56" s="550"/>
      <c r="BO56" s="550"/>
      <c r="BP56" s="550"/>
      <c r="BQ56" s="550"/>
      <c r="BR56" s="550"/>
      <c r="BS56" s="550"/>
      <c r="BT56" s="550"/>
      <c r="BU56" s="550"/>
      <c r="BV56" s="550"/>
      <c r="BW56" s="550"/>
      <c r="BX56" s="550"/>
      <c r="BY56" s="550"/>
      <c r="BZ56" s="550"/>
      <c r="CA56" s="550"/>
      <c r="CB56" s="550"/>
      <c r="CC56" s="550"/>
      <c r="CD56" s="550"/>
      <c r="CE56" s="550"/>
      <c r="CF56" s="550"/>
      <c r="CG56" s="550"/>
      <c r="CH56" s="550"/>
      <c r="CI56" s="550"/>
      <c r="CJ56" s="550"/>
      <c r="CK56" s="550"/>
      <c r="CL56" s="550"/>
      <c r="CM56" s="551"/>
    </row>
    <row r="57" spans="1:91" ht="46.5" customHeight="1">
      <c r="A57" s="500" t="s">
        <v>139</v>
      </c>
      <c r="B57" s="501"/>
      <c r="C57" s="501"/>
      <c r="D57" s="501"/>
      <c r="E57" s="501"/>
      <c r="F57" s="501"/>
      <c r="G57" s="501"/>
      <c r="H57" s="501"/>
      <c r="I57" s="501"/>
      <c r="J57" s="502"/>
      <c r="K57" s="552" t="s">
        <v>454</v>
      </c>
      <c r="L57" s="553"/>
      <c r="M57" s="553"/>
      <c r="N57" s="553" t="s">
        <v>297</v>
      </c>
      <c r="O57" s="554"/>
      <c r="P57" s="554"/>
      <c r="Q57" s="554"/>
      <c r="R57" s="554"/>
      <c r="S57" s="554"/>
      <c r="T57" s="554"/>
      <c r="U57" s="554"/>
      <c r="V57" s="554"/>
      <c r="W57" s="554"/>
      <c r="X57" s="554"/>
      <c r="Y57" s="554"/>
      <c r="Z57" s="554"/>
      <c r="AA57" s="554"/>
      <c r="AB57" s="555" t="s">
        <v>69</v>
      </c>
      <c r="AC57" s="553"/>
      <c r="AD57" s="553"/>
      <c r="AE57" s="553" t="s">
        <v>298</v>
      </c>
      <c r="AF57" s="553"/>
      <c r="AG57" s="553"/>
      <c r="AH57" s="553"/>
      <c r="AI57" s="553"/>
      <c r="AJ57" s="553"/>
      <c r="AK57" s="553"/>
      <c r="AL57" s="553"/>
      <c r="AM57" s="553"/>
      <c r="AN57" s="553"/>
      <c r="AO57" s="553"/>
      <c r="AP57" s="553"/>
      <c r="AQ57" s="160"/>
      <c r="AR57" s="500" t="s">
        <v>89</v>
      </c>
      <c r="AS57" s="501"/>
      <c r="AT57" s="501"/>
      <c r="AU57" s="501"/>
      <c r="AV57" s="501"/>
      <c r="AW57" s="501"/>
      <c r="AX57" s="501"/>
      <c r="AY57" s="501"/>
      <c r="AZ57" s="501"/>
      <c r="BA57" s="501"/>
      <c r="BB57" s="502"/>
      <c r="BC57" s="556"/>
      <c r="BD57" s="557"/>
      <c r="BE57" s="557"/>
      <c r="BF57" s="557"/>
      <c r="BG57" s="557"/>
      <c r="BH57" s="557"/>
      <c r="BI57" s="557"/>
      <c r="BJ57" s="557"/>
      <c r="BK57" s="557"/>
      <c r="BL57" s="557"/>
      <c r="BM57" s="557"/>
      <c r="BN57" s="557"/>
      <c r="BO57" s="557"/>
      <c r="BP57" s="557"/>
      <c r="BQ57" s="557"/>
      <c r="BR57" s="557"/>
      <c r="BS57" s="557"/>
      <c r="BT57" s="557"/>
      <c r="BU57" s="557"/>
      <c r="BV57" s="557"/>
      <c r="BW57" s="557"/>
      <c r="BX57" s="557"/>
      <c r="BY57" s="557"/>
      <c r="BZ57" s="557"/>
      <c r="CA57" s="557"/>
      <c r="CB57" s="557"/>
      <c r="CC57" s="557"/>
      <c r="CD57" s="557"/>
      <c r="CE57" s="557"/>
      <c r="CF57" s="557"/>
      <c r="CG57" s="557"/>
      <c r="CH57" s="557"/>
      <c r="CI57" s="557"/>
      <c r="CJ57" s="557"/>
      <c r="CK57" s="557"/>
      <c r="CL57" s="557"/>
      <c r="CM57" s="558"/>
    </row>
    <row r="58" spans="1:91" ht="18" customHeight="1">
      <c r="A58" s="288"/>
      <c r="B58" s="288"/>
      <c r="C58" s="288"/>
      <c r="D58" s="288"/>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90"/>
      <c r="AW58" s="290"/>
      <c r="AX58" s="290"/>
      <c r="AY58" s="290"/>
      <c r="AZ58" s="290"/>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8"/>
      <c r="CD58" s="48"/>
      <c r="CE58" s="48"/>
      <c r="CF58" s="48"/>
      <c r="CG58" s="48"/>
      <c r="CH58" s="48"/>
      <c r="CI58" s="48"/>
      <c r="CJ58" s="48"/>
      <c r="CK58" s="48"/>
      <c r="CL58" s="48"/>
      <c r="CM58" s="48"/>
    </row>
    <row r="59" spans="1:91" ht="45" customHeight="1">
      <c r="A59" s="488" t="s">
        <v>299</v>
      </c>
      <c r="B59" s="488"/>
      <c r="C59" s="488"/>
      <c r="D59" s="488"/>
      <c r="E59" s="488"/>
      <c r="F59" s="488"/>
      <c r="G59" s="488"/>
      <c r="H59" s="488"/>
      <c r="I59" s="488"/>
      <c r="J59" s="488"/>
      <c r="K59" s="488"/>
      <c r="L59" s="488"/>
      <c r="M59" s="488"/>
      <c r="N59" s="488"/>
      <c r="O59" s="488"/>
      <c r="P59" s="488"/>
      <c r="Q59" s="488"/>
      <c r="R59" s="488"/>
      <c r="S59" s="488"/>
      <c r="T59" s="488"/>
      <c r="U59" s="488"/>
      <c r="V59" s="488"/>
      <c r="W59" s="488"/>
      <c r="X59" s="561"/>
      <c r="Y59" s="562"/>
      <c r="Z59" s="562"/>
      <c r="AA59" s="562"/>
      <c r="AB59" s="562"/>
      <c r="AC59" s="562"/>
      <c r="AD59" s="562"/>
      <c r="AE59" s="562"/>
      <c r="AF59" s="562"/>
      <c r="AG59" s="562"/>
      <c r="AH59" s="562"/>
      <c r="AI59" s="562"/>
      <c r="AJ59" s="562"/>
      <c r="AK59" s="562"/>
      <c r="AL59" s="562"/>
      <c r="AM59" s="562"/>
      <c r="AN59" s="562"/>
      <c r="AO59" s="562"/>
      <c r="AP59" s="562"/>
      <c r="AQ59" s="562"/>
      <c r="AR59" s="562"/>
      <c r="AS59" s="562"/>
      <c r="AT59" s="562"/>
      <c r="AU59" s="562"/>
      <c r="AV59" s="562"/>
      <c r="AW59" s="562"/>
      <c r="AX59" s="562"/>
      <c r="AY59" s="562"/>
      <c r="AZ59" s="562"/>
      <c r="BA59" s="562"/>
      <c r="BB59" s="562"/>
      <c r="BC59" s="562"/>
      <c r="BD59" s="562"/>
      <c r="BE59" s="562"/>
      <c r="BF59" s="562"/>
      <c r="BG59" s="562"/>
      <c r="BH59" s="562"/>
      <c r="BI59" s="562"/>
      <c r="BJ59" s="562"/>
      <c r="BK59" s="562"/>
      <c r="BL59" s="562"/>
      <c r="BM59" s="562"/>
      <c r="BN59" s="563"/>
      <c r="BO59" s="564" t="s">
        <v>300</v>
      </c>
      <c r="BP59" s="480"/>
      <c r="BQ59" s="480"/>
      <c r="BR59" s="480"/>
      <c r="BS59" s="480"/>
      <c r="BT59" s="480"/>
      <c r="BU59" s="480"/>
      <c r="BV59" s="480"/>
      <c r="BW59" s="480"/>
      <c r="BX59" s="480"/>
      <c r="BY59" s="480"/>
      <c r="BZ59" s="480"/>
      <c r="CA59" s="480"/>
      <c r="CB59" s="480"/>
      <c r="CC59" s="480"/>
      <c r="CD59" s="480"/>
      <c r="CE59" s="480"/>
      <c r="CF59" s="480"/>
      <c r="CG59" s="480"/>
      <c r="CH59" s="480"/>
      <c r="CI59" s="480"/>
      <c r="CJ59" s="480"/>
      <c r="CK59" s="480"/>
      <c r="CL59" s="480"/>
      <c r="CM59" s="480"/>
    </row>
    <row r="60" spans="1:91" ht="18" customHeight="1">
      <c r="A60" s="49"/>
      <c r="B60" s="49"/>
      <c r="C60" s="51"/>
      <c r="D60" s="51"/>
      <c r="E60" s="50"/>
      <c r="F60" s="50"/>
      <c r="G60" s="50"/>
      <c r="H60" s="51"/>
      <c r="I60" s="51"/>
      <c r="J60" s="142"/>
      <c r="K60" s="142"/>
      <c r="L60" s="142"/>
      <c r="M60" s="142"/>
      <c r="N60" s="142"/>
      <c r="O60" s="142"/>
      <c r="P60" s="142"/>
      <c r="Q60" s="142"/>
      <c r="R60" s="142"/>
      <c r="S60" s="142"/>
      <c r="T60" s="142"/>
      <c r="U60" s="142"/>
      <c r="V60" s="142"/>
      <c r="W60" s="142"/>
      <c r="X60" s="142"/>
      <c r="Y60" s="142"/>
      <c r="Z60" s="142"/>
      <c r="AA60" s="142"/>
      <c r="AB60" s="142"/>
      <c r="AO60" s="142"/>
      <c r="AP60" s="142"/>
      <c r="AQ60" s="142"/>
      <c r="BH60" s="143"/>
      <c r="BI60" s="143"/>
      <c r="BJ60" s="143"/>
      <c r="BK60" s="143"/>
      <c r="BL60" s="143"/>
      <c r="BM60" s="143"/>
      <c r="BO60" s="143"/>
      <c r="BP60" s="565" t="s">
        <v>138</v>
      </c>
      <c r="BQ60" s="565"/>
      <c r="BR60" s="565"/>
      <c r="BS60" s="565"/>
      <c r="BT60" s="565"/>
      <c r="BU60" s="565"/>
      <c r="BV60" s="565"/>
      <c r="BW60" s="565"/>
      <c r="BX60" s="565"/>
      <c r="BY60" s="565"/>
      <c r="BZ60" s="565"/>
      <c r="CA60" s="565"/>
      <c r="CB60" s="565"/>
      <c r="CC60" s="565"/>
      <c r="CD60" s="565"/>
      <c r="CE60" s="565"/>
      <c r="CF60" s="565"/>
      <c r="CG60" s="565"/>
      <c r="CH60" s="565"/>
      <c r="CI60" s="565"/>
      <c r="CJ60" s="565"/>
      <c r="CK60" s="565"/>
      <c r="CL60" s="565"/>
      <c r="CM60" s="565"/>
    </row>
    <row r="61" spans="1:87" ht="18" customHeight="1">
      <c r="A61" s="488" t="s">
        <v>137</v>
      </c>
      <c r="B61" s="488"/>
      <c r="C61" s="488"/>
      <c r="D61" s="488"/>
      <c r="E61" s="488"/>
      <c r="F61" s="488"/>
      <c r="G61" s="488"/>
      <c r="H61" s="488"/>
      <c r="I61" s="488"/>
      <c r="J61" s="488"/>
      <c r="K61" s="488"/>
      <c r="L61" s="488"/>
      <c r="M61" s="488"/>
      <c r="N61" s="488"/>
      <c r="O61" s="488"/>
      <c r="P61" s="488"/>
      <c r="Q61" s="488"/>
      <c r="R61" s="488"/>
      <c r="S61" s="488"/>
      <c r="T61" s="488"/>
      <c r="U61" s="488"/>
      <c r="V61" s="488"/>
      <c r="W61" s="488"/>
      <c r="X61" s="55"/>
      <c r="Y61" s="55"/>
      <c r="Z61" s="55"/>
      <c r="AA61" s="55"/>
      <c r="BM61" s="18"/>
      <c r="BN61" s="18"/>
      <c r="BO61" s="18"/>
      <c r="BP61" s="18"/>
      <c r="BQ61" s="18"/>
      <c r="BR61" s="18"/>
      <c r="BS61" s="18"/>
      <c r="BT61" s="18"/>
      <c r="BU61" s="18"/>
      <c r="BV61" s="18"/>
      <c r="BW61" s="18"/>
      <c r="BX61" s="18"/>
      <c r="BY61" s="18"/>
      <c r="BZ61" s="18"/>
      <c r="CA61" s="18"/>
      <c r="CB61" s="18"/>
      <c r="CC61" s="18"/>
      <c r="CD61" s="18"/>
      <c r="CE61" s="18"/>
      <c r="CF61" s="18"/>
      <c r="CG61" s="18"/>
      <c r="CH61" s="18"/>
      <c r="CI61" s="18"/>
    </row>
    <row r="62" spans="1:91" ht="45" customHeight="1">
      <c r="A62" s="500" t="s">
        <v>136</v>
      </c>
      <c r="B62" s="501"/>
      <c r="C62" s="501"/>
      <c r="D62" s="501"/>
      <c r="E62" s="501"/>
      <c r="F62" s="501"/>
      <c r="G62" s="501"/>
      <c r="H62" s="501"/>
      <c r="I62" s="501"/>
      <c r="J62" s="502"/>
      <c r="K62" s="52"/>
      <c r="L62" s="553" t="s">
        <v>134</v>
      </c>
      <c r="M62" s="553"/>
      <c r="N62" s="553"/>
      <c r="O62" s="553"/>
      <c r="P62" s="557"/>
      <c r="Q62" s="557"/>
      <c r="R62" s="557"/>
      <c r="S62" s="557"/>
      <c r="T62" s="557"/>
      <c r="U62" s="553" t="s">
        <v>133</v>
      </c>
      <c r="V62" s="553"/>
      <c r="W62" s="553"/>
      <c r="X62" s="553"/>
      <c r="Y62" s="557"/>
      <c r="Z62" s="557"/>
      <c r="AA62" s="557"/>
      <c r="AB62" s="557"/>
      <c r="AC62" s="557"/>
      <c r="AD62" s="553" t="s">
        <v>132</v>
      </c>
      <c r="AE62" s="553"/>
      <c r="AF62" s="553"/>
      <c r="AG62" s="553"/>
      <c r="AH62" s="557"/>
      <c r="AI62" s="557"/>
      <c r="AJ62" s="557"/>
      <c r="AK62" s="557"/>
      <c r="AL62" s="557"/>
      <c r="AM62" s="553" t="s">
        <v>131</v>
      </c>
      <c r="AN62" s="553"/>
      <c r="AO62" s="553"/>
      <c r="AP62" s="553"/>
      <c r="AQ62" s="53"/>
      <c r="AR62" s="500" t="s">
        <v>135</v>
      </c>
      <c r="AS62" s="501"/>
      <c r="AT62" s="501"/>
      <c r="AU62" s="501"/>
      <c r="AV62" s="501"/>
      <c r="AW62" s="501"/>
      <c r="AX62" s="501"/>
      <c r="AY62" s="501"/>
      <c r="AZ62" s="501"/>
      <c r="BA62" s="501"/>
      <c r="BB62" s="502"/>
      <c r="BC62" s="161"/>
      <c r="BD62" s="162"/>
      <c r="BE62" s="553" t="s">
        <v>134</v>
      </c>
      <c r="BF62" s="553"/>
      <c r="BG62" s="553"/>
      <c r="BH62" s="553"/>
      <c r="BI62" s="553"/>
      <c r="BJ62" s="557"/>
      <c r="BK62" s="557"/>
      <c r="BL62" s="557"/>
      <c r="BM62" s="557"/>
      <c r="BN62" s="557"/>
      <c r="BO62" s="566" t="s">
        <v>133</v>
      </c>
      <c r="BP62" s="566"/>
      <c r="BQ62" s="566"/>
      <c r="BR62" s="566"/>
      <c r="BS62" s="566"/>
      <c r="BT62" s="557"/>
      <c r="BU62" s="557"/>
      <c r="BV62" s="557"/>
      <c r="BW62" s="557"/>
      <c r="BX62" s="557"/>
      <c r="BY62" s="553" t="s">
        <v>132</v>
      </c>
      <c r="BZ62" s="553"/>
      <c r="CA62" s="553"/>
      <c r="CB62" s="553"/>
      <c r="CC62" s="557"/>
      <c r="CD62" s="557"/>
      <c r="CE62" s="557"/>
      <c r="CF62" s="557"/>
      <c r="CG62" s="557"/>
      <c r="CH62" s="553" t="s">
        <v>131</v>
      </c>
      <c r="CI62" s="553"/>
      <c r="CJ62" s="553"/>
      <c r="CK62" s="553"/>
      <c r="CL62" s="162"/>
      <c r="CM62" s="163"/>
    </row>
    <row r="63" spans="24:27" s="135" customFormat="1" ht="18" customHeight="1">
      <c r="X63" s="55"/>
      <c r="Y63" s="55"/>
      <c r="Z63" s="55"/>
      <c r="AA63" s="55"/>
    </row>
    <row r="64" spans="1:27" s="135" customFormat="1" ht="18" customHeight="1">
      <c r="A64" s="488" t="s">
        <v>354</v>
      </c>
      <c r="B64" s="488"/>
      <c r="C64" s="488"/>
      <c r="D64" s="488"/>
      <c r="E64" s="488"/>
      <c r="F64" s="488"/>
      <c r="G64" s="488"/>
      <c r="H64" s="488"/>
      <c r="I64" s="488"/>
      <c r="J64" s="488"/>
      <c r="K64" s="488"/>
      <c r="L64" s="488"/>
      <c r="M64" s="488"/>
      <c r="N64" s="488"/>
      <c r="O64" s="488"/>
      <c r="P64" s="488"/>
      <c r="Q64" s="488"/>
      <c r="R64" s="488"/>
      <c r="S64" s="488"/>
      <c r="T64" s="488"/>
      <c r="U64" s="488"/>
      <c r="V64" s="488"/>
      <c r="W64" s="488"/>
      <c r="X64" s="55"/>
      <c r="Y64" s="55"/>
      <c r="Z64" s="55"/>
      <c r="AA64" s="55"/>
    </row>
    <row r="65" spans="4:27" s="135" customFormat="1" ht="18" customHeight="1">
      <c r="D65" s="137" t="s">
        <v>355</v>
      </c>
      <c r="X65" s="55"/>
      <c r="Y65" s="55"/>
      <c r="Z65" s="55"/>
      <c r="AA65" s="55"/>
    </row>
    <row r="66" spans="24:27" s="135" customFormat="1" ht="18" customHeight="1">
      <c r="X66" s="55"/>
      <c r="Y66" s="55"/>
      <c r="Z66" s="55"/>
      <c r="AA66" s="55"/>
    </row>
    <row r="67" spans="1:91" ht="18" customHeight="1">
      <c r="A67" s="488" t="s">
        <v>356</v>
      </c>
      <c r="B67" s="488"/>
      <c r="C67" s="488"/>
      <c r="D67" s="488"/>
      <c r="E67" s="488"/>
      <c r="F67" s="488"/>
      <c r="G67" s="488"/>
      <c r="H67" s="488"/>
      <c r="I67" s="488"/>
      <c r="J67" s="488"/>
      <c r="K67" s="488"/>
      <c r="L67" s="488"/>
      <c r="M67" s="488"/>
      <c r="N67" s="488"/>
      <c r="O67" s="488"/>
      <c r="P67" s="488"/>
      <c r="Q67" s="488"/>
      <c r="R67" s="488"/>
      <c r="S67" s="488"/>
      <c r="T67" s="488"/>
      <c r="U67" s="488"/>
      <c r="V67" s="488"/>
      <c r="W67" s="488"/>
      <c r="X67" s="136"/>
      <c r="Y67" s="136"/>
      <c r="Z67" s="136"/>
      <c r="AA67" s="136"/>
      <c r="AB67" s="144"/>
      <c r="AC67" s="144"/>
      <c r="AD67" s="144"/>
      <c r="AE67" s="144"/>
      <c r="AF67" s="144"/>
      <c r="AG67" s="136"/>
      <c r="AH67" s="136"/>
      <c r="AI67" s="136"/>
      <c r="AJ67" s="136"/>
      <c r="AK67" s="144"/>
      <c r="AL67" s="144"/>
      <c r="AM67" s="144"/>
      <c r="AN67" s="144"/>
      <c r="AO67" s="144"/>
      <c r="AP67" s="136"/>
      <c r="AQ67" s="136"/>
      <c r="AR67" s="136"/>
      <c r="AS67" s="136"/>
      <c r="AT67" s="135"/>
      <c r="AU67" s="54"/>
      <c r="AV67" s="54"/>
      <c r="AW67" s="54"/>
      <c r="AX67" s="54"/>
      <c r="AY67" s="54"/>
      <c r="AZ67" s="54"/>
      <c r="BA67" s="54"/>
      <c r="BB67" s="54"/>
      <c r="BC67" s="54"/>
      <c r="BD67" s="54"/>
      <c r="BE67" s="54"/>
      <c r="BF67" s="54"/>
      <c r="BG67" s="55"/>
      <c r="BH67" s="135"/>
      <c r="BI67" s="135"/>
      <c r="BJ67" s="135"/>
      <c r="BK67" s="135"/>
      <c r="BL67" s="55"/>
      <c r="BM67" s="55"/>
      <c r="BN67" s="55"/>
      <c r="BO67" s="55"/>
      <c r="BP67" s="55"/>
      <c r="BQ67" s="135"/>
      <c r="BR67" s="135"/>
      <c r="BS67" s="135"/>
      <c r="BT67" s="135"/>
      <c r="BU67" s="55"/>
      <c r="BV67" s="55"/>
      <c r="BW67" s="55"/>
      <c r="BX67" s="55"/>
      <c r="BY67" s="55"/>
      <c r="BZ67" s="135"/>
      <c r="CA67" s="135"/>
      <c r="CB67" s="135"/>
      <c r="CC67" s="135"/>
      <c r="CD67" s="55"/>
      <c r="CE67" s="55"/>
      <c r="CF67" s="55"/>
      <c r="CG67" s="55"/>
      <c r="CH67" s="55"/>
      <c r="CI67" s="135"/>
      <c r="CJ67" s="135"/>
      <c r="CK67" s="135"/>
      <c r="CL67" s="135"/>
      <c r="CM67" s="55"/>
    </row>
    <row r="68" spans="1:91" ht="39.75" customHeight="1">
      <c r="A68" s="500" t="s">
        <v>97</v>
      </c>
      <c r="B68" s="501"/>
      <c r="C68" s="501"/>
      <c r="D68" s="501"/>
      <c r="E68" s="501"/>
      <c r="F68" s="501"/>
      <c r="G68" s="501"/>
      <c r="H68" s="501"/>
      <c r="I68" s="501"/>
      <c r="J68" s="502"/>
      <c r="K68" s="493" t="s">
        <v>303</v>
      </c>
      <c r="L68" s="494"/>
      <c r="M68" s="495"/>
      <c r="N68" s="495"/>
      <c r="O68" s="495"/>
      <c r="P68" s="495"/>
      <c r="Q68" s="495"/>
      <c r="R68" s="495"/>
      <c r="S68" s="495"/>
      <c r="T68" s="495"/>
      <c r="U68" s="495"/>
      <c r="V68" s="494" t="s">
        <v>304</v>
      </c>
      <c r="W68" s="494"/>
      <c r="X68" s="495"/>
      <c r="Y68" s="495"/>
      <c r="Z68" s="495"/>
      <c r="AA68" s="495"/>
      <c r="AB68" s="495"/>
      <c r="AC68" s="495"/>
      <c r="AD68" s="495"/>
      <c r="AE68" s="495"/>
      <c r="AF68" s="495"/>
      <c r="AG68" s="494" t="s">
        <v>296</v>
      </c>
      <c r="AH68" s="494"/>
      <c r="AI68" s="495"/>
      <c r="AJ68" s="495"/>
      <c r="AK68" s="495"/>
      <c r="AL68" s="495"/>
      <c r="AM68" s="495"/>
      <c r="AN68" s="495"/>
      <c r="AO68" s="495"/>
      <c r="AP68" s="495"/>
      <c r="AQ68" s="496"/>
      <c r="AR68" s="506" t="s">
        <v>301</v>
      </c>
      <c r="AS68" s="507"/>
      <c r="AT68" s="507"/>
      <c r="AU68" s="507"/>
      <c r="AV68" s="507"/>
      <c r="AW68" s="507"/>
      <c r="AX68" s="507"/>
      <c r="AY68" s="507"/>
      <c r="AZ68" s="507"/>
      <c r="BA68" s="507"/>
      <c r="BB68" s="508"/>
      <c r="BC68" s="518"/>
      <c r="BD68" s="519"/>
      <c r="BE68" s="519"/>
      <c r="BF68" s="519"/>
      <c r="BG68" s="519"/>
      <c r="BH68" s="519"/>
      <c r="BI68" s="519"/>
      <c r="BJ68" s="519"/>
      <c r="BK68" s="519"/>
      <c r="BL68" s="519"/>
      <c r="BM68" s="519"/>
      <c r="BN68" s="519"/>
      <c r="BO68" s="519"/>
      <c r="BP68" s="519"/>
      <c r="BQ68" s="519"/>
      <c r="BR68" s="520" t="s">
        <v>302</v>
      </c>
      <c r="BS68" s="520"/>
      <c r="BT68" s="519"/>
      <c r="BU68" s="519"/>
      <c r="BV68" s="519"/>
      <c r="BW68" s="519"/>
      <c r="BX68" s="519"/>
      <c r="BY68" s="519"/>
      <c r="BZ68" s="519"/>
      <c r="CA68" s="519"/>
      <c r="CB68" s="519"/>
      <c r="CC68" s="519"/>
      <c r="CD68" s="519"/>
      <c r="CE68" s="519"/>
      <c r="CF68" s="519"/>
      <c r="CG68" s="519"/>
      <c r="CH68" s="519"/>
      <c r="CI68" s="519"/>
      <c r="CJ68" s="519"/>
      <c r="CK68" s="519"/>
      <c r="CL68" s="519"/>
      <c r="CM68" s="521"/>
    </row>
    <row r="69" spans="1:91" ht="39.75" customHeight="1">
      <c r="A69" s="509" t="s">
        <v>125</v>
      </c>
      <c r="B69" s="501"/>
      <c r="C69" s="501"/>
      <c r="D69" s="501"/>
      <c r="E69" s="501"/>
      <c r="F69" s="501"/>
      <c r="G69" s="501"/>
      <c r="H69" s="501"/>
      <c r="I69" s="501"/>
      <c r="J69" s="502"/>
      <c r="K69" s="493" t="s">
        <v>303</v>
      </c>
      <c r="L69" s="494"/>
      <c r="M69" s="495"/>
      <c r="N69" s="495"/>
      <c r="O69" s="495"/>
      <c r="P69" s="495"/>
      <c r="Q69" s="495"/>
      <c r="R69" s="495"/>
      <c r="S69" s="495"/>
      <c r="T69" s="495"/>
      <c r="U69" s="495"/>
      <c r="V69" s="494" t="s">
        <v>304</v>
      </c>
      <c r="W69" s="494"/>
      <c r="X69" s="495"/>
      <c r="Y69" s="495"/>
      <c r="Z69" s="495"/>
      <c r="AA69" s="495"/>
      <c r="AB69" s="495"/>
      <c r="AC69" s="495"/>
      <c r="AD69" s="495"/>
      <c r="AE69" s="495"/>
      <c r="AF69" s="495"/>
      <c r="AG69" s="494" t="s">
        <v>296</v>
      </c>
      <c r="AH69" s="494"/>
      <c r="AI69" s="495"/>
      <c r="AJ69" s="495"/>
      <c r="AK69" s="495"/>
      <c r="AL69" s="495"/>
      <c r="AM69" s="495"/>
      <c r="AN69" s="495"/>
      <c r="AO69" s="495"/>
      <c r="AP69" s="495"/>
      <c r="AQ69" s="496"/>
      <c r="AR69" s="542" t="s">
        <v>126</v>
      </c>
      <c r="AS69" s="543"/>
      <c r="AT69" s="543"/>
      <c r="AU69" s="543"/>
      <c r="AV69" s="543"/>
      <c r="AW69" s="543"/>
      <c r="AX69" s="543"/>
      <c r="AY69" s="543"/>
      <c r="AZ69" s="543"/>
      <c r="BA69" s="543"/>
      <c r="BB69" s="544"/>
      <c r="BC69" s="493" t="s">
        <v>303</v>
      </c>
      <c r="BD69" s="494"/>
      <c r="BE69" s="495"/>
      <c r="BF69" s="495"/>
      <c r="BG69" s="495"/>
      <c r="BH69" s="495"/>
      <c r="BI69" s="495"/>
      <c r="BJ69" s="495"/>
      <c r="BK69" s="495"/>
      <c r="BL69" s="495"/>
      <c r="BM69" s="495"/>
      <c r="BN69" s="567" t="s">
        <v>305</v>
      </c>
      <c r="BO69" s="567"/>
      <c r="BP69" s="496"/>
      <c r="BQ69" s="568"/>
      <c r="BR69" s="568"/>
      <c r="BS69" s="568"/>
      <c r="BT69" s="568"/>
      <c r="BU69" s="568"/>
      <c r="BV69" s="568"/>
      <c r="BW69" s="568"/>
      <c r="BX69" s="568"/>
      <c r="BY69" s="516"/>
      <c r="BZ69" s="494" t="s">
        <v>296</v>
      </c>
      <c r="CA69" s="494"/>
      <c r="CB69" s="496">
        <v>0</v>
      </c>
      <c r="CC69" s="568"/>
      <c r="CD69" s="568"/>
      <c r="CE69" s="568"/>
      <c r="CF69" s="568"/>
      <c r="CG69" s="568"/>
      <c r="CH69" s="568"/>
      <c r="CI69" s="568"/>
      <c r="CJ69" s="568"/>
      <c r="CK69" s="568"/>
      <c r="CL69" s="568"/>
      <c r="CM69" s="568"/>
    </row>
    <row r="70" spans="1:91" s="43" customFormat="1" ht="18" customHeight="1">
      <c r="A70" s="291"/>
      <c r="B70" s="284"/>
      <c r="C70" s="284"/>
      <c r="D70" s="284"/>
      <c r="E70" s="284"/>
      <c r="F70" s="284"/>
      <c r="G70" s="284"/>
      <c r="H70" s="284"/>
      <c r="I70" s="284"/>
      <c r="J70" s="284"/>
      <c r="K70" s="292"/>
      <c r="L70" s="292"/>
      <c r="M70" s="404"/>
      <c r="N70" s="404"/>
      <c r="O70" s="404"/>
      <c r="P70" s="404"/>
      <c r="Q70" s="404"/>
      <c r="R70" s="404"/>
      <c r="S70" s="404"/>
      <c r="T70" s="404"/>
      <c r="U70" s="404"/>
      <c r="V70" s="292"/>
      <c r="W70" s="292"/>
      <c r="X70" s="404"/>
      <c r="Y70" s="404"/>
      <c r="Z70" s="404"/>
      <c r="AA70" s="404"/>
      <c r="AB70" s="404"/>
      <c r="AC70" s="404"/>
      <c r="AD70" s="404"/>
      <c r="AE70" s="404"/>
      <c r="AF70" s="404"/>
      <c r="AG70" s="292"/>
      <c r="AH70" s="292"/>
      <c r="AI70" s="404"/>
      <c r="AJ70" s="404"/>
      <c r="AK70" s="404"/>
      <c r="AL70" s="404"/>
      <c r="AM70" s="404"/>
      <c r="AN70" s="404"/>
      <c r="AO70" s="404"/>
      <c r="AP70" s="404"/>
      <c r="AQ70" s="404"/>
      <c r="AR70" s="284"/>
      <c r="AS70" s="284"/>
      <c r="AT70" s="284"/>
      <c r="AU70" s="284"/>
      <c r="AV70" s="284"/>
      <c r="AW70" s="284"/>
      <c r="AX70" s="284"/>
      <c r="AY70" s="284"/>
      <c r="AZ70" s="284"/>
      <c r="BA70" s="284"/>
      <c r="BB70" s="284"/>
      <c r="BC70" s="293"/>
      <c r="BD70" s="292"/>
      <c r="BE70" s="292"/>
      <c r="BF70" s="404"/>
      <c r="BG70" s="404"/>
      <c r="BH70" s="404"/>
      <c r="BI70" s="404"/>
      <c r="BJ70" s="404"/>
      <c r="BK70" s="404"/>
      <c r="BL70" s="404"/>
      <c r="BM70" s="404"/>
      <c r="BN70" s="404"/>
      <c r="BO70" s="292"/>
      <c r="BP70" s="292"/>
      <c r="BQ70" s="404"/>
      <c r="BR70" s="404"/>
      <c r="BS70" s="404"/>
      <c r="BT70" s="404"/>
      <c r="BU70" s="404"/>
      <c r="BV70" s="404"/>
      <c r="BW70" s="404"/>
      <c r="BX70" s="404"/>
      <c r="BY70" s="404"/>
      <c r="BZ70" s="404"/>
      <c r="CA70" s="292"/>
      <c r="CB70" s="292"/>
      <c r="CC70" s="404"/>
      <c r="CD70" s="404"/>
      <c r="CE70" s="404"/>
      <c r="CF70" s="404"/>
      <c r="CG70" s="404"/>
      <c r="CH70" s="404"/>
      <c r="CI70" s="404"/>
      <c r="CJ70" s="404"/>
      <c r="CK70" s="404"/>
      <c r="CL70" s="404"/>
      <c r="CM70" s="404"/>
    </row>
    <row r="71" spans="1:27" ht="18" customHeight="1">
      <c r="A71" s="488" t="s">
        <v>357</v>
      </c>
      <c r="B71" s="488"/>
      <c r="C71" s="488"/>
      <c r="D71" s="488"/>
      <c r="E71" s="488"/>
      <c r="F71" s="488"/>
      <c r="G71" s="488"/>
      <c r="H71" s="488"/>
      <c r="I71" s="488"/>
      <c r="J71" s="488"/>
      <c r="K71" s="488"/>
      <c r="L71" s="488"/>
      <c r="M71" s="488"/>
      <c r="N71" s="488"/>
      <c r="O71" s="488"/>
      <c r="P71" s="488"/>
      <c r="Q71" s="488"/>
      <c r="R71" s="488"/>
      <c r="S71" s="488"/>
      <c r="T71" s="488"/>
      <c r="U71" s="488"/>
      <c r="V71" s="488"/>
      <c r="W71" s="488"/>
      <c r="X71" s="55"/>
      <c r="Y71" s="55"/>
      <c r="Z71" s="55"/>
      <c r="AA71" s="55"/>
    </row>
    <row r="72" spans="1:91" ht="39.75" customHeight="1">
      <c r="A72" s="500" t="s">
        <v>130</v>
      </c>
      <c r="B72" s="501"/>
      <c r="C72" s="501"/>
      <c r="D72" s="501"/>
      <c r="E72" s="501"/>
      <c r="F72" s="501"/>
      <c r="G72" s="501"/>
      <c r="H72" s="501"/>
      <c r="I72" s="501"/>
      <c r="J72" s="502"/>
      <c r="K72" s="503"/>
      <c r="L72" s="504"/>
      <c r="M72" s="504"/>
      <c r="N72" s="504"/>
      <c r="O72" s="504"/>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4"/>
      <c r="AM72" s="504"/>
      <c r="AN72" s="504"/>
      <c r="AO72" s="504"/>
      <c r="AP72" s="504"/>
      <c r="AQ72" s="505"/>
      <c r="AR72" s="506" t="s">
        <v>129</v>
      </c>
      <c r="AS72" s="507"/>
      <c r="AT72" s="507"/>
      <c r="AU72" s="507"/>
      <c r="AV72" s="507"/>
      <c r="AW72" s="507"/>
      <c r="AX72" s="507"/>
      <c r="AY72" s="507"/>
      <c r="AZ72" s="507"/>
      <c r="BA72" s="507"/>
      <c r="BB72" s="507"/>
      <c r="BC72" s="589"/>
      <c r="BD72" s="590"/>
      <c r="BE72" s="590"/>
      <c r="BF72" s="590"/>
      <c r="BG72" s="590"/>
      <c r="BH72" s="590"/>
      <c r="BI72" s="590"/>
      <c r="BJ72" s="590"/>
      <c r="BK72" s="590"/>
      <c r="BL72" s="590"/>
      <c r="BM72" s="590"/>
      <c r="BN72" s="590"/>
      <c r="BO72" s="590"/>
      <c r="BP72" s="590"/>
      <c r="BQ72" s="590"/>
      <c r="BR72" s="590"/>
      <c r="BS72" s="590"/>
      <c r="BT72" s="590"/>
      <c r="BU72" s="590"/>
      <c r="BV72" s="590"/>
      <c r="BW72" s="590"/>
      <c r="BX72" s="590"/>
      <c r="BY72" s="590"/>
      <c r="BZ72" s="590"/>
      <c r="CA72" s="590"/>
      <c r="CB72" s="590"/>
      <c r="CC72" s="590"/>
      <c r="CD72" s="590"/>
      <c r="CE72" s="590"/>
      <c r="CF72" s="590"/>
      <c r="CG72" s="590"/>
      <c r="CH72" s="590"/>
      <c r="CI72" s="590"/>
      <c r="CJ72" s="590"/>
      <c r="CK72" s="590"/>
      <c r="CL72" s="590"/>
      <c r="CM72" s="591"/>
    </row>
    <row r="73" spans="1:91" ht="39.75" customHeight="1">
      <c r="A73" s="500" t="s">
        <v>128</v>
      </c>
      <c r="B73" s="501"/>
      <c r="C73" s="501"/>
      <c r="D73" s="501"/>
      <c r="E73" s="501"/>
      <c r="F73" s="501"/>
      <c r="G73" s="501"/>
      <c r="H73" s="501"/>
      <c r="I73" s="501"/>
      <c r="J73" s="502"/>
      <c r="K73" s="503"/>
      <c r="L73" s="504"/>
      <c r="M73" s="504"/>
      <c r="N73" s="504"/>
      <c r="O73" s="504"/>
      <c r="P73" s="504"/>
      <c r="Q73" s="504"/>
      <c r="R73" s="504"/>
      <c r="S73" s="504"/>
      <c r="T73" s="504"/>
      <c r="U73" s="504"/>
      <c r="V73" s="504"/>
      <c r="W73" s="504"/>
      <c r="X73" s="504"/>
      <c r="Y73" s="504"/>
      <c r="Z73" s="504"/>
      <c r="AA73" s="504"/>
      <c r="AB73" s="504"/>
      <c r="AC73" s="504"/>
      <c r="AD73" s="504"/>
      <c r="AE73" s="504"/>
      <c r="AF73" s="504"/>
      <c r="AG73" s="504"/>
      <c r="AH73" s="504"/>
      <c r="AI73" s="504"/>
      <c r="AJ73" s="504"/>
      <c r="AK73" s="504"/>
      <c r="AL73" s="504"/>
      <c r="AM73" s="504"/>
      <c r="AN73" s="504"/>
      <c r="AO73" s="504"/>
      <c r="AP73" s="504"/>
      <c r="AQ73" s="505"/>
      <c r="AR73" s="506" t="s">
        <v>301</v>
      </c>
      <c r="AS73" s="507"/>
      <c r="AT73" s="507"/>
      <c r="AU73" s="507"/>
      <c r="AV73" s="507"/>
      <c r="AW73" s="507"/>
      <c r="AX73" s="507"/>
      <c r="AY73" s="507"/>
      <c r="AZ73" s="507"/>
      <c r="BA73" s="507"/>
      <c r="BB73" s="508"/>
      <c r="BC73" s="592"/>
      <c r="BD73" s="569"/>
      <c r="BE73" s="569"/>
      <c r="BF73" s="569"/>
      <c r="BG73" s="569"/>
      <c r="BH73" s="569"/>
      <c r="BI73" s="569"/>
      <c r="BJ73" s="569"/>
      <c r="BK73" s="569"/>
      <c r="BL73" s="569"/>
      <c r="BM73" s="569"/>
      <c r="BN73" s="569"/>
      <c r="BO73" s="569"/>
      <c r="BP73" s="569"/>
      <c r="BQ73" s="569"/>
      <c r="BR73" s="588" t="s">
        <v>302</v>
      </c>
      <c r="BS73" s="588"/>
      <c r="BT73" s="569"/>
      <c r="BU73" s="569"/>
      <c r="BV73" s="569"/>
      <c r="BW73" s="569"/>
      <c r="BX73" s="569"/>
      <c r="BY73" s="569"/>
      <c r="BZ73" s="569"/>
      <c r="CA73" s="569"/>
      <c r="CB73" s="569"/>
      <c r="CC73" s="569"/>
      <c r="CD73" s="569"/>
      <c r="CE73" s="569"/>
      <c r="CF73" s="569"/>
      <c r="CG73" s="569"/>
      <c r="CH73" s="569"/>
      <c r="CI73" s="569"/>
      <c r="CJ73" s="569"/>
      <c r="CK73" s="569"/>
      <c r="CL73" s="569"/>
      <c r="CM73" s="570"/>
    </row>
    <row r="74" spans="1:91" ht="18" customHeight="1">
      <c r="A74" s="571" t="s">
        <v>127</v>
      </c>
      <c r="B74" s="572"/>
      <c r="C74" s="572"/>
      <c r="D74" s="572"/>
      <c r="E74" s="572"/>
      <c r="F74" s="572"/>
      <c r="G74" s="572"/>
      <c r="H74" s="572"/>
      <c r="I74" s="572"/>
      <c r="J74" s="573"/>
      <c r="K74" s="548" t="s">
        <v>295</v>
      </c>
      <c r="L74" s="549"/>
      <c r="M74" s="549"/>
      <c r="N74" s="532"/>
      <c r="O74" s="532"/>
      <c r="P74" s="532"/>
      <c r="Q74" s="532"/>
      <c r="R74" s="532"/>
      <c r="S74" s="532"/>
      <c r="T74" s="532"/>
      <c r="U74" s="532"/>
      <c r="V74" s="532"/>
      <c r="W74" s="532"/>
      <c r="X74" s="549" t="s">
        <v>296</v>
      </c>
      <c r="Y74" s="549"/>
      <c r="Z74" s="549"/>
      <c r="AA74" s="532"/>
      <c r="AB74" s="532"/>
      <c r="AC74" s="532"/>
      <c r="AD74" s="532"/>
      <c r="AE74" s="532"/>
      <c r="AF74" s="532"/>
      <c r="AG74" s="532"/>
      <c r="AH74" s="532"/>
      <c r="AI74" s="532"/>
      <c r="AJ74" s="532"/>
      <c r="AK74" s="47"/>
      <c r="AL74" s="47"/>
      <c r="AM74" s="47"/>
      <c r="AN74" s="47"/>
      <c r="AO74" s="47"/>
      <c r="AP74" s="47"/>
      <c r="AQ74" s="47"/>
      <c r="AR74" s="47"/>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48"/>
      <c r="CG74" s="48"/>
      <c r="CH74" s="48"/>
      <c r="CI74" s="48"/>
      <c r="CJ74" s="48"/>
      <c r="CK74" s="48"/>
      <c r="CL74" s="48"/>
      <c r="CM74" s="159"/>
    </row>
    <row r="75" spans="1:91" ht="39.75" customHeight="1">
      <c r="A75" s="574"/>
      <c r="B75" s="575"/>
      <c r="C75" s="575"/>
      <c r="D75" s="575"/>
      <c r="E75" s="575"/>
      <c r="F75" s="575"/>
      <c r="G75" s="575"/>
      <c r="H75" s="575"/>
      <c r="I75" s="575"/>
      <c r="J75" s="576"/>
      <c r="K75" s="559"/>
      <c r="L75" s="560"/>
      <c r="M75" s="560"/>
      <c r="N75" s="560"/>
      <c r="O75" s="560"/>
      <c r="P75" s="560"/>
      <c r="Q75" s="560"/>
      <c r="R75" s="560"/>
      <c r="S75" s="560"/>
      <c r="T75" s="560"/>
      <c r="U75" s="560"/>
      <c r="V75" s="560"/>
      <c r="W75" s="560"/>
      <c r="X75" s="522" t="s">
        <v>455</v>
      </c>
      <c r="Y75" s="522"/>
      <c r="Z75" s="522"/>
      <c r="AA75" s="522"/>
      <c r="AB75" s="517"/>
      <c r="AC75" s="517"/>
      <c r="AD75" s="517"/>
      <c r="AE75" s="517"/>
      <c r="AF75" s="517"/>
      <c r="AG75" s="517"/>
      <c r="AH75" s="517"/>
      <c r="AI75" s="517"/>
      <c r="AJ75" s="517"/>
      <c r="AK75" s="517"/>
      <c r="AL75" s="517"/>
      <c r="AM75" s="517"/>
      <c r="AN75" s="517"/>
      <c r="AO75" s="517"/>
      <c r="AP75" s="522" t="s">
        <v>456</v>
      </c>
      <c r="AQ75" s="522"/>
      <c r="AR75" s="522"/>
      <c r="AS75" s="522"/>
      <c r="AT75" s="510"/>
      <c r="AU75" s="510"/>
      <c r="AV75" s="510"/>
      <c r="AW75" s="510"/>
      <c r="AX75" s="510"/>
      <c r="AY75" s="510"/>
      <c r="AZ75" s="510"/>
      <c r="BA75" s="510"/>
      <c r="BB75" s="510"/>
      <c r="BC75" s="510"/>
      <c r="BD75" s="510"/>
      <c r="BE75" s="510"/>
      <c r="BF75" s="510"/>
      <c r="BG75" s="510"/>
      <c r="BH75" s="510"/>
      <c r="BI75" s="510"/>
      <c r="BJ75" s="510"/>
      <c r="BK75" s="510"/>
      <c r="BL75" s="510"/>
      <c r="BM75" s="510"/>
      <c r="BN75" s="510"/>
      <c r="BO75" s="510"/>
      <c r="BP75" s="510"/>
      <c r="BQ75" s="510"/>
      <c r="BR75" s="510"/>
      <c r="BS75" s="510"/>
      <c r="BT75" s="510"/>
      <c r="BU75" s="510"/>
      <c r="BV75" s="510"/>
      <c r="BW75" s="510"/>
      <c r="BX75" s="510"/>
      <c r="BY75" s="510"/>
      <c r="BZ75" s="510"/>
      <c r="CA75" s="510"/>
      <c r="CB75" s="510"/>
      <c r="CC75" s="510"/>
      <c r="CD75" s="510"/>
      <c r="CE75" s="510"/>
      <c r="CF75" s="510"/>
      <c r="CG75" s="510"/>
      <c r="CH75" s="510"/>
      <c r="CI75" s="510"/>
      <c r="CJ75" s="510"/>
      <c r="CK75" s="510"/>
      <c r="CL75" s="510"/>
      <c r="CM75" s="511"/>
    </row>
    <row r="76" spans="1:91" ht="39.75" customHeight="1">
      <c r="A76" s="500" t="s">
        <v>97</v>
      </c>
      <c r="B76" s="501"/>
      <c r="C76" s="501"/>
      <c r="D76" s="501"/>
      <c r="E76" s="501"/>
      <c r="F76" s="501"/>
      <c r="G76" s="501"/>
      <c r="H76" s="501"/>
      <c r="I76" s="501"/>
      <c r="J76" s="502"/>
      <c r="K76" s="493" t="s">
        <v>303</v>
      </c>
      <c r="L76" s="494"/>
      <c r="M76" s="495"/>
      <c r="N76" s="495"/>
      <c r="O76" s="495"/>
      <c r="P76" s="495"/>
      <c r="Q76" s="495"/>
      <c r="R76" s="495"/>
      <c r="S76" s="495"/>
      <c r="T76" s="495"/>
      <c r="U76" s="495"/>
      <c r="V76" s="494" t="s">
        <v>304</v>
      </c>
      <c r="W76" s="494"/>
      <c r="X76" s="495"/>
      <c r="Y76" s="495"/>
      <c r="Z76" s="495"/>
      <c r="AA76" s="495"/>
      <c r="AB76" s="495"/>
      <c r="AC76" s="495"/>
      <c r="AD76" s="495"/>
      <c r="AE76" s="495"/>
      <c r="AF76" s="495"/>
      <c r="AG76" s="494" t="s">
        <v>296</v>
      </c>
      <c r="AH76" s="494"/>
      <c r="AI76" s="495"/>
      <c r="AJ76" s="495"/>
      <c r="AK76" s="495"/>
      <c r="AL76" s="495"/>
      <c r="AM76" s="495"/>
      <c r="AN76" s="495"/>
      <c r="AO76" s="495"/>
      <c r="AP76" s="495"/>
      <c r="AQ76" s="496"/>
      <c r="AR76" s="539" t="s">
        <v>126</v>
      </c>
      <c r="AS76" s="572"/>
      <c r="AT76" s="572"/>
      <c r="AU76" s="572"/>
      <c r="AV76" s="572"/>
      <c r="AW76" s="572"/>
      <c r="AX76" s="572"/>
      <c r="AY76" s="572"/>
      <c r="AZ76" s="572"/>
      <c r="BA76" s="572"/>
      <c r="BB76" s="573"/>
      <c r="BC76" s="294"/>
      <c r="BD76" s="578" t="s">
        <v>303</v>
      </c>
      <c r="BE76" s="578"/>
      <c r="BF76" s="532"/>
      <c r="BG76" s="532"/>
      <c r="BH76" s="532"/>
      <c r="BI76" s="532"/>
      <c r="BJ76" s="532"/>
      <c r="BK76" s="532"/>
      <c r="BL76" s="532"/>
      <c r="BM76" s="532"/>
      <c r="BN76" s="532"/>
      <c r="BO76" s="578" t="s">
        <v>304</v>
      </c>
      <c r="BP76" s="578"/>
      <c r="BQ76" s="532"/>
      <c r="BR76" s="532"/>
      <c r="BS76" s="532"/>
      <c r="BT76" s="532"/>
      <c r="BU76" s="532"/>
      <c r="BV76" s="532"/>
      <c r="BW76" s="532"/>
      <c r="BX76" s="532"/>
      <c r="BY76" s="532"/>
      <c r="BZ76" s="532"/>
      <c r="CA76" s="578" t="s">
        <v>296</v>
      </c>
      <c r="CB76" s="578"/>
      <c r="CC76" s="532"/>
      <c r="CD76" s="532"/>
      <c r="CE76" s="532"/>
      <c r="CF76" s="532"/>
      <c r="CG76" s="532"/>
      <c r="CH76" s="532"/>
      <c r="CI76" s="532"/>
      <c r="CJ76" s="532"/>
      <c r="CK76" s="532"/>
      <c r="CL76" s="532"/>
      <c r="CM76" s="577"/>
    </row>
    <row r="77" spans="1:91" ht="39.75" customHeight="1">
      <c r="A77" s="509" t="s">
        <v>125</v>
      </c>
      <c r="B77" s="501"/>
      <c r="C77" s="501"/>
      <c r="D77" s="501"/>
      <c r="E77" s="501"/>
      <c r="F77" s="501"/>
      <c r="G77" s="501"/>
      <c r="H77" s="501"/>
      <c r="I77" s="501"/>
      <c r="J77" s="502"/>
      <c r="K77" s="493" t="s">
        <v>303</v>
      </c>
      <c r="L77" s="494"/>
      <c r="M77" s="495"/>
      <c r="N77" s="495"/>
      <c r="O77" s="495"/>
      <c r="P77" s="495"/>
      <c r="Q77" s="495"/>
      <c r="R77" s="495"/>
      <c r="S77" s="495"/>
      <c r="T77" s="495"/>
      <c r="U77" s="495"/>
      <c r="V77" s="494" t="s">
        <v>304</v>
      </c>
      <c r="W77" s="494"/>
      <c r="X77" s="495"/>
      <c r="Y77" s="495"/>
      <c r="Z77" s="495"/>
      <c r="AA77" s="495"/>
      <c r="AB77" s="495"/>
      <c r="AC77" s="495"/>
      <c r="AD77" s="495"/>
      <c r="AE77" s="495"/>
      <c r="AF77" s="495"/>
      <c r="AG77" s="494" t="s">
        <v>296</v>
      </c>
      <c r="AH77" s="494"/>
      <c r="AI77" s="495"/>
      <c r="AJ77" s="495"/>
      <c r="AK77" s="495"/>
      <c r="AL77" s="495"/>
      <c r="AM77" s="495"/>
      <c r="AN77" s="495"/>
      <c r="AO77" s="495"/>
      <c r="AP77" s="495"/>
      <c r="AQ77" s="496"/>
      <c r="AR77" s="574"/>
      <c r="AS77" s="575"/>
      <c r="AT77" s="575"/>
      <c r="AU77" s="575"/>
      <c r="AV77" s="575"/>
      <c r="AW77" s="575"/>
      <c r="AX77" s="575"/>
      <c r="AY77" s="575"/>
      <c r="AZ77" s="575"/>
      <c r="BA77" s="575"/>
      <c r="BB77" s="576"/>
      <c r="BC77" s="295"/>
      <c r="BD77" s="579"/>
      <c r="BE77" s="579"/>
      <c r="BF77" s="550"/>
      <c r="BG77" s="550"/>
      <c r="BH77" s="550"/>
      <c r="BI77" s="550"/>
      <c r="BJ77" s="550"/>
      <c r="BK77" s="550"/>
      <c r="BL77" s="550"/>
      <c r="BM77" s="550"/>
      <c r="BN77" s="550"/>
      <c r="BO77" s="579"/>
      <c r="BP77" s="579"/>
      <c r="BQ77" s="550"/>
      <c r="BR77" s="550"/>
      <c r="BS77" s="550"/>
      <c r="BT77" s="550"/>
      <c r="BU77" s="550"/>
      <c r="BV77" s="550"/>
      <c r="BW77" s="550"/>
      <c r="BX77" s="550"/>
      <c r="BY77" s="550"/>
      <c r="BZ77" s="550"/>
      <c r="CA77" s="579"/>
      <c r="CB77" s="579"/>
      <c r="CC77" s="550"/>
      <c r="CD77" s="550"/>
      <c r="CE77" s="550"/>
      <c r="CF77" s="550"/>
      <c r="CG77" s="550"/>
      <c r="CH77" s="550"/>
      <c r="CI77" s="550"/>
      <c r="CJ77" s="550"/>
      <c r="CK77" s="550"/>
      <c r="CL77" s="550"/>
      <c r="CM77" s="551"/>
    </row>
    <row r="78" spans="1:91" s="43" customFormat="1" ht="18" customHeight="1">
      <c r="A78" s="291"/>
      <c r="B78" s="284"/>
      <c r="C78" s="284"/>
      <c r="D78" s="284"/>
      <c r="E78" s="284"/>
      <c r="F78" s="284"/>
      <c r="G78" s="284"/>
      <c r="H78" s="284"/>
      <c r="I78" s="284"/>
      <c r="J78" s="284"/>
      <c r="K78" s="292"/>
      <c r="L78" s="292"/>
      <c r="M78" s="404"/>
      <c r="N78" s="404"/>
      <c r="O78" s="404"/>
      <c r="P78" s="404"/>
      <c r="Q78" s="404"/>
      <c r="R78" s="404"/>
      <c r="S78" s="404"/>
      <c r="T78" s="404"/>
      <c r="U78" s="404"/>
      <c r="V78" s="292"/>
      <c r="W78" s="292"/>
      <c r="X78" s="404"/>
      <c r="Y78" s="404"/>
      <c r="Z78" s="404"/>
      <c r="AA78" s="404"/>
      <c r="AB78" s="404"/>
      <c r="AC78" s="404"/>
      <c r="AD78" s="404"/>
      <c r="AE78" s="404"/>
      <c r="AF78" s="404"/>
      <c r="AG78" s="292"/>
      <c r="AH78" s="292"/>
      <c r="AI78" s="404"/>
      <c r="AJ78" s="404"/>
      <c r="AK78" s="404"/>
      <c r="AL78" s="404"/>
      <c r="AM78" s="404"/>
      <c r="AN78" s="404"/>
      <c r="AO78" s="404"/>
      <c r="AP78" s="404"/>
      <c r="AQ78" s="404"/>
      <c r="AR78" s="284"/>
      <c r="AS78" s="284"/>
      <c r="AT78" s="284"/>
      <c r="AU78" s="284"/>
      <c r="AV78" s="284"/>
      <c r="AW78" s="284"/>
      <c r="AX78" s="284"/>
      <c r="AY78" s="284"/>
      <c r="AZ78" s="284"/>
      <c r="BA78" s="284"/>
      <c r="BB78" s="284"/>
      <c r="BC78" s="293"/>
      <c r="BD78" s="292"/>
      <c r="BE78" s="292"/>
      <c r="BF78" s="404"/>
      <c r="BG78" s="404"/>
      <c r="BH78" s="404"/>
      <c r="BI78" s="404"/>
      <c r="BJ78" s="404"/>
      <c r="BK78" s="404"/>
      <c r="BL78" s="404"/>
      <c r="BM78" s="404"/>
      <c r="BN78" s="404"/>
      <c r="BO78" s="292"/>
      <c r="BP78" s="292"/>
      <c r="BQ78" s="404"/>
      <c r="BR78" s="404"/>
      <c r="BS78" s="404"/>
      <c r="BT78" s="404"/>
      <c r="BU78" s="404"/>
      <c r="BV78" s="404"/>
      <c r="BW78" s="404"/>
      <c r="BX78" s="404"/>
      <c r="BY78" s="404"/>
      <c r="BZ78" s="404"/>
      <c r="CA78" s="292"/>
      <c r="CB78" s="292"/>
      <c r="CC78" s="404"/>
      <c r="CD78" s="404"/>
      <c r="CE78" s="404"/>
      <c r="CF78" s="404"/>
      <c r="CG78" s="404"/>
      <c r="CH78" s="404"/>
      <c r="CI78" s="404"/>
      <c r="CJ78" s="404"/>
      <c r="CK78" s="404"/>
      <c r="CL78" s="404"/>
      <c r="CM78" s="404"/>
    </row>
    <row r="79" spans="1:27" ht="18" customHeight="1">
      <c r="A79" s="512" t="s">
        <v>358</v>
      </c>
      <c r="B79" s="512"/>
      <c r="C79" s="512"/>
      <c r="D79" s="512"/>
      <c r="E79" s="512"/>
      <c r="F79" s="512"/>
      <c r="G79" s="512"/>
      <c r="H79" s="512"/>
      <c r="I79" s="512"/>
      <c r="J79" s="512"/>
      <c r="K79" s="512"/>
      <c r="L79" s="512"/>
      <c r="M79" s="512"/>
      <c r="N79" s="512"/>
      <c r="O79" s="512"/>
      <c r="P79" s="512"/>
      <c r="Q79" s="512"/>
      <c r="R79" s="512"/>
      <c r="S79" s="512"/>
      <c r="T79" s="512"/>
      <c r="U79" s="512"/>
      <c r="V79" s="512"/>
      <c r="W79" s="512"/>
      <c r="X79" s="164"/>
      <c r="Y79" s="164"/>
      <c r="Z79" s="164"/>
      <c r="AA79" s="164"/>
    </row>
    <row r="80" spans="1:91" ht="39.75" customHeight="1">
      <c r="A80" s="513" t="s">
        <v>130</v>
      </c>
      <c r="B80" s="514"/>
      <c r="C80" s="514"/>
      <c r="D80" s="514"/>
      <c r="E80" s="514"/>
      <c r="F80" s="514"/>
      <c r="G80" s="514"/>
      <c r="H80" s="514"/>
      <c r="I80" s="514"/>
      <c r="J80" s="515"/>
      <c r="K80" s="516"/>
      <c r="L80" s="495"/>
      <c r="M80" s="495"/>
      <c r="N80" s="495"/>
      <c r="O80" s="495"/>
      <c r="P80" s="495"/>
      <c r="Q80" s="495"/>
      <c r="R80" s="495"/>
      <c r="S80" s="495"/>
      <c r="T80" s="495"/>
      <c r="U80" s="495"/>
      <c r="V80" s="495"/>
      <c r="W80" s="495"/>
      <c r="X80" s="495"/>
      <c r="Y80" s="495"/>
      <c r="Z80" s="495"/>
      <c r="AA80" s="495"/>
      <c r="AB80" s="495"/>
      <c r="AC80" s="495"/>
      <c r="AD80" s="495"/>
      <c r="AE80" s="495"/>
      <c r="AF80" s="495"/>
      <c r="AG80" s="495"/>
      <c r="AH80" s="495"/>
      <c r="AI80" s="495"/>
      <c r="AJ80" s="495"/>
      <c r="AK80" s="495"/>
      <c r="AL80" s="495"/>
      <c r="AM80" s="495"/>
      <c r="AN80" s="495"/>
      <c r="AO80" s="495"/>
      <c r="AP80" s="495"/>
      <c r="AQ80" s="496"/>
      <c r="AR80" s="529" t="s">
        <v>129</v>
      </c>
      <c r="AS80" s="530"/>
      <c r="AT80" s="530"/>
      <c r="AU80" s="530"/>
      <c r="AV80" s="530"/>
      <c r="AW80" s="530"/>
      <c r="AX80" s="530"/>
      <c r="AY80" s="530"/>
      <c r="AZ80" s="530"/>
      <c r="BA80" s="530"/>
      <c r="BB80" s="531"/>
      <c r="BC80" s="580"/>
      <c r="BD80" s="581"/>
      <c r="BE80" s="581"/>
      <c r="BF80" s="581"/>
      <c r="BG80" s="581"/>
      <c r="BH80" s="581"/>
      <c r="BI80" s="581"/>
      <c r="BJ80" s="581"/>
      <c r="BK80" s="581"/>
      <c r="BL80" s="581"/>
      <c r="BM80" s="581"/>
      <c r="BN80" s="581"/>
      <c r="BO80" s="581"/>
      <c r="BP80" s="581"/>
      <c r="BQ80" s="581"/>
      <c r="BR80" s="581"/>
      <c r="BS80" s="581"/>
      <c r="BT80" s="581"/>
      <c r="BU80" s="581"/>
      <c r="BV80" s="581"/>
      <c r="BW80" s="581"/>
      <c r="BX80" s="581"/>
      <c r="BY80" s="581"/>
      <c r="BZ80" s="581"/>
      <c r="CA80" s="581"/>
      <c r="CB80" s="581"/>
      <c r="CC80" s="581"/>
      <c r="CD80" s="581"/>
      <c r="CE80" s="581"/>
      <c r="CF80" s="581"/>
      <c r="CG80" s="581"/>
      <c r="CH80" s="581"/>
      <c r="CI80" s="581"/>
      <c r="CJ80" s="581"/>
      <c r="CK80" s="581"/>
      <c r="CL80" s="581"/>
      <c r="CM80" s="582"/>
    </row>
    <row r="81" spans="1:91" ht="39.75" customHeight="1">
      <c r="A81" s="513" t="s">
        <v>128</v>
      </c>
      <c r="B81" s="514"/>
      <c r="C81" s="514"/>
      <c r="D81" s="514"/>
      <c r="E81" s="514"/>
      <c r="F81" s="514"/>
      <c r="G81" s="514"/>
      <c r="H81" s="514"/>
      <c r="I81" s="514"/>
      <c r="J81" s="515"/>
      <c r="K81" s="516"/>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6"/>
      <c r="AR81" s="529" t="s">
        <v>301</v>
      </c>
      <c r="AS81" s="530"/>
      <c r="AT81" s="530"/>
      <c r="AU81" s="530"/>
      <c r="AV81" s="530"/>
      <c r="AW81" s="530"/>
      <c r="AX81" s="530"/>
      <c r="AY81" s="530"/>
      <c r="AZ81" s="530"/>
      <c r="BA81" s="530"/>
      <c r="BB81" s="531"/>
      <c r="BC81" s="518"/>
      <c r="BD81" s="519"/>
      <c r="BE81" s="519"/>
      <c r="BF81" s="519"/>
      <c r="BG81" s="519"/>
      <c r="BH81" s="519"/>
      <c r="BI81" s="519"/>
      <c r="BJ81" s="519"/>
      <c r="BK81" s="519"/>
      <c r="BL81" s="519"/>
      <c r="BM81" s="519"/>
      <c r="BN81" s="519"/>
      <c r="BO81" s="519"/>
      <c r="BP81" s="519"/>
      <c r="BQ81" s="519"/>
      <c r="BR81" s="520" t="s">
        <v>302</v>
      </c>
      <c r="BS81" s="520"/>
      <c r="BT81" s="519"/>
      <c r="BU81" s="519"/>
      <c r="BV81" s="519"/>
      <c r="BW81" s="519"/>
      <c r="BX81" s="519"/>
      <c r="BY81" s="519"/>
      <c r="BZ81" s="519"/>
      <c r="CA81" s="519"/>
      <c r="CB81" s="519"/>
      <c r="CC81" s="519"/>
      <c r="CD81" s="519"/>
      <c r="CE81" s="519"/>
      <c r="CF81" s="519"/>
      <c r="CG81" s="519"/>
      <c r="CH81" s="519"/>
      <c r="CI81" s="519"/>
      <c r="CJ81" s="519"/>
      <c r="CK81" s="519"/>
      <c r="CL81" s="519"/>
      <c r="CM81" s="521"/>
    </row>
    <row r="82" spans="1:91" ht="22.5" customHeight="1">
      <c r="A82" s="523" t="s">
        <v>127</v>
      </c>
      <c r="B82" s="524"/>
      <c r="C82" s="524"/>
      <c r="D82" s="524"/>
      <c r="E82" s="524"/>
      <c r="F82" s="524"/>
      <c r="G82" s="524"/>
      <c r="H82" s="524"/>
      <c r="I82" s="524"/>
      <c r="J82" s="525"/>
      <c r="K82" s="535" t="s">
        <v>295</v>
      </c>
      <c r="L82" s="533"/>
      <c r="M82" s="533"/>
      <c r="N82" s="532"/>
      <c r="O82" s="532"/>
      <c r="P82" s="532"/>
      <c r="Q82" s="532"/>
      <c r="R82" s="532"/>
      <c r="S82" s="532"/>
      <c r="T82" s="532"/>
      <c r="U82" s="532"/>
      <c r="V82" s="532"/>
      <c r="W82" s="532"/>
      <c r="X82" s="533" t="s">
        <v>296</v>
      </c>
      <c r="Y82" s="533"/>
      <c r="Z82" s="533"/>
      <c r="AA82" s="532"/>
      <c r="AB82" s="532"/>
      <c r="AC82" s="532"/>
      <c r="AD82" s="532"/>
      <c r="AE82" s="532"/>
      <c r="AF82" s="532"/>
      <c r="AG82" s="532"/>
      <c r="AH82" s="532"/>
      <c r="AI82" s="532"/>
      <c r="AJ82" s="532"/>
      <c r="AK82" s="165"/>
      <c r="AL82" s="165"/>
      <c r="AM82" s="165"/>
      <c r="AN82" s="165"/>
      <c r="AO82" s="165"/>
      <c r="AP82" s="165"/>
      <c r="AQ82" s="165"/>
      <c r="AR82" s="165"/>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c r="CF82" s="167"/>
      <c r="CG82" s="167"/>
      <c r="CH82" s="167"/>
      <c r="CI82" s="167"/>
      <c r="CJ82" s="167"/>
      <c r="CK82" s="167"/>
      <c r="CL82" s="167"/>
      <c r="CM82" s="168"/>
    </row>
    <row r="83" spans="1:91" ht="39.75" customHeight="1">
      <c r="A83" s="526"/>
      <c r="B83" s="527"/>
      <c r="C83" s="527"/>
      <c r="D83" s="527"/>
      <c r="E83" s="527"/>
      <c r="F83" s="527"/>
      <c r="G83" s="527"/>
      <c r="H83" s="527"/>
      <c r="I83" s="527"/>
      <c r="J83" s="528"/>
      <c r="K83" s="534"/>
      <c r="L83" s="510"/>
      <c r="M83" s="510"/>
      <c r="N83" s="510"/>
      <c r="O83" s="510"/>
      <c r="P83" s="510"/>
      <c r="Q83" s="510"/>
      <c r="R83" s="510"/>
      <c r="S83" s="510"/>
      <c r="T83" s="510"/>
      <c r="U83" s="510"/>
      <c r="V83" s="510"/>
      <c r="W83" s="510"/>
      <c r="X83" s="522" t="s">
        <v>455</v>
      </c>
      <c r="Y83" s="522"/>
      <c r="Z83" s="522"/>
      <c r="AA83" s="522"/>
      <c r="AB83" s="517"/>
      <c r="AC83" s="517"/>
      <c r="AD83" s="517"/>
      <c r="AE83" s="517"/>
      <c r="AF83" s="517"/>
      <c r="AG83" s="517"/>
      <c r="AH83" s="517"/>
      <c r="AI83" s="517"/>
      <c r="AJ83" s="517"/>
      <c r="AK83" s="517"/>
      <c r="AL83" s="517"/>
      <c r="AM83" s="517"/>
      <c r="AN83" s="517"/>
      <c r="AO83" s="517"/>
      <c r="AP83" s="522" t="s">
        <v>456</v>
      </c>
      <c r="AQ83" s="522"/>
      <c r="AR83" s="522"/>
      <c r="AS83" s="522"/>
      <c r="AT83" s="510"/>
      <c r="AU83" s="510"/>
      <c r="AV83" s="510"/>
      <c r="AW83" s="510"/>
      <c r="AX83" s="510"/>
      <c r="AY83" s="510"/>
      <c r="AZ83" s="510"/>
      <c r="BA83" s="510"/>
      <c r="BB83" s="510"/>
      <c r="BC83" s="510"/>
      <c r="BD83" s="510"/>
      <c r="BE83" s="510"/>
      <c r="BF83" s="510"/>
      <c r="BG83" s="510"/>
      <c r="BH83" s="510"/>
      <c r="BI83" s="510"/>
      <c r="BJ83" s="510"/>
      <c r="BK83" s="510"/>
      <c r="BL83" s="510"/>
      <c r="BM83" s="510"/>
      <c r="BN83" s="510"/>
      <c r="BO83" s="510"/>
      <c r="BP83" s="510"/>
      <c r="BQ83" s="510"/>
      <c r="BR83" s="510"/>
      <c r="BS83" s="510"/>
      <c r="BT83" s="510"/>
      <c r="BU83" s="510"/>
      <c r="BV83" s="510"/>
      <c r="BW83" s="510"/>
      <c r="BX83" s="510"/>
      <c r="BY83" s="510"/>
      <c r="BZ83" s="510"/>
      <c r="CA83" s="510"/>
      <c r="CB83" s="510"/>
      <c r="CC83" s="510"/>
      <c r="CD83" s="510"/>
      <c r="CE83" s="510"/>
      <c r="CF83" s="510"/>
      <c r="CG83" s="510"/>
      <c r="CH83" s="510"/>
      <c r="CI83" s="510"/>
      <c r="CJ83" s="510"/>
      <c r="CK83" s="510"/>
      <c r="CL83" s="510"/>
      <c r="CM83" s="511"/>
    </row>
    <row r="84" spans="1:91" ht="39.75" customHeight="1">
      <c r="A84" s="513" t="s">
        <v>97</v>
      </c>
      <c r="B84" s="514"/>
      <c r="C84" s="514"/>
      <c r="D84" s="514"/>
      <c r="E84" s="514"/>
      <c r="F84" s="514"/>
      <c r="G84" s="514"/>
      <c r="H84" s="514"/>
      <c r="I84" s="514"/>
      <c r="J84" s="515"/>
      <c r="K84" s="584" t="s">
        <v>303</v>
      </c>
      <c r="L84" s="567"/>
      <c r="M84" s="495"/>
      <c r="N84" s="495"/>
      <c r="O84" s="495"/>
      <c r="P84" s="495"/>
      <c r="Q84" s="495"/>
      <c r="R84" s="495"/>
      <c r="S84" s="495"/>
      <c r="T84" s="495"/>
      <c r="U84" s="495"/>
      <c r="V84" s="567" t="s">
        <v>304</v>
      </c>
      <c r="W84" s="567"/>
      <c r="X84" s="495"/>
      <c r="Y84" s="495"/>
      <c r="Z84" s="495"/>
      <c r="AA84" s="495"/>
      <c r="AB84" s="495"/>
      <c r="AC84" s="495"/>
      <c r="AD84" s="495"/>
      <c r="AE84" s="495"/>
      <c r="AF84" s="495"/>
      <c r="AG84" s="567" t="s">
        <v>296</v>
      </c>
      <c r="AH84" s="567"/>
      <c r="AI84" s="495"/>
      <c r="AJ84" s="495"/>
      <c r="AK84" s="495"/>
      <c r="AL84" s="495"/>
      <c r="AM84" s="495"/>
      <c r="AN84" s="495"/>
      <c r="AO84" s="495"/>
      <c r="AP84" s="495"/>
      <c r="AQ84" s="496"/>
      <c r="AR84" s="585" t="s">
        <v>126</v>
      </c>
      <c r="AS84" s="524"/>
      <c r="AT84" s="524"/>
      <c r="AU84" s="524"/>
      <c r="AV84" s="524"/>
      <c r="AW84" s="524"/>
      <c r="AX84" s="524"/>
      <c r="AY84" s="524"/>
      <c r="AZ84" s="524"/>
      <c r="BA84" s="524"/>
      <c r="BB84" s="525"/>
      <c r="BC84" s="169"/>
      <c r="BD84" s="586" t="s">
        <v>303</v>
      </c>
      <c r="BE84" s="586"/>
      <c r="BF84" s="532"/>
      <c r="BG84" s="532"/>
      <c r="BH84" s="532"/>
      <c r="BI84" s="532"/>
      <c r="BJ84" s="532"/>
      <c r="BK84" s="532"/>
      <c r="BL84" s="532"/>
      <c r="BM84" s="532"/>
      <c r="BN84" s="532"/>
      <c r="BO84" s="586" t="s">
        <v>304</v>
      </c>
      <c r="BP84" s="586"/>
      <c r="BQ84" s="532"/>
      <c r="BR84" s="532"/>
      <c r="BS84" s="532"/>
      <c r="BT84" s="532"/>
      <c r="BU84" s="532"/>
      <c r="BV84" s="532"/>
      <c r="BW84" s="532"/>
      <c r="BX84" s="532"/>
      <c r="BY84" s="532"/>
      <c r="BZ84" s="532"/>
      <c r="CA84" s="586" t="s">
        <v>296</v>
      </c>
      <c r="CB84" s="586"/>
      <c r="CC84" s="532"/>
      <c r="CD84" s="532"/>
      <c r="CE84" s="532"/>
      <c r="CF84" s="532"/>
      <c r="CG84" s="532"/>
      <c r="CH84" s="532"/>
      <c r="CI84" s="532"/>
      <c r="CJ84" s="532"/>
      <c r="CK84" s="532"/>
      <c r="CL84" s="532"/>
      <c r="CM84" s="577"/>
    </row>
    <row r="85" spans="1:91" ht="39.75" customHeight="1">
      <c r="A85" s="583" t="s">
        <v>125</v>
      </c>
      <c r="B85" s="514"/>
      <c r="C85" s="514"/>
      <c r="D85" s="514"/>
      <c r="E85" s="514"/>
      <c r="F85" s="514"/>
      <c r="G85" s="514"/>
      <c r="H85" s="514"/>
      <c r="I85" s="514"/>
      <c r="J85" s="515"/>
      <c r="K85" s="584" t="s">
        <v>303</v>
      </c>
      <c r="L85" s="567"/>
      <c r="M85" s="495"/>
      <c r="N85" s="495"/>
      <c r="O85" s="495"/>
      <c r="P85" s="495"/>
      <c r="Q85" s="495"/>
      <c r="R85" s="495"/>
      <c r="S85" s="495"/>
      <c r="T85" s="495"/>
      <c r="U85" s="495"/>
      <c r="V85" s="567" t="s">
        <v>304</v>
      </c>
      <c r="W85" s="567"/>
      <c r="X85" s="495"/>
      <c r="Y85" s="495"/>
      <c r="Z85" s="495"/>
      <c r="AA85" s="495"/>
      <c r="AB85" s="495"/>
      <c r="AC85" s="495"/>
      <c r="AD85" s="495"/>
      <c r="AE85" s="495"/>
      <c r="AF85" s="495"/>
      <c r="AG85" s="567" t="s">
        <v>296</v>
      </c>
      <c r="AH85" s="567"/>
      <c r="AI85" s="495"/>
      <c r="AJ85" s="495"/>
      <c r="AK85" s="495"/>
      <c r="AL85" s="495"/>
      <c r="AM85" s="495"/>
      <c r="AN85" s="495"/>
      <c r="AO85" s="495"/>
      <c r="AP85" s="495"/>
      <c r="AQ85" s="496"/>
      <c r="AR85" s="526"/>
      <c r="AS85" s="527"/>
      <c r="AT85" s="527"/>
      <c r="AU85" s="527"/>
      <c r="AV85" s="527"/>
      <c r="AW85" s="527"/>
      <c r="AX85" s="527"/>
      <c r="AY85" s="527"/>
      <c r="AZ85" s="527"/>
      <c r="BA85" s="527"/>
      <c r="BB85" s="528"/>
      <c r="BC85" s="170"/>
      <c r="BD85" s="587"/>
      <c r="BE85" s="587"/>
      <c r="BF85" s="550"/>
      <c r="BG85" s="550"/>
      <c r="BH85" s="550"/>
      <c r="BI85" s="550"/>
      <c r="BJ85" s="550"/>
      <c r="BK85" s="550"/>
      <c r="BL85" s="550"/>
      <c r="BM85" s="550"/>
      <c r="BN85" s="550"/>
      <c r="BO85" s="587"/>
      <c r="BP85" s="587"/>
      <c r="BQ85" s="550"/>
      <c r="BR85" s="550"/>
      <c r="BS85" s="550"/>
      <c r="BT85" s="550"/>
      <c r="BU85" s="550"/>
      <c r="BV85" s="550"/>
      <c r="BW85" s="550"/>
      <c r="BX85" s="550"/>
      <c r="BY85" s="550"/>
      <c r="BZ85" s="550"/>
      <c r="CA85" s="587"/>
      <c r="CB85" s="587"/>
      <c r="CC85" s="550"/>
      <c r="CD85" s="550"/>
      <c r="CE85" s="550"/>
      <c r="CF85" s="550"/>
      <c r="CG85" s="550"/>
      <c r="CH85" s="550"/>
      <c r="CI85" s="550"/>
      <c r="CJ85" s="550"/>
      <c r="CK85" s="550"/>
      <c r="CL85" s="550"/>
      <c r="CM85" s="551"/>
    </row>
    <row r="86" spans="1:43" ht="18" customHeight="1">
      <c r="A86" s="149"/>
      <c r="B86" s="149"/>
      <c r="C86" s="171"/>
      <c r="D86" s="171"/>
      <c r="E86" s="171"/>
      <c r="F86" s="171"/>
      <c r="G86" s="171"/>
      <c r="H86" s="171"/>
      <c r="I86" s="171"/>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row>
    <row r="87" spans="1:91" ht="18" customHeight="1">
      <c r="A87" s="498" t="s">
        <v>359</v>
      </c>
      <c r="B87" s="498"/>
      <c r="C87" s="498"/>
      <c r="D87" s="498"/>
      <c r="E87" s="498"/>
      <c r="F87" s="498"/>
      <c r="G87" s="498"/>
      <c r="H87" s="498"/>
      <c r="I87" s="498"/>
      <c r="J87" s="498"/>
      <c r="K87" s="498"/>
      <c r="L87" s="498"/>
      <c r="M87" s="498"/>
      <c r="N87" s="498"/>
      <c r="O87" s="498"/>
      <c r="P87" s="498"/>
      <c r="Q87" s="498"/>
      <c r="R87" s="498"/>
      <c r="S87" s="498"/>
      <c r="T87" s="498"/>
      <c r="U87" s="498"/>
      <c r="V87" s="498"/>
      <c r="W87" s="498"/>
      <c r="X87" s="498"/>
      <c r="Y87" s="498"/>
      <c r="Z87" s="498"/>
      <c r="AA87" s="498"/>
      <c r="AB87" s="498"/>
      <c r="AC87" s="498"/>
      <c r="AD87" s="498"/>
      <c r="AE87" s="498"/>
      <c r="AF87" s="498"/>
      <c r="AG87" s="498"/>
      <c r="AH87" s="498"/>
      <c r="AI87" s="498"/>
      <c r="AJ87" s="498"/>
      <c r="AK87" s="498"/>
      <c r="AL87" s="498"/>
      <c r="AM87" s="498"/>
      <c r="AN87" s="498"/>
      <c r="AO87" s="498"/>
      <c r="AP87" s="498"/>
      <c r="AQ87" s="498"/>
      <c r="AR87" s="498"/>
      <c r="AS87" s="498"/>
      <c r="AT87" s="498"/>
      <c r="AU87" s="498"/>
      <c r="AV87" s="498"/>
      <c r="AW87" s="498"/>
      <c r="AX87" s="498"/>
      <c r="AY87" s="498"/>
      <c r="AZ87" s="498"/>
      <c r="BA87" s="498"/>
      <c r="BB87" s="498"/>
      <c r="BC87" s="498"/>
      <c r="BD87" s="498"/>
      <c r="BE87" s="498"/>
      <c r="BF87" s="498"/>
      <c r="BG87" s="498"/>
      <c r="BH87" s="498"/>
      <c r="BI87" s="498"/>
      <c r="BJ87" s="498"/>
      <c r="BK87" s="498"/>
      <c r="BL87" s="498"/>
      <c r="BM87" s="498"/>
      <c r="BN87" s="498"/>
      <c r="BO87" s="498"/>
      <c r="BP87" s="498"/>
      <c r="BQ87" s="498"/>
      <c r="BR87" s="498"/>
      <c r="BS87" s="498"/>
      <c r="BT87" s="498"/>
      <c r="BU87" s="498"/>
      <c r="BV87" s="498"/>
      <c r="BW87" s="498"/>
      <c r="BX87" s="498"/>
      <c r="BY87" s="498"/>
      <c r="BZ87" s="498"/>
      <c r="CA87" s="498"/>
      <c r="CB87" s="498"/>
      <c r="CC87" s="498"/>
      <c r="CD87" s="498"/>
      <c r="CE87" s="498"/>
      <c r="CF87" s="498"/>
      <c r="CG87" s="498"/>
      <c r="CH87" s="498"/>
      <c r="CI87" s="498"/>
      <c r="CJ87" s="498"/>
      <c r="CK87" s="498"/>
      <c r="CL87" s="498"/>
      <c r="CM87" s="498"/>
    </row>
    <row r="88" spans="1:91" ht="18" customHeight="1">
      <c r="A88" s="498"/>
      <c r="B88" s="498"/>
      <c r="C88" s="498"/>
      <c r="D88" s="498"/>
      <c r="E88" s="498"/>
      <c r="F88" s="498"/>
      <c r="G88" s="498"/>
      <c r="H88" s="498"/>
      <c r="I88" s="498"/>
      <c r="J88" s="498"/>
      <c r="K88" s="498"/>
      <c r="L88" s="498"/>
      <c r="M88" s="498"/>
      <c r="N88" s="498"/>
      <c r="O88" s="498"/>
      <c r="P88" s="498"/>
      <c r="Q88" s="498"/>
      <c r="R88" s="498"/>
      <c r="S88" s="498"/>
      <c r="T88" s="498"/>
      <c r="U88" s="498"/>
      <c r="V88" s="498"/>
      <c r="W88" s="498"/>
      <c r="X88" s="498"/>
      <c r="Y88" s="498"/>
      <c r="Z88" s="498"/>
      <c r="AA88" s="498"/>
      <c r="AB88" s="498"/>
      <c r="AC88" s="498"/>
      <c r="AD88" s="498"/>
      <c r="AE88" s="498"/>
      <c r="AF88" s="498"/>
      <c r="AG88" s="498"/>
      <c r="AH88" s="498"/>
      <c r="AI88" s="498"/>
      <c r="AJ88" s="498"/>
      <c r="AK88" s="498"/>
      <c r="AL88" s="498"/>
      <c r="AM88" s="498"/>
      <c r="AN88" s="498"/>
      <c r="AO88" s="498"/>
      <c r="AP88" s="498"/>
      <c r="AQ88" s="498"/>
      <c r="AR88" s="498"/>
      <c r="AS88" s="498"/>
      <c r="AT88" s="498"/>
      <c r="AU88" s="498"/>
      <c r="AV88" s="498"/>
      <c r="AW88" s="498"/>
      <c r="AX88" s="498"/>
      <c r="AY88" s="498"/>
      <c r="AZ88" s="498"/>
      <c r="BA88" s="498"/>
      <c r="BB88" s="498"/>
      <c r="BC88" s="498"/>
      <c r="BD88" s="498"/>
      <c r="BE88" s="498"/>
      <c r="BF88" s="498"/>
      <c r="BG88" s="498"/>
      <c r="BH88" s="498"/>
      <c r="BI88" s="498"/>
      <c r="BJ88" s="498"/>
      <c r="BK88" s="498"/>
      <c r="BL88" s="498"/>
      <c r="BM88" s="498"/>
      <c r="BN88" s="498"/>
      <c r="BO88" s="498"/>
      <c r="BP88" s="498"/>
      <c r="BQ88" s="498"/>
      <c r="BR88" s="498"/>
      <c r="BS88" s="498"/>
      <c r="BT88" s="498"/>
      <c r="BU88" s="498"/>
      <c r="BV88" s="498"/>
      <c r="BW88" s="498"/>
      <c r="BX88" s="498"/>
      <c r="BY88" s="498"/>
      <c r="BZ88" s="498"/>
      <c r="CA88" s="498"/>
      <c r="CB88" s="498"/>
      <c r="CC88" s="498"/>
      <c r="CD88" s="498"/>
      <c r="CE88" s="498"/>
      <c r="CF88" s="498"/>
      <c r="CG88" s="498"/>
      <c r="CH88" s="498"/>
      <c r="CI88" s="498"/>
      <c r="CJ88" s="498"/>
      <c r="CK88" s="498"/>
      <c r="CL88" s="498"/>
      <c r="CM88" s="498"/>
    </row>
    <row r="89" spans="1:91" ht="18" customHeight="1">
      <c r="A89" s="498"/>
      <c r="B89" s="498"/>
      <c r="C89" s="498"/>
      <c r="D89" s="498"/>
      <c r="E89" s="498"/>
      <c r="F89" s="498"/>
      <c r="G89" s="498"/>
      <c r="H89" s="498"/>
      <c r="I89" s="498"/>
      <c r="J89" s="498"/>
      <c r="K89" s="498"/>
      <c r="L89" s="498"/>
      <c r="M89" s="498"/>
      <c r="N89" s="498"/>
      <c r="O89" s="498"/>
      <c r="P89" s="498"/>
      <c r="Q89" s="498"/>
      <c r="R89" s="498"/>
      <c r="S89" s="498"/>
      <c r="T89" s="498"/>
      <c r="U89" s="498"/>
      <c r="V89" s="498"/>
      <c r="W89" s="498"/>
      <c r="X89" s="498"/>
      <c r="Y89" s="498"/>
      <c r="Z89" s="498"/>
      <c r="AA89" s="498"/>
      <c r="AB89" s="498"/>
      <c r="AC89" s="498"/>
      <c r="AD89" s="498"/>
      <c r="AE89" s="498"/>
      <c r="AF89" s="498"/>
      <c r="AG89" s="498"/>
      <c r="AH89" s="498"/>
      <c r="AI89" s="498"/>
      <c r="AJ89" s="498"/>
      <c r="AK89" s="498"/>
      <c r="AL89" s="498"/>
      <c r="AM89" s="498"/>
      <c r="AN89" s="498"/>
      <c r="AO89" s="498"/>
      <c r="AP89" s="498"/>
      <c r="AQ89" s="498"/>
      <c r="AR89" s="498"/>
      <c r="AS89" s="498"/>
      <c r="AT89" s="498"/>
      <c r="AU89" s="498"/>
      <c r="AV89" s="498"/>
      <c r="AW89" s="498"/>
      <c r="AX89" s="498"/>
      <c r="AY89" s="498"/>
      <c r="AZ89" s="498"/>
      <c r="BA89" s="498"/>
      <c r="BB89" s="498"/>
      <c r="BC89" s="498"/>
      <c r="BD89" s="498"/>
      <c r="BE89" s="498"/>
      <c r="BF89" s="498"/>
      <c r="BG89" s="498"/>
      <c r="BH89" s="498"/>
      <c r="BI89" s="498"/>
      <c r="BJ89" s="498"/>
      <c r="BK89" s="498"/>
      <c r="BL89" s="498"/>
      <c r="BM89" s="498"/>
      <c r="BN89" s="498"/>
      <c r="BO89" s="498"/>
      <c r="BP89" s="498"/>
      <c r="BQ89" s="498"/>
      <c r="BR89" s="498"/>
      <c r="BS89" s="498"/>
      <c r="BT89" s="498"/>
      <c r="BU89" s="498"/>
      <c r="BV89" s="498"/>
      <c r="BW89" s="498"/>
      <c r="BX89" s="498"/>
      <c r="BY89" s="498"/>
      <c r="BZ89" s="498"/>
      <c r="CA89" s="498"/>
      <c r="CB89" s="498"/>
      <c r="CC89" s="498"/>
      <c r="CD89" s="498"/>
      <c r="CE89" s="498"/>
      <c r="CF89" s="498"/>
      <c r="CG89" s="498"/>
      <c r="CH89" s="498"/>
      <c r="CI89" s="498"/>
      <c r="CJ89" s="498"/>
      <c r="CK89" s="498"/>
      <c r="CL89" s="498"/>
      <c r="CM89" s="498"/>
    </row>
    <row r="90" spans="1:91" ht="18" customHeight="1">
      <c r="A90" s="498"/>
      <c r="B90" s="498"/>
      <c r="C90" s="498"/>
      <c r="D90" s="498"/>
      <c r="E90" s="498"/>
      <c r="F90" s="498"/>
      <c r="G90" s="498"/>
      <c r="H90" s="498"/>
      <c r="I90" s="498"/>
      <c r="J90" s="498"/>
      <c r="K90" s="498"/>
      <c r="L90" s="498"/>
      <c r="M90" s="498"/>
      <c r="N90" s="498"/>
      <c r="O90" s="498"/>
      <c r="P90" s="498"/>
      <c r="Q90" s="498"/>
      <c r="R90" s="498"/>
      <c r="S90" s="498"/>
      <c r="T90" s="498"/>
      <c r="U90" s="498"/>
      <c r="V90" s="498"/>
      <c r="W90" s="498"/>
      <c r="X90" s="498"/>
      <c r="Y90" s="498"/>
      <c r="Z90" s="498"/>
      <c r="AA90" s="498"/>
      <c r="AB90" s="498"/>
      <c r="AC90" s="498"/>
      <c r="AD90" s="498"/>
      <c r="AE90" s="498"/>
      <c r="AF90" s="498"/>
      <c r="AG90" s="498"/>
      <c r="AH90" s="498"/>
      <c r="AI90" s="498"/>
      <c r="AJ90" s="498"/>
      <c r="AK90" s="498"/>
      <c r="AL90" s="498"/>
      <c r="AM90" s="498"/>
      <c r="AN90" s="498"/>
      <c r="AO90" s="498"/>
      <c r="AP90" s="498"/>
      <c r="AQ90" s="498"/>
      <c r="AR90" s="498"/>
      <c r="AS90" s="498"/>
      <c r="AT90" s="498"/>
      <c r="AU90" s="498"/>
      <c r="AV90" s="498"/>
      <c r="AW90" s="498"/>
      <c r="AX90" s="498"/>
      <c r="AY90" s="498"/>
      <c r="AZ90" s="498"/>
      <c r="BA90" s="498"/>
      <c r="BB90" s="498"/>
      <c r="BC90" s="498"/>
      <c r="BD90" s="498"/>
      <c r="BE90" s="498"/>
      <c r="BF90" s="498"/>
      <c r="BG90" s="498"/>
      <c r="BH90" s="498"/>
      <c r="BI90" s="498"/>
      <c r="BJ90" s="498"/>
      <c r="BK90" s="498"/>
      <c r="BL90" s="498"/>
      <c r="BM90" s="498"/>
      <c r="BN90" s="498"/>
      <c r="BO90" s="498"/>
      <c r="BP90" s="498"/>
      <c r="BQ90" s="498"/>
      <c r="BR90" s="498"/>
      <c r="BS90" s="498"/>
      <c r="BT90" s="498"/>
      <c r="BU90" s="498"/>
      <c r="BV90" s="498"/>
      <c r="BW90" s="498"/>
      <c r="BX90" s="498"/>
      <c r="BY90" s="498"/>
      <c r="BZ90" s="498"/>
      <c r="CA90" s="498"/>
      <c r="CB90" s="498"/>
      <c r="CC90" s="498"/>
      <c r="CD90" s="498"/>
      <c r="CE90" s="498"/>
      <c r="CF90" s="498"/>
      <c r="CG90" s="498"/>
      <c r="CH90" s="498"/>
      <c r="CI90" s="498"/>
      <c r="CJ90" s="498"/>
      <c r="CK90" s="498"/>
      <c r="CL90" s="498"/>
      <c r="CM90" s="498"/>
    </row>
    <row r="92" spans="2:91" s="38" customFormat="1" ht="19.5" customHeight="1">
      <c r="B92" s="25"/>
      <c r="C92" s="25"/>
      <c r="D92" s="26"/>
      <c r="E92" s="26"/>
      <c r="F92" s="27"/>
      <c r="G92" s="27"/>
      <c r="H92" s="25"/>
      <c r="I92" s="28"/>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BM92" s="130"/>
      <c r="BO92" s="475" t="s">
        <v>147</v>
      </c>
      <c r="BP92" s="475"/>
      <c r="BQ92" s="475"/>
      <c r="BR92" s="475"/>
      <c r="BS92" s="475"/>
      <c r="BT92" s="475"/>
      <c r="BU92" s="475"/>
      <c r="BV92" s="475"/>
      <c r="BW92" s="475"/>
      <c r="BX92" s="475"/>
      <c r="BY92" s="475"/>
      <c r="BZ92" s="475"/>
      <c r="CA92" s="475"/>
      <c r="CB92" s="475"/>
      <c r="CC92" s="475"/>
      <c r="CD92" s="475"/>
      <c r="CE92" s="475"/>
      <c r="CF92" s="475"/>
      <c r="CG92" s="475"/>
      <c r="CH92" s="475"/>
      <c r="CI92" s="475"/>
      <c r="CJ92" s="475"/>
      <c r="CK92" s="475"/>
      <c r="CL92" s="475"/>
      <c r="CM92" s="475"/>
    </row>
    <row r="93" spans="2:89" s="38" customFormat="1" ht="18" customHeight="1">
      <c r="B93" s="25"/>
      <c r="C93" s="25"/>
      <c r="D93" s="26"/>
      <c r="E93" s="26"/>
      <c r="F93" s="27"/>
      <c r="G93" s="27"/>
      <c r="H93" s="25"/>
      <c r="I93" s="28"/>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BM93" s="131"/>
      <c r="BN93" s="131"/>
      <c r="BO93" s="131"/>
      <c r="BP93" s="131"/>
      <c r="BQ93" s="131"/>
      <c r="BR93" s="131"/>
      <c r="BS93" s="131"/>
      <c r="BT93" s="131"/>
      <c r="BU93" s="131"/>
      <c r="BV93" s="131"/>
      <c r="BW93" s="131"/>
      <c r="BX93" s="131"/>
      <c r="BY93" s="131"/>
      <c r="BZ93" s="131"/>
      <c r="CA93" s="131"/>
      <c r="CB93" s="131"/>
      <c r="CC93" s="131"/>
      <c r="CD93" s="131"/>
      <c r="CE93" s="131"/>
      <c r="CF93" s="131"/>
      <c r="CG93" s="131"/>
      <c r="CH93" s="131"/>
      <c r="CI93" s="131"/>
      <c r="CJ93" s="131"/>
      <c r="CK93" s="411">
        <f>IF(OR($BC$15&lt;&gt;"",$AI$68&lt;&gt;""),$BC$15&amp;"邸"&amp;RIGHT(TRIM($M$68&amp;$X$68&amp;$AI$68),4),"")</f>
      </c>
    </row>
    <row r="94" spans="2:89" s="38" customFormat="1" ht="9.75" customHeight="1">
      <c r="B94" s="25"/>
      <c r="C94" s="25"/>
      <c r="D94" s="26"/>
      <c r="E94" s="26"/>
      <c r="F94" s="27"/>
      <c r="G94" s="27"/>
      <c r="H94" s="25"/>
      <c r="I94" s="28"/>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BM94" s="131"/>
      <c r="BN94" s="131"/>
      <c r="BO94" s="131"/>
      <c r="BP94" s="131"/>
      <c r="BQ94" s="131"/>
      <c r="BR94" s="131"/>
      <c r="BS94" s="131"/>
      <c r="BT94" s="131"/>
      <c r="BU94" s="131"/>
      <c r="BV94" s="131"/>
      <c r="BW94" s="131"/>
      <c r="BX94" s="131"/>
      <c r="BY94" s="131"/>
      <c r="BZ94" s="131"/>
      <c r="CA94" s="131"/>
      <c r="CB94" s="131"/>
      <c r="CC94" s="131"/>
      <c r="CD94" s="131"/>
      <c r="CE94" s="131"/>
      <c r="CF94" s="131"/>
      <c r="CG94" s="131"/>
      <c r="CH94" s="131"/>
      <c r="CI94" s="131"/>
      <c r="CJ94" s="131"/>
      <c r="CK94" s="131"/>
    </row>
    <row r="95" spans="1:91" s="38" customFormat="1" ht="18" customHeight="1">
      <c r="A95" s="29" t="s">
        <v>360</v>
      </c>
      <c r="B95" s="25"/>
      <c r="C95" s="25"/>
      <c r="D95" s="26"/>
      <c r="E95" s="26"/>
      <c r="F95" s="27"/>
      <c r="G95" s="27"/>
      <c r="H95" s="25"/>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I95" s="29"/>
      <c r="AJ95" s="29"/>
      <c r="AK95" s="29"/>
      <c r="AL95" s="29"/>
      <c r="AM95" s="29"/>
      <c r="AN95" s="29"/>
      <c r="AO95" s="29"/>
      <c r="AP95" s="29"/>
      <c r="AQ95" s="29"/>
      <c r="BJ95" s="29"/>
      <c r="BK95" s="29"/>
      <c r="BL95" s="29"/>
      <c r="BN95" s="29"/>
      <c r="BO95" s="474" t="s">
        <v>134</v>
      </c>
      <c r="BP95" s="474"/>
      <c r="BQ95" s="474"/>
      <c r="BR95" s="474"/>
      <c r="BS95" s="476"/>
      <c r="BT95" s="476"/>
      <c r="BU95" s="476"/>
      <c r="BV95" s="476"/>
      <c r="BW95" s="476"/>
      <c r="BX95" s="474" t="s">
        <v>133</v>
      </c>
      <c r="BY95" s="474"/>
      <c r="BZ95" s="476"/>
      <c r="CA95" s="476"/>
      <c r="CB95" s="476"/>
      <c r="CC95" s="476"/>
      <c r="CD95" s="476"/>
      <c r="CE95" s="474" t="s">
        <v>132</v>
      </c>
      <c r="CF95" s="474"/>
      <c r="CG95" s="476"/>
      <c r="CH95" s="476"/>
      <c r="CI95" s="476"/>
      <c r="CJ95" s="476"/>
      <c r="CK95" s="476"/>
      <c r="CL95" s="474" t="s">
        <v>131</v>
      </c>
      <c r="CM95" s="474"/>
    </row>
    <row r="96" spans="1:89" s="38" customFormat="1" ht="18" customHeight="1">
      <c r="A96" s="29"/>
      <c r="B96" s="25"/>
      <c r="C96" s="25"/>
      <c r="D96" s="26"/>
      <c r="E96" s="26"/>
      <c r="F96" s="27"/>
      <c r="G96" s="27"/>
      <c r="H96" s="25"/>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I96" s="29"/>
      <c r="AJ96" s="29"/>
      <c r="AK96" s="29"/>
      <c r="AL96" s="29"/>
      <c r="AM96" s="29"/>
      <c r="AN96" s="29"/>
      <c r="AO96" s="29"/>
      <c r="AP96" s="29"/>
      <c r="AQ96" s="29"/>
      <c r="BJ96" s="29"/>
      <c r="BK96" s="29"/>
      <c r="BL96" s="29"/>
      <c r="BN96" s="29"/>
      <c r="BO96" s="30"/>
      <c r="BP96" s="30"/>
      <c r="BQ96" s="30"/>
      <c r="BR96" s="30"/>
      <c r="BS96" s="131"/>
      <c r="BT96" s="131"/>
      <c r="BU96" s="131"/>
      <c r="BV96" s="131"/>
      <c r="BW96" s="131"/>
      <c r="BX96" s="131"/>
      <c r="BY96" s="131"/>
      <c r="BZ96" s="131"/>
      <c r="CA96" s="131"/>
      <c r="CB96" s="131"/>
      <c r="CC96" s="131"/>
      <c r="CD96" s="131"/>
      <c r="CE96" s="131"/>
      <c r="CF96" s="131"/>
      <c r="CG96" s="39"/>
      <c r="CH96" s="39"/>
      <c r="CI96" s="39"/>
      <c r="CJ96" s="39"/>
      <c r="CK96" s="39"/>
    </row>
    <row r="97" spans="1:89" s="38" customFormat="1" ht="18" customHeight="1">
      <c r="A97" s="29"/>
      <c r="B97" s="25"/>
      <c r="C97" s="25"/>
      <c r="D97" s="26"/>
      <c r="E97" s="26"/>
      <c r="F97" s="27"/>
      <c r="G97" s="27"/>
      <c r="H97" s="25"/>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I97" s="29"/>
      <c r="AJ97" s="29"/>
      <c r="AK97" s="29"/>
      <c r="AL97" s="29"/>
      <c r="AM97" s="29"/>
      <c r="AN97" s="29"/>
      <c r="AO97" s="29"/>
      <c r="AP97" s="29"/>
      <c r="AQ97" s="29"/>
      <c r="BJ97" s="29"/>
      <c r="BK97" s="29"/>
      <c r="BL97" s="29"/>
      <c r="BN97" s="29"/>
      <c r="BO97" s="30"/>
      <c r="BP97" s="30"/>
      <c r="BQ97" s="30"/>
      <c r="BR97" s="30"/>
      <c r="BS97" s="131"/>
      <c r="BT97" s="131"/>
      <c r="BU97" s="131"/>
      <c r="BV97" s="131"/>
      <c r="BW97" s="131"/>
      <c r="BX97" s="131"/>
      <c r="BY97" s="131"/>
      <c r="BZ97" s="131"/>
      <c r="CA97" s="131"/>
      <c r="CB97" s="131"/>
      <c r="CC97" s="131"/>
      <c r="CD97" s="131"/>
      <c r="CE97" s="131"/>
      <c r="CF97" s="131"/>
      <c r="CG97" s="131"/>
      <c r="CH97" s="131"/>
      <c r="CI97" s="131"/>
      <c r="CJ97" s="131"/>
      <c r="CK97" s="411"/>
    </row>
    <row r="98" spans="1:89" s="38" customFormat="1" ht="18" customHeight="1">
      <c r="A98" s="29"/>
      <c r="B98" s="25"/>
      <c r="C98" s="25"/>
      <c r="D98" s="26"/>
      <c r="E98" s="26"/>
      <c r="F98" s="27"/>
      <c r="G98" s="27"/>
      <c r="H98" s="25"/>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I98" s="29"/>
      <c r="AJ98" s="29"/>
      <c r="AK98" s="29"/>
      <c r="AL98" s="29"/>
      <c r="AM98" s="29"/>
      <c r="AN98" s="29"/>
      <c r="AO98" s="29"/>
      <c r="AP98" s="29"/>
      <c r="AQ98" s="29"/>
      <c r="BJ98" s="29"/>
      <c r="BK98" s="29"/>
      <c r="BL98" s="29"/>
      <c r="BN98" s="29"/>
      <c r="BO98" s="30"/>
      <c r="BP98" s="30"/>
      <c r="BQ98" s="30"/>
      <c r="BR98" s="30"/>
      <c r="BS98" s="131"/>
      <c r="BT98" s="131"/>
      <c r="BU98" s="131"/>
      <c r="BV98" s="131"/>
      <c r="BW98" s="131"/>
      <c r="BX98" s="131"/>
      <c r="BY98" s="131"/>
      <c r="BZ98" s="131"/>
      <c r="CA98" s="131"/>
      <c r="CB98" s="131"/>
      <c r="CC98" s="131"/>
      <c r="CD98" s="131"/>
      <c r="CE98" s="131"/>
      <c r="CF98" s="131"/>
      <c r="CG98" s="131"/>
      <c r="CH98" s="131"/>
      <c r="CI98" s="131"/>
      <c r="CJ98" s="131"/>
      <c r="CK98" s="411"/>
    </row>
    <row r="99" spans="1:91" ht="28.5" customHeight="1">
      <c r="A99" s="545" t="s">
        <v>361</v>
      </c>
      <c r="B99" s="545"/>
      <c r="C99" s="545"/>
      <c r="D99" s="545"/>
      <c r="E99" s="545"/>
      <c r="F99" s="545"/>
      <c r="G99" s="545"/>
      <c r="H99" s="545"/>
      <c r="I99" s="545"/>
      <c r="J99" s="545"/>
      <c r="K99" s="545"/>
      <c r="L99" s="545"/>
      <c r="M99" s="545"/>
      <c r="N99" s="545"/>
      <c r="O99" s="545"/>
      <c r="P99" s="545"/>
      <c r="Q99" s="545"/>
      <c r="R99" s="545"/>
      <c r="S99" s="545"/>
      <c r="T99" s="545"/>
      <c r="U99" s="545"/>
      <c r="V99" s="545"/>
      <c r="W99" s="545"/>
      <c r="X99" s="545"/>
      <c r="Y99" s="545"/>
      <c r="Z99" s="545"/>
      <c r="AA99" s="545"/>
      <c r="AB99" s="545"/>
      <c r="AC99" s="545"/>
      <c r="AD99" s="545"/>
      <c r="AE99" s="545"/>
      <c r="AF99" s="545"/>
      <c r="AG99" s="545"/>
      <c r="AH99" s="545"/>
      <c r="AI99" s="545"/>
      <c r="AJ99" s="545"/>
      <c r="AK99" s="545"/>
      <c r="AL99" s="545"/>
      <c r="AM99" s="545"/>
      <c r="AN99" s="545"/>
      <c r="AO99" s="545"/>
      <c r="AP99" s="545"/>
      <c r="AQ99" s="545"/>
      <c r="AR99" s="545"/>
      <c r="AS99" s="545"/>
      <c r="AT99" s="545"/>
      <c r="AU99" s="545"/>
      <c r="AV99" s="545"/>
      <c r="AW99" s="545"/>
      <c r="AX99" s="545"/>
      <c r="AY99" s="545"/>
      <c r="AZ99" s="545"/>
      <c r="BA99" s="545"/>
      <c r="BB99" s="545"/>
      <c r="BC99" s="545"/>
      <c r="BD99" s="545"/>
      <c r="BE99" s="545"/>
      <c r="BF99" s="545"/>
      <c r="BG99" s="545"/>
      <c r="BH99" s="545"/>
      <c r="BI99" s="545"/>
      <c r="BJ99" s="545"/>
      <c r="BK99" s="545"/>
      <c r="BL99" s="545"/>
      <c r="BM99" s="545"/>
      <c r="BN99" s="545"/>
      <c r="BO99" s="545"/>
      <c r="BP99" s="545"/>
      <c r="BQ99" s="545"/>
      <c r="BR99" s="545"/>
      <c r="BS99" s="545"/>
      <c r="BT99" s="545"/>
      <c r="BU99" s="545"/>
      <c r="BV99" s="545"/>
      <c r="BW99" s="545"/>
      <c r="BX99" s="545"/>
      <c r="BY99" s="545"/>
      <c r="BZ99" s="545"/>
      <c r="CA99" s="545"/>
      <c r="CB99" s="545"/>
      <c r="CC99" s="545"/>
      <c r="CD99" s="545"/>
      <c r="CE99" s="545"/>
      <c r="CF99" s="545"/>
      <c r="CG99" s="545"/>
      <c r="CH99" s="545"/>
      <c r="CI99" s="545"/>
      <c r="CJ99" s="545"/>
      <c r="CK99" s="545"/>
      <c r="CL99" s="545"/>
      <c r="CM99" s="545"/>
    </row>
    <row r="100" spans="1:91" ht="28.5" customHeight="1">
      <c r="A100" s="405"/>
      <c r="B100" s="405"/>
      <c r="C100" s="405"/>
      <c r="D100" s="405"/>
      <c r="E100" s="405"/>
      <c r="F100" s="405"/>
      <c r="G100" s="405"/>
      <c r="H100" s="405"/>
      <c r="I100" s="405"/>
      <c r="J100" s="405"/>
      <c r="K100" s="405"/>
      <c r="L100" s="405"/>
      <c r="M100" s="405"/>
      <c r="N100" s="405"/>
      <c r="O100" s="405"/>
      <c r="P100" s="405"/>
      <c r="Q100" s="405"/>
      <c r="R100" s="405"/>
      <c r="S100" s="405"/>
      <c r="T100" s="405"/>
      <c r="U100" s="405"/>
      <c r="V100" s="405"/>
      <c r="W100" s="405"/>
      <c r="X100" s="405"/>
      <c r="Y100" s="405"/>
      <c r="Z100" s="405"/>
      <c r="AA100" s="405"/>
      <c r="AB100" s="405"/>
      <c r="AC100" s="405"/>
      <c r="AD100" s="405"/>
      <c r="AE100" s="405"/>
      <c r="AF100" s="405"/>
      <c r="AG100" s="405"/>
      <c r="AH100" s="405"/>
      <c r="AI100" s="405"/>
      <c r="AJ100" s="405"/>
      <c r="AK100" s="405"/>
      <c r="AL100" s="405"/>
      <c r="AM100" s="405"/>
      <c r="AN100" s="405"/>
      <c r="AO100" s="405"/>
      <c r="AP100" s="405"/>
      <c r="AQ100" s="405"/>
      <c r="AR100" s="405"/>
      <c r="AS100" s="405"/>
      <c r="AT100" s="405"/>
      <c r="AU100" s="405"/>
      <c r="AV100" s="405"/>
      <c r="AW100" s="405"/>
      <c r="AX100" s="405"/>
      <c r="AY100" s="405"/>
      <c r="AZ100" s="405"/>
      <c r="BA100" s="405"/>
      <c r="BB100" s="405"/>
      <c r="BC100" s="405"/>
      <c r="BD100" s="405"/>
      <c r="BE100" s="405"/>
      <c r="BF100" s="405"/>
      <c r="BG100" s="405"/>
      <c r="BH100" s="405"/>
      <c r="BI100" s="405"/>
      <c r="BJ100" s="405"/>
      <c r="BK100" s="405"/>
      <c r="BL100" s="405"/>
      <c r="BM100" s="405"/>
      <c r="BN100" s="405"/>
      <c r="BO100" s="405"/>
      <c r="BP100" s="405"/>
      <c r="BQ100" s="405"/>
      <c r="BR100" s="405"/>
      <c r="BS100" s="405"/>
      <c r="BT100" s="405"/>
      <c r="BU100" s="405"/>
      <c r="BV100" s="405"/>
      <c r="BW100" s="405"/>
      <c r="BX100" s="405"/>
      <c r="BY100" s="405"/>
      <c r="BZ100" s="405"/>
      <c r="CA100" s="405"/>
      <c r="CB100" s="405"/>
      <c r="CC100" s="405"/>
      <c r="CD100" s="405"/>
      <c r="CE100" s="405"/>
      <c r="CF100" s="405"/>
      <c r="CG100" s="405"/>
      <c r="CH100" s="405"/>
      <c r="CI100" s="405"/>
      <c r="CJ100" s="405"/>
      <c r="CK100" s="405"/>
      <c r="CL100" s="405"/>
      <c r="CM100" s="405"/>
    </row>
    <row r="101" ht="18" customHeight="1">
      <c r="A101" s="406"/>
    </row>
    <row r="102" spans="1:91" ht="78" customHeight="1">
      <c r="A102" s="407"/>
      <c r="B102" s="546" t="s">
        <v>362</v>
      </c>
      <c r="C102" s="546"/>
      <c r="D102" s="546"/>
      <c r="E102" s="546"/>
      <c r="F102" s="546"/>
      <c r="G102" s="546"/>
      <c r="H102" s="546"/>
      <c r="I102" s="546"/>
      <c r="J102" s="546"/>
      <c r="K102" s="546"/>
      <c r="L102" s="546"/>
      <c r="M102" s="546"/>
      <c r="N102" s="546"/>
      <c r="O102" s="546"/>
      <c r="P102" s="546"/>
      <c r="Q102" s="546"/>
      <c r="R102" s="546"/>
      <c r="S102" s="546"/>
      <c r="T102" s="546"/>
      <c r="U102" s="546"/>
      <c r="V102" s="546"/>
      <c r="W102" s="546"/>
      <c r="X102" s="546"/>
      <c r="Y102" s="546"/>
      <c r="Z102" s="546"/>
      <c r="AA102" s="546"/>
      <c r="AB102" s="546"/>
      <c r="AC102" s="546"/>
      <c r="AD102" s="546"/>
      <c r="AE102" s="546"/>
      <c r="AF102" s="546"/>
      <c r="AG102" s="546"/>
      <c r="AH102" s="546"/>
      <c r="AI102" s="546"/>
      <c r="AJ102" s="546"/>
      <c r="AK102" s="546"/>
      <c r="AL102" s="546"/>
      <c r="AM102" s="546"/>
      <c r="AN102" s="546"/>
      <c r="AO102" s="546"/>
      <c r="AP102" s="546"/>
      <c r="AQ102" s="546"/>
      <c r="AR102" s="546"/>
      <c r="AS102" s="546"/>
      <c r="AT102" s="546"/>
      <c r="AU102" s="546"/>
      <c r="AV102" s="546"/>
      <c r="AW102" s="546"/>
      <c r="AX102" s="546"/>
      <c r="AY102" s="546"/>
      <c r="AZ102" s="546"/>
      <c r="BA102" s="546"/>
      <c r="BB102" s="546"/>
      <c r="BC102" s="546"/>
      <c r="BD102" s="546"/>
      <c r="BE102" s="546"/>
      <c r="BF102" s="546"/>
      <c r="BG102" s="546"/>
      <c r="BH102" s="546"/>
      <c r="BI102" s="546"/>
      <c r="BJ102" s="546"/>
      <c r="BK102" s="546"/>
      <c r="BL102" s="546"/>
      <c r="BM102" s="546"/>
      <c r="BN102" s="546"/>
      <c r="BO102" s="546"/>
      <c r="BP102" s="546"/>
      <c r="BQ102" s="546"/>
      <c r="BR102" s="546"/>
      <c r="BS102" s="546"/>
      <c r="BT102" s="546"/>
      <c r="BU102" s="546"/>
      <c r="BV102" s="546"/>
      <c r="BW102" s="546"/>
      <c r="BX102" s="546"/>
      <c r="BY102" s="546"/>
      <c r="BZ102" s="546"/>
      <c r="CA102" s="546"/>
      <c r="CB102" s="546"/>
      <c r="CC102" s="546"/>
      <c r="CD102" s="546"/>
      <c r="CE102" s="546"/>
      <c r="CF102" s="546"/>
      <c r="CG102" s="546"/>
      <c r="CH102" s="546"/>
      <c r="CI102" s="546"/>
      <c r="CJ102" s="546"/>
      <c r="CK102" s="546"/>
      <c r="CL102" s="546"/>
      <c r="CM102" s="299"/>
    </row>
    <row r="103" spans="1:91" ht="18" customHeight="1">
      <c r="A103" s="407"/>
      <c r="B103" s="299"/>
      <c r="C103" s="299"/>
      <c r="D103" s="300"/>
      <c r="E103" s="300"/>
      <c r="F103" s="301"/>
      <c r="G103" s="301"/>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c r="AJ103" s="299"/>
      <c r="AK103" s="299"/>
      <c r="AL103" s="299"/>
      <c r="AM103" s="299"/>
      <c r="AN103" s="299"/>
      <c r="AO103" s="299"/>
      <c r="AP103" s="299"/>
      <c r="AQ103" s="299"/>
      <c r="AR103" s="299"/>
      <c r="AS103" s="299"/>
      <c r="AT103" s="299"/>
      <c r="AU103" s="299"/>
      <c r="AV103" s="299"/>
      <c r="AW103" s="299"/>
      <c r="AX103" s="299"/>
      <c r="AY103" s="299"/>
      <c r="AZ103" s="299"/>
      <c r="BA103" s="299"/>
      <c r="BB103" s="299"/>
      <c r="BC103" s="299"/>
      <c r="BD103" s="299"/>
      <c r="BE103" s="299"/>
      <c r="BF103" s="299"/>
      <c r="BG103" s="299"/>
      <c r="BH103" s="299"/>
      <c r="BI103" s="299"/>
      <c r="BJ103" s="299"/>
      <c r="BK103" s="299"/>
      <c r="BL103" s="299"/>
      <c r="BM103" s="299"/>
      <c r="BN103" s="299"/>
      <c r="BO103" s="299"/>
      <c r="BP103" s="299"/>
      <c r="BQ103" s="299"/>
      <c r="BR103" s="299"/>
      <c r="BS103" s="299"/>
      <c r="BT103" s="299"/>
      <c r="BU103" s="299"/>
      <c r="BV103" s="299"/>
      <c r="BW103" s="299"/>
      <c r="BX103" s="299"/>
      <c r="BY103" s="299"/>
      <c r="BZ103" s="299"/>
      <c r="CA103" s="299"/>
      <c r="CB103" s="299"/>
      <c r="CC103" s="299"/>
      <c r="CD103" s="299"/>
      <c r="CE103" s="299"/>
      <c r="CF103" s="299"/>
      <c r="CG103" s="299"/>
      <c r="CH103" s="299"/>
      <c r="CI103" s="299"/>
      <c r="CJ103" s="299"/>
      <c r="CK103" s="299"/>
      <c r="CL103" s="299"/>
      <c r="CM103" s="299"/>
    </row>
    <row r="104" spans="1:91" ht="18" customHeight="1">
      <c r="A104" s="407"/>
      <c r="B104" s="299"/>
      <c r="C104" s="299"/>
      <c r="D104" s="300"/>
      <c r="E104" s="300"/>
      <c r="F104" s="301"/>
      <c r="G104" s="301"/>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299"/>
      <c r="AZ104" s="299"/>
      <c r="BA104" s="299"/>
      <c r="BB104" s="299"/>
      <c r="BC104" s="299"/>
      <c r="BD104" s="299"/>
      <c r="BE104" s="299"/>
      <c r="BF104" s="299"/>
      <c r="BG104" s="299"/>
      <c r="BH104" s="299"/>
      <c r="BI104" s="299"/>
      <c r="BJ104" s="299"/>
      <c r="BK104" s="299"/>
      <c r="BL104" s="299"/>
      <c r="BM104" s="299"/>
      <c r="BN104" s="299"/>
      <c r="BO104" s="299"/>
      <c r="BP104" s="299"/>
      <c r="BQ104" s="299"/>
      <c r="BR104" s="299"/>
      <c r="BS104" s="299"/>
      <c r="BT104" s="299"/>
      <c r="BU104" s="299"/>
      <c r="BV104" s="299"/>
      <c r="BW104" s="299"/>
      <c r="BX104" s="299"/>
      <c r="BY104" s="299"/>
      <c r="BZ104" s="299"/>
      <c r="CA104" s="299"/>
      <c r="CB104" s="299"/>
      <c r="CC104" s="299"/>
      <c r="CD104" s="299"/>
      <c r="CE104" s="299"/>
      <c r="CF104" s="299"/>
      <c r="CG104" s="299"/>
      <c r="CH104" s="299"/>
      <c r="CI104" s="299"/>
      <c r="CJ104" s="299"/>
      <c r="CK104" s="299"/>
      <c r="CL104" s="299"/>
      <c r="CM104" s="299"/>
    </row>
    <row r="105" spans="1:91" ht="18" customHeight="1">
      <c r="A105" s="408"/>
      <c r="B105" s="299"/>
      <c r="C105" s="299"/>
      <c r="D105" s="300"/>
      <c r="E105" s="300"/>
      <c r="F105" s="301"/>
      <c r="G105" s="301"/>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99"/>
      <c r="AU105" s="299"/>
      <c r="AV105" s="299"/>
      <c r="AW105" s="299"/>
      <c r="AX105" s="299"/>
      <c r="AY105" s="299"/>
      <c r="AZ105" s="299"/>
      <c r="BA105" s="299"/>
      <c r="BB105" s="299"/>
      <c r="BC105" s="299"/>
      <c r="BD105" s="299"/>
      <c r="BE105" s="299"/>
      <c r="BF105" s="299"/>
      <c r="BG105" s="299"/>
      <c r="BH105" s="299"/>
      <c r="BI105" s="299"/>
      <c r="BJ105" s="299"/>
      <c r="BK105" s="299"/>
      <c r="BL105" s="299"/>
      <c r="BM105" s="299"/>
      <c r="BN105" s="299"/>
      <c r="BO105" s="299"/>
      <c r="BP105" s="299"/>
      <c r="BQ105" s="299"/>
      <c r="BR105" s="299"/>
      <c r="BS105" s="299"/>
      <c r="BT105" s="299"/>
      <c r="BU105" s="299"/>
      <c r="BV105" s="299"/>
      <c r="BW105" s="299"/>
      <c r="BX105" s="299"/>
      <c r="BY105" s="299"/>
      <c r="BZ105" s="299"/>
      <c r="CA105" s="299"/>
      <c r="CB105" s="299"/>
      <c r="CC105" s="299"/>
      <c r="CD105" s="299"/>
      <c r="CE105" s="299"/>
      <c r="CF105" s="299"/>
      <c r="CG105" s="299"/>
      <c r="CH105" s="299"/>
      <c r="CI105" s="299"/>
      <c r="CJ105" s="299"/>
      <c r="CK105" s="299"/>
      <c r="CL105" s="299"/>
      <c r="CM105" s="299"/>
    </row>
    <row r="106" spans="1:91" ht="18" customHeight="1">
      <c r="A106" s="408"/>
      <c r="B106" s="299"/>
      <c r="C106" s="299"/>
      <c r="D106" s="300"/>
      <c r="E106" s="300"/>
      <c r="F106" s="301"/>
      <c r="G106" s="301"/>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9"/>
      <c r="AO106" s="299"/>
      <c r="AP106" s="299"/>
      <c r="AQ106" s="299"/>
      <c r="AR106" s="299"/>
      <c r="AS106" s="299"/>
      <c r="AT106" s="299"/>
      <c r="AU106" s="299"/>
      <c r="AV106" s="299"/>
      <c r="AW106" s="299"/>
      <c r="AX106" s="299"/>
      <c r="AY106" s="299"/>
      <c r="AZ106" s="299"/>
      <c r="BA106" s="299"/>
      <c r="BB106" s="299"/>
      <c r="BC106" s="299"/>
      <c r="BD106" s="299"/>
      <c r="BE106" s="299"/>
      <c r="BF106" s="299"/>
      <c r="BG106" s="299"/>
      <c r="BH106" s="299"/>
      <c r="BI106" s="299"/>
      <c r="BJ106" s="299"/>
      <c r="BK106" s="299"/>
      <c r="BL106" s="299"/>
      <c r="BM106" s="299"/>
      <c r="BN106" s="299"/>
      <c r="BO106" s="299"/>
      <c r="BP106" s="299"/>
      <c r="BQ106" s="299"/>
      <c r="BR106" s="299"/>
      <c r="BS106" s="299"/>
      <c r="BT106" s="299"/>
      <c r="BU106" s="299"/>
      <c r="BV106" s="299"/>
      <c r="BW106" s="299"/>
      <c r="BX106" s="299"/>
      <c r="BY106" s="299"/>
      <c r="BZ106" s="299"/>
      <c r="CA106" s="299"/>
      <c r="CB106" s="299"/>
      <c r="CC106" s="299"/>
      <c r="CD106" s="299"/>
      <c r="CE106" s="299"/>
      <c r="CF106" s="299"/>
      <c r="CG106" s="299"/>
      <c r="CH106" s="299"/>
      <c r="CI106" s="299"/>
      <c r="CJ106" s="299"/>
      <c r="CK106" s="299"/>
      <c r="CL106" s="299"/>
      <c r="CM106" s="299"/>
    </row>
    <row r="107" spans="1:91" ht="18" customHeight="1">
      <c r="A107" s="547" t="s">
        <v>363</v>
      </c>
      <c r="B107" s="547"/>
      <c r="C107" s="547"/>
      <c r="D107" s="547"/>
      <c r="E107" s="547"/>
      <c r="F107" s="547"/>
      <c r="G107" s="547"/>
      <c r="H107" s="547"/>
      <c r="I107" s="547"/>
      <c r="J107" s="547"/>
      <c r="K107" s="547"/>
      <c r="L107" s="547"/>
      <c r="M107" s="547"/>
      <c r="N107" s="547"/>
      <c r="O107" s="547"/>
      <c r="P107" s="547"/>
      <c r="Q107" s="547"/>
      <c r="R107" s="547"/>
      <c r="S107" s="547"/>
      <c r="T107" s="547"/>
      <c r="U107" s="547"/>
      <c r="V107" s="547"/>
      <c r="W107" s="547"/>
      <c r="X107" s="547"/>
      <c r="Y107" s="547"/>
      <c r="Z107" s="547"/>
      <c r="AA107" s="547"/>
      <c r="AB107" s="547"/>
      <c r="AC107" s="547"/>
      <c r="AD107" s="547"/>
      <c r="AE107" s="547"/>
      <c r="AF107" s="547"/>
      <c r="AG107" s="547"/>
      <c r="AH107" s="547"/>
      <c r="AI107" s="547"/>
      <c r="AJ107" s="547"/>
      <c r="AK107" s="547"/>
      <c r="AL107" s="547"/>
      <c r="AM107" s="547"/>
      <c r="AN107" s="547"/>
      <c r="AO107" s="547"/>
      <c r="AP107" s="547"/>
      <c r="AQ107" s="547"/>
      <c r="AR107" s="547"/>
      <c r="AS107" s="547"/>
      <c r="AT107" s="547"/>
      <c r="AU107" s="547"/>
      <c r="AV107" s="547"/>
      <c r="AW107" s="547"/>
      <c r="AX107" s="547"/>
      <c r="AY107" s="547"/>
      <c r="AZ107" s="547"/>
      <c r="BA107" s="547"/>
      <c r="BB107" s="547"/>
      <c r="BC107" s="547"/>
      <c r="BD107" s="547"/>
      <c r="BE107" s="547"/>
      <c r="BF107" s="547"/>
      <c r="BG107" s="547"/>
      <c r="BH107" s="547"/>
      <c r="BI107" s="547"/>
      <c r="BJ107" s="547"/>
      <c r="BK107" s="547"/>
      <c r="BL107" s="547"/>
      <c r="BM107" s="547"/>
      <c r="BN107" s="547"/>
      <c r="BO107" s="547"/>
      <c r="BP107" s="547"/>
      <c r="BQ107" s="547"/>
      <c r="BR107" s="547"/>
      <c r="BS107" s="547"/>
      <c r="BT107" s="547"/>
      <c r="BU107" s="547"/>
      <c r="BV107" s="547"/>
      <c r="BW107" s="547"/>
      <c r="BX107" s="547"/>
      <c r="BY107" s="547"/>
      <c r="BZ107" s="547"/>
      <c r="CA107" s="547"/>
      <c r="CB107" s="547"/>
      <c r="CC107" s="547"/>
      <c r="CD107" s="547"/>
      <c r="CE107" s="547"/>
      <c r="CF107" s="547"/>
      <c r="CG107" s="547"/>
      <c r="CH107" s="547"/>
      <c r="CI107" s="547"/>
      <c r="CJ107" s="547"/>
      <c r="CK107" s="547"/>
      <c r="CL107" s="547"/>
      <c r="CM107" s="547"/>
    </row>
    <row r="108" spans="1:91" ht="18" customHeight="1">
      <c r="A108" s="409"/>
      <c r="B108" s="409"/>
      <c r="C108" s="409"/>
      <c r="D108" s="409"/>
      <c r="E108" s="409"/>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409"/>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09"/>
      <c r="AY108" s="409"/>
      <c r="AZ108" s="409"/>
      <c r="BA108" s="409"/>
      <c r="BB108" s="409"/>
      <c r="BC108" s="409"/>
      <c r="BD108" s="409"/>
      <c r="BE108" s="409"/>
      <c r="BF108" s="409"/>
      <c r="BG108" s="409"/>
      <c r="BH108" s="409"/>
      <c r="BI108" s="409"/>
      <c r="BJ108" s="409"/>
      <c r="BK108" s="409"/>
      <c r="BL108" s="409"/>
      <c r="BM108" s="409"/>
      <c r="BN108" s="409"/>
      <c r="BO108" s="409"/>
      <c r="BP108" s="409"/>
      <c r="BQ108" s="409"/>
      <c r="BR108" s="409"/>
      <c r="BS108" s="409"/>
      <c r="BT108" s="409"/>
      <c r="BU108" s="409"/>
      <c r="BV108" s="409"/>
      <c r="BW108" s="409"/>
      <c r="BX108" s="409"/>
      <c r="BY108" s="409"/>
      <c r="BZ108" s="409"/>
      <c r="CA108" s="409"/>
      <c r="CB108" s="409"/>
      <c r="CC108" s="409"/>
      <c r="CD108" s="409"/>
      <c r="CE108" s="409"/>
      <c r="CF108" s="409"/>
      <c r="CG108" s="409"/>
      <c r="CH108" s="409"/>
      <c r="CI108" s="409"/>
      <c r="CJ108" s="409"/>
      <c r="CK108" s="409"/>
      <c r="CL108" s="409"/>
      <c r="CM108" s="409"/>
    </row>
    <row r="109" spans="1:91" ht="102.75" customHeight="1">
      <c r="A109" s="408"/>
      <c r="B109" s="299"/>
      <c r="C109" s="546" t="s">
        <v>364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546"/>
      <c r="AD109" s="546"/>
      <c r="AE109" s="546"/>
      <c r="AF109" s="546"/>
      <c r="AG109" s="546"/>
      <c r="AH109" s="546"/>
      <c r="AI109" s="546"/>
      <c r="AJ109" s="546"/>
      <c r="AK109" s="546"/>
      <c r="AL109" s="546"/>
      <c r="AM109" s="546"/>
      <c r="AN109" s="546"/>
      <c r="AO109" s="546"/>
      <c r="AP109" s="546"/>
      <c r="AQ109" s="546"/>
      <c r="AR109" s="546"/>
      <c r="AS109" s="546"/>
      <c r="AT109" s="546"/>
      <c r="AU109" s="546"/>
      <c r="AV109" s="546"/>
      <c r="AW109" s="546"/>
      <c r="AX109" s="546"/>
      <c r="AY109" s="546"/>
      <c r="AZ109" s="546"/>
      <c r="BA109" s="546"/>
      <c r="BB109" s="546"/>
      <c r="BC109" s="546"/>
      <c r="BD109" s="546"/>
      <c r="BE109" s="546"/>
      <c r="BF109" s="546"/>
      <c r="BG109" s="546"/>
      <c r="BH109" s="546"/>
      <c r="BI109" s="546"/>
      <c r="BJ109" s="546"/>
      <c r="BK109" s="546"/>
      <c r="BL109" s="546"/>
      <c r="BM109" s="546"/>
      <c r="BN109" s="546"/>
      <c r="BO109" s="546"/>
      <c r="BP109" s="546"/>
      <c r="BQ109" s="546"/>
      <c r="BR109" s="546"/>
      <c r="BS109" s="546"/>
      <c r="BT109" s="546"/>
      <c r="BU109" s="546"/>
      <c r="BV109" s="546"/>
      <c r="BW109" s="546"/>
      <c r="BX109" s="546"/>
      <c r="BY109" s="546"/>
      <c r="BZ109" s="546"/>
      <c r="CA109" s="546"/>
      <c r="CB109" s="546"/>
      <c r="CC109" s="546"/>
      <c r="CD109" s="546"/>
      <c r="CE109" s="546"/>
      <c r="CF109" s="546"/>
      <c r="CG109" s="546"/>
      <c r="CH109" s="546"/>
      <c r="CI109" s="546"/>
      <c r="CJ109" s="546"/>
      <c r="CK109" s="546"/>
      <c r="CL109" s="299"/>
      <c r="CM109" s="299"/>
    </row>
    <row r="110" spans="1:91" ht="18" customHeight="1">
      <c r="A110" s="299"/>
      <c r="B110" s="407"/>
      <c r="C110" s="299"/>
      <c r="D110" s="300"/>
      <c r="E110" s="300"/>
      <c r="F110" s="301"/>
      <c r="G110" s="301"/>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299"/>
      <c r="AX110" s="299"/>
      <c r="AY110" s="299"/>
      <c r="AZ110" s="299"/>
      <c r="BA110" s="299"/>
      <c r="BB110" s="299"/>
      <c r="BC110" s="299"/>
      <c r="BD110" s="299"/>
      <c r="BE110" s="299"/>
      <c r="BF110" s="299"/>
      <c r="BG110" s="299"/>
      <c r="BH110" s="299"/>
      <c r="BI110" s="299"/>
      <c r="BJ110" s="299"/>
      <c r="BK110" s="299"/>
      <c r="BL110" s="299"/>
      <c r="BM110" s="299"/>
      <c r="BN110" s="299"/>
      <c r="BO110" s="299"/>
      <c r="BP110" s="299"/>
      <c r="BQ110" s="299"/>
      <c r="BR110" s="299"/>
      <c r="BS110" s="299"/>
      <c r="BT110" s="299"/>
      <c r="BU110" s="299"/>
      <c r="BV110" s="299"/>
      <c r="BW110" s="299"/>
      <c r="BX110" s="299"/>
      <c r="BY110" s="299"/>
      <c r="BZ110" s="299"/>
      <c r="CA110" s="299"/>
      <c r="CB110" s="299"/>
      <c r="CC110" s="299"/>
      <c r="CD110" s="299"/>
      <c r="CE110" s="299"/>
      <c r="CF110" s="299"/>
      <c r="CG110" s="299"/>
      <c r="CH110" s="299"/>
      <c r="CI110" s="299"/>
      <c r="CJ110" s="299"/>
      <c r="CK110" s="299"/>
      <c r="CL110" s="299"/>
      <c r="CM110" s="299"/>
    </row>
    <row r="111" spans="1:91" ht="56.25" customHeight="1">
      <c r="A111" s="407"/>
      <c r="B111" s="299"/>
      <c r="C111" s="536" t="s">
        <v>365</v>
      </c>
      <c r="D111" s="536"/>
      <c r="E111" s="536"/>
      <c r="F111" s="536"/>
      <c r="G111" s="536"/>
      <c r="H111" s="536"/>
      <c r="I111" s="536"/>
      <c r="J111" s="536"/>
      <c r="K111" s="536"/>
      <c r="L111" s="536"/>
      <c r="M111" s="536"/>
      <c r="N111" s="536"/>
      <c r="O111" s="536"/>
      <c r="P111" s="536"/>
      <c r="Q111" s="536"/>
      <c r="R111" s="536"/>
      <c r="S111" s="536"/>
      <c r="T111" s="536"/>
      <c r="U111" s="536"/>
      <c r="V111" s="536"/>
      <c r="W111" s="536"/>
      <c r="X111" s="536"/>
      <c r="Y111" s="536"/>
      <c r="Z111" s="536"/>
      <c r="AA111" s="536"/>
      <c r="AB111" s="536"/>
      <c r="AC111" s="536"/>
      <c r="AD111" s="536"/>
      <c r="AE111" s="536"/>
      <c r="AF111" s="536"/>
      <c r="AG111" s="536"/>
      <c r="AH111" s="536"/>
      <c r="AI111" s="536"/>
      <c r="AJ111" s="536"/>
      <c r="AK111" s="536"/>
      <c r="AL111" s="536"/>
      <c r="AM111" s="536"/>
      <c r="AN111" s="536"/>
      <c r="AO111" s="536"/>
      <c r="AP111" s="536"/>
      <c r="AQ111" s="536"/>
      <c r="AR111" s="536"/>
      <c r="AS111" s="536"/>
      <c r="AT111" s="536"/>
      <c r="AU111" s="536"/>
      <c r="AV111" s="536"/>
      <c r="AW111" s="536"/>
      <c r="AX111" s="536"/>
      <c r="AY111" s="536"/>
      <c r="AZ111" s="536"/>
      <c r="BA111" s="536"/>
      <c r="BB111" s="536"/>
      <c r="BC111" s="536"/>
      <c r="BD111" s="536"/>
      <c r="BE111" s="536"/>
      <c r="BF111" s="536"/>
      <c r="BG111" s="536"/>
      <c r="BH111" s="536"/>
      <c r="BI111" s="536"/>
      <c r="BJ111" s="536"/>
      <c r="BK111" s="536"/>
      <c r="BL111" s="536"/>
      <c r="BM111" s="536"/>
      <c r="BN111" s="536"/>
      <c r="BO111" s="536"/>
      <c r="BP111" s="536"/>
      <c r="BQ111" s="536"/>
      <c r="BR111" s="536"/>
      <c r="BS111" s="536"/>
      <c r="BT111" s="536"/>
      <c r="BU111" s="536"/>
      <c r="BV111" s="536"/>
      <c r="BW111" s="536"/>
      <c r="BX111" s="536"/>
      <c r="BY111" s="536"/>
      <c r="BZ111" s="536"/>
      <c r="CA111" s="536"/>
      <c r="CB111" s="536"/>
      <c r="CC111" s="536"/>
      <c r="CD111" s="536"/>
      <c r="CE111" s="536"/>
      <c r="CF111" s="536"/>
      <c r="CG111" s="536"/>
      <c r="CH111" s="536"/>
      <c r="CI111" s="536"/>
      <c r="CJ111" s="536"/>
      <c r="CK111" s="536"/>
      <c r="CL111" s="299"/>
      <c r="CM111" s="299"/>
    </row>
    <row r="112" spans="1:91" ht="18" customHeight="1">
      <c r="A112" s="407"/>
      <c r="B112" s="299"/>
      <c r="C112" s="299"/>
      <c r="D112" s="300"/>
      <c r="E112" s="300"/>
      <c r="F112" s="301"/>
      <c r="G112" s="301"/>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9"/>
      <c r="BC112" s="299"/>
      <c r="BD112" s="299"/>
      <c r="BE112" s="299"/>
      <c r="BF112" s="299"/>
      <c r="BG112" s="299"/>
      <c r="BH112" s="299"/>
      <c r="BI112" s="299"/>
      <c r="BJ112" s="299"/>
      <c r="BK112" s="299"/>
      <c r="BL112" s="299"/>
      <c r="BM112" s="299"/>
      <c r="BN112" s="299"/>
      <c r="BO112" s="299"/>
      <c r="BP112" s="299"/>
      <c r="BQ112" s="299"/>
      <c r="BR112" s="299"/>
      <c r="BS112" s="299"/>
      <c r="BT112" s="299"/>
      <c r="BU112" s="299"/>
      <c r="BV112" s="299"/>
      <c r="BW112" s="299"/>
      <c r="BX112" s="299"/>
      <c r="BY112" s="299"/>
      <c r="BZ112" s="299"/>
      <c r="CA112" s="299"/>
      <c r="CB112" s="299"/>
      <c r="CC112" s="299"/>
      <c r="CD112" s="299"/>
      <c r="CE112" s="299"/>
      <c r="CF112" s="299"/>
      <c r="CG112" s="299"/>
      <c r="CH112" s="299"/>
      <c r="CI112" s="299"/>
      <c r="CJ112" s="299"/>
      <c r="CK112" s="299"/>
      <c r="CL112" s="299"/>
      <c r="CM112" s="299"/>
    </row>
    <row r="113" spans="1:91" ht="56.25" customHeight="1">
      <c r="A113" s="408"/>
      <c r="B113" s="299"/>
      <c r="C113" s="536" t="s">
        <v>366</v>
      </c>
      <c r="D113" s="536"/>
      <c r="E113" s="536"/>
      <c r="F113" s="536"/>
      <c r="G113" s="536"/>
      <c r="H113" s="536"/>
      <c r="I113" s="536"/>
      <c r="J113" s="536"/>
      <c r="K113" s="536"/>
      <c r="L113" s="536"/>
      <c r="M113" s="536"/>
      <c r="N113" s="536"/>
      <c r="O113" s="536"/>
      <c r="P113" s="536"/>
      <c r="Q113" s="536"/>
      <c r="R113" s="536"/>
      <c r="S113" s="536"/>
      <c r="T113" s="536"/>
      <c r="U113" s="536"/>
      <c r="V113" s="536"/>
      <c r="W113" s="536"/>
      <c r="X113" s="536"/>
      <c r="Y113" s="536"/>
      <c r="Z113" s="536"/>
      <c r="AA113" s="536"/>
      <c r="AB113" s="536"/>
      <c r="AC113" s="536"/>
      <c r="AD113" s="536"/>
      <c r="AE113" s="536"/>
      <c r="AF113" s="536"/>
      <c r="AG113" s="536"/>
      <c r="AH113" s="536"/>
      <c r="AI113" s="536"/>
      <c r="AJ113" s="536"/>
      <c r="AK113" s="536"/>
      <c r="AL113" s="536"/>
      <c r="AM113" s="536"/>
      <c r="AN113" s="536"/>
      <c r="AO113" s="536"/>
      <c r="AP113" s="536"/>
      <c r="AQ113" s="536"/>
      <c r="AR113" s="536"/>
      <c r="AS113" s="536"/>
      <c r="AT113" s="536"/>
      <c r="AU113" s="536"/>
      <c r="AV113" s="536"/>
      <c r="AW113" s="536"/>
      <c r="AX113" s="536"/>
      <c r="AY113" s="536"/>
      <c r="AZ113" s="536"/>
      <c r="BA113" s="536"/>
      <c r="BB113" s="536"/>
      <c r="BC113" s="536"/>
      <c r="BD113" s="536"/>
      <c r="BE113" s="536"/>
      <c r="BF113" s="536"/>
      <c r="BG113" s="536"/>
      <c r="BH113" s="536"/>
      <c r="BI113" s="536"/>
      <c r="BJ113" s="536"/>
      <c r="BK113" s="536"/>
      <c r="BL113" s="536"/>
      <c r="BM113" s="536"/>
      <c r="BN113" s="536"/>
      <c r="BO113" s="536"/>
      <c r="BP113" s="536"/>
      <c r="BQ113" s="536"/>
      <c r="BR113" s="536"/>
      <c r="BS113" s="536"/>
      <c r="BT113" s="536"/>
      <c r="BU113" s="536"/>
      <c r="BV113" s="536"/>
      <c r="BW113" s="536"/>
      <c r="BX113" s="536"/>
      <c r="BY113" s="536"/>
      <c r="BZ113" s="536"/>
      <c r="CA113" s="536"/>
      <c r="CB113" s="536"/>
      <c r="CC113" s="536"/>
      <c r="CD113" s="536"/>
      <c r="CE113" s="536"/>
      <c r="CF113" s="536"/>
      <c r="CG113" s="536"/>
      <c r="CH113" s="536"/>
      <c r="CI113" s="536"/>
      <c r="CJ113" s="536"/>
      <c r="CK113" s="536"/>
      <c r="CL113" s="299"/>
      <c r="CM113" s="299"/>
    </row>
    <row r="114" spans="1:91" ht="18" customHeight="1">
      <c r="A114" s="299"/>
      <c r="B114" s="299"/>
      <c r="C114" s="299"/>
      <c r="D114" s="300"/>
      <c r="E114" s="300"/>
      <c r="F114" s="301"/>
      <c r="G114" s="301"/>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299"/>
      <c r="AV114" s="299"/>
      <c r="AW114" s="299"/>
      <c r="AX114" s="299"/>
      <c r="AY114" s="299"/>
      <c r="AZ114" s="299"/>
      <c r="BA114" s="299"/>
      <c r="BB114" s="299"/>
      <c r="BC114" s="299"/>
      <c r="BD114" s="299"/>
      <c r="BE114" s="299"/>
      <c r="BF114" s="299"/>
      <c r="BG114" s="299"/>
      <c r="BH114" s="299"/>
      <c r="BI114" s="299"/>
      <c r="BJ114" s="299"/>
      <c r="BK114" s="299"/>
      <c r="BL114" s="299"/>
      <c r="BM114" s="299"/>
      <c r="BN114" s="299"/>
      <c r="BO114" s="299"/>
      <c r="BP114" s="299"/>
      <c r="BQ114" s="299"/>
      <c r="BR114" s="299"/>
      <c r="BS114" s="299"/>
      <c r="BT114" s="299"/>
      <c r="BU114" s="299"/>
      <c r="BV114" s="299"/>
      <c r="BW114" s="299"/>
      <c r="BX114" s="299"/>
      <c r="BY114" s="299"/>
      <c r="BZ114" s="299"/>
      <c r="CA114" s="299"/>
      <c r="CB114" s="299"/>
      <c r="CC114" s="299"/>
      <c r="CD114" s="299"/>
      <c r="CE114" s="299"/>
      <c r="CF114" s="299"/>
      <c r="CG114" s="299"/>
      <c r="CH114" s="299"/>
      <c r="CI114" s="299"/>
      <c r="CJ114" s="299"/>
      <c r="CK114" s="299"/>
      <c r="CL114" s="299"/>
      <c r="CM114" s="299"/>
    </row>
    <row r="115" spans="1:91" ht="57" customHeight="1">
      <c r="A115" s="408"/>
      <c r="B115" s="299"/>
      <c r="C115" s="536" t="s">
        <v>367</v>
      </c>
      <c r="D115" s="536"/>
      <c r="E115" s="536"/>
      <c r="F115" s="536"/>
      <c r="G115" s="536"/>
      <c r="H115" s="536"/>
      <c r="I115" s="536"/>
      <c r="J115" s="536"/>
      <c r="K115" s="536"/>
      <c r="L115" s="536"/>
      <c r="M115" s="536"/>
      <c r="N115" s="536"/>
      <c r="O115" s="536"/>
      <c r="P115" s="536"/>
      <c r="Q115" s="536"/>
      <c r="R115" s="536"/>
      <c r="S115" s="536"/>
      <c r="T115" s="536"/>
      <c r="U115" s="536"/>
      <c r="V115" s="536"/>
      <c r="W115" s="536"/>
      <c r="X115" s="536"/>
      <c r="Y115" s="536"/>
      <c r="Z115" s="536"/>
      <c r="AA115" s="536"/>
      <c r="AB115" s="536"/>
      <c r="AC115" s="536"/>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36"/>
      <c r="AY115" s="536"/>
      <c r="AZ115" s="536"/>
      <c r="BA115" s="536"/>
      <c r="BB115" s="536"/>
      <c r="BC115" s="536"/>
      <c r="BD115" s="536"/>
      <c r="BE115" s="536"/>
      <c r="BF115" s="536"/>
      <c r="BG115" s="536"/>
      <c r="BH115" s="536"/>
      <c r="BI115" s="536"/>
      <c r="BJ115" s="536"/>
      <c r="BK115" s="536"/>
      <c r="BL115" s="536"/>
      <c r="BM115" s="536"/>
      <c r="BN115" s="536"/>
      <c r="BO115" s="536"/>
      <c r="BP115" s="536"/>
      <c r="BQ115" s="536"/>
      <c r="BR115" s="536"/>
      <c r="BS115" s="536"/>
      <c r="BT115" s="536"/>
      <c r="BU115" s="536"/>
      <c r="BV115" s="536"/>
      <c r="BW115" s="536"/>
      <c r="BX115" s="536"/>
      <c r="BY115" s="536"/>
      <c r="BZ115" s="536"/>
      <c r="CA115" s="536"/>
      <c r="CB115" s="536"/>
      <c r="CC115" s="536"/>
      <c r="CD115" s="536"/>
      <c r="CE115" s="536"/>
      <c r="CF115" s="536"/>
      <c r="CG115" s="536"/>
      <c r="CH115" s="536"/>
      <c r="CI115" s="536"/>
      <c r="CJ115" s="536"/>
      <c r="CK115" s="536"/>
      <c r="CL115" s="299"/>
      <c r="CM115" s="299"/>
    </row>
    <row r="116" spans="1:91" ht="18" customHeight="1">
      <c r="A116" s="299"/>
      <c r="B116" s="299"/>
      <c r="C116" s="299"/>
      <c r="D116" s="300"/>
      <c r="E116" s="300"/>
      <c r="F116" s="301"/>
      <c r="G116" s="301"/>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c r="AR116" s="299"/>
      <c r="AS116" s="299"/>
      <c r="AT116" s="299"/>
      <c r="AU116" s="299"/>
      <c r="AV116" s="299"/>
      <c r="AW116" s="299"/>
      <c r="AX116" s="299"/>
      <c r="AY116" s="299"/>
      <c r="AZ116" s="299"/>
      <c r="BA116" s="299"/>
      <c r="BB116" s="299"/>
      <c r="BC116" s="299"/>
      <c r="BD116" s="299"/>
      <c r="BE116" s="299"/>
      <c r="BF116" s="299"/>
      <c r="BG116" s="299"/>
      <c r="BH116" s="299"/>
      <c r="BI116" s="299"/>
      <c r="BJ116" s="299"/>
      <c r="BK116" s="299"/>
      <c r="BL116" s="299"/>
      <c r="BM116" s="299"/>
      <c r="BN116" s="299"/>
      <c r="BO116" s="299"/>
      <c r="BP116" s="299"/>
      <c r="BQ116" s="299"/>
      <c r="BR116" s="299"/>
      <c r="BS116" s="299"/>
      <c r="BT116" s="299"/>
      <c r="BU116" s="299"/>
      <c r="BV116" s="299"/>
      <c r="BW116" s="299"/>
      <c r="BX116" s="299"/>
      <c r="BY116" s="299"/>
      <c r="BZ116" s="299"/>
      <c r="CA116" s="299"/>
      <c r="CB116" s="299"/>
      <c r="CC116" s="299"/>
      <c r="CD116" s="299"/>
      <c r="CE116" s="299"/>
      <c r="CF116" s="299"/>
      <c r="CG116" s="299"/>
      <c r="CH116" s="299"/>
      <c r="CI116" s="299"/>
      <c r="CJ116" s="299"/>
      <c r="CK116" s="299"/>
      <c r="CL116" s="299"/>
      <c r="CM116" s="299"/>
    </row>
    <row r="118" ht="18" customHeight="1">
      <c r="A118" s="410"/>
    </row>
  </sheetData>
  <sheetProtection password="D419" sheet="1" formatRows="0" insertRows="0" deleteRows="0"/>
  <mergeCells count="256">
    <mergeCell ref="CJ28:CM28"/>
    <mergeCell ref="BT16:BU16"/>
    <mergeCell ref="BC25:CK25"/>
    <mergeCell ref="BO16:BP16"/>
    <mergeCell ref="BG16:BI16"/>
    <mergeCell ref="BL16:BN16"/>
    <mergeCell ref="BQ16:BS16"/>
    <mergeCell ref="BV16:CI16"/>
    <mergeCell ref="CJ16:CM16"/>
    <mergeCell ref="CJ22:CM22"/>
    <mergeCell ref="BC73:BQ73"/>
    <mergeCell ref="AR62:BB62"/>
    <mergeCell ref="BE62:BI62"/>
    <mergeCell ref="AI84:AQ84"/>
    <mergeCell ref="A77:J77"/>
    <mergeCell ref="A72:J72"/>
    <mergeCell ref="BC69:BD69"/>
    <mergeCell ref="BC68:BQ68"/>
    <mergeCell ref="X84:AF84"/>
    <mergeCell ref="AG84:AH84"/>
    <mergeCell ref="BR73:BS73"/>
    <mergeCell ref="BE69:BM69"/>
    <mergeCell ref="AG68:AH68"/>
    <mergeCell ref="AI68:AQ68"/>
    <mergeCell ref="K72:AQ72"/>
    <mergeCell ref="AR72:BB72"/>
    <mergeCell ref="BC72:CM72"/>
    <mergeCell ref="X69:AF69"/>
    <mergeCell ref="AG69:AH69"/>
    <mergeCell ref="AR69:BB69"/>
    <mergeCell ref="CC84:CM85"/>
    <mergeCell ref="AI85:AQ85"/>
    <mergeCell ref="AR84:BB85"/>
    <mergeCell ref="BD84:BE85"/>
    <mergeCell ref="CA84:CB85"/>
    <mergeCell ref="M84:U84"/>
    <mergeCell ref="BO84:BP85"/>
    <mergeCell ref="BQ84:BZ85"/>
    <mergeCell ref="X85:AF85"/>
    <mergeCell ref="AG85:AH85"/>
    <mergeCell ref="A85:J85"/>
    <mergeCell ref="K85:L85"/>
    <mergeCell ref="M85:U85"/>
    <mergeCell ref="V85:W85"/>
    <mergeCell ref="A84:J84"/>
    <mergeCell ref="K84:L84"/>
    <mergeCell ref="V84:W84"/>
    <mergeCell ref="BF84:BN85"/>
    <mergeCell ref="CA76:CB77"/>
    <mergeCell ref="K77:L77"/>
    <mergeCell ref="M77:U77"/>
    <mergeCell ref="V77:W77"/>
    <mergeCell ref="X77:AF77"/>
    <mergeCell ref="AG77:AH77"/>
    <mergeCell ref="AR80:BB80"/>
    <mergeCell ref="BC80:CM80"/>
    <mergeCell ref="X83:AA83"/>
    <mergeCell ref="AB75:AO75"/>
    <mergeCell ref="AP75:AS75"/>
    <mergeCell ref="CC76:CM77"/>
    <mergeCell ref="AI77:AQ77"/>
    <mergeCell ref="AR76:BB77"/>
    <mergeCell ref="BD76:BE77"/>
    <mergeCell ref="BF76:BN77"/>
    <mergeCell ref="BO76:BP77"/>
    <mergeCell ref="BQ76:BZ77"/>
    <mergeCell ref="AI76:AQ76"/>
    <mergeCell ref="CH62:CK62"/>
    <mergeCell ref="BJ62:BN62"/>
    <mergeCell ref="BT73:CM73"/>
    <mergeCell ref="A74:J75"/>
    <mergeCell ref="K74:M74"/>
    <mergeCell ref="N74:W74"/>
    <mergeCell ref="X74:Z74"/>
    <mergeCell ref="AA74:AJ74"/>
    <mergeCell ref="K75:W75"/>
    <mergeCell ref="X75:AA75"/>
    <mergeCell ref="BN69:BO69"/>
    <mergeCell ref="BP69:BY69"/>
    <mergeCell ref="BR68:BS68"/>
    <mergeCell ref="BT68:CM68"/>
    <mergeCell ref="BZ69:CA69"/>
    <mergeCell ref="CB69:CM69"/>
    <mergeCell ref="A59:W59"/>
    <mergeCell ref="X59:BN59"/>
    <mergeCell ref="BO59:CM59"/>
    <mergeCell ref="BP60:CM60"/>
    <mergeCell ref="A61:W61"/>
    <mergeCell ref="AM62:AP62"/>
    <mergeCell ref="BO62:BS62"/>
    <mergeCell ref="BT62:BX62"/>
    <mergeCell ref="BY62:CB62"/>
    <mergeCell ref="CC62:CG62"/>
    <mergeCell ref="X68:AF68"/>
    <mergeCell ref="AD62:AG62"/>
    <mergeCell ref="A64:W64"/>
    <mergeCell ref="AR68:BB68"/>
    <mergeCell ref="A62:J62"/>
    <mergeCell ref="L62:O62"/>
    <mergeCell ref="P62:T62"/>
    <mergeCell ref="U62:X62"/>
    <mergeCell ref="Y62:AC62"/>
    <mergeCell ref="AH62:AL62"/>
    <mergeCell ref="AP56:AS56"/>
    <mergeCell ref="AT56:CM56"/>
    <mergeCell ref="A57:J57"/>
    <mergeCell ref="K57:M57"/>
    <mergeCell ref="N57:AA57"/>
    <mergeCell ref="AB57:AD57"/>
    <mergeCell ref="AE57:AP57"/>
    <mergeCell ref="AR57:BB57"/>
    <mergeCell ref="BC57:CM57"/>
    <mergeCell ref="K56:W56"/>
    <mergeCell ref="K55:M55"/>
    <mergeCell ref="N55:W55"/>
    <mergeCell ref="X55:Z55"/>
    <mergeCell ref="AA55:AJ55"/>
    <mergeCell ref="X56:AA56"/>
    <mergeCell ref="AB56:AO56"/>
    <mergeCell ref="C115:CK115"/>
    <mergeCell ref="BC12:CK13"/>
    <mergeCell ref="BC22:CI22"/>
    <mergeCell ref="BC28:CI28"/>
    <mergeCell ref="A54:W54"/>
    <mergeCell ref="A55:J56"/>
    <mergeCell ref="A99:CM99"/>
    <mergeCell ref="B102:CL102"/>
    <mergeCell ref="A107:CM107"/>
    <mergeCell ref="C109:CK109"/>
    <mergeCell ref="C111:CK111"/>
    <mergeCell ref="C113:CK113"/>
    <mergeCell ref="A87:CM90"/>
    <mergeCell ref="BO92:CM92"/>
    <mergeCell ref="BO95:BR95"/>
    <mergeCell ref="BS95:BW95"/>
    <mergeCell ref="BX95:BY95"/>
    <mergeCell ref="BZ95:CD95"/>
    <mergeCell ref="CE95:CF95"/>
    <mergeCell ref="CG95:CK95"/>
    <mergeCell ref="CL95:CM95"/>
    <mergeCell ref="A81:J81"/>
    <mergeCell ref="K81:AQ81"/>
    <mergeCell ref="A82:J83"/>
    <mergeCell ref="AR81:BB81"/>
    <mergeCell ref="N82:W82"/>
    <mergeCell ref="X82:Z82"/>
    <mergeCell ref="AA82:AJ82"/>
    <mergeCell ref="K83:W83"/>
    <mergeCell ref="K82:M82"/>
    <mergeCell ref="AB83:AO83"/>
    <mergeCell ref="BC81:BQ81"/>
    <mergeCell ref="BR81:BS81"/>
    <mergeCell ref="BT81:CM81"/>
    <mergeCell ref="AP83:AS83"/>
    <mergeCell ref="AT83:CM83"/>
    <mergeCell ref="AT75:CM75"/>
    <mergeCell ref="A79:W79"/>
    <mergeCell ref="A80:J80"/>
    <mergeCell ref="K80:AQ80"/>
    <mergeCell ref="A76:J76"/>
    <mergeCell ref="K76:L76"/>
    <mergeCell ref="M76:U76"/>
    <mergeCell ref="V76:W76"/>
    <mergeCell ref="AG76:AH76"/>
    <mergeCell ref="X76:AF76"/>
    <mergeCell ref="A71:W71"/>
    <mergeCell ref="A73:J73"/>
    <mergeCell ref="K73:AQ73"/>
    <mergeCell ref="AR73:BB73"/>
    <mergeCell ref="A67:W67"/>
    <mergeCell ref="A69:J69"/>
    <mergeCell ref="K69:L69"/>
    <mergeCell ref="M69:U69"/>
    <mergeCell ref="V69:W69"/>
    <mergeCell ref="A68:J68"/>
    <mergeCell ref="K68:L68"/>
    <mergeCell ref="M68:U68"/>
    <mergeCell ref="V68:W68"/>
    <mergeCell ref="AI69:AQ69"/>
    <mergeCell ref="A52:CM52"/>
    <mergeCell ref="AT47:CM47"/>
    <mergeCell ref="A48:CM48"/>
    <mergeCell ref="BO49:CM49"/>
    <mergeCell ref="BO51:BR51"/>
    <mergeCell ref="BS51:BW51"/>
    <mergeCell ref="BX51:BY51"/>
    <mergeCell ref="BZ51:CD51"/>
    <mergeCell ref="CE51:CF51"/>
    <mergeCell ref="CG51:CK51"/>
    <mergeCell ref="BC45:BQ45"/>
    <mergeCell ref="CL51:CM51"/>
    <mergeCell ref="BT45:CM45"/>
    <mergeCell ref="K45:AQ45"/>
    <mergeCell ref="AR45:BB45"/>
    <mergeCell ref="A46:J47"/>
    <mergeCell ref="K46:M46"/>
    <mergeCell ref="N46:W46"/>
    <mergeCell ref="X46:Z46"/>
    <mergeCell ref="AA46:AJ46"/>
    <mergeCell ref="K47:W47"/>
    <mergeCell ref="X47:AA47"/>
    <mergeCell ref="N40:AA40"/>
    <mergeCell ref="AB40:AD40"/>
    <mergeCell ref="AE40:AP40"/>
    <mergeCell ref="BC40:CM40"/>
    <mergeCell ref="AB47:AO47"/>
    <mergeCell ref="A42:W42"/>
    <mergeCell ref="X42:BN42"/>
    <mergeCell ref="AP47:AS47"/>
    <mergeCell ref="A44:W44"/>
    <mergeCell ref="A45:J45"/>
    <mergeCell ref="AS26:BB26"/>
    <mergeCell ref="BC26:CK26"/>
    <mergeCell ref="BR45:BS45"/>
    <mergeCell ref="A32:CM32"/>
    <mergeCell ref="A33:CM33"/>
    <mergeCell ref="A35:CM36"/>
    <mergeCell ref="A37:CM39"/>
    <mergeCell ref="A40:J40"/>
    <mergeCell ref="K40:M40"/>
    <mergeCell ref="BO42:CM42"/>
    <mergeCell ref="AS21:BB21"/>
    <mergeCell ref="BC21:CK21"/>
    <mergeCell ref="AS22:BB22"/>
    <mergeCell ref="AR40:BB40"/>
    <mergeCell ref="AS27:BB27"/>
    <mergeCell ref="BC27:CK27"/>
    <mergeCell ref="AS28:BB28"/>
    <mergeCell ref="A31:CM31"/>
    <mergeCell ref="AI25:AQ25"/>
    <mergeCell ref="AS25:BB25"/>
    <mergeCell ref="BC15:CK15"/>
    <mergeCell ref="AI19:AQ19"/>
    <mergeCell ref="AS19:BB19"/>
    <mergeCell ref="BC19:CK19"/>
    <mergeCell ref="AG20:AQ20"/>
    <mergeCell ref="AS20:BB20"/>
    <mergeCell ref="BC20:CK20"/>
    <mergeCell ref="BO2:CM2"/>
    <mergeCell ref="BO5:BR5"/>
    <mergeCell ref="BS5:BW5"/>
    <mergeCell ref="BX5:BY5"/>
    <mergeCell ref="BZ5:CD5"/>
    <mergeCell ref="CE5:CF5"/>
    <mergeCell ref="CG5:CK5"/>
    <mergeCell ref="CL5:CM5"/>
    <mergeCell ref="AI11:AQ11"/>
    <mergeCell ref="AS11:BB11"/>
    <mergeCell ref="BC11:CK11"/>
    <mergeCell ref="AS12:BB13"/>
    <mergeCell ref="AS16:BB16"/>
    <mergeCell ref="AS14:BB14"/>
    <mergeCell ref="BC14:CK14"/>
    <mergeCell ref="AS15:BB15"/>
    <mergeCell ref="BC16:BF16"/>
    <mergeCell ref="BJ16:BK16"/>
  </mergeCells>
  <conditionalFormatting sqref="K40:M40 AB40:AD40">
    <cfRule type="expression" priority="1" dxfId="1" stopIfTrue="1">
      <formula>AND($K$40="■",$AB$40="■")</formula>
    </cfRule>
  </conditionalFormatting>
  <conditionalFormatting sqref="BS5:BW5 BZ5:CD5 CG5:CK5 BS95:BW95 BZ95:CD95 CG95:CK95">
    <cfRule type="expression" priority="3" dxfId="1" stopIfTrue="1">
      <formula>BS5=""</formula>
    </cfRule>
  </conditionalFormatting>
  <dataValidations count="14">
    <dataValidation type="list" allowBlank="1" showInputMessage="1" showErrorMessage="1" sqref="K57:M57 AB57:AD57">
      <formula1>"□,■"</formula1>
    </dataValidation>
    <dataValidation type="whole" allowBlank="1" showInputMessage="1" showErrorMessage="1" errorTitle="金額エラー" error="補助金交付申請予定額は\1,500,000以下で入力してください。" imeMode="disabled" sqref="X59:BN59">
      <formula1>0</formula1>
      <formula2>1500000</formula2>
    </dataValidation>
    <dataValidation type="list" allowBlank="1" showInputMessage="1" showErrorMessage="1" sqref="BS51:BW51 BJ62:BN62 P62:T62 BS95 BS5">
      <formula1>"26"</formula1>
    </dataValidation>
    <dataValidation type="list" allowBlank="1" showInputMessage="1" showErrorMessage="1" sqref="BZ5 BZ95 Y62:AC62 BT62:BX62 BZ51:CD51">
      <formula1>"5,6,7,8,9,10,11,12"</formula1>
    </dataValidation>
    <dataValidation type="list" allowBlank="1" showInputMessage="1" showErrorMessage="1" sqref="CG5 CG51:CK51 AH62:AL62 CC62:CG62 CG95 BQ16:BS16">
      <formula1>"1,2,3,4,5,6,7,8,9,10,11,12,13,14,15,16,17,18,19,20,21,22,23,24,25,26,27,28,29,30,31"</formula1>
    </dataValidation>
    <dataValidation allowBlank="1" showInputMessage="1" showErrorMessage="1" imeMode="disabled" sqref="BQ70:BZ70 CC84:CM85 BQ84:BZ85 BF84:BN85 AI84:AQ85 X84:AF85 M84:U85 AA82:AJ82 N82:W82 AA74:AJ74 N74:W74 BT81:CM81 BC81:BQ81 CC76:CM78 BQ76:BZ78 BF76:BN78 AI76:AQ78 X76:AF78 M76:U78 BT73:CM73 BC73:BQ73 AA55:AJ55 N55:W55 CB69:CM69 BP69:BY69 BF70:BM70 BT68:CM68 BC68:BQ68 AI68:AQ70 X68:AF70 M68:U70 BN69:BN70 BC25:CK25 BC19:CK19 BC11:CK11 CC70:CM70 BE69:BM69"/>
    <dataValidation type="list" allowBlank="1" showInputMessage="1" showErrorMessage="1" sqref="BC57:CM57">
      <formula1>"１,２,３,４,５,６,７,８"</formula1>
    </dataValidation>
    <dataValidation type="list" allowBlank="1" showInputMessage="1" showErrorMessage="1" sqref="X56:AA56 X83:AA83 X75:AA75">
      <formula1>"都,道,府,県"</formula1>
    </dataValidation>
    <dataValidation type="list" allowBlank="1" showInputMessage="1" showErrorMessage="1" sqref="AP56:AS56 AP83:AS83 AP75:AS75">
      <formula1>"市,区,町,村,郡"</formula1>
    </dataValidation>
    <dataValidation type="list" allowBlank="1" showDropDown="1" showInputMessage="1" showErrorMessage="1" sqref="BT5:BW5 BT95:BW95">
      <formula1>"26"</formula1>
    </dataValidation>
    <dataValidation type="list" allowBlank="1" showDropDown="1" showInputMessage="1" showErrorMessage="1" sqref="CA5:CD5 CA95:CD95">
      <formula1>"5,6,7,8,9,10,11,12"</formula1>
    </dataValidation>
    <dataValidation type="list" allowBlank="1" showDropDown="1" showInputMessage="1" showErrorMessage="1" sqref="CH5:CK5 CH95:CK95">
      <formula1>"1,2,3,4,5,6,7,8,9,10,11,12,13,14,15,16,17,18,19,20,21,22,23,24,25,26,27,28,29,30,31"</formula1>
    </dataValidation>
    <dataValidation type="list" allowBlank="1" showInputMessage="1" showErrorMessage="1" sqref="BC16">
      <formula1>"明治,大正,昭和,平成"</formula1>
    </dataValidation>
    <dataValidation type="list" allowBlank="1" showInputMessage="1" showErrorMessage="1" sqref="BL16:BN16">
      <formula1>"1,2,3,4,5,6,7,8,9,10,11,12"</formula1>
    </dataValidation>
  </dataValidations>
  <printOptions horizontalCentered="1" verticalCentered="1"/>
  <pageMargins left="0.2755905511811024" right="0.2755905511811024" top="0.1968503937007874" bottom="0.1968503937007874" header="0.3937007874015748" footer="0.31496062992125984"/>
  <pageSetup horizontalDpi="600" verticalDpi="600" orientation="portrait" paperSize="9" scale="74" r:id="rId1"/>
  <rowBreaks count="2" manualBreakCount="2">
    <brk id="47" max="90" man="1"/>
    <brk id="90" max="90" man="1"/>
  </rowBreaks>
  <colBreaks count="1" manualBreakCount="1">
    <brk id="91" min="1" max="44" man="1"/>
  </colBreaks>
</worksheet>
</file>

<file path=xl/worksheets/sheet3.xml><?xml version="1.0" encoding="utf-8"?>
<worksheet xmlns="http://schemas.openxmlformats.org/spreadsheetml/2006/main" xmlns:r="http://schemas.openxmlformats.org/officeDocument/2006/relationships">
  <dimension ref="A1:AT4956"/>
  <sheetViews>
    <sheetView showGridLines="0" view="pageBreakPreview" zoomScale="70" zoomScaleNormal="85" zoomScaleSheetLayoutView="70" workbookViewId="0" topLeftCell="A13">
      <selection activeCell="M73" sqref="M73:S73"/>
    </sheetView>
  </sheetViews>
  <sheetFormatPr defaultColWidth="9.140625" defaultRowHeight="15"/>
  <cols>
    <col min="1" max="1" width="1.57421875" style="23" customWidth="1"/>
    <col min="2" max="2" width="3.140625" style="23" customWidth="1"/>
    <col min="3" max="4" width="3.140625" style="24" customWidth="1"/>
    <col min="5" max="5" width="3.28125" style="24" customWidth="1"/>
    <col min="6" max="34" width="3.140625" style="24" customWidth="1"/>
    <col min="35" max="35" width="4.00390625" style="24" customWidth="1"/>
    <col min="36" max="36" width="1.57421875" style="23" customWidth="1"/>
    <col min="37" max="37" width="3.140625" style="24" customWidth="1"/>
    <col min="38" max="38" width="4.7109375" style="24" bestFit="1" customWidth="1"/>
    <col min="39" max="41" width="3.140625" style="24" customWidth="1"/>
    <col min="42" max="16384" width="9.00390625" style="24" customWidth="1"/>
  </cols>
  <sheetData>
    <row r="1" spans="1:37" s="2" customFormat="1" ht="14.25">
      <c r="A1" s="3"/>
      <c r="B1" s="3"/>
      <c r="Y1" s="19"/>
      <c r="Z1" s="19"/>
      <c r="AA1" s="19"/>
      <c r="AB1" s="19"/>
      <c r="AC1" s="19"/>
      <c r="AD1" s="19"/>
      <c r="AE1" s="19"/>
      <c r="AF1" s="19"/>
      <c r="AG1" s="19"/>
      <c r="AH1" s="19"/>
      <c r="AJ1" s="3"/>
      <c r="AK1" s="240" t="s">
        <v>1</v>
      </c>
    </row>
    <row r="2" spans="1:38" s="2" customFormat="1" ht="14.25">
      <c r="A2" s="9"/>
      <c r="B2" s="9"/>
      <c r="C2" s="10"/>
      <c r="D2" s="10"/>
      <c r="E2" s="10"/>
      <c r="F2" s="10"/>
      <c r="G2" s="10"/>
      <c r="H2" s="10"/>
      <c r="I2" s="10"/>
      <c r="J2" s="10"/>
      <c r="K2" s="10"/>
      <c r="L2" s="10"/>
      <c r="M2" s="10"/>
      <c r="N2" s="10"/>
      <c r="O2" s="10"/>
      <c r="P2" s="10"/>
      <c r="Q2" s="10"/>
      <c r="R2" s="10"/>
      <c r="S2" s="10"/>
      <c r="T2" s="10"/>
      <c r="U2" s="10"/>
      <c r="V2" s="10"/>
      <c r="W2" s="10"/>
      <c r="X2" s="10"/>
      <c r="Z2" s="18"/>
      <c r="AA2" s="18"/>
      <c r="AB2" s="18"/>
      <c r="AC2" s="18"/>
      <c r="AD2" s="18"/>
      <c r="AE2" s="18"/>
      <c r="AF2" s="18"/>
      <c r="AG2" s="18"/>
      <c r="AH2" s="18"/>
      <c r="AJ2" s="9"/>
      <c r="AK2" s="241" t="s">
        <v>100</v>
      </c>
      <c r="AL2" s="10"/>
    </row>
    <row r="3" spans="1:37" s="2" customFormat="1" ht="17.25">
      <c r="A3" s="3"/>
      <c r="B3" s="3"/>
      <c r="AI3" s="22"/>
      <c r="AJ3" s="3"/>
      <c r="AK3" s="411">
        <f>IF(OR('様式第1　交付申請書（個人・戸建）'!$BC$15&lt;&gt;"",'様式第1　交付申請書（個人・戸建）'!$AI$76&lt;&gt;""),'様式第1　交付申請書（個人・戸建）'!$BC$15&amp;"邸"&amp;RIGHT(TRIM('様式第1　交付申請書（個人・戸建）'!$M$68&amp;'様式第1　交付申請書（個人・戸建）'!$X$68&amp;'様式第1　交付申請書（個人・戸建）'!$AI$68),4),"")</f>
      </c>
    </row>
    <row r="4" spans="1:41" s="2" customFormat="1" ht="30" customHeight="1">
      <c r="A4" s="667" t="s">
        <v>115</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16"/>
      <c r="AM4" s="16"/>
      <c r="AN4" s="16"/>
      <c r="AO4" s="16"/>
    </row>
    <row r="5" spans="1:41" s="12" customFormat="1" ht="18" customHeight="1">
      <c r="A5" s="198"/>
      <c r="B5" s="198"/>
      <c r="C5" s="198"/>
      <c r="D5" s="198"/>
      <c r="E5" s="198"/>
      <c r="F5" s="198"/>
      <c r="G5" s="198"/>
      <c r="H5" s="198"/>
      <c r="I5" s="198"/>
      <c r="J5" s="668"/>
      <c r="K5" s="668"/>
      <c r="L5" s="668"/>
      <c r="M5" s="668"/>
      <c r="N5" s="198"/>
      <c r="O5" s="198"/>
      <c r="P5" s="198"/>
      <c r="Q5" s="669"/>
      <c r="R5" s="669"/>
      <c r="S5" s="199"/>
      <c r="T5" s="199"/>
      <c r="U5" s="198"/>
      <c r="V5" s="198"/>
      <c r="W5" s="198"/>
      <c r="X5" s="198"/>
      <c r="Y5" s="198"/>
      <c r="Z5" s="198"/>
      <c r="AA5" s="198"/>
      <c r="AB5" s="198"/>
      <c r="AC5" s="198"/>
      <c r="AD5" s="198"/>
      <c r="AE5" s="198"/>
      <c r="AF5" s="198"/>
      <c r="AG5" s="198"/>
      <c r="AH5" s="198"/>
      <c r="AI5" s="198"/>
      <c r="AJ5" s="198"/>
      <c r="AK5" s="198"/>
      <c r="AL5" s="16"/>
      <c r="AM5" s="16"/>
      <c r="AN5" s="16"/>
      <c r="AO5" s="16"/>
    </row>
    <row r="6" spans="1:41" s="2" customFormat="1" ht="18" customHeight="1">
      <c r="A6" s="201"/>
      <c r="B6" s="201" t="s">
        <v>313</v>
      </c>
      <c r="C6" s="202" t="s">
        <v>99</v>
      </c>
      <c r="D6" s="200"/>
      <c r="E6" s="200"/>
      <c r="F6" s="200"/>
      <c r="G6" s="200"/>
      <c r="H6" s="200"/>
      <c r="I6" s="337"/>
      <c r="J6" s="203" t="s">
        <v>114</v>
      </c>
      <c r="K6" s="204"/>
      <c r="L6" s="204"/>
      <c r="M6" s="203" t="s">
        <v>98</v>
      </c>
      <c r="N6" s="200"/>
      <c r="O6" s="200"/>
      <c r="P6" s="200"/>
      <c r="Q6" s="670">
        <f>IF('様式第1　交付申請書（個人・戸建）'!BC15="","",'様式第1　交付申請書（個人・戸建）'!BC15)</f>
      </c>
      <c r="R6" s="670"/>
      <c r="S6" s="670"/>
      <c r="T6" s="670"/>
      <c r="U6" s="670"/>
      <c r="V6" s="670"/>
      <c r="W6" s="670"/>
      <c r="X6" s="670"/>
      <c r="Y6" s="670"/>
      <c r="Z6" s="204"/>
      <c r="AA6" s="204"/>
      <c r="AB6" s="204"/>
      <c r="AC6" s="204"/>
      <c r="AD6" s="204"/>
      <c r="AE6" s="204"/>
      <c r="AF6" s="204"/>
      <c r="AG6" s="204"/>
      <c r="AH6" s="200"/>
      <c r="AI6" s="200"/>
      <c r="AJ6" s="201"/>
      <c r="AK6" s="200"/>
      <c r="AL6" s="1"/>
      <c r="AM6" s="1"/>
      <c r="AN6" s="1"/>
      <c r="AO6" s="1"/>
    </row>
    <row r="7" spans="1:41" s="2" customFormat="1" ht="15" customHeight="1">
      <c r="A7" s="205"/>
      <c r="B7" s="205"/>
      <c r="C7" s="200"/>
      <c r="D7" s="200"/>
      <c r="E7" s="200"/>
      <c r="F7" s="200"/>
      <c r="G7" s="200"/>
      <c r="H7" s="200"/>
      <c r="I7" s="200"/>
      <c r="J7" s="204"/>
      <c r="K7" s="204"/>
      <c r="L7" s="204"/>
      <c r="M7" s="204"/>
      <c r="N7" s="200"/>
      <c r="O7" s="200"/>
      <c r="P7" s="200"/>
      <c r="Q7" s="204"/>
      <c r="R7" s="204"/>
      <c r="S7" s="204"/>
      <c r="T7" s="204"/>
      <c r="U7" s="204"/>
      <c r="V7" s="204"/>
      <c r="W7" s="204"/>
      <c r="X7" s="204"/>
      <c r="Y7" s="204"/>
      <c r="Z7" s="204"/>
      <c r="AA7" s="204"/>
      <c r="AB7" s="204"/>
      <c r="AC7" s="204"/>
      <c r="AD7" s="204"/>
      <c r="AE7" s="204"/>
      <c r="AF7" s="204"/>
      <c r="AG7" s="204"/>
      <c r="AH7" s="200"/>
      <c r="AI7" s="200"/>
      <c r="AJ7" s="205"/>
      <c r="AK7" s="200"/>
      <c r="AL7" s="1"/>
      <c r="AM7" s="1"/>
      <c r="AN7" s="1"/>
      <c r="AO7" s="1"/>
    </row>
    <row r="8" spans="1:41" s="2" customFormat="1" ht="15" customHeight="1">
      <c r="A8" s="205"/>
      <c r="B8" s="205"/>
      <c r="C8" s="200"/>
      <c r="D8" s="200"/>
      <c r="E8" s="200"/>
      <c r="F8" s="200"/>
      <c r="G8" s="200"/>
      <c r="H8" s="200"/>
      <c r="I8" s="200"/>
      <c r="J8" s="204"/>
      <c r="K8" s="204"/>
      <c r="L8" s="204"/>
      <c r="M8" s="204"/>
      <c r="N8" s="200"/>
      <c r="O8" s="200"/>
      <c r="P8" s="200"/>
      <c r="Q8" s="204"/>
      <c r="R8" s="204"/>
      <c r="S8" s="204"/>
      <c r="T8" s="204"/>
      <c r="U8" s="204"/>
      <c r="V8" s="204"/>
      <c r="W8" s="204"/>
      <c r="X8" s="204"/>
      <c r="Y8" s="204"/>
      <c r="Z8" s="204"/>
      <c r="AA8" s="204"/>
      <c r="AB8" s="204"/>
      <c r="AC8" s="204"/>
      <c r="AD8" s="204"/>
      <c r="AE8" s="204"/>
      <c r="AF8" s="204"/>
      <c r="AG8" s="204"/>
      <c r="AH8" s="200"/>
      <c r="AI8" s="200"/>
      <c r="AJ8" s="205"/>
      <c r="AK8" s="200"/>
      <c r="AL8" s="1"/>
      <c r="AM8" s="1"/>
      <c r="AN8" s="1"/>
      <c r="AO8" s="1"/>
    </row>
    <row r="9" spans="1:37" s="2" customFormat="1" ht="18" customHeight="1">
      <c r="A9" s="201"/>
      <c r="B9" s="201" t="s">
        <v>314</v>
      </c>
      <c r="C9" s="202" t="s">
        <v>422</v>
      </c>
      <c r="D9" s="200"/>
      <c r="E9" s="200"/>
      <c r="F9" s="200"/>
      <c r="G9" s="200"/>
      <c r="H9" s="200"/>
      <c r="I9" s="337"/>
      <c r="J9" s="671"/>
      <c r="K9" s="671"/>
      <c r="L9" s="671"/>
      <c r="M9" s="671"/>
      <c r="N9" s="200"/>
      <c r="O9" s="200"/>
      <c r="P9" s="200"/>
      <c r="Q9" s="210" t="s">
        <v>69</v>
      </c>
      <c r="R9" s="204" t="s">
        <v>423</v>
      </c>
      <c r="S9" s="204"/>
      <c r="T9" s="204"/>
      <c r="U9" s="204"/>
      <c r="V9" s="204"/>
      <c r="W9" s="210" t="s">
        <v>69</v>
      </c>
      <c r="X9" s="204" t="s">
        <v>424</v>
      </c>
      <c r="Y9" s="204"/>
      <c r="Z9" s="204"/>
      <c r="AA9" s="206"/>
      <c r="AB9" s="204"/>
      <c r="AC9" s="210" t="s">
        <v>69</v>
      </c>
      <c r="AD9" s="204" t="s">
        <v>425</v>
      </c>
      <c r="AE9" s="204"/>
      <c r="AF9" s="204"/>
      <c r="AG9" s="204"/>
      <c r="AH9" s="200"/>
      <c r="AI9" s="207"/>
      <c r="AJ9" s="201"/>
      <c r="AK9" s="207"/>
    </row>
    <row r="10" spans="1:41" s="2" customFormat="1" ht="15" customHeight="1">
      <c r="A10" s="201"/>
      <c r="B10" s="201"/>
      <c r="C10" s="202"/>
      <c r="D10" s="200"/>
      <c r="E10" s="200"/>
      <c r="F10" s="200"/>
      <c r="G10" s="200"/>
      <c r="H10" s="200"/>
      <c r="I10" s="337"/>
      <c r="J10" s="204"/>
      <c r="K10" s="204"/>
      <c r="L10" s="204"/>
      <c r="M10" s="204"/>
      <c r="N10" s="200"/>
      <c r="O10" s="200"/>
      <c r="P10" s="200"/>
      <c r="Q10" s="204" t="s">
        <v>108</v>
      </c>
      <c r="R10" s="204"/>
      <c r="S10" s="204"/>
      <c r="T10" s="204"/>
      <c r="U10" s="204"/>
      <c r="V10" s="204"/>
      <c r="W10" s="204"/>
      <c r="X10" s="204"/>
      <c r="Y10" s="204"/>
      <c r="Z10" s="204"/>
      <c r="AA10" s="204"/>
      <c r="AB10" s="204"/>
      <c r="AC10" s="204"/>
      <c r="AD10" s="204"/>
      <c r="AE10" s="204"/>
      <c r="AF10" s="204"/>
      <c r="AG10" s="204"/>
      <c r="AH10" s="200"/>
      <c r="AI10" s="200"/>
      <c r="AJ10" s="201"/>
      <c r="AK10" s="200"/>
      <c r="AL10" s="13"/>
      <c r="AM10" s="13"/>
      <c r="AN10" s="1"/>
      <c r="AO10" s="1"/>
    </row>
    <row r="11" spans="1:46" s="2" customFormat="1" ht="18" customHeight="1">
      <c r="A11" s="201"/>
      <c r="B11" s="201"/>
      <c r="C11" s="202"/>
      <c r="D11" s="200"/>
      <c r="E11" s="200"/>
      <c r="F11" s="200"/>
      <c r="G11" s="200"/>
      <c r="H11" s="200"/>
      <c r="I11" s="337"/>
      <c r="J11" s="328"/>
      <c r="K11" s="328"/>
      <c r="L11" s="328"/>
      <c r="M11" s="328"/>
      <c r="N11" s="200"/>
      <c r="O11" s="200"/>
      <c r="P11" s="200"/>
      <c r="Q11" s="202"/>
      <c r="R11" s="202"/>
      <c r="S11" s="202"/>
      <c r="T11" s="204"/>
      <c r="U11" s="204"/>
      <c r="V11" s="204"/>
      <c r="W11" s="204"/>
      <c r="X11" s="208"/>
      <c r="Y11" s="204"/>
      <c r="Z11" s="204"/>
      <c r="AA11" s="204"/>
      <c r="AB11" s="204"/>
      <c r="AC11" s="204"/>
      <c r="AD11" s="204"/>
      <c r="AE11" s="203"/>
      <c r="AF11" s="208"/>
      <c r="AG11" s="208"/>
      <c r="AH11" s="207"/>
      <c r="AI11" s="207"/>
      <c r="AJ11" s="201"/>
      <c r="AK11" s="207"/>
      <c r="AT11" s="10"/>
    </row>
    <row r="12" spans="1:37" s="2" customFormat="1" ht="18" customHeight="1">
      <c r="A12" s="201"/>
      <c r="B12" s="201" t="s">
        <v>315</v>
      </c>
      <c r="C12" s="202" t="s">
        <v>96</v>
      </c>
      <c r="D12" s="200"/>
      <c r="E12" s="200"/>
      <c r="F12" s="200"/>
      <c r="G12" s="200"/>
      <c r="H12" s="200"/>
      <c r="I12" s="337"/>
      <c r="J12" s="671" t="s">
        <v>95</v>
      </c>
      <c r="K12" s="671"/>
      <c r="L12" s="671"/>
      <c r="M12" s="671"/>
      <c r="N12" s="200"/>
      <c r="O12" s="200"/>
      <c r="P12" s="200"/>
      <c r="Q12" s="204" t="s">
        <v>113</v>
      </c>
      <c r="R12" s="204" t="s">
        <v>94</v>
      </c>
      <c r="S12" s="204"/>
      <c r="T12" s="204"/>
      <c r="U12" s="204"/>
      <c r="V12" s="204"/>
      <c r="W12" s="206"/>
      <c r="X12" s="206"/>
      <c r="Y12" s="206"/>
      <c r="Z12" s="204"/>
      <c r="AA12" s="206"/>
      <c r="AB12" s="204"/>
      <c r="AC12" s="204"/>
      <c r="AD12" s="204"/>
      <c r="AE12" s="204"/>
      <c r="AF12" s="204"/>
      <c r="AG12" s="204"/>
      <c r="AH12" s="200"/>
      <c r="AI12" s="207"/>
      <c r="AJ12" s="201"/>
      <c r="AK12" s="207"/>
    </row>
    <row r="13" spans="1:41" s="2" customFormat="1" ht="15" customHeight="1">
      <c r="A13" s="201"/>
      <c r="B13" s="201"/>
      <c r="C13" s="202"/>
      <c r="D13" s="200"/>
      <c r="E13" s="200"/>
      <c r="F13" s="200"/>
      <c r="G13" s="200"/>
      <c r="H13" s="200"/>
      <c r="I13" s="337"/>
      <c r="J13" s="204"/>
      <c r="K13" s="204"/>
      <c r="L13" s="204"/>
      <c r="M13" s="204"/>
      <c r="N13" s="200"/>
      <c r="O13" s="200"/>
      <c r="P13" s="200"/>
      <c r="Q13" s="204"/>
      <c r="R13" s="204"/>
      <c r="S13" s="204"/>
      <c r="T13" s="204"/>
      <c r="U13" s="204"/>
      <c r="V13" s="204"/>
      <c r="W13" s="204"/>
      <c r="X13" s="204"/>
      <c r="Y13" s="204"/>
      <c r="Z13" s="204"/>
      <c r="AA13" s="204"/>
      <c r="AB13" s="204"/>
      <c r="AC13" s="204"/>
      <c r="AD13" s="204"/>
      <c r="AE13" s="204"/>
      <c r="AF13" s="204"/>
      <c r="AG13" s="204"/>
      <c r="AH13" s="200"/>
      <c r="AI13" s="200"/>
      <c r="AJ13" s="201"/>
      <c r="AK13" s="200"/>
      <c r="AL13" s="13"/>
      <c r="AM13" s="13"/>
      <c r="AN13" s="1"/>
      <c r="AO13" s="1"/>
    </row>
    <row r="14" spans="1:46" s="2" customFormat="1" ht="18" customHeight="1">
      <c r="A14" s="201"/>
      <c r="B14" s="201"/>
      <c r="C14" s="202"/>
      <c r="D14" s="200"/>
      <c r="E14" s="200"/>
      <c r="F14" s="200"/>
      <c r="G14" s="200"/>
      <c r="H14" s="200"/>
      <c r="I14" s="337"/>
      <c r="J14" s="676" t="s">
        <v>93</v>
      </c>
      <c r="K14" s="676"/>
      <c r="L14" s="676"/>
      <c r="M14" s="676"/>
      <c r="N14" s="200"/>
      <c r="O14" s="200"/>
      <c r="P14" s="200"/>
      <c r="Q14" s="675"/>
      <c r="R14" s="675"/>
      <c r="S14" s="675"/>
      <c r="T14" s="204" t="s">
        <v>92</v>
      </c>
      <c r="U14" s="204"/>
      <c r="V14" s="204"/>
      <c r="W14" s="204"/>
      <c r="X14" s="208"/>
      <c r="Y14" s="204"/>
      <c r="Z14" s="204"/>
      <c r="AA14" s="204"/>
      <c r="AB14" s="204"/>
      <c r="AC14" s="204"/>
      <c r="AD14" s="204"/>
      <c r="AE14" s="203"/>
      <c r="AF14" s="208"/>
      <c r="AG14" s="208"/>
      <c r="AH14" s="207"/>
      <c r="AI14" s="207"/>
      <c r="AJ14" s="201"/>
      <c r="AK14" s="207"/>
      <c r="AT14" s="10"/>
    </row>
    <row r="15" spans="1:41" s="2" customFormat="1" ht="13.5" customHeight="1">
      <c r="A15" s="201"/>
      <c r="B15" s="201"/>
      <c r="C15" s="202"/>
      <c r="D15" s="200"/>
      <c r="E15" s="200"/>
      <c r="F15" s="200"/>
      <c r="G15" s="200"/>
      <c r="H15" s="200"/>
      <c r="I15" s="337"/>
      <c r="J15" s="204"/>
      <c r="K15" s="204"/>
      <c r="L15" s="204"/>
      <c r="M15" s="204"/>
      <c r="N15" s="200"/>
      <c r="O15" s="200"/>
      <c r="P15" s="200"/>
      <c r="Q15" s="209"/>
      <c r="R15" s="209"/>
      <c r="S15" s="209"/>
      <c r="T15" s="209"/>
      <c r="U15" s="204"/>
      <c r="V15" s="204"/>
      <c r="W15" s="204"/>
      <c r="X15" s="204"/>
      <c r="Y15" s="204"/>
      <c r="Z15" s="204"/>
      <c r="AA15" s="204"/>
      <c r="AB15" s="204"/>
      <c r="AC15" s="204"/>
      <c r="AD15" s="204"/>
      <c r="AE15" s="204"/>
      <c r="AF15" s="204"/>
      <c r="AG15" s="204"/>
      <c r="AH15" s="200"/>
      <c r="AI15" s="200"/>
      <c r="AJ15" s="201"/>
      <c r="AK15" s="200"/>
      <c r="AL15" s="13"/>
      <c r="AM15" s="13"/>
      <c r="AN15" s="1"/>
      <c r="AO15" s="1"/>
    </row>
    <row r="16" spans="1:41" s="2" customFormat="1" ht="18" customHeight="1">
      <c r="A16" s="201"/>
      <c r="B16" s="201"/>
      <c r="C16" s="202"/>
      <c r="D16" s="200"/>
      <c r="E16" s="200"/>
      <c r="F16" s="200"/>
      <c r="G16" s="200"/>
      <c r="H16" s="200"/>
      <c r="I16" s="337"/>
      <c r="J16" s="671" t="s">
        <v>91</v>
      </c>
      <c r="K16" s="671"/>
      <c r="L16" s="671"/>
      <c r="M16" s="671"/>
      <c r="N16" s="200"/>
      <c r="O16" s="200"/>
      <c r="P16" s="200"/>
      <c r="Q16" s="675"/>
      <c r="R16" s="675"/>
      <c r="S16" s="675"/>
      <c r="T16" s="675"/>
      <c r="U16" s="204" t="s">
        <v>90</v>
      </c>
      <c r="V16" s="204"/>
      <c r="W16" s="204"/>
      <c r="X16" s="204"/>
      <c r="Y16" s="204"/>
      <c r="Z16" s="204"/>
      <c r="AA16" s="204"/>
      <c r="AB16" s="204"/>
      <c r="AC16" s="204"/>
      <c r="AD16" s="204"/>
      <c r="AE16" s="204"/>
      <c r="AF16" s="204"/>
      <c r="AG16" s="204"/>
      <c r="AH16" s="200"/>
      <c r="AI16" s="200"/>
      <c r="AJ16" s="201"/>
      <c r="AK16" s="200"/>
      <c r="AL16" s="13"/>
      <c r="AM16" s="13"/>
      <c r="AN16" s="1"/>
      <c r="AO16" s="1"/>
    </row>
    <row r="17" spans="1:41" s="2" customFormat="1" ht="15.75" customHeight="1">
      <c r="A17" s="205"/>
      <c r="B17" s="205"/>
      <c r="C17" s="200"/>
      <c r="D17" s="200"/>
      <c r="E17" s="200"/>
      <c r="F17" s="200"/>
      <c r="G17" s="200"/>
      <c r="H17" s="200"/>
      <c r="I17" s="200"/>
      <c r="J17" s="204"/>
      <c r="K17" s="204"/>
      <c r="L17" s="204"/>
      <c r="M17" s="204"/>
      <c r="N17" s="200"/>
      <c r="O17" s="200"/>
      <c r="P17" s="200"/>
      <c r="Q17" s="204"/>
      <c r="R17" s="204"/>
      <c r="S17" s="204"/>
      <c r="T17" s="204"/>
      <c r="U17" s="204"/>
      <c r="V17" s="204"/>
      <c r="W17" s="204"/>
      <c r="X17" s="204"/>
      <c r="Y17" s="204"/>
      <c r="Z17" s="204"/>
      <c r="AA17" s="204"/>
      <c r="AB17" s="204"/>
      <c r="AC17" s="204"/>
      <c r="AD17" s="204"/>
      <c r="AE17" s="204"/>
      <c r="AF17" s="204"/>
      <c r="AG17" s="204"/>
      <c r="AH17" s="200"/>
      <c r="AI17" s="200"/>
      <c r="AJ17" s="205"/>
      <c r="AK17" s="200"/>
      <c r="AL17" s="15"/>
      <c r="AM17" s="15"/>
      <c r="AN17" s="1"/>
      <c r="AO17" s="1"/>
    </row>
    <row r="18" spans="1:41" s="2" customFormat="1" ht="18" customHeight="1">
      <c r="A18" s="205"/>
      <c r="B18" s="205"/>
      <c r="C18" s="200"/>
      <c r="D18" s="200"/>
      <c r="E18" s="200"/>
      <c r="F18" s="200"/>
      <c r="G18" s="200"/>
      <c r="H18" s="200"/>
      <c r="I18" s="200"/>
      <c r="J18" s="671" t="s">
        <v>89</v>
      </c>
      <c r="K18" s="671"/>
      <c r="L18" s="671"/>
      <c r="M18" s="671"/>
      <c r="N18" s="200"/>
      <c r="O18" s="200"/>
      <c r="P18" s="200"/>
      <c r="Q18" s="677">
        <f>IF('様式第1　交付申請書（個人・戸建）'!BC57="","",'様式第1　交付申請書（個人・戸建）'!BC57)</f>
      </c>
      <c r="R18" s="677"/>
      <c r="S18" s="204"/>
      <c r="T18" s="204"/>
      <c r="U18" s="204"/>
      <c r="V18" s="204"/>
      <c r="W18" s="204"/>
      <c r="X18" s="204"/>
      <c r="Y18" s="204"/>
      <c r="Z18" s="204"/>
      <c r="AA18" s="204"/>
      <c r="AB18" s="204"/>
      <c r="AC18" s="204"/>
      <c r="AD18" s="204"/>
      <c r="AE18" s="204"/>
      <c r="AF18" s="204"/>
      <c r="AG18" s="204"/>
      <c r="AH18" s="200"/>
      <c r="AI18" s="200"/>
      <c r="AJ18" s="205"/>
      <c r="AK18" s="200"/>
      <c r="AL18" s="14"/>
      <c r="AM18" s="14"/>
      <c r="AN18" s="1"/>
      <c r="AO18" s="1"/>
    </row>
    <row r="19" spans="1:41" s="2" customFormat="1" ht="18" customHeight="1">
      <c r="A19" s="205"/>
      <c r="B19" s="205"/>
      <c r="C19" s="200"/>
      <c r="D19" s="200"/>
      <c r="E19" s="200"/>
      <c r="F19" s="200"/>
      <c r="G19" s="200"/>
      <c r="H19" s="200"/>
      <c r="I19" s="200"/>
      <c r="J19" s="204"/>
      <c r="K19" s="204"/>
      <c r="L19" s="204"/>
      <c r="M19" s="204"/>
      <c r="N19" s="200"/>
      <c r="O19" s="200"/>
      <c r="P19" s="200"/>
      <c r="Q19" s="204"/>
      <c r="R19" s="204"/>
      <c r="S19" s="204"/>
      <c r="T19" s="204"/>
      <c r="U19" s="204"/>
      <c r="V19" s="204"/>
      <c r="W19" s="204"/>
      <c r="X19" s="204"/>
      <c r="Y19" s="204"/>
      <c r="Z19" s="204"/>
      <c r="AA19" s="204"/>
      <c r="AB19" s="204"/>
      <c r="AC19" s="204"/>
      <c r="AD19" s="204"/>
      <c r="AE19" s="204"/>
      <c r="AF19" s="204"/>
      <c r="AG19" s="204"/>
      <c r="AH19" s="200"/>
      <c r="AI19" s="200"/>
      <c r="AJ19" s="205"/>
      <c r="AK19" s="200"/>
      <c r="AL19" s="1"/>
      <c r="AM19" s="1"/>
      <c r="AN19" s="1"/>
      <c r="AO19" s="1"/>
    </row>
    <row r="20" spans="1:41" s="2" customFormat="1" ht="19.5" customHeight="1">
      <c r="A20" s="205"/>
      <c r="B20" s="205"/>
      <c r="C20" s="200"/>
      <c r="D20" s="200"/>
      <c r="E20" s="200"/>
      <c r="F20" s="200"/>
      <c r="G20" s="200"/>
      <c r="H20" s="200"/>
      <c r="I20" s="200"/>
      <c r="J20" s="203" t="s">
        <v>112</v>
      </c>
      <c r="K20" s="204"/>
      <c r="L20" s="204"/>
      <c r="M20" s="203" t="s">
        <v>88</v>
      </c>
      <c r="N20" s="200"/>
      <c r="O20" s="200"/>
      <c r="P20" s="200"/>
      <c r="Q20" s="210" t="s">
        <v>69</v>
      </c>
      <c r="R20" s="678" t="s">
        <v>87</v>
      </c>
      <c r="S20" s="678"/>
      <c r="T20" s="678"/>
      <c r="U20" s="678"/>
      <c r="V20" s="678"/>
      <c r="W20" s="208"/>
      <c r="X20" s="208"/>
      <c r="Y20" s="208"/>
      <c r="Z20" s="208"/>
      <c r="AA20" s="208"/>
      <c r="AB20" s="208"/>
      <c r="AC20" s="204"/>
      <c r="AD20" s="204"/>
      <c r="AE20" s="204"/>
      <c r="AF20" s="204"/>
      <c r="AG20" s="204"/>
      <c r="AH20" s="200"/>
      <c r="AI20" s="200"/>
      <c r="AJ20" s="205"/>
      <c r="AK20" s="200"/>
      <c r="AL20" s="1"/>
      <c r="AM20" s="1"/>
      <c r="AN20" s="1"/>
      <c r="AO20" s="1"/>
    </row>
    <row r="21" spans="1:41" s="2" customFormat="1" ht="19.5" customHeight="1">
      <c r="A21" s="205"/>
      <c r="B21" s="205"/>
      <c r="C21" s="200"/>
      <c r="D21" s="200"/>
      <c r="E21" s="200"/>
      <c r="F21" s="200"/>
      <c r="G21" s="200"/>
      <c r="H21" s="200"/>
      <c r="I21" s="200"/>
      <c r="J21" s="203"/>
      <c r="K21" s="204"/>
      <c r="L21" s="204"/>
      <c r="M21" s="203"/>
      <c r="N21" s="200"/>
      <c r="O21" s="200"/>
      <c r="P21" s="200"/>
      <c r="Q21" s="210" t="s">
        <v>69</v>
      </c>
      <c r="R21" s="339" t="s">
        <v>111</v>
      </c>
      <c r="S21" s="339"/>
      <c r="T21" s="339"/>
      <c r="U21" s="339"/>
      <c r="V21" s="339"/>
      <c r="W21" s="339"/>
      <c r="X21" s="285"/>
      <c r="Y21" s="285"/>
      <c r="Z21" s="285"/>
      <c r="AA21" s="285"/>
      <c r="AB21" s="285"/>
      <c r="AC21" s="208"/>
      <c r="AD21" s="204"/>
      <c r="AE21" s="204"/>
      <c r="AF21" s="204"/>
      <c r="AG21" s="204"/>
      <c r="AH21" s="200"/>
      <c r="AI21" s="200"/>
      <c r="AJ21" s="205"/>
      <c r="AK21" s="200"/>
      <c r="AL21" s="1"/>
      <c r="AM21" s="1"/>
      <c r="AN21" s="1"/>
      <c r="AO21" s="1"/>
    </row>
    <row r="22" spans="1:41" s="2" customFormat="1" ht="19.5" customHeight="1">
      <c r="A22" s="205"/>
      <c r="B22" s="205"/>
      <c r="C22" s="200"/>
      <c r="D22" s="200"/>
      <c r="E22" s="200"/>
      <c r="F22" s="200"/>
      <c r="G22" s="207"/>
      <c r="H22" s="207"/>
      <c r="I22" s="207"/>
      <c r="J22" s="208"/>
      <c r="K22" s="208"/>
      <c r="L22" s="208"/>
      <c r="M22" s="208"/>
      <c r="N22" s="207"/>
      <c r="O22" s="207"/>
      <c r="P22" s="200"/>
      <c r="Q22" s="210" t="s">
        <v>69</v>
      </c>
      <c r="R22" s="339" t="s">
        <v>110</v>
      </c>
      <c r="S22" s="204"/>
      <c r="T22" s="204"/>
      <c r="U22" s="204"/>
      <c r="V22" s="204"/>
      <c r="W22" s="204"/>
      <c r="X22" s="204"/>
      <c r="Y22" s="204"/>
      <c r="Z22" s="204"/>
      <c r="AA22" s="204"/>
      <c r="AB22" s="208"/>
      <c r="AC22" s="204"/>
      <c r="AD22" s="204"/>
      <c r="AE22" s="204"/>
      <c r="AF22" s="204"/>
      <c r="AG22" s="204"/>
      <c r="AH22" s="200"/>
      <c r="AI22" s="200"/>
      <c r="AJ22" s="205"/>
      <c r="AK22" s="200"/>
      <c r="AL22" s="14"/>
      <c r="AM22" s="14"/>
      <c r="AN22" s="1"/>
      <c r="AO22" s="1"/>
    </row>
    <row r="23" spans="1:41" s="2" customFormat="1" ht="19.5" customHeight="1">
      <c r="A23" s="205"/>
      <c r="B23" s="205"/>
      <c r="C23" s="200"/>
      <c r="D23" s="200"/>
      <c r="E23" s="200"/>
      <c r="F23" s="200"/>
      <c r="G23" s="200"/>
      <c r="H23" s="200"/>
      <c r="I23" s="200"/>
      <c r="J23" s="204"/>
      <c r="K23" s="204"/>
      <c r="L23" s="204"/>
      <c r="M23" s="204"/>
      <c r="N23" s="200"/>
      <c r="O23" s="200"/>
      <c r="P23" s="200"/>
      <c r="Q23" s="210" t="s">
        <v>69</v>
      </c>
      <c r="R23" s="678" t="s">
        <v>109</v>
      </c>
      <c r="S23" s="678"/>
      <c r="T23" s="208"/>
      <c r="U23" s="208"/>
      <c r="V23" s="204"/>
      <c r="W23" s="204"/>
      <c r="X23" s="204"/>
      <c r="Y23" s="204"/>
      <c r="Z23" s="204"/>
      <c r="AA23" s="204"/>
      <c r="AB23" s="208"/>
      <c r="AC23" s="208"/>
      <c r="AD23" s="204"/>
      <c r="AE23" s="204"/>
      <c r="AF23" s="204"/>
      <c r="AG23" s="204"/>
      <c r="AH23" s="200"/>
      <c r="AI23" s="200"/>
      <c r="AJ23" s="205"/>
      <c r="AK23" s="200"/>
      <c r="AL23" s="14"/>
      <c r="AM23" s="14"/>
      <c r="AN23" s="1"/>
      <c r="AO23" s="1"/>
    </row>
    <row r="24" spans="1:41" s="2" customFormat="1" ht="19.5" customHeight="1">
      <c r="A24" s="211"/>
      <c r="B24" s="211"/>
      <c r="C24" s="200"/>
      <c r="D24" s="200"/>
      <c r="E24" s="200"/>
      <c r="F24" s="200"/>
      <c r="G24" s="200"/>
      <c r="H24" s="200"/>
      <c r="I24" s="200"/>
      <c r="J24" s="204"/>
      <c r="K24" s="204"/>
      <c r="L24" s="204"/>
      <c r="M24" s="204"/>
      <c r="N24" s="200"/>
      <c r="O24" s="200"/>
      <c r="P24" s="200"/>
      <c r="Q24" s="210" t="s">
        <v>69</v>
      </c>
      <c r="R24" s="678" t="s">
        <v>457</v>
      </c>
      <c r="S24" s="678"/>
      <c r="T24" s="678"/>
      <c r="U24" s="674"/>
      <c r="V24" s="674"/>
      <c r="W24" s="674"/>
      <c r="X24" s="674"/>
      <c r="Y24" s="674"/>
      <c r="Z24" s="674"/>
      <c r="AA24" s="674"/>
      <c r="AB24" s="674"/>
      <c r="AC24" s="674"/>
      <c r="AD24" s="674"/>
      <c r="AE24" s="674"/>
      <c r="AF24" s="674"/>
      <c r="AG24" s="674"/>
      <c r="AH24" s="674"/>
      <c r="AI24" s="204" t="s">
        <v>458</v>
      </c>
      <c r="AJ24" s="211"/>
      <c r="AK24" s="200"/>
      <c r="AL24" s="1"/>
      <c r="AM24" s="1"/>
      <c r="AN24" s="1"/>
      <c r="AO24" s="1"/>
    </row>
    <row r="25" spans="1:41" s="2" customFormat="1" ht="15" customHeight="1">
      <c r="A25" s="211"/>
      <c r="B25" s="211"/>
      <c r="C25" s="200"/>
      <c r="D25" s="200"/>
      <c r="E25" s="200"/>
      <c r="F25" s="200"/>
      <c r="G25" s="200"/>
      <c r="H25" s="200"/>
      <c r="I25" s="200"/>
      <c r="J25" s="204"/>
      <c r="K25" s="204"/>
      <c r="L25" s="204"/>
      <c r="M25" s="204"/>
      <c r="N25" s="200"/>
      <c r="O25" s="200"/>
      <c r="P25" s="200"/>
      <c r="Q25" s="212"/>
      <c r="R25" s="204"/>
      <c r="S25" s="204"/>
      <c r="T25" s="204"/>
      <c r="U25" s="204"/>
      <c r="V25" s="204"/>
      <c r="W25" s="204"/>
      <c r="X25" s="204"/>
      <c r="Y25" s="204"/>
      <c r="Z25" s="204"/>
      <c r="AA25" s="204"/>
      <c r="AB25" s="204"/>
      <c r="AC25" s="204"/>
      <c r="AD25" s="204"/>
      <c r="AE25" s="204"/>
      <c r="AF25" s="204"/>
      <c r="AG25" s="204"/>
      <c r="AH25" s="200"/>
      <c r="AI25" s="200"/>
      <c r="AJ25" s="211"/>
      <c r="AK25" s="200"/>
      <c r="AL25" s="1"/>
      <c r="AM25" s="1"/>
      <c r="AN25" s="1"/>
      <c r="AO25" s="1"/>
    </row>
    <row r="26" spans="1:41" s="2" customFormat="1" ht="18" customHeight="1">
      <c r="A26" s="205"/>
      <c r="B26" s="205"/>
      <c r="C26" s="200"/>
      <c r="D26" s="200"/>
      <c r="E26" s="200"/>
      <c r="F26" s="200"/>
      <c r="G26" s="200"/>
      <c r="H26" s="200"/>
      <c r="I26" s="200"/>
      <c r="J26" s="671" t="s">
        <v>86</v>
      </c>
      <c r="K26" s="671"/>
      <c r="L26" s="671"/>
      <c r="M26" s="671"/>
      <c r="N26" s="200"/>
      <c r="O26" s="200"/>
      <c r="P26" s="200"/>
      <c r="Q26" s="210" t="s">
        <v>69</v>
      </c>
      <c r="R26" s="204" t="s">
        <v>85</v>
      </c>
      <c r="S26" s="204"/>
      <c r="T26" s="204"/>
      <c r="U26" s="210" t="s">
        <v>69</v>
      </c>
      <c r="V26" s="204" t="s">
        <v>452</v>
      </c>
      <c r="W26" s="206"/>
      <c r="X26" s="206"/>
      <c r="Y26" s="251"/>
      <c r="Z26" s="206"/>
      <c r="AA26" s="206"/>
      <c r="AB26" s="204"/>
      <c r="AC26" s="204"/>
      <c r="AD26" s="204"/>
      <c r="AE26" s="204"/>
      <c r="AF26" s="204"/>
      <c r="AG26" s="204"/>
      <c r="AH26" s="200"/>
      <c r="AI26" s="200"/>
      <c r="AJ26" s="205"/>
      <c r="AK26" s="200"/>
      <c r="AL26" s="1"/>
      <c r="AM26" s="1"/>
      <c r="AN26" s="1"/>
      <c r="AO26" s="1"/>
    </row>
    <row r="27" spans="1:41" s="2" customFormat="1" ht="15" customHeight="1">
      <c r="A27" s="211"/>
      <c r="B27" s="211"/>
      <c r="C27" s="200"/>
      <c r="D27" s="200"/>
      <c r="E27" s="200"/>
      <c r="F27" s="200"/>
      <c r="G27" s="200"/>
      <c r="H27" s="200"/>
      <c r="I27" s="200"/>
      <c r="J27" s="204"/>
      <c r="K27" s="204"/>
      <c r="L27" s="204"/>
      <c r="M27" s="204"/>
      <c r="N27" s="200"/>
      <c r="O27" s="200"/>
      <c r="P27" s="200"/>
      <c r="Q27" s="212"/>
      <c r="R27" s="204"/>
      <c r="S27" s="213"/>
      <c r="T27" s="204"/>
      <c r="U27" s="204"/>
      <c r="V27" s="213"/>
      <c r="W27" s="204"/>
      <c r="X27" s="204"/>
      <c r="Y27" s="204"/>
      <c r="Z27" s="204"/>
      <c r="AA27" s="204"/>
      <c r="AB27" s="214"/>
      <c r="AC27" s="214"/>
      <c r="AD27" s="214"/>
      <c r="AE27" s="214"/>
      <c r="AF27" s="214"/>
      <c r="AG27" s="214"/>
      <c r="AH27" s="215"/>
      <c r="AI27" s="215"/>
      <c r="AJ27" s="211"/>
      <c r="AK27" s="200"/>
      <c r="AL27" s="1"/>
      <c r="AM27" s="1"/>
      <c r="AN27" s="1"/>
      <c r="AO27" s="1"/>
    </row>
    <row r="28" spans="1:37" s="2" customFormat="1" ht="18" customHeight="1">
      <c r="A28" s="205"/>
      <c r="B28" s="205"/>
      <c r="C28" s="200"/>
      <c r="D28" s="200"/>
      <c r="E28" s="200"/>
      <c r="F28" s="200"/>
      <c r="G28" s="200"/>
      <c r="H28" s="200"/>
      <c r="I28" s="200"/>
      <c r="J28" s="671" t="s">
        <v>84</v>
      </c>
      <c r="K28" s="671"/>
      <c r="L28" s="671"/>
      <c r="M28" s="671"/>
      <c r="N28" s="200"/>
      <c r="O28" s="200"/>
      <c r="P28" s="200"/>
      <c r="Q28" s="679"/>
      <c r="R28" s="679"/>
      <c r="S28" s="679"/>
      <c r="T28" s="679"/>
      <c r="U28" s="679"/>
      <c r="V28" s="679"/>
      <c r="W28" s="679"/>
      <c r="X28" s="679"/>
      <c r="Y28" s="679"/>
      <c r="Z28" s="339" t="s">
        <v>0</v>
      </c>
      <c r="AA28" s="216" t="s">
        <v>81</v>
      </c>
      <c r="AB28" s="339"/>
      <c r="AC28" s="339"/>
      <c r="AD28" s="212"/>
      <c r="AE28" s="204"/>
      <c r="AF28" s="204"/>
      <c r="AG28" s="204"/>
      <c r="AH28" s="200"/>
      <c r="AI28" s="337"/>
      <c r="AJ28" s="205"/>
      <c r="AK28" s="200"/>
    </row>
    <row r="29" spans="1:41" s="2" customFormat="1" ht="15" customHeight="1">
      <c r="A29" s="211"/>
      <c r="B29" s="211"/>
      <c r="C29" s="200"/>
      <c r="D29" s="200"/>
      <c r="E29" s="200"/>
      <c r="F29" s="200"/>
      <c r="G29" s="200"/>
      <c r="H29" s="200"/>
      <c r="I29" s="200"/>
      <c r="J29" s="204"/>
      <c r="K29" s="204"/>
      <c r="L29" s="204"/>
      <c r="M29" s="204"/>
      <c r="N29" s="200"/>
      <c r="O29" s="200"/>
      <c r="P29" s="200"/>
      <c r="Q29" s="212"/>
      <c r="R29" s="204"/>
      <c r="S29" s="204"/>
      <c r="T29" s="204"/>
      <c r="U29" s="204"/>
      <c r="V29" s="204"/>
      <c r="W29" s="204"/>
      <c r="X29" s="204"/>
      <c r="Y29" s="204"/>
      <c r="Z29" s="204"/>
      <c r="AA29" s="204"/>
      <c r="AB29" s="208"/>
      <c r="AC29" s="208"/>
      <c r="AD29" s="204"/>
      <c r="AE29" s="204"/>
      <c r="AF29" s="204"/>
      <c r="AG29" s="204"/>
      <c r="AH29" s="200"/>
      <c r="AI29" s="200"/>
      <c r="AJ29" s="211"/>
      <c r="AK29" s="200"/>
      <c r="AL29" s="1"/>
      <c r="AM29" s="1"/>
      <c r="AN29" s="1"/>
      <c r="AO29" s="1"/>
    </row>
    <row r="30" spans="1:37" s="2" customFormat="1" ht="18" customHeight="1">
      <c r="A30" s="205"/>
      <c r="B30" s="205"/>
      <c r="C30" s="200"/>
      <c r="D30" s="200"/>
      <c r="E30" s="200"/>
      <c r="F30" s="200"/>
      <c r="G30" s="200"/>
      <c r="H30" s="200"/>
      <c r="I30" s="200"/>
      <c r="J30" s="671" t="s">
        <v>83</v>
      </c>
      <c r="K30" s="671"/>
      <c r="L30" s="671"/>
      <c r="M30" s="671"/>
      <c r="N30" s="200"/>
      <c r="O30" s="200"/>
      <c r="P30" s="200"/>
      <c r="Q30" s="712" t="s">
        <v>320</v>
      </c>
      <c r="R30" s="712"/>
      <c r="S30" s="711"/>
      <c r="T30" s="711"/>
      <c r="U30" s="340" t="s">
        <v>325</v>
      </c>
      <c r="V30" s="340" t="s">
        <v>321</v>
      </c>
      <c r="W30" s="711"/>
      <c r="X30" s="711"/>
      <c r="Y30" s="340" t="s">
        <v>325</v>
      </c>
      <c r="Z30" s="340" t="s">
        <v>322</v>
      </c>
      <c r="AA30" s="729"/>
      <c r="AB30" s="729"/>
      <c r="AC30" s="340" t="s">
        <v>319</v>
      </c>
      <c r="AD30" s="712" t="s">
        <v>323</v>
      </c>
      <c r="AE30" s="712"/>
      <c r="AF30" s="729"/>
      <c r="AG30" s="729"/>
      <c r="AH30" s="729"/>
      <c r="AI30" s="341" t="s">
        <v>324</v>
      </c>
      <c r="AJ30" s="205"/>
      <c r="AK30" s="207"/>
    </row>
    <row r="31" spans="1:41" s="2" customFormat="1" ht="15" customHeight="1">
      <c r="A31" s="211"/>
      <c r="B31" s="211"/>
      <c r="C31" s="200"/>
      <c r="D31" s="200"/>
      <c r="E31" s="200"/>
      <c r="F31" s="200"/>
      <c r="G31" s="200"/>
      <c r="H31" s="200"/>
      <c r="I31" s="200"/>
      <c r="J31" s="204"/>
      <c r="K31" s="204"/>
      <c r="L31" s="204"/>
      <c r="M31" s="204"/>
      <c r="N31" s="200"/>
      <c r="O31" s="200"/>
      <c r="P31" s="200"/>
      <c r="Q31" s="212"/>
      <c r="R31" s="204"/>
      <c r="S31" s="204"/>
      <c r="T31" s="204"/>
      <c r="U31" s="204"/>
      <c r="V31" s="204"/>
      <c r="W31" s="204"/>
      <c r="X31" s="204"/>
      <c r="Y31" s="204"/>
      <c r="Z31" s="204"/>
      <c r="AA31" s="204"/>
      <c r="AB31" s="204"/>
      <c r="AC31" s="204"/>
      <c r="AD31" s="204"/>
      <c r="AE31" s="204"/>
      <c r="AF31" s="204"/>
      <c r="AG31" s="204"/>
      <c r="AH31" s="200"/>
      <c r="AI31" s="200"/>
      <c r="AJ31" s="211"/>
      <c r="AK31" s="200"/>
      <c r="AL31" s="1"/>
      <c r="AM31" s="1"/>
      <c r="AN31" s="1"/>
      <c r="AO31" s="1"/>
    </row>
    <row r="32" spans="1:37" s="2" customFormat="1" ht="18" customHeight="1">
      <c r="A32" s="205"/>
      <c r="B32" s="205"/>
      <c r="C32" s="200"/>
      <c r="D32" s="200"/>
      <c r="E32" s="200"/>
      <c r="F32" s="200"/>
      <c r="G32" s="200"/>
      <c r="H32" s="200"/>
      <c r="I32" s="200"/>
      <c r="J32" s="726" t="s">
        <v>82</v>
      </c>
      <c r="K32" s="726"/>
      <c r="L32" s="726"/>
      <c r="M32" s="726"/>
      <c r="N32" s="200"/>
      <c r="O32" s="200"/>
      <c r="P32" s="200"/>
      <c r="Q32" s="679"/>
      <c r="R32" s="679"/>
      <c r="S32" s="679"/>
      <c r="T32" s="679"/>
      <c r="U32" s="679"/>
      <c r="V32" s="679"/>
      <c r="W32" s="679"/>
      <c r="X32" s="679"/>
      <c r="Y32" s="679"/>
      <c r="Z32" s="339" t="s">
        <v>0</v>
      </c>
      <c r="AA32" s="216" t="s">
        <v>81</v>
      </c>
      <c r="AB32" s="339"/>
      <c r="AC32" s="339"/>
      <c r="AD32" s="212"/>
      <c r="AE32" s="204"/>
      <c r="AF32" s="204"/>
      <c r="AG32" s="204"/>
      <c r="AH32" s="200"/>
      <c r="AI32" s="200"/>
      <c r="AJ32" s="205"/>
      <c r="AK32" s="200"/>
    </row>
    <row r="33" spans="1:41" s="2" customFormat="1" ht="15" customHeight="1">
      <c r="A33" s="211"/>
      <c r="B33" s="211"/>
      <c r="C33" s="200"/>
      <c r="D33" s="200"/>
      <c r="E33" s="200"/>
      <c r="F33" s="200"/>
      <c r="G33" s="200"/>
      <c r="H33" s="200"/>
      <c r="I33" s="200"/>
      <c r="J33" s="204"/>
      <c r="K33" s="204"/>
      <c r="L33" s="204"/>
      <c r="M33" s="204"/>
      <c r="N33" s="200"/>
      <c r="O33" s="200"/>
      <c r="P33" s="200"/>
      <c r="Q33" s="212"/>
      <c r="R33" s="204"/>
      <c r="S33" s="204"/>
      <c r="T33" s="204"/>
      <c r="U33" s="204"/>
      <c r="V33" s="204"/>
      <c r="W33" s="204"/>
      <c r="X33" s="204"/>
      <c r="Y33" s="204"/>
      <c r="Z33" s="204"/>
      <c r="AA33" s="204"/>
      <c r="AB33" s="204"/>
      <c r="AC33" s="204"/>
      <c r="AD33" s="204"/>
      <c r="AE33" s="204"/>
      <c r="AF33" s="204"/>
      <c r="AG33" s="204"/>
      <c r="AH33" s="200"/>
      <c r="AI33" s="200"/>
      <c r="AJ33" s="211"/>
      <c r="AK33" s="200"/>
      <c r="AL33" s="1"/>
      <c r="AM33" s="1"/>
      <c r="AN33" s="1"/>
      <c r="AO33" s="1"/>
    </row>
    <row r="34" spans="1:37" s="2" customFormat="1" ht="18" customHeight="1">
      <c r="A34" s="205"/>
      <c r="B34" s="205"/>
      <c r="C34" s="200"/>
      <c r="D34" s="200"/>
      <c r="E34" s="200"/>
      <c r="F34" s="200"/>
      <c r="G34" s="200"/>
      <c r="H34" s="200"/>
      <c r="I34" s="200"/>
      <c r="J34" s="726" t="s">
        <v>80</v>
      </c>
      <c r="K34" s="726"/>
      <c r="L34" s="726"/>
      <c r="M34" s="726"/>
      <c r="N34" s="200"/>
      <c r="O34" s="200"/>
      <c r="P34" s="200"/>
      <c r="Q34" s="713">
        <f>IF(OR(Q28="",Q32=""),"",ROUND(Q32/Q28*100,1))</f>
      </c>
      <c r="R34" s="713"/>
      <c r="S34" s="713"/>
      <c r="T34" s="713"/>
      <c r="U34" s="713"/>
      <c r="V34" s="713"/>
      <c r="W34" s="713"/>
      <c r="X34" s="713"/>
      <c r="Y34" s="713"/>
      <c r="Z34" s="339" t="s">
        <v>40</v>
      </c>
      <c r="AA34" s="216" t="s">
        <v>79</v>
      </c>
      <c r="AB34" s="339"/>
      <c r="AC34" s="339"/>
      <c r="AD34" s="212"/>
      <c r="AE34" s="204"/>
      <c r="AF34" s="204"/>
      <c r="AG34" s="204"/>
      <c r="AH34" s="200"/>
      <c r="AI34" s="200"/>
      <c r="AJ34" s="205"/>
      <c r="AK34" s="200"/>
    </row>
    <row r="35" spans="1:37" s="2" customFormat="1" ht="18" customHeight="1">
      <c r="A35" s="205"/>
      <c r="B35" s="205"/>
      <c r="C35" s="200"/>
      <c r="D35" s="200"/>
      <c r="E35" s="200"/>
      <c r="F35" s="200"/>
      <c r="G35" s="200"/>
      <c r="H35" s="200"/>
      <c r="I35" s="200"/>
      <c r="J35" s="217"/>
      <c r="K35" s="217"/>
      <c r="L35" s="217"/>
      <c r="M35" s="217"/>
      <c r="N35" s="200"/>
      <c r="O35" s="200"/>
      <c r="P35" s="200"/>
      <c r="Q35" s="218"/>
      <c r="R35" s="218"/>
      <c r="S35" s="218"/>
      <c r="T35" s="218"/>
      <c r="U35" s="218"/>
      <c r="V35" s="218"/>
      <c r="W35" s="218"/>
      <c r="X35" s="218"/>
      <c r="Y35" s="218"/>
      <c r="Z35" s="339"/>
      <c r="AA35" s="199"/>
      <c r="AB35" s="339"/>
      <c r="AC35" s="339"/>
      <c r="AD35" s="212"/>
      <c r="AE35" s="204"/>
      <c r="AF35" s="204"/>
      <c r="AG35" s="204"/>
      <c r="AH35" s="200"/>
      <c r="AI35" s="200"/>
      <c r="AJ35" s="205"/>
      <c r="AK35" s="200"/>
    </row>
    <row r="36" spans="1:45" s="2" customFormat="1" ht="18" customHeight="1">
      <c r="A36" s="205"/>
      <c r="B36" s="205"/>
      <c r="C36" s="200"/>
      <c r="D36" s="200"/>
      <c r="E36" s="200"/>
      <c r="F36" s="200"/>
      <c r="G36" s="200"/>
      <c r="H36" s="200"/>
      <c r="I36" s="200"/>
      <c r="J36" s="338"/>
      <c r="K36" s="338"/>
      <c r="L36" s="338"/>
      <c r="M36" s="338"/>
      <c r="N36" s="200"/>
      <c r="O36" s="200"/>
      <c r="P36" s="200"/>
      <c r="Q36" s="412">
        <f>IF(Q34="","",IF(Q37="なし","",IF(Q34&gt;=50,"","改修面積割合は50%以上でないと申請できません。")))</f>
      </c>
      <c r="R36" s="219"/>
      <c r="S36" s="219"/>
      <c r="T36" s="220"/>
      <c r="U36" s="220"/>
      <c r="V36" s="220"/>
      <c r="W36" s="220"/>
      <c r="X36" s="220"/>
      <c r="Y36" s="219"/>
      <c r="Z36" s="339"/>
      <c r="AA36" s="212"/>
      <c r="AB36" s="339"/>
      <c r="AC36" s="339"/>
      <c r="AD36" s="212"/>
      <c r="AE36" s="204"/>
      <c r="AF36" s="204"/>
      <c r="AG36" s="204"/>
      <c r="AH36" s="200"/>
      <c r="AI36" s="200"/>
      <c r="AJ36" s="205"/>
      <c r="AK36" s="200"/>
      <c r="AN36" s="740"/>
      <c r="AO36" s="740"/>
      <c r="AP36" s="740"/>
      <c r="AQ36" s="740"/>
      <c r="AR36" s="740"/>
      <c r="AS36" s="740"/>
    </row>
    <row r="37" spans="1:39" s="2" customFormat="1" ht="23.25" customHeight="1">
      <c r="A37" s="201"/>
      <c r="B37" s="201" t="s">
        <v>316</v>
      </c>
      <c r="C37" s="202" t="s">
        <v>78</v>
      </c>
      <c r="D37" s="200"/>
      <c r="E37" s="200"/>
      <c r="F37" s="200"/>
      <c r="G37" s="200"/>
      <c r="H37" s="200"/>
      <c r="I37" s="200"/>
      <c r="J37" s="671" t="s">
        <v>77</v>
      </c>
      <c r="K37" s="671"/>
      <c r="L37" s="671"/>
      <c r="M37" s="671"/>
      <c r="N37" s="207"/>
      <c r="O37" s="207"/>
      <c r="P37" s="207"/>
      <c r="Q37" s="696"/>
      <c r="R37" s="696"/>
      <c r="S37" s="221" t="s">
        <v>197</v>
      </c>
      <c r="T37" s="693">
        <f>IF(Q18="","",Q18)</f>
      </c>
      <c r="U37" s="693"/>
      <c r="V37" s="222"/>
      <c r="W37" s="222"/>
      <c r="X37" s="223"/>
      <c r="Y37" s="223"/>
      <c r="Z37" s="223"/>
      <c r="AA37" s="209"/>
      <c r="AB37" s="222"/>
      <c r="AC37" s="222"/>
      <c r="AD37" s="222"/>
      <c r="AE37" s="223"/>
      <c r="AF37" s="223"/>
      <c r="AG37" s="223"/>
      <c r="AH37" s="200"/>
      <c r="AI37" s="200"/>
      <c r="AJ37" s="201"/>
      <c r="AK37" s="200"/>
      <c r="AL37" s="1"/>
      <c r="AM37" s="1"/>
    </row>
    <row r="38" spans="1:39" s="2" customFormat="1" ht="23.25" customHeight="1">
      <c r="A38" s="201"/>
      <c r="B38" s="201"/>
      <c r="C38" s="202"/>
      <c r="D38" s="200"/>
      <c r="E38" s="200"/>
      <c r="F38" s="200"/>
      <c r="G38" s="200"/>
      <c r="H38" s="200"/>
      <c r="I38" s="200"/>
      <c r="J38" s="200"/>
      <c r="K38" s="200"/>
      <c r="L38" s="200"/>
      <c r="M38" s="200"/>
      <c r="N38" s="337"/>
      <c r="O38" s="231"/>
      <c r="P38" s="231"/>
      <c r="Q38" s="224"/>
      <c r="R38" s="224"/>
      <c r="S38" s="224"/>
      <c r="T38" s="225"/>
      <c r="U38" s="226"/>
      <c r="V38" s="225"/>
      <c r="W38" s="225"/>
      <c r="X38" s="225"/>
      <c r="Y38" s="224"/>
      <c r="Z38" s="225"/>
      <c r="AA38" s="227"/>
      <c r="AB38" s="228"/>
      <c r="AC38" s="337"/>
      <c r="AD38" s="337"/>
      <c r="AE38" s="229"/>
      <c r="AF38" s="229"/>
      <c r="AG38" s="229"/>
      <c r="AH38" s="200"/>
      <c r="AI38" s="200"/>
      <c r="AJ38" s="201"/>
      <c r="AK38" s="200"/>
      <c r="AL38" s="1"/>
      <c r="AM38" s="1"/>
    </row>
    <row r="39" spans="1:40" s="2" customFormat="1" ht="21.75" customHeight="1">
      <c r="A39" s="207"/>
      <c r="B39" s="207"/>
      <c r="C39" s="207"/>
      <c r="D39" s="200"/>
      <c r="E39" s="200"/>
      <c r="F39" s="200"/>
      <c r="G39" s="200"/>
      <c r="H39" s="200"/>
      <c r="I39" s="200"/>
      <c r="J39" s="200"/>
      <c r="K39" s="727" t="s">
        <v>76</v>
      </c>
      <c r="L39" s="727"/>
      <c r="M39" s="727"/>
      <c r="N39" s="727"/>
      <c r="O39" s="727"/>
      <c r="P39" s="727"/>
      <c r="Q39" s="727"/>
      <c r="R39" s="727"/>
      <c r="S39" s="727"/>
      <c r="T39" s="727"/>
      <c r="U39" s="727"/>
      <c r="V39" s="727"/>
      <c r="W39" s="718" t="s">
        <v>69</v>
      </c>
      <c r="X39" s="714" t="s">
        <v>120</v>
      </c>
      <c r="Y39" s="715"/>
      <c r="Z39" s="759" t="s">
        <v>69</v>
      </c>
      <c r="AA39" s="714" t="s">
        <v>213</v>
      </c>
      <c r="AB39" s="715"/>
      <c r="AC39" s="718" t="s">
        <v>69</v>
      </c>
      <c r="AD39" s="714" t="s">
        <v>121</v>
      </c>
      <c r="AE39" s="715"/>
      <c r="AF39" s="718" t="s">
        <v>69</v>
      </c>
      <c r="AG39" s="714" t="s">
        <v>122</v>
      </c>
      <c r="AH39" s="714"/>
      <c r="AI39" s="715"/>
      <c r="AJ39" s="207"/>
      <c r="AK39" s="200"/>
      <c r="AL39" s="1"/>
      <c r="AM39" s="1"/>
      <c r="AN39" s="1"/>
    </row>
    <row r="40" spans="1:40" s="2" customFormat="1" ht="21.75" customHeight="1">
      <c r="A40" s="201"/>
      <c r="B40" s="201"/>
      <c r="C40" s="202"/>
      <c r="D40" s="200"/>
      <c r="E40" s="200"/>
      <c r="F40" s="200"/>
      <c r="G40" s="200"/>
      <c r="H40" s="200"/>
      <c r="I40" s="200"/>
      <c r="J40" s="200"/>
      <c r="K40" s="364" t="s">
        <v>69</v>
      </c>
      <c r="L40" s="672" t="s">
        <v>116</v>
      </c>
      <c r="M40" s="672"/>
      <c r="N40" s="673"/>
      <c r="O40" s="230" t="s">
        <v>69</v>
      </c>
      <c r="P40" s="672" t="s">
        <v>118</v>
      </c>
      <c r="Q40" s="672"/>
      <c r="R40" s="673"/>
      <c r="S40" s="230" t="s">
        <v>69</v>
      </c>
      <c r="T40" s="672" t="s">
        <v>119</v>
      </c>
      <c r="U40" s="672"/>
      <c r="V40" s="737"/>
      <c r="W40" s="719"/>
      <c r="X40" s="716"/>
      <c r="Y40" s="717"/>
      <c r="Z40" s="760"/>
      <c r="AA40" s="716"/>
      <c r="AB40" s="717"/>
      <c r="AC40" s="719"/>
      <c r="AD40" s="716"/>
      <c r="AE40" s="717"/>
      <c r="AF40" s="719"/>
      <c r="AG40" s="716"/>
      <c r="AH40" s="716"/>
      <c r="AI40" s="717"/>
      <c r="AJ40" s="201"/>
      <c r="AK40" s="200"/>
      <c r="AL40" s="1"/>
      <c r="AM40" s="1"/>
      <c r="AN40" s="1"/>
    </row>
    <row r="41" spans="1:40" s="2" customFormat="1" ht="17.25" customHeight="1">
      <c r="A41" s="201"/>
      <c r="B41" s="201"/>
      <c r="C41" s="202"/>
      <c r="D41" s="200"/>
      <c r="E41" s="200"/>
      <c r="F41" s="200"/>
      <c r="G41" s="200"/>
      <c r="H41" s="200"/>
      <c r="I41" s="200"/>
      <c r="J41" s="200"/>
      <c r="K41" s="231"/>
      <c r="L41" s="231"/>
      <c r="M41" s="231"/>
      <c r="N41" s="231"/>
      <c r="O41" s="231"/>
      <c r="P41" s="231"/>
      <c r="Q41" s="231"/>
      <c r="R41" s="231"/>
      <c r="S41" s="231"/>
      <c r="T41" s="231"/>
      <c r="U41" s="231"/>
      <c r="V41" s="231"/>
      <c r="W41" s="414"/>
      <c r="X41" s="231"/>
      <c r="Y41" s="231"/>
      <c r="Z41" s="231"/>
      <c r="AA41" s="231"/>
      <c r="AB41" s="231"/>
      <c r="AC41" s="414"/>
      <c r="AD41" s="231"/>
      <c r="AE41" s="231"/>
      <c r="AF41" s="414"/>
      <c r="AG41" s="231"/>
      <c r="AH41" s="231"/>
      <c r="AI41" s="231"/>
      <c r="AJ41" s="201"/>
      <c r="AK41" s="200"/>
      <c r="AL41" s="1"/>
      <c r="AM41" s="1"/>
      <c r="AN41" s="1"/>
    </row>
    <row r="42" spans="1:40" s="2" customFormat="1" ht="17.25" customHeight="1">
      <c r="A42" s="201"/>
      <c r="B42" s="201"/>
      <c r="C42" s="202"/>
      <c r="D42" s="200"/>
      <c r="E42" s="200"/>
      <c r="F42" s="200"/>
      <c r="G42" s="200"/>
      <c r="H42" s="200"/>
      <c r="I42" s="200"/>
      <c r="J42" s="200"/>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01"/>
      <c r="AK42" s="200"/>
      <c r="AL42" s="1"/>
      <c r="AM42" s="1"/>
      <c r="AN42" s="1"/>
    </row>
    <row r="43" spans="1:40" s="2" customFormat="1" ht="21.75" customHeight="1">
      <c r="A43" s="201"/>
      <c r="B43" s="201" t="s">
        <v>426</v>
      </c>
      <c r="C43" s="202" t="s">
        <v>75</v>
      </c>
      <c r="D43" s="200"/>
      <c r="E43" s="200"/>
      <c r="F43" s="200"/>
      <c r="G43" s="200"/>
      <c r="H43" s="200"/>
      <c r="I43" s="200"/>
      <c r="J43" s="200"/>
      <c r="K43" s="732" t="s">
        <v>74</v>
      </c>
      <c r="L43" s="733"/>
      <c r="M43" s="733"/>
      <c r="N43" s="733"/>
      <c r="O43" s="733"/>
      <c r="P43" s="733"/>
      <c r="Q43" s="733"/>
      <c r="R43" s="733"/>
      <c r="S43" s="733"/>
      <c r="T43" s="733"/>
      <c r="U43" s="733"/>
      <c r="V43" s="733"/>
      <c r="W43" s="733"/>
      <c r="X43" s="733"/>
      <c r="Y43" s="733"/>
      <c r="Z43" s="733"/>
      <c r="AA43" s="733"/>
      <c r="AB43" s="733"/>
      <c r="AC43" s="733"/>
      <c r="AD43" s="733"/>
      <c r="AE43" s="733"/>
      <c r="AF43" s="733"/>
      <c r="AG43" s="733"/>
      <c r="AH43" s="733"/>
      <c r="AI43" s="734"/>
      <c r="AJ43" s="201"/>
      <c r="AK43" s="200"/>
      <c r="AL43" s="1"/>
      <c r="AM43" s="1"/>
      <c r="AN43" s="1"/>
    </row>
    <row r="44" spans="1:40" s="2" customFormat="1" ht="21.75" customHeight="1">
      <c r="A44" s="201"/>
      <c r="B44" s="201"/>
      <c r="C44" s="202"/>
      <c r="D44" s="200"/>
      <c r="E44" s="200"/>
      <c r="F44" s="200"/>
      <c r="G44" s="200"/>
      <c r="H44" s="200"/>
      <c r="I44" s="200"/>
      <c r="J44" s="200"/>
      <c r="K44" s="698" t="s">
        <v>73</v>
      </c>
      <c r="L44" s="699"/>
      <c r="M44" s="699"/>
      <c r="N44" s="699"/>
      <c r="O44" s="699"/>
      <c r="P44" s="699"/>
      <c r="Q44" s="699"/>
      <c r="R44" s="699"/>
      <c r="S44" s="699"/>
      <c r="T44" s="699"/>
      <c r="U44" s="699"/>
      <c r="V44" s="699"/>
      <c r="W44" s="699"/>
      <c r="X44" s="699"/>
      <c r="Y44" s="699"/>
      <c r="Z44" s="700"/>
      <c r="AA44" s="698" t="s">
        <v>72</v>
      </c>
      <c r="AB44" s="699"/>
      <c r="AC44" s="699"/>
      <c r="AD44" s="699"/>
      <c r="AE44" s="699"/>
      <c r="AF44" s="699"/>
      <c r="AG44" s="699"/>
      <c r="AH44" s="699"/>
      <c r="AI44" s="700"/>
      <c r="AJ44" s="201"/>
      <c r="AK44" s="200"/>
      <c r="AL44" s="1"/>
      <c r="AM44" s="1"/>
      <c r="AN44" s="1"/>
    </row>
    <row r="45" spans="1:40" s="2" customFormat="1" ht="33" customHeight="1">
      <c r="A45" s="201"/>
      <c r="B45" s="201"/>
      <c r="C45" s="202"/>
      <c r="D45" s="200"/>
      <c r="E45" s="200"/>
      <c r="F45" s="200"/>
      <c r="G45" s="200"/>
      <c r="H45" s="200"/>
      <c r="I45" s="200"/>
      <c r="J45" s="200"/>
      <c r="K45" s="365" t="s">
        <v>69</v>
      </c>
      <c r="L45" s="735" t="s">
        <v>123</v>
      </c>
      <c r="M45" s="735"/>
      <c r="N45" s="735"/>
      <c r="O45" s="735"/>
      <c r="P45" s="735"/>
      <c r="Q45" s="735"/>
      <c r="R45" s="761"/>
      <c r="S45" s="366" t="s">
        <v>117</v>
      </c>
      <c r="T45" s="730" t="s">
        <v>307</v>
      </c>
      <c r="U45" s="730"/>
      <c r="V45" s="730"/>
      <c r="W45" s="730"/>
      <c r="X45" s="730"/>
      <c r="Y45" s="730"/>
      <c r="Z45" s="731"/>
      <c r="AA45" s="365" t="s">
        <v>117</v>
      </c>
      <c r="AB45" s="735" t="s">
        <v>124</v>
      </c>
      <c r="AC45" s="735"/>
      <c r="AD45" s="735"/>
      <c r="AE45" s="735"/>
      <c r="AF45" s="735"/>
      <c r="AG45" s="735"/>
      <c r="AH45" s="735"/>
      <c r="AI45" s="736"/>
      <c r="AJ45" s="201"/>
      <c r="AK45" s="200"/>
      <c r="AL45" s="1"/>
      <c r="AM45" s="1"/>
      <c r="AN45" s="1"/>
    </row>
    <row r="46" spans="1:39" s="2" customFormat="1" ht="18" customHeight="1">
      <c r="A46" s="201"/>
      <c r="B46" s="201"/>
      <c r="C46" s="202"/>
      <c r="D46" s="200"/>
      <c r="E46" s="200"/>
      <c r="F46" s="200"/>
      <c r="G46" s="200"/>
      <c r="H46" s="200"/>
      <c r="I46" s="200"/>
      <c r="J46" s="200"/>
      <c r="K46" s="200"/>
      <c r="L46" s="200"/>
      <c r="M46" s="200"/>
      <c r="N46" s="337"/>
      <c r="O46" s="231"/>
      <c r="P46" s="231"/>
      <c r="Q46" s="224"/>
      <c r="R46" s="224"/>
      <c r="S46" s="224"/>
      <c r="T46" s="225"/>
      <c r="U46" s="225"/>
      <c r="V46" s="225"/>
      <c r="W46" s="225"/>
      <c r="X46" s="225"/>
      <c r="Y46" s="224"/>
      <c r="Z46" s="225"/>
      <c r="AA46" s="227"/>
      <c r="AB46" s="228"/>
      <c r="AC46" s="337"/>
      <c r="AD46" s="337"/>
      <c r="AE46" s="229"/>
      <c r="AF46" s="229"/>
      <c r="AG46" s="229"/>
      <c r="AH46" s="200"/>
      <c r="AI46" s="200"/>
      <c r="AJ46" s="201"/>
      <c r="AK46" s="200"/>
      <c r="AL46" s="1"/>
      <c r="AM46" s="1"/>
    </row>
    <row r="47" spans="1:39" s="2" customFormat="1" ht="18" customHeight="1">
      <c r="A47" s="201"/>
      <c r="B47" s="201"/>
      <c r="C47" s="202"/>
      <c r="D47" s="200"/>
      <c r="E47" s="200"/>
      <c r="F47" s="200"/>
      <c r="G47" s="200"/>
      <c r="H47" s="200"/>
      <c r="I47" s="200"/>
      <c r="J47" s="200"/>
      <c r="K47" s="200"/>
      <c r="L47" s="200"/>
      <c r="M47" s="200"/>
      <c r="N47" s="337"/>
      <c r="O47" s="231"/>
      <c r="P47" s="231"/>
      <c r="Q47" s="224"/>
      <c r="R47" s="224"/>
      <c r="S47" s="224"/>
      <c r="T47" s="225"/>
      <c r="U47" s="225"/>
      <c r="V47" s="225"/>
      <c r="W47" s="225"/>
      <c r="X47" s="225"/>
      <c r="Y47" s="224"/>
      <c r="Z47" s="225"/>
      <c r="AA47" s="227"/>
      <c r="AB47" s="228"/>
      <c r="AC47" s="337"/>
      <c r="AD47" s="337"/>
      <c r="AE47" s="229"/>
      <c r="AF47" s="229"/>
      <c r="AG47" s="229"/>
      <c r="AH47" s="200"/>
      <c r="AI47" s="200"/>
      <c r="AJ47" s="201"/>
      <c r="AK47" s="200"/>
      <c r="AL47" s="1"/>
      <c r="AM47" s="1"/>
    </row>
    <row r="48" spans="1:41" s="2" customFormat="1" ht="18" customHeight="1">
      <c r="A48" s="201"/>
      <c r="B48" s="201" t="s">
        <v>317</v>
      </c>
      <c r="C48" s="202" t="s">
        <v>71</v>
      </c>
      <c r="D48" s="202"/>
      <c r="E48" s="202"/>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1"/>
      <c r="AK48" s="200"/>
      <c r="AL48" s="1"/>
      <c r="AM48" s="1"/>
      <c r="AN48" s="1"/>
      <c r="AO48" s="1"/>
    </row>
    <row r="49" spans="1:41" s="2" customFormat="1" ht="18" customHeight="1">
      <c r="A49" s="201"/>
      <c r="B49" s="201"/>
      <c r="C49" s="199" t="s">
        <v>332</v>
      </c>
      <c r="D49" s="202"/>
      <c r="E49" s="202"/>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1"/>
      <c r="AK49" s="200"/>
      <c r="AL49" s="1"/>
      <c r="AM49" s="1"/>
      <c r="AN49" s="1"/>
      <c r="AO49" s="1"/>
    </row>
    <row r="50" spans="1:41" s="2" customFormat="1" ht="8.25" customHeight="1">
      <c r="A50" s="205"/>
      <c r="B50" s="205"/>
      <c r="C50" s="199"/>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11"/>
      <c r="AM50" s="11"/>
      <c r="AN50" s="11"/>
      <c r="AO50" s="1"/>
    </row>
    <row r="51" spans="1:41" s="2" customFormat="1" ht="21" customHeight="1">
      <c r="A51" s="205"/>
      <c r="B51" s="205"/>
      <c r="C51" s="232"/>
      <c r="D51" s="233" t="s">
        <v>69</v>
      </c>
      <c r="E51" s="747" t="s">
        <v>451</v>
      </c>
      <c r="F51" s="747"/>
      <c r="G51" s="747"/>
      <c r="H51" s="747"/>
      <c r="I51" s="747"/>
      <c r="J51" s="747"/>
      <c r="K51" s="747"/>
      <c r="L51" s="747"/>
      <c r="M51" s="747"/>
      <c r="N51" s="747"/>
      <c r="O51" s="747"/>
      <c r="P51" s="747"/>
      <c r="Q51" s="747"/>
      <c r="R51" s="747"/>
      <c r="S51" s="747"/>
      <c r="T51" s="747"/>
      <c r="U51" s="747"/>
      <c r="V51" s="233" t="s">
        <v>69</v>
      </c>
      <c r="W51" s="757" t="s">
        <v>428</v>
      </c>
      <c r="X51" s="757"/>
      <c r="Y51" s="757"/>
      <c r="Z51" s="757"/>
      <c r="AA51" s="757"/>
      <c r="AB51" s="757"/>
      <c r="AC51" s="757"/>
      <c r="AD51" s="757"/>
      <c r="AE51" s="757"/>
      <c r="AF51" s="757"/>
      <c r="AG51" s="757"/>
      <c r="AH51" s="757"/>
      <c r="AI51" s="758"/>
      <c r="AJ51" s="205"/>
      <c r="AK51" s="205"/>
      <c r="AL51" s="11"/>
      <c r="AM51" s="11"/>
      <c r="AN51" s="11"/>
      <c r="AO51" s="1"/>
    </row>
    <row r="52" spans="1:41" s="2" customFormat="1" ht="21" customHeight="1">
      <c r="A52" s="205"/>
      <c r="B52" s="205"/>
      <c r="C52" s="234"/>
      <c r="D52" s="200"/>
      <c r="E52" s="235" t="s">
        <v>70</v>
      </c>
      <c r="F52" s="200"/>
      <c r="G52" s="200"/>
      <c r="H52" s="200"/>
      <c r="I52" s="200"/>
      <c r="J52" s="200"/>
      <c r="K52" s="200"/>
      <c r="L52" s="200"/>
      <c r="M52" s="200"/>
      <c r="N52" s="200"/>
      <c r="O52" s="200"/>
      <c r="P52" s="200"/>
      <c r="Q52" s="200"/>
      <c r="R52" s="200"/>
      <c r="S52" s="200"/>
      <c r="T52" s="200"/>
      <c r="U52" s="235"/>
      <c r="V52" s="200"/>
      <c r="W52" s="200"/>
      <c r="X52" s="200"/>
      <c r="Y52" s="200"/>
      <c r="Z52" s="200"/>
      <c r="AA52" s="200"/>
      <c r="AB52" s="200"/>
      <c r="AC52" s="200"/>
      <c r="AD52" s="200"/>
      <c r="AE52" s="200"/>
      <c r="AF52" s="200"/>
      <c r="AG52" s="200"/>
      <c r="AH52" s="200"/>
      <c r="AI52" s="236"/>
      <c r="AJ52" s="205"/>
      <c r="AK52" s="205"/>
      <c r="AL52" s="11"/>
      <c r="AM52" s="11"/>
      <c r="AN52" s="11"/>
      <c r="AO52" s="1"/>
    </row>
    <row r="53" spans="1:41" s="2" customFormat="1" ht="21" customHeight="1">
      <c r="A53" s="205"/>
      <c r="B53" s="205"/>
      <c r="C53" s="237"/>
      <c r="D53" s="238" t="s">
        <v>69</v>
      </c>
      <c r="E53" s="716" t="s">
        <v>214</v>
      </c>
      <c r="F53" s="716"/>
      <c r="G53" s="697"/>
      <c r="H53" s="697"/>
      <c r="I53" s="697"/>
      <c r="J53" s="697"/>
      <c r="K53" s="697"/>
      <c r="L53" s="697"/>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413" t="s">
        <v>215</v>
      </c>
      <c r="AJ53" s="205"/>
      <c r="AK53" s="205"/>
      <c r="AL53" s="11"/>
      <c r="AM53" s="11"/>
      <c r="AN53" s="11"/>
      <c r="AO53" s="1"/>
    </row>
    <row r="54" spans="1:41" s="2" customFormat="1" ht="21" customHeight="1">
      <c r="A54" s="205"/>
      <c r="B54" s="205"/>
      <c r="C54" s="200" t="s">
        <v>107</v>
      </c>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5"/>
      <c r="AK54" s="205"/>
      <c r="AL54" s="11"/>
      <c r="AM54" s="11"/>
      <c r="AN54" s="1"/>
      <c r="AO54" s="1"/>
    </row>
    <row r="55" spans="1:37" s="2" customFormat="1" ht="14.25" customHeight="1">
      <c r="A55" s="239"/>
      <c r="B55" s="239"/>
      <c r="C55" s="200"/>
      <c r="D55" s="200"/>
      <c r="E55" s="200"/>
      <c r="F55" s="200"/>
      <c r="G55" s="200"/>
      <c r="H55" s="200"/>
      <c r="I55" s="200"/>
      <c r="J55" s="200"/>
      <c r="K55" s="200"/>
      <c r="L55" s="200"/>
      <c r="M55" s="200"/>
      <c r="N55" s="200"/>
      <c r="O55" s="200"/>
      <c r="P55" s="200"/>
      <c r="Q55" s="200"/>
      <c r="R55" s="200"/>
      <c r="S55" s="200"/>
      <c r="T55" s="200"/>
      <c r="U55" s="200"/>
      <c r="V55" s="200"/>
      <c r="W55" s="200"/>
      <c r="X55" s="200"/>
      <c r="Y55" s="138"/>
      <c r="Z55" s="138"/>
      <c r="AA55" s="138"/>
      <c r="AB55" s="138"/>
      <c r="AC55" s="138"/>
      <c r="AD55" s="138"/>
      <c r="AE55" s="138"/>
      <c r="AF55" s="138"/>
      <c r="AG55" s="138"/>
      <c r="AH55" s="138"/>
      <c r="AI55" s="207"/>
      <c r="AJ55" s="239"/>
      <c r="AK55" s="240" t="s">
        <v>1</v>
      </c>
    </row>
    <row r="56" spans="1:37" s="2" customFormat="1" ht="14.25" customHeight="1">
      <c r="A56" s="239"/>
      <c r="B56" s="239"/>
      <c r="C56" s="200"/>
      <c r="D56" s="200"/>
      <c r="E56" s="200"/>
      <c r="F56" s="200"/>
      <c r="G56" s="200"/>
      <c r="H56" s="200"/>
      <c r="I56" s="200"/>
      <c r="J56" s="200"/>
      <c r="K56" s="200"/>
      <c r="L56" s="200"/>
      <c r="M56" s="200"/>
      <c r="N56" s="200"/>
      <c r="O56" s="200"/>
      <c r="P56" s="200"/>
      <c r="Q56" s="200"/>
      <c r="R56" s="200"/>
      <c r="S56" s="200"/>
      <c r="T56" s="200"/>
      <c r="U56" s="200"/>
      <c r="V56" s="200"/>
      <c r="W56" s="200"/>
      <c r="X56" s="200"/>
      <c r="Y56" s="138"/>
      <c r="Z56" s="138"/>
      <c r="AA56" s="138"/>
      <c r="AB56" s="138"/>
      <c r="AC56" s="138"/>
      <c r="AD56" s="138"/>
      <c r="AE56" s="138"/>
      <c r="AF56" s="138"/>
      <c r="AG56" s="138"/>
      <c r="AH56" s="138"/>
      <c r="AI56" s="207"/>
      <c r="AJ56" s="239"/>
      <c r="AK56" s="241" t="s">
        <v>68</v>
      </c>
    </row>
    <row r="57" spans="1:37" s="2" customFormat="1" ht="14.25" customHeight="1">
      <c r="A57" s="239"/>
      <c r="B57" s="239"/>
      <c r="C57" s="200"/>
      <c r="D57" s="200"/>
      <c r="E57" s="200"/>
      <c r="F57" s="200"/>
      <c r="G57" s="200"/>
      <c r="H57" s="200"/>
      <c r="I57" s="200"/>
      <c r="J57" s="200"/>
      <c r="K57" s="200"/>
      <c r="L57" s="200"/>
      <c r="M57" s="200"/>
      <c r="N57" s="200"/>
      <c r="O57" s="200"/>
      <c r="P57" s="200"/>
      <c r="Q57" s="200"/>
      <c r="R57" s="200"/>
      <c r="S57" s="200"/>
      <c r="T57" s="200"/>
      <c r="U57" s="200"/>
      <c r="V57" s="200"/>
      <c r="W57" s="200"/>
      <c r="X57" s="200"/>
      <c r="Y57" s="138"/>
      <c r="Z57" s="138"/>
      <c r="AA57" s="138"/>
      <c r="AB57" s="138"/>
      <c r="AC57" s="138"/>
      <c r="AD57" s="138"/>
      <c r="AE57" s="138"/>
      <c r="AF57" s="138"/>
      <c r="AG57" s="138"/>
      <c r="AH57" s="138"/>
      <c r="AI57" s="207"/>
      <c r="AJ57" s="239"/>
      <c r="AK57" s="22">
        <f>IF($AK$3&lt;&gt;"",$AK$3,"")</f>
      </c>
    </row>
    <row r="58" spans="1:37" s="2" customFormat="1" ht="14.25" customHeight="1">
      <c r="A58" s="239"/>
      <c r="B58" s="239"/>
      <c r="C58" s="200"/>
      <c r="D58" s="200"/>
      <c r="E58" s="200"/>
      <c r="F58" s="200"/>
      <c r="G58" s="200"/>
      <c r="H58" s="200"/>
      <c r="I58" s="200"/>
      <c r="J58" s="200"/>
      <c r="K58" s="200"/>
      <c r="L58" s="200"/>
      <c r="M58" s="200"/>
      <c r="N58" s="200"/>
      <c r="O58" s="200"/>
      <c r="P58" s="200"/>
      <c r="Q58" s="200"/>
      <c r="R58" s="200"/>
      <c r="S58" s="200"/>
      <c r="T58" s="200"/>
      <c r="U58" s="200"/>
      <c r="V58" s="200"/>
      <c r="W58" s="200"/>
      <c r="X58" s="200"/>
      <c r="Y58" s="138"/>
      <c r="Z58" s="138"/>
      <c r="AA58" s="138"/>
      <c r="AB58" s="138"/>
      <c r="AC58" s="138"/>
      <c r="AD58" s="138"/>
      <c r="AE58" s="138"/>
      <c r="AF58" s="138"/>
      <c r="AG58" s="138"/>
      <c r="AH58" s="138"/>
      <c r="AI58" s="207"/>
      <c r="AJ58" s="239"/>
      <c r="AK58" s="22"/>
    </row>
    <row r="59" spans="1:41" s="2" customFormat="1" ht="15" customHeight="1">
      <c r="A59" s="201"/>
      <c r="B59" s="201" t="s">
        <v>318</v>
      </c>
      <c r="C59" s="242" t="s">
        <v>67</v>
      </c>
      <c r="D59" s="200"/>
      <c r="E59" s="200"/>
      <c r="F59" s="200"/>
      <c r="G59" s="200"/>
      <c r="H59" s="200"/>
      <c r="I59" s="200"/>
      <c r="J59" s="216"/>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7"/>
      <c r="AJ59" s="201"/>
      <c r="AL59" s="1"/>
      <c r="AM59" s="1"/>
      <c r="AN59" s="1"/>
      <c r="AO59" s="1"/>
    </row>
    <row r="60" spans="1:38" s="2" customFormat="1" ht="28.5" customHeight="1">
      <c r="A60" s="243"/>
      <c r="B60" s="243"/>
      <c r="C60" s="138" t="s">
        <v>66</v>
      </c>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207"/>
      <c r="AI60" s="244" t="s">
        <v>65</v>
      </c>
      <c r="AJ60" s="243"/>
      <c r="AK60" s="337"/>
      <c r="AL60" s="10"/>
    </row>
    <row r="61" spans="1:38" s="2" customFormat="1" ht="14.25" customHeight="1" thickBot="1">
      <c r="A61" s="243"/>
      <c r="B61" s="243"/>
      <c r="C61" s="856" t="s">
        <v>64</v>
      </c>
      <c r="D61" s="856"/>
      <c r="E61" s="856"/>
      <c r="F61" s="856"/>
      <c r="G61" s="337" t="s">
        <v>311</v>
      </c>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207"/>
      <c r="AI61" s="449" t="s">
        <v>63</v>
      </c>
      <c r="AJ61" s="243"/>
      <c r="AK61" s="337"/>
      <c r="AL61" s="10"/>
    </row>
    <row r="62" spans="1:38" s="7" customFormat="1" ht="27.75" customHeight="1">
      <c r="A62" s="247"/>
      <c r="B62" s="247"/>
      <c r="C62" s="701" t="s">
        <v>52</v>
      </c>
      <c r="D62" s="702"/>
      <c r="E62" s="702"/>
      <c r="F62" s="702"/>
      <c r="G62" s="702"/>
      <c r="H62" s="702"/>
      <c r="I62" s="702"/>
      <c r="J62" s="703"/>
      <c r="K62" s="762" t="s">
        <v>282</v>
      </c>
      <c r="L62" s="763"/>
      <c r="M62" s="763"/>
      <c r="N62" s="763"/>
      <c r="O62" s="763"/>
      <c r="P62" s="763"/>
      <c r="Q62" s="763"/>
      <c r="R62" s="763"/>
      <c r="S62" s="763"/>
      <c r="T62" s="763"/>
      <c r="U62" s="763"/>
      <c r="V62" s="764"/>
      <c r="W62" s="744" t="s">
        <v>232</v>
      </c>
      <c r="X62" s="745"/>
      <c r="Y62" s="745"/>
      <c r="Z62" s="745"/>
      <c r="AA62" s="745"/>
      <c r="AB62" s="745"/>
      <c r="AC62" s="745"/>
      <c r="AD62" s="745"/>
      <c r="AE62" s="745"/>
      <c r="AF62" s="746"/>
      <c r="AG62" s="770" t="s">
        <v>252</v>
      </c>
      <c r="AH62" s="771"/>
      <c r="AI62" s="772"/>
      <c r="AJ62" s="247"/>
      <c r="AK62" s="228"/>
      <c r="AL62" s="8"/>
    </row>
    <row r="63" spans="1:38" s="7" customFormat="1" ht="27.75" customHeight="1" thickBot="1">
      <c r="A63" s="247"/>
      <c r="B63" s="247"/>
      <c r="C63" s="704"/>
      <c r="D63" s="705"/>
      <c r="E63" s="705"/>
      <c r="F63" s="705"/>
      <c r="G63" s="705"/>
      <c r="H63" s="705"/>
      <c r="I63" s="705"/>
      <c r="J63" s="706"/>
      <c r="K63" s="690" t="s">
        <v>233</v>
      </c>
      <c r="L63" s="691"/>
      <c r="M63" s="691"/>
      <c r="N63" s="691"/>
      <c r="O63" s="691"/>
      <c r="P63" s="691"/>
      <c r="Q63" s="691"/>
      <c r="R63" s="691"/>
      <c r="S63" s="691"/>
      <c r="T63" s="691"/>
      <c r="U63" s="691"/>
      <c r="V63" s="692"/>
      <c r="W63" s="741" t="s">
        <v>312</v>
      </c>
      <c r="X63" s="742"/>
      <c r="Y63" s="742"/>
      <c r="Z63" s="742"/>
      <c r="AA63" s="743"/>
      <c r="AB63" s="741" t="s">
        <v>235</v>
      </c>
      <c r="AC63" s="742"/>
      <c r="AD63" s="742"/>
      <c r="AE63" s="742"/>
      <c r="AF63" s="743"/>
      <c r="AG63" s="690"/>
      <c r="AH63" s="691"/>
      <c r="AI63" s="773"/>
      <c r="AJ63" s="247"/>
      <c r="AK63" s="228"/>
      <c r="AL63" s="8"/>
    </row>
    <row r="64" spans="1:38" s="2" customFormat="1" ht="26.25" customHeight="1" thickTop="1">
      <c r="A64" s="247"/>
      <c r="B64" s="247"/>
      <c r="C64" s="645" t="s">
        <v>308</v>
      </c>
      <c r="D64" s="646"/>
      <c r="E64" s="646"/>
      <c r="F64" s="646" t="s">
        <v>217</v>
      </c>
      <c r="G64" s="832"/>
      <c r="H64" s="832"/>
      <c r="I64" s="832"/>
      <c r="J64" s="821" t="s">
        <v>218</v>
      </c>
      <c r="K64" s="835"/>
      <c r="L64" s="836"/>
      <c r="M64" s="836"/>
      <c r="N64" s="836"/>
      <c r="O64" s="836"/>
      <c r="P64" s="836"/>
      <c r="Q64" s="836"/>
      <c r="R64" s="836"/>
      <c r="S64" s="836"/>
      <c r="T64" s="836"/>
      <c r="U64" s="836"/>
      <c r="V64" s="837"/>
      <c r="W64" s="828"/>
      <c r="X64" s="829"/>
      <c r="Y64" s="829"/>
      <c r="Z64" s="829"/>
      <c r="AA64" s="830"/>
      <c r="AB64" s="827"/>
      <c r="AC64" s="827"/>
      <c r="AD64" s="827"/>
      <c r="AE64" s="827"/>
      <c r="AF64" s="827"/>
      <c r="AG64" s="753"/>
      <c r="AH64" s="753"/>
      <c r="AI64" s="754"/>
      <c r="AJ64" s="247"/>
      <c r="AK64" s="337"/>
      <c r="AL64" s="10"/>
    </row>
    <row r="65" spans="1:37" s="416" customFormat="1" ht="26.25" customHeight="1">
      <c r="A65" s="415"/>
      <c r="B65" s="415"/>
      <c r="C65" s="647"/>
      <c r="D65" s="648"/>
      <c r="E65" s="648"/>
      <c r="F65" s="648"/>
      <c r="G65" s="834"/>
      <c r="H65" s="834"/>
      <c r="I65" s="834"/>
      <c r="J65" s="694"/>
      <c r="K65" s="722"/>
      <c r="L65" s="723"/>
      <c r="M65" s="723"/>
      <c r="N65" s="723"/>
      <c r="O65" s="723"/>
      <c r="P65" s="723"/>
      <c r="Q65" s="723"/>
      <c r="R65" s="723"/>
      <c r="S65" s="723"/>
      <c r="T65" s="723"/>
      <c r="U65" s="723"/>
      <c r="V65" s="724"/>
      <c r="W65" s="831"/>
      <c r="X65" s="832"/>
      <c r="Y65" s="832"/>
      <c r="Z65" s="832"/>
      <c r="AA65" s="833"/>
      <c r="AB65" s="738"/>
      <c r="AC65" s="738"/>
      <c r="AD65" s="738"/>
      <c r="AE65" s="738"/>
      <c r="AF65" s="738"/>
      <c r="AG65" s="755"/>
      <c r="AH65" s="755"/>
      <c r="AI65" s="756"/>
      <c r="AJ65" s="415"/>
      <c r="AK65" s="415"/>
    </row>
    <row r="66" spans="1:38" s="7" customFormat="1" ht="26.25" customHeight="1">
      <c r="A66" s="243"/>
      <c r="B66" s="243"/>
      <c r="C66" s="647" t="s">
        <v>309</v>
      </c>
      <c r="D66" s="648"/>
      <c r="E66" s="648"/>
      <c r="F66" s="648" t="s">
        <v>217</v>
      </c>
      <c r="G66" s="834"/>
      <c r="H66" s="834"/>
      <c r="I66" s="834"/>
      <c r="J66" s="694" t="s">
        <v>218</v>
      </c>
      <c r="K66" s="651"/>
      <c r="L66" s="652"/>
      <c r="M66" s="652"/>
      <c r="N66" s="652"/>
      <c r="O66" s="652"/>
      <c r="P66" s="652"/>
      <c r="Q66" s="652"/>
      <c r="R66" s="652"/>
      <c r="S66" s="652"/>
      <c r="T66" s="652"/>
      <c r="U66" s="652"/>
      <c r="V66" s="653"/>
      <c r="W66" s="738"/>
      <c r="X66" s="738"/>
      <c r="Y66" s="738"/>
      <c r="Z66" s="738"/>
      <c r="AA66" s="738"/>
      <c r="AB66" s="738"/>
      <c r="AC66" s="738"/>
      <c r="AD66" s="738"/>
      <c r="AE66" s="738"/>
      <c r="AF66" s="738"/>
      <c r="AG66" s="755"/>
      <c r="AH66" s="755"/>
      <c r="AI66" s="756"/>
      <c r="AJ66" s="243"/>
      <c r="AK66" s="228"/>
      <c r="AL66" s="8"/>
    </row>
    <row r="67" spans="1:37" s="416" customFormat="1" ht="26.25" customHeight="1">
      <c r="A67" s="415"/>
      <c r="B67" s="415"/>
      <c r="C67" s="647"/>
      <c r="D67" s="648"/>
      <c r="E67" s="648"/>
      <c r="F67" s="648"/>
      <c r="G67" s="834"/>
      <c r="H67" s="834"/>
      <c r="I67" s="834"/>
      <c r="J67" s="694"/>
      <c r="K67" s="654"/>
      <c r="L67" s="655"/>
      <c r="M67" s="655"/>
      <c r="N67" s="655"/>
      <c r="O67" s="655"/>
      <c r="P67" s="655"/>
      <c r="Q67" s="655"/>
      <c r="R67" s="655"/>
      <c r="S67" s="655"/>
      <c r="T67" s="655"/>
      <c r="U67" s="655"/>
      <c r="V67" s="656"/>
      <c r="W67" s="738"/>
      <c r="X67" s="738"/>
      <c r="Y67" s="738"/>
      <c r="Z67" s="738"/>
      <c r="AA67" s="738"/>
      <c r="AB67" s="738"/>
      <c r="AC67" s="738"/>
      <c r="AD67" s="738"/>
      <c r="AE67" s="738"/>
      <c r="AF67" s="738"/>
      <c r="AG67" s="755"/>
      <c r="AH67" s="755"/>
      <c r="AI67" s="756"/>
      <c r="AJ67" s="415"/>
      <c r="AK67" s="415"/>
    </row>
    <row r="68" spans="1:38" s="2" customFormat="1" ht="26.25" customHeight="1">
      <c r="A68" s="247"/>
      <c r="B68" s="247"/>
      <c r="C68" s="647" t="s">
        <v>310</v>
      </c>
      <c r="D68" s="648"/>
      <c r="E68" s="648"/>
      <c r="F68" s="648" t="s">
        <v>217</v>
      </c>
      <c r="G68" s="625"/>
      <c r="H68" s="625"/>
      <c r="I68" s="625"/>
      <c r="J68" s="694" t="s">
        <v>218</v>
      </c>
      <c r="K68" s="651"/>
      <c r="L68" s="652"/>
      <c r="M68" s="652"/>
      <c r="N68" s="652"/>
      <c r="O68" s="652"/>
      <c r="P68" s="652"/>
      <c r="Q68" s="652"/>
      <c r="R68" s="652"/>
      <c r="S68" s="652"/>
      <c r="T68" s="652"/>
      <c r="U68" s="652"/>
      <c r="V68" s="653"/>
      <c r="W68" s="709"/>
      <c r="X68" s="709"/>
      <c r="Y68" s="709"/>
      <c r="Z68" s="709"/>
      <c r="AA68" s="709"/>
      <c r="AB68" s="709"/>
      <c r="AC68" s="709"/>
      <c r="AD68" s="709"/>
      <c r="AE68" s="709"/>
      <c r="AF68" s="709"/>
      <c r="AG68" s="838"/>
      <c r="AH68" s="838"/>
      <c r="AI68" s="839"/>
      <c r="AJ68" s="247"/>
      <c r="AK68" s="337"/>
      <c r="AL68" s="10"/>
    </row>
    <row r="69" spans="1:37" s="416" customFormat="1" ht="26.25" customHeight="1" thickBot="1">
      <c r="A69" s="415"/>
      <c r="B69" s="415"/>
      <c r="C69" s="748"/>
      <c r="D69" s="749"/>
      <c r="E69" s="749"/>
      <c r="F69" s="749"/>
      <c r="G69" s="649"/>
      <c r="H69" s="649"/>
      <c r="I69" s="649"/>
      <c r="J69" s="695"/>
      <c r="K69" s="657"/>
      <c r="L69" s="658"/>
      <c r="M69" s="658"/>
      <c r="N69" s="658"/>
      <c r="O69" s="658"/>
      <c r="P69" s="658"/>
      <c r="Q69" s="658"/>
      <c r="R69" s="658"/>
      <c r="S69" s="658"/>
      <c r="T69" s="658"/>
      <c r="U69" s="658"/>
      <c r="V69" s="659"/>
      <c r="W69" s="710"/>
      <c r="X69" s="710"/>
      <c r="Y69" s="710"/>
      <c r="Z69" s="710"/>
      <c r="AA69" s="710"/>
      <c r="AB69" s="710"/>
      <c r="AC69" s="710"/>
      <c r="AD69" s="710"/>
      <c r="AE69" s="710"/>
      <c r="AF69" s="710"/>
      <c r="AG69" s="840"/>
      <c r="AH69" s="840"/>
      <c r="AI69" s="841"/>
      <c r="AJ69" s="415"/>
      <c r="AK69" s="415"/>
    </row>
    <row r="70" spans="1:38" s="7" customFormat="1" ht="19.5" customHeight="1">
      <c r="A70" s="243"/>
      <c r="B70" s="243"/>
      <c r="C70" s="337"/>
      <c r="D70" s="337"/>
      <c r="E70" s="337"/>
      <c r="F70" s="337"/>
      <c r="G70" s="337"/>
      <c r="H70" s="337"/>
      <c r="I70" s="337"/>
      <c r="J70" s="337"/>
      <c r="K70" s="337"/>
      <c r="L70" s="337"/>
      <c r="M70" s="337"/>
      <c r="N70" s="207"/>
      <c r="O70" s="337"/>
      <c r="P70" s="337"/>
      <c r="Q70" s="337"/>
      <c r="R70" s="337"/>
      <c r="S70" s="337"/>
      <c r="T70" s="337"/>
      <c r="U70" s="337"/>
      <c r="V70" s="337"/>
      <c r="W70" s="337"/>
      <c r="X70" s="337"/>
      <c r="Y70" s="337"/>
      <c r="Z70" s="337"/>
      <c r="AA70" s="337"/>
      <c r="AB70" s="337"/>
      <c r="AC70" s="337"/>
      <c r="AD70" s="337"/>
      <c r="AE70" s="337"/>
      <c r="AF70" s="337"/>
      <c r="AG70" s="337"/>
      <c r="AH70" s="337"/>
      <c r="AI70" s="337"/>
      <c r="AJ70" s="243"/>
      <c r="AK70" s="228"/>
      <c r="AL70" s="8"/>
    </row>
    <row r="71" spans="1:38" s="2" customFormat="1" ht="14.25" customHeight="1" thickBot="1">
      <c r="A71" s="243"/>
      <c r="B71" s="243"/>
      <c r="C71" s="856" t="s">
        <v>62</v>
      </c>
      <c r="D71" s="856"/>
      <c r="E71" s="856"/>
      <c r="F71" s="856"/>
      <c r="G71" s="337" t="s">
        <v>61</v>
      </c>
      <c r="H71" s="337"/>
      <c r="I71" s="337"/>
      <c r="J71" s="337"/>
      <c r="K71" s="337"/>
      <c r="L71" s="337"/>
      <c r="M71" s="337"/>
      <c r="N71" s="207"/>
      <c r="O71" s="337"/>
      <c r="P71" s="337"/>
      <c r="Q71" s="337"/>
      <c r="R71" s="337"/>
      <c r="S71" s="337"/>
      <c r="T71" s="337"/>
      <c r="U71" s="337"/>
      <c r="V71" s="337"/>
      <c r="W71" s="337"/>
      <c r="X71" s="337"/>
      <c r="Y71" s="337"/>
      <c r="Z71" s="337"/>
      <c r="AA71" s="337"/>
      <c r="AB71" s="337"/>
      <c r="AC71" s="337"/>
      <c r="AD71" s="337"/>
      <c r="AE71" s="337"/>
      <c r="AF71" s="337"/>
      <c r="AG71" s="337"/>
      <c r="AH71" s="337"/>
      <c r="AI71" s="337"/>
      <c r="AJ71" s="243"/>
      <c r="AK71" s="337"/>
      <c r="AL71" s="10"/>
    </row>
    <row r="72" spans="1:38" s="2" customFormat="1" ht="53.25" customHeight="1" thickBot="1">
      <c r="A72" s="247"/>
      <c r="B72" s="247"/>
      <c r="C72" s="857" t="s">
        <v>60</v>
      </c>
      <c r="D72" s="721"/>
      <c r="E72" s="721"/>
      <c r="F72" s="721"/>
      <c r="G72" s="721"/>
      <c r="H72" s="720" t="s">
        <v>248</v>
      </c>
      <c r="I72" s="721"/>
      <c r="J72" s="721"/>
      <c r="K72" s="822" t="s">
        <v>249</v>
      </c>
      <c r="L72" s="822"/>
      <c r="M72" s="822" t="s">
        <v>282</v>
      </c>
      <c r="N72" s="822"/>
      <c r="O72" s="822"/>
      <c r="P72" s="822"/>
      <c r="Q72" s="822"/>
      <c r="R72" s="822"/>
      <c r="S72" s="822"/>
      <c r="T72" s="721" t="s">
        <v>386</v>
      </c>
      <c r="U72" s="721"/>
      <c r="V72" s="721"/>
      <c r="W72" s="721"/>
      <c r="X72" s="721"/>
      <c r="Y72" s="721"/>
      <c r="Z72" s="720" t="s">
        <v>326</v>
      </c>
      <c r="AA72" s="721"/>
      <c r="AB72" s="721"/>
      <c r="AC72" s="720" t="s">
        <v>327</v>
      </c>
      <c r="AD72" s="721"/>
      <c r="AE72" s="720" t="s">
        <v>328</v>
      </c>
      <c r="AF72" s="721"/>
      <c r="AG72" s="721"/>
      <c r="AH72" s="720" t="s">
        <v>429</v>
      </c>
      <c r="AI72" s="855"/>
      <c r="AJ72" s="247"/>
      <c r="AK72" s="337"/>
      <c r="AL72" s="10"/>
    </row>
    <row r="73" spans="1:38" s="7" customFormat="1" ht="30" customHeight="1" thickTop="1">
      <c r="A73" s="247"/>
      <c r="B73" s="247"/>
      <c r="C73" s="662" t="s">
        <v>56</v>
      </c>
      <c r="D73" s="663"/>
      <c r="E73" s="663"/>
      <c r="F73" s="663"/>
      <c r="G73" s="663"/>
      <c r="H73" s="823">
        <f>IF(AE73="","",SUM(AE73:AG74))</f>
      </c>
      <c r="I73" s="824"/>
      <c r="J73" s="825"/>
      <c r="K73" s="633" t="s">
        <v>250</v>
      </c>
      <c r="L73" s="633"/>
      <c r="M73" s="725"/>
      <c r="N73" s="725"/>
      <c r="O73" s="725"/>
      <c r="P73" s="725"/>
      <c r="Q73" s="725"/>
      <c r="R73" s="725"/>
      <c r="S73" s="725"/>
      <c r="T73" s="725"/>
      <c r="U73" s="725"/>
      <c r="V73" s="725"/>
      <c r="W73" s="725"/>
      <c r="X73" s="725"/>
      <c r="Y73" s="725"/>
      <c r="Z73" s="820"/>
      <c r="AA73" s="820"/>
      <c r="AB73" s="820"/>
      <c r="AC73" s="644"/>
      <c r="AD73" s="644"/>
      <c r="AE73" s="1298">
        <f>IF(AC73="","",ROUNDUP(((AC73/Z73)/1000),2))</f>
      </c>
      <c r="AF73" s="1298"/>
      <c r="AG73" s="1298"/>
      <c r="AH73" s="644"/>
      <c r="AI73" s="851"/>
      <c r="AJ73" s="247"/>
      <c r="AK73" s="228"/>
      <c r="AL73" s="8"/>
    </row>
    <row r="74" spans="1:38" s="7" customFormat="1" ht="30" customHeight="1">
      <c r="A74" s="247"/>
      <c r="B74" s="247"/>
      <c r="C74" s="662"/>
      <c r="D74" s="663"/>
      <c r="E74" s="663"/>
      <c r="F74" s="663"/>
      <c r="G74" s="663"/>
      <c r="H74" s="1288"/>
      <c r="I74" s="1289"/>
      <c r="J74" s="1290"/>
      <c r="K74" s="632" t="s">
        <v>251</v>
      </c>
      <c r="L74" s="632"/>
      <c r="M74" s="739"/>
      <c r="N74" s="739"/>
      <c r="O74" s="739"/>
      <c r="P74" s="739"/>
      <c r="Q74" s="739"/>
      <c r="R74" s="739"/>
      <c r="S74" s="739"/>
      <c r="T74" s="739"/>
      <c r="U74" s="739"/>
      <c r="V74" s="739"/>
      <c r="W74" s="739"/>
      <c r="X74" s="739"/>
      <c r="Y74" s="739"/>
      <c r="Z74" s="826"/>
      <c r="AA74" s="826"/>
      <c r="AB74" s="826"/>
      <c r="AC74" s="753"/>
      <c r="AD74" s="753"/>
      <c r="AE74" s="1287">
        <f>IF(AC74="","",ROUNDUP(((AC74/Z74)/1000),2))</f>
      </c>
      <c r="AF74" s="1287"/>
      <c r="AG74" s="1287"/>
      <c r="AH74" s="753"/>
      <c r="AI74" s="754"/>
      <c r="AJ74" s="247"/>
      <c r="AK74" s="228"/>
      <c r="AL74" s="8"/>
    </row>
    <row r="75" spans="1:38" s="7" customFormat="1" ht="30" customHeight="1">
      <c r="A75" s="247"/>
      <c r="B75" s="247"/>
      <c r="C75" s="660" t="s">
        <v>59</v>
      </c>
      <c r="D75" s="661"/>
      <c r="E75" s="661" t="s">
        <v>58</v>
      </c>
      <c r="F75" s="661"/>
      <c r="G75" s="661"/>
      <c r="H75" s="1291">
        <f>IF(AE75="","",SUM(AE75:AG76))</f>
      </c>
      <c r="I75" s="1292"/>
      <c r="J75" s="1293"/>
      <c r="K75" s="728" t="s">
        <v>250</v>
      </c>
      <c r="L75" s="728"/>
      <c r="M75" s="775"/>
      <c r="N75" s="775"/>
      <c r="O75" s="775"/>
      <c r="P75" s="775"/>
      <c r="Q75" s="775"/>
      <c r="R75" s="775"/>
      <c r="S75" s="775"/>
      <c r="T75" s="775"/>
      <c r="U75" s="775"/>
      <c r="V75" s="775"/>
      <c r="W75" s="775"/>
      <c r="X75" s="775"/>
      <c r="Y75" s="775"/>
      <c r="Z75" s="849"/>
      <c r="AA75" s="849"/>
      <c r="AB75" s="849"/>
      <c r="AC75" s="850"/>
      <c r="AD75" s="850"/>
      <c r="AE75" s="1298">
        <f aca="true" t="shared" si="0" ref="AE75:AE82">IF(AC75="","",ROUNDUP(((AC75/Z75)/1000),2))</f>
      </c>
      <c r="AF75" s="1298"/>
      <c r="AG75" s="1298"/>
      <c r="AH75" s="850"/>
      <c r="AI75" s="852"/>
      <c r="AJ75" s="247"/>
      <c r="AK75" s="228"/>
      <c r="AL75" s="8"/>
    </row>
    <row r="76" spans="1:38" s="7" customFormat="1" ht="30" customHeight="1">
      <c r="A76" s="247"/>
      <c r="B76" s="247"/>
      <c r="C76" s="662"/>
      <c r="D76" s="663"/>
      <c r="E76" s="663"/>
      <c r="F76" s="663"/>
      <c r="G76" s="663"/>
      <c r="H76" s="1288"/>
      <c r="I76" s="1289"/>
      <c r="J76" s="1290"/>
      <c r="K76" s="632" t="s">
        <v>251</v>
      </c>
      <c r="L76" s="632"/>
      <c r="M76" s="739"/>
      <c r="N76" s="739"/>
      <c r="O76" s="739"/>
      <c r="P76" s="739"/>
      <c r="Q76" s="739"/>
      <c r="R76" s="739"/>
      <c r="S76" s="739"/>
      <c r="T76" s="739"/>
      <c r="U76" s="739"/>
      <c r="V76" s="739"/>
      <c r="W76" s="739"/>
      <c r="X76" s="739"/>
      <c r="Y76" s="739"/>
      <c r="Z76" s="826"/>
      <c r="AA76" s="826"/>
      <c r="AB76" s="826"/>
      <c r="AC76" s="753"/>
      <c r="AD76" s="753"/>
      <c r="AE76" s="1287">
        <f t="shared" si="0"/>
      </c>
      <c r="AF76" s="1287"/>
      <c r="AG76" s="1287"/>
      <c r="AH76" s="853"/>
      <c r="AI76" s="854"/>
      <c r="AJ76" s="247"/>
      <c r="AK76" s="228"/>
      <c r="AL76" s="8"/>
    </row>
    <row r="77" spans="1:38" s="7" customFormat="1" ht="30" customHeight="1">
      <c r="A77" s="247"/>
      <c r="B77" s="247"/>
      <c r="C77" s="662"/>
      <c r="D77" s="663"/>
      <c r="E77" s="663" t="s">
        <v>57</v>
      </c>
      <c r="F77" s="663"/>
      <c r="G77" s="663"/>
      <c r="H77" s="1291">
        <f>IF(AE77="","",SUM(AE77:AG78))</f>
      </c>
      <c r="I77" s="1292"/>
      <c r="J77" s="1293"/>
      <c r="K77" s="633" t="s">
        <v>250</v>
      </c>
      <c r="L77" s="633"/>
      <c r="M77" s="725"/>
      <c r="N77" s="725"/>
      <c r="O77" s="725"/>
      <c r="P77" s="725"/>
      <c r="Q77" s="725"/>
      <c r="R77" s="725"/>
      <c r="S77" s="725"/>
      <c r="T77" s="725"/>
      <c r="U77" s="725"/>
      <c r="V77" s="725"/>
      <c r="W77" s="725"/>
      <c r="X77" s="725"/>
      <c r="Y77" s="725"/>
      <c r="Z77" s="820"/>
      <c r="AA77" s="820"/>
      <c r="AB77" s="820"/>
      <c r="AC77" s="644"/>
      <c r="AD77" s="644"/>
      <c r="AE77" s="1298">
        <f t="shared" si="0"/>
      </c>
      <c r="AF77" s="1298"/>
      <c r="AG77" s="1298"/>
      <c r="AH77" s="644"/>
      <c r="AI77" s="851"/>
      <c r="AJ77" s="247"/>
      <c r="AK77" s="228"/>
      <c r="AL77" s="8"/>
    </row>
    <row r="78" spans="1:38" s="7" customFormat="1" ht="30" customHeight="1">
      <c r="A78" s="247"/>
      <c r="B78" s="247"/>
      <c r="C78" s="662"/>
      <c r="D78" s="663"/>
      <c r="E78" s="663"/>
      <c r="F78" s="663"/>
      <c r="G78" s="663"/>
      <c r="H78" s="1288"/>
      <c r="I78" s="1289"/>
      <c r="J78" s="1290"/>
      <c r="K78" s="632" t="s">
        <v>251</v>
      </c>
      <c r="L78" s="632"/>
      <c r="M78" s="739"/>
      <c r="N78" s="739"/>
      <c r="O78" s="739"/>
      <c r="P78" s="739"/>
      <c r="Q78" s="739"/>
      <c r="R78" s="739"/>
      <c r="S78" s="739"/>
      <c r="T78" s="739"/>
      <c r="U78" s="739"/>
      <c r="V78" s="739"/>
      <c r="W78" s="739"/>
      <c r="X78" s="739"/>
      <c r="Y78" s="739"/>
      <c r="Z78" s="826"/>
      <c r="AA78" s="826"/>
      <c r="AB78" s="826"/>
      <c r="AC78" s="753"/>
      <c r="AD78" s="753"/>
      <c r="AE78" s="1287">
        <f t="shared" si="0"/>
      </c>
      <c r="AF78" s="1287"/>
      <c r="AG78" s="1287"/>
      <c r="AH78" s="753"/>
      <c r="AI78" s="754"/>
      <c r="AJ78" s="247"/>
      <c r="AK78" s="228"/>
      <c r="AL78" s="8"/>
    </row>
    <row r="79" spans="1:38" s="7" customFormat="1" ht="30" customHeight="1">
      <c r="A79" s="247"/>
      <c r="B79" s="247"/>
      <c r="C79" s="662" t="s">
        <v>55</v>
      </c>
      <c r="D79" s="663"/>
      <c r="E79" s="684" t="s">
        <v>54</v>
      </c>
      <c r="F79" s="684"/>
      <c r="G79" s="684"/>
      <c r="H79" s="1291">
        <f>IF(AE79="","",SUM(AE79:AG80))</f>
      </c>
      <c r="I79" s="1292"/>
      <c r="J79" s="1293"/>
      <c r="K79" s="633" t="s">
        <v>250</v>
      </c>
      <c r="L79" s="633"/>
      <c r="M79" s="725"/>
      <c r="N79" s="725"/>
      <c r="O79" s="725"/>
      <c r="P79" s="725"/>
      <c r="Q79" s="725"/>
      <c r="R79" s="725"/>
      <c r="S79" s="725"/>
      <c r="T79" s="725"/>
      <c r="U79" s="725"/>
      <c r="V79" s="725"/>
      <c r="W79" s="725"/>
      <c r="X79" s="725"/>
      <c r="Y79" s="725"/>
      <c r="Z79" s="820"/>
      <c r="AA79" s="820"/>
      <c r="AB79" s="820"/>
      <c r="AC79" s="644"/>
      <c r="AD79" s="644"/>
      <c r="AE79" s="847">
        <f t="shared" si="0"/>
      </c>
      <c r="AF79" s="847"/>
      <c r="AG79" s="847"/>
      <c r="AH79" s="644"/>
      <c r="AI79" s="851"/>
      <c r="AJ79" s="247"/>
      <c r="AK79" s="228"/>
      <c r="AL79" s="8"/>
    </row>
    <row r="80" spans="1:38" s="7" customFormat="1" ht="30" customHeight="1">
      <c r="A80" s="247"/>
      <c r="B80" s="247"/>
      <c r="C80" s="662"/>
      <c r="D80" s="663"/>
      <c r="E80" s="684"/>
      <c r="F80" s="684"/>
      <c r="G80" s="684"/>
      <c r="H80" s="1288"/>
      <c r="I80" s="1289"/>
      <c r="J80" s="1290"/>
      <c r="K80" s="632" t="s">
        <v>251</v>
      </c>
      <c r="L80" s="632"/>
      <c r="M80" s="739"/>
      <c r="N80" s="739"/>
      <c r="O80" s="739"/>
      <c r="P80" s="739"/>
      <c r="Q80" s="739"/>
      <c r="R80" s="739"/>
      <c r="S80" s="739"/>
      <c r="T80" s="739"/>
      <c r="U80" s="739"/>
      <c r="V80" s="739"/>
      <c r="W80" s="739"/>
      <c r="X80" s="739"/>
      <c r="Y80" s="739"/>
      <c r="Z80" s="826"/>
      <c r="AA80" s="826"/>
      <c r="AB80" s="826"/>
      <c r="AC80" s="753"/>
      <c r="AD80" s="753"/>
      <c r="AE80" s="1287">
        <f t="shared" si="0"/>
      </c>
      <c r="AF80" s="1287"/>
      <c r="AG80" s="1287"/>
      <c r="AH80" s="753"/>
      <c r="AI80" s="754"/>
      <c r="AJ80" s="247"/>
      <c r="AK80" s="228"/>
      <c r="AL80" s="8"/>
    </row>
    <row r="81" spans="1:38" s="7" customFormat="1" ht="30" customHeight="1">
      <c r="A81" s="247"/>
      <c r="B81" s="247"/>
      <c r="C81" s="662"/>
      <c r="D81" s="663"/>
      <c r="E81" s="682" t="s">
        <v>247</v>
      </c>
      <c r="F81" s="682"/>
      <c r="G81" s="682"/>
      <c r="H81" s="1291">
        <f>IF(AE81="","",SUM(AE81:AG82))</f>
      </c>
      <c r="I81" s="1292"/>
      <c r="J81" s="1293"/>
      <c r="K81" s="633" t="s">
        <v>250</v>
      </c>
      <c r="L81" s="633"/>
      <c r="M81" s="725"/>
      <c r="N81" s="725"/>
      <c r="O81" s="725"/>
      <c r="P81" s="725"/>
      <c r="Q81" s="725"/>
      <c r="R81" s="725"/>
      <c r="S81" s="725"/>
      <c r="T81" s="725"/>
      <c r="U81" s="725"/>
      <c r="V81" s="725"/>
      <c r="W81" s="725"/>
      <c r="X81" s="725"/>
      <c r="Y81" s="725"/>
      <c r="Z81" s="820"/>
      <c r="AA81" s="820"/>
      <c r="AB81" s="820"/>
      <c r="AC81" s="644"/>
      <c r="AD81" s="644"/>
      <c r="AE81" s="1298">
        <f t="shared" si="0"/>
      </c>
      <c r="AF81" s="1298"/>
      <c r="AG81" s="1298"/>
      <c r="AH81" s="644"/>
      <c r="AI81" s="851"/>
      <c r="AJ81" s="247"/>
      <c r="AK81" s="228"/>
      <c r="AL81" s="8"/>
    </row>
    <row r="82" spans="1:38" s="7" customFormat="1" ht="30" customHeight="1" thickBot="1">
      <c r="A82" s="247"/>
      <c r="B82" s="247"/>
      <c r="C82" s="688"/>
      <c r="D82" s="689"/>
      <c r="E82" s="683"/>
      <c r="F82" s="683"/>
      <c r="G82" s="683"/>
      <c r="H82" s="1294"/>
      <c r="I82" s="1295"/>
      <c r="J82" s="1296"/>
      <c r="K82" s="639" t="s">
        <v>251</v>
      </c>
      <c r="L82" s="639"/>
      <c r="M82" s="640"/>
      <c r="N82" s="640"/>
      <c r="O82" s="640"/>
      <c r="P82" s="640"/>
      <c r="Q82" s="640"/>
      <c r="R82" s="640"/>
      <c r="S82" s="640"/>
      <c r="T82" s="640"/>
      <c r="U82" s="640"/>
      <c r="V82" s="640"/>
      <c r="W82" s="640"/>
      <c r="X82" s="640"/>
      <c r="Y82" s="640"/>
      <c r="Z82" s="842"/>
      <c r="AA82" s="842"/>
      <c r="AB82" s="842"/>
      <c r="AC82" s="846"/>
      <c r="AD82" s="846"/>
      <c r="AE82" s="1297">
        <f t="shared" si="0"/>
      </c>
      <c r="AF82" s="1297"/>
      <c r="AG82" s="1297"/>
      <c r="AH82" s="846"/>
      <c r="AI82" s="848"/>
      <c r="AJ82" s="247"/>
      <c r="AK82" s="228"/>
      <c r="AL82" s="8"/>
    </row>
    <row r="83" spans="1:38" s="7" customFormat="1" ht="18.75" customHeight="1" thickBot="1">
      <c r="A83" s="243"/>
      <c r="B83" s="243"/>
      <c r="C83" s="222" t="s">
        <v>106</v>
      </c>
      <c r="D83" s="337"/>
      <c r="E83" s="337"/>
      <c r="F83" s="337"/>
      <c r="G83" s="337"/>
      <c r="H83" s="337"/>
      <c r="I83" s="337"/>
      <c r="J83" s="337"/>
      <c r="K83" s="337"/>
      <c r="L83" s="337"/>
      <c r="M83" s="337"/>
      <c r="N83" s="207"/>
      <c r="O83" s="337"/>
      <c r="P83" s="337"/>
      <c r="Q83" s="337"/>
      <c r="R83" s="337"/>
      <c r="S83" s="337"/>
      <c r="T83" s="337"/>
      <c r="U83" s="337"/>
      <c r="V83" s="337"/>
      <c r="W83" s="337"/>
      <c r="X83" s="337"/>
      <c r="Y83" s="337"/>
      <c r="Z83" s="337"/>
      <c r="AA83" s="337"/>
      <c r="AB83" s="337"/>
      <c r="AC83" s="337"/>
      <c r="AD83" s="337"/>
      <c r="AE83" s="337"/>
      <c r="AF83" s="337"/>
      <c r="AG83" s="337"/>
      <c r="AH83" s="337"/>
      <c r="AI83" s="337"/>
      <c r="AJ83" s="243"/>
      <c r="AK83" s="228"/>
      <c r="AL83" s="8"/>
    </row>
    <row r="84" spans="1:38" s="7" customFormat="1" ht="30.75" customHeight="1">
      <c r="A84" s="243"/>
      <c r="B84" s="243"/>
      <c r="C84" s="685" t="s">
        <v>246</v>
      </c>
      <c r="D84" s="686"/>
      <c r="E84" s="687"/>
      <c r="F84" s="680"/>
      <c r="G84" s="680"/>
      <c r="H84" s="680"/>
      <c r="I84" s="681"/>
      <c r="J84" s="630" t="s">
        <v>105</v>
      </c>
      <c r="K84" s="630"/>
      <c r="L84" s="631"/>
      <c r="M84" s="681"/>
      <c r="N84" s="774"/>
      <c r="O84" s="774"/>
      <c r="P84" s="774"/>
      <c r="Q84" s="774"/>
      <c r="R84" s="774"/>
      <c r="S84" s="774"/>
      <c r="T84" s="774"/>
      <c r="U84" s="774"/>
      <c r="V84" s="774"/>
      <c r="W84" s="774"/>
      <c r="X84" s="774"/>
      <c r="Y84" s="630" t="s">
        <v>104</v>
      </c>
      <c r="Z84" s="631"/>
      <c r="AA84" s="844"/>
      <c r="AB84" s="680"/>
      <c r="AC84" s="680"/>
      <c r="AD84" s="680"/>
      <c r="AE84" s="680"/>
      <c r="AF84" s="680"/>
      <c r="AG84" s="680"/>
      <c r="AH84" s="680"/>
      <c r="AI84" s="845"/>
      <c r="AJ84" s="243"/>
      <c r="AK84" s="228"/>
      <c r="AL84" s="8"/>
    </row>
    <row r="85" spans="1:38" s="7" customFormat="1" ht="30.75" customHeight="1" thickBot="1">
      <c r="A85" s="243"/>
      <c r="B85" s="243"/>
      <c r="C85" s="776" t="s">
        <v>246</v>
      </c>
      <c r="D85" s="777"/>
      <c r="E85" s="778"/>
      <c r="F85" s="785"/>
      <c r="G85" s="785"/>
      <c r="H85" s="785"/>
      <c r="I85" s="615"/>
      <c r="J85" s="637" t="s">
        <v>105</v>
      </c>
      <c r="K85" s="637"/>
      <c r="L85" s="638"/>
      <c r="M85" s="615"/>
      <c r="N85" s="616"/>
      <c r="O85" s="616"/>
      <c r="P85" s="616"/>
      <c r="Q85" s="616"/>
      <c r="R85" s="616"/>
      <c r="S85" s="616"/>
      <c r="T85" s="616"/>
      <c r="U85" s="616"/>
      <c r="V85" s="616"/>
      <c r="W85" s="616"/>
      <c r="X85" s="616"/>
      <c r="Y85" s="637" t="s">
        <v>104</v>
      </c>
      <c r="Z85" s="638"/>
      <c r="AA85" s="785"/>
      <c r="AB85" s="785"/>
      <c r="AC85" s="785"/>
      <c r="AD85" s="785"/>
      <c r="AE85" s="785"/>
      <c r="AF85" s="785"/>
      <c r="AG85" s="785"/>
      <c r="AH85" s="785"/>
      <c r="AI85" s="843"/>
      <c r="AJ85" s="243"/>
      <c r="AK85" s="228"/>
      <c r="AL85" s="8"/>
    </row>
    <row r="86" spans="1:38" s="7" customFormat="1" ht="19.5" customHeight="1">
      <c r="A86" s="243"/>
      <c r="B86" s="243"/>
      <c r="C86" s="337"/>
      <c r="D86" s="337"/>
      <c r="E86" s="337"/>
      <c r="F86" s="337"/>
      <c r="G86" s="337"/>
      <c r="H86" s="337"/>
      <c r="I86" s="337"/>
      <c r="J86" s="337"/>
      <c r="K86" s="337"/>
      <c r="L86" s="337"/>
      <c r="M86" s="337"/>
      <c r="N86" s="207"/>
      <c r="O86" s="337"/>
      <c r="P86" s="337"/>
      <c r="Q86" s="337"/>
      <c r="R86" s="337"/>
      <c r="S86" s="337"/>
      <c r="T86" s="337"/>
      <c r="U86" s="337"/>
      <c r="V86" s="337"/>
      <c r="W86" s="337"/>
      <c r="X86" s="337"/>
      <c r="Y86" s="337"/>
      <c r="Z86" s="337"/>
      <c r="AA86" s="337"/>
      <c r="AB86" s="337"/>
      <c r="AC86" s="337"/>
      <c r="AD86" s="337"/>
      <c r="AE86" s="337"/>
      <c r="AF86" s="337"/>
      <c r="AG86" s="337"/>
      <c r="AH86" s="337"/>
      <c r="AI86" s="337"/>
      <c r="AJ86" s="243"/>
      <c r="AK86" s="228"/>
      <c r="AL86" s="8"/>
    </row>
    <row r="87" spans="1:38" s="2" customFormat="1" ht="14.25" customHeight="1" thickBot="1">
      <c r="A87" s="243"/>
      <c r="B87" s="243"/>
      <c r="C87" s="342" t="s">
        <v>53</v>
      </c>
      <c r="D87" s="342"/>
      <c r="E87" s="342"/>
      <c r="F87" s="249"/>
      <c r="G87" s="337" t="s">
        <v>330</v>
      </c>
      <c r="H87" s="337"/>
      <c r="I87" s="337"/>
      <c r="J87" s="337"/>
      <c r="K87" s="337"/>
      <c r="L87" s="337"/>
      <c r="M87" s="337"/>
      <c r="N87" s="207"/>
      <c r="O87" s="337"/>
      <c r="P87" s="337"/>
      <c r="Q87" s="337"/>
      <c r="R87" s="337"/>
      <c r="S87" s="337"/>
      <c r="T87" s="337"/>
      <c r="U87" s="337"/>
      <c r="V87" s="337"/>
      <c r="W87" s="337"/>
      <c r="X87" s="337"/>
      <c r="Y87" s="337"/>
      <c r="Z87" s="337"/>
      <c r="AA87" s="337"/>
      <c r="AB87" s="337"/>
      <c r="AC87" s="337"/>
      <c r="AD87" s="337"/>
      <c r="AE87" s="337"/>
      <c r="AF87" s="337"/>
      <c r="AG87" s="337"/>
      <c r="AH87" s="337"/>
      <c r="AI87" s="337"/>
      <c r="AJ87" s="243"/>
      <c r="AK87" s="337"/>
      <c r="AL87" s="10"/>
    </row>
    <row r="88" spans="1:35" s="7" customFormat="1" ht="63.75" customHeight="1" thickBot="1">
      <c r="A88" s="247"/>
      <c r="B88" s="247"/>
      <c r="C88" s="634" t="s">
        <v>52</v>
      </c>
      <c r="D88" s="635"/>
      <c r="E88" s="635"/>
      <c r="F88" s="635"/>
      <c r="G88" s="635"/>
      <c r="H88" s="635"/>
      <c r="I88" s="635"/>
      <c r="J88" s="636"/>
      <c r="K88" s="707" t="s">
        <v>282</v>
      </c>
      <c r="L88" s="642"/>
      <c r="M88" s="642"/>
      <c r="N88" s="642"/>
      <c r="O88" s="642"/>
      <c r="P88" s="642"/>
      <c r="Q88" s="642"/>
      <c r="R88" s="642"/>
      <c r="S88" s="708"/>
      <c r="T88" s="750" t="s">
        <v>51</v>
      </c>
      <c r="U88" s="751"/>
      <c r="V88" s="751"/>
      <c r="W88" s="751"/>
      <c r="X88" s="751"/>
      <c r="Y88" s="751"/>
      <c r="Z88" s="751"/>
      <c r="AA88" s="751"/>
      <c r="AB88" s="751"/>
      <c r="AC88" s="752"/>
      <c r="AD88" s="641" t="s">
        <v>430</v>
      </c>
      <c r="AE88" s="642"/>
      <c r="AF88" s="642"/>
      <c r="AG88" s="641" t="s">
        <v>329</v>
      </c>
      <c r="AH88" s="642"/>
      <c r="AI88" s="643"/>
    </row>
    <row r="89" spans="1:35" s="7" customFormat="1" ht="27" customHeight="1" thickTop="1">
      <c r="A89" s="247"/>
      <c r="B89" s="247"/>
      <c r="C89" s="664" t="s">
        <v>459</v>
      </c>
      <c r="D89" s="665"/>
      <c r="E89" s="665"/>
      <c r="F89" s="665"/>
      <c r="G89" s="665"/>
      <c r="H89" s="665"/>
      <c r="I89" s="665"/>
      <c r="J89" s="666"/>
      <c r="K89" s="618"/>
      <c r="L89" s="619"/>
      <c r="M89" s="619"/>
      <c r="N89" s="619"/>
      <c r="O89" s="619"/>
      <c r="P89" s="619"/>
      <c r="Q89" s="619"/>
      <c r="R89" s="619"/>
      <c r="S89" s="620"/>
      <c r="T89" s="621"/>
      <c r="U89" s="622"/>
      <c r="V89" s="622"/>
      <c r="W89" s="622"/>
      <c r="X89" s="622"/>
      <c r="Y89" s="622"/>
      <c r="Z89" s="622"/>
      <c r="AA89" s="622"/>
      <c r="AB89" s="622"/>
      <c r="AC89" s="623"/>
      <c r="AD89" s="627"/>
      <c r="AE89" s="628"/>
      <c r="AF89" s="629"/>
      <c r="AG89" s="627"/>
      <c r="AH89" s="628"/>
      <c r="AI89" s="650"/>
    </row>
    <row r="90" spans="1:35" s="7" customFormat="1" ht="27" customHeight="1">
      <c r="A90" s="247"/>
      <c r="B90" s="247"/>
      <c r="C90" s="417" t="s">
        <v>217</v>
      </c>
      <c r="D90" s="617"/>
      <c r="E90" s="617"/>
      <c r="F90" s="617"/>
      <c r="G90" s="617"/>
      <c r="H90" s="617"/>
      <c r="I90" s="617"/>
      <c r="J90" s="418" t="s">
        <v>218</v>
      </c>
      <c r="K90" s="607"/>
      <c r="L90" s="608"/>
      <c r="M90" s="608"/>
      <c r="N90" s="608"/>
      <c r="O90" s="608"/>
      <c r="P90" s="608"/>
      <c r="Q90" s="608"/>
      <c r="R90" s="608"/>
      <c r="S90" s="609"/>
      <c r="T90" s="624"/>
      <c r="U90" s="625"/>
      <c r="V90" s="625"/>
      <c r="W90" s="625"/>
      <c r="X90" s="625"/>
      <c r="Y90" s="625"/>
      <c r="Z90" s="625"/>
      <c r="AA90" s="625"/>
      <c r="AB90" s="625"/>
      <c r="AC90" s="626"/>
      <c r="AD90" s="597"/>
      <c r="AE90" s="598"/>
      <c r="AF90" s="613"/>
      <c r="AG90" s="597"/>
      <c r="AH90" s="598"/>
      <c r="AI90" s="599"/>
    </row>
    <row r="91" spans="1:35" s="7" customFormat="1" ht="27" customHeight="1">
      <c r="A91" s="247"/>
      <c r="B91" s="247"/>
      <c r="C91" s="604" t="s">
        <v>459</v>
      </c>
      <c r="D91" s="605"/>
      <c r="E91" s="605"/>
      <c r="F91" s="605"/>
      <c r="G91" s="605"/>
      <c r="H91" s="605"/>
      <c r="I91" s="605"/>
      <c r="J91" s="606"/>
      <c r="K91" s="607"/>
      <c r="L91" s="608"/>
      <c r="M91" s="608"/>
      <c r="N91" s="608"/>
      <c r="O91" s="608"/>
      <c r="P91" s="608"/>
      <c r="Q91" s="608"/>
      <c r="R91" s="608"/>
      <c r="S91" s="609"/>
      <c r="T91" s="624"/>
      <c r="U91" s="625"/>
      <c r="V91" s="625"/>
      <c r="W91" s="625"/>
      <c r="X91" s="625"/>
      <c r="Y91" s="625"/>
      <c r="Z91" s="625"/>
      <c r="AA91" s="625"/>
      <c r="AB91" s="625"/>
      <c r="AC91" s="626"/>
      <c r="AD91" s="597"/>
      <c r="AE91" s="598"/>
      <c r="AF91" s="613"/>
      <c r="AG91" s="597"/>
      <c r="AH91" s="598"/>
      <c r="AI91" s="599"/>
    </row>
    <row r="92" spans="1:35" s="7" customFormat="1" ht="27" customHeight="1">
      <c r="A92" s="247"/>
      <c r="B92" s="247"/>
      <c r="C92" s="417" t="s">
        <v>217</v>
      </c>
      <c r="D92" s="617"/>
      <c r="E92" s="617"/>
      <c r="F92" s="617"/>
      <c r="G92" s="617"/>
      <c r="H92" s="617"/>
      <c r="I92" s="617"/>
      <c r="J92" s="418" t="s">
        <v>218</v>
      </c>
      <c r="K92" s="607"/>
      <c r="L92" s="608"/>
      <c r="M92" s="608"/>
      <c r="N92" s="608"/>
      <c r="O92" s="608"/>
      <c r="P92" s="608"/>
      <c r="Q92" s="608"/>
      <c r="R92" s="608"/>
      <c r="S92" s="609"/>
      <c r="T92" s="624"/>
      <c r="U92" s="625"/>
      <c r="V92" s="625"/>
      <c r="W92" s="625"/>
      <c r="X92" s="625"/>
      <c r="Y92" s="625"/>
      <c r="Z92" s="625"/>
      <c r="AA92" s="625"/>
      <c r="AB92" s="625"/>
      <c r="AC92" s="626"/>
      <c r="AD92" s="597"/>
      <c r="AE92" s="598"/>
      <c r="AF92" s="613"/>
      <c r="AG92" s="597"/>
      <c r="AH92" s="598"/>
      <c r="AI92" s="599"/>
    </row>
    <row r="93" spans="1:35" s="7" customFormat="1" ht="27" customHeight="1">
      <c r="A93" s="247"/>
      <c r="B93" s="247"/>
      <c r="C93" s="604" t="s">
        <v>459</v>
      </c>
      <c r="D93" s="605"/>
      <c r="E93" s="605"/>
      <c r="F93" s="605"/>
      <c r="G93" s="605"/>
      <c r="H93" s="605"/>
      <c r="I93" s="605"/>
      <c r="J93" s="606"/>
      <c r="K93" s="607"/>
      <c r="L93" s="608"/>
      <c r="M93" s="608"/>
      <c r="N93" s="608"/>
      <c r="O93" s="608"/>
      <c r="P93" s="608"/>
      <c r="Q93" s="608"/>
      <c r="R93" s="608"/>
      <c r="S93" s="609"/>
      <c r="T93" s="624"/>
      <c r="U93" s="625"/>
      <c r="V93" s="625"/>
      <c r="W93" s="625"/>
      <c r="X93" s="625"/>
      <c r="Y93" s="625"/>
      <c r="Z93" s="625"/>
      <c r="AA93" s="625"/>
      <c r="AB93" s="625"/>
      <c r="AC93" s="626"/>
      <c r="AD93" s="597"/>
      <c r="AE93" s="598"/>
      <c r="AF93" s="613"/>
      <c r="AG93" s="597"/>
      <c r="AH93" s="598"/>
      <c r="AI93" s="599"/>
    </row>
    <row r="94" spans="1:35" s="7" customFormat="1" ht="27" customHeight="1" thickBot="1">
      <c r="A94" s="247"/>
      <c r="B94" s="247"/>
      <c r="C94" s="419" t="s">
        <v>217</v>
      </c>
      <c r="D94" s="603"/>
      <c r="E94" s="603"/>
      <c r="F94" s="603"/>
      <c r="G94" s="603"/>
      <c r="H94" s="603"/>
      <c r="I94" s="603"/>
      <c r="J94" s="420" t="s">
        <v>218</v>
      </c>
      <c r="K94" s="610"/>
      <c r="L94" s="611"/>
      <c r="M94" s="611"/>
      <c r="N94" s="611"/>
      <c r="O94" s="611"/>
      <c r="P94" s="611"/>
      <c r="Q94" s="611"/>
      <c r="R94" s="611"/>
      <c r="S94" s="612"/>
      <c r="T94" s="786"/>
      <c r="U94" s="649"/>
      <c r="V94" s="649"/>
      <c r="W94" s="649"/>
      <c r="X94" s="649"/>
      <c r="Y94" s="649"/>
      <c r="Z94" s="649"/>
      <c r="AA94" s="649"/>
      <c r="AB94" s="649"/>
      <c r="AC94" s="787"/>
      <c r="AD94" s="600"/>
      <c r="AE94" s="601"/>
      <c r="AF94" s="614"/>
      <c r="AG94" s="600"/>
      <c r="AH94" s="601"/>
      <c r="AI94" s="602"/>
    </row>
    <row r="95" spans="1:38" s="2" customFormat="1" ht="11.25" customHeight="1">
      <c r="A95" s="247"/>
      <c r="B95" s="247"/>
      <c r="C95" s="421"/>
      <c r="D95" s="422"/>
      <c r="E95" s="422"/>
      <c r="F95" s="422"/>
      <c r="G95" s="422"/>
      <c r="H95" s="422"/>
      <c r="I95" s="422"/>
      <c r="J95" s="422"/>
      <c r="K95" s="423"/>
      <c r="L95" s="423"/>
      <c r="M95" s="423"/>
      <c r="N95" s="424"/>
      <c r="O95" s="424"/>
      <c r="P95" s="424"/>
      <c r="Q95" s="424"/>
      <c r="R95" s="424"/>
      <c r="S95" s="424"/>
      <c r="T95" s="424"/>
      <c r="U95" s="424"/>
      <c r="V95" s="424"/>
      <c r="W95" s="423"/>
      <c r="X95" s="423"/>
      <c r="Y95" s="423"/>
      <c r="Z95" s="423"/>
      <c r="AA95" s="423"/>
      <c r="AB95" s="423"/>
      <c r="AC95" s="423"/>
      <c r="AD95" s="423"/>
      <c r="AE95" s="423"/>
      <c r="AF95" s="423"/>
      <c r="AG95" s="423"/>
      <c r="AH95" s="423"/>
      <c r="AI95" s="423"/>
      <c r="AJ95" s="247"/>
      <c r="AK95" s="337"/>
      <c r="AL95" s="10"/>
    </row>
    <row r="96" spans="1:37" s="2" customFormat="1" ht="14.25" customHeight="1">
      <c r="A96" s="249"/>
      <c r="B96" s="249"/>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49"/>
      <c r="AK96" s="240" t="s">
        <v>1</v>
      </c>
    </row>
    <row r="97" spans="1:37" s="2" customFormat="1" ht="14.25" customHeight="1">
      <c r="A97" s="207"/>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41" t="s">
        <v>50</v>
      </c>
    </row>
    <row r="98" spans="1:37" s="2" customFormat="1" ht="13.5">
      <c r="A98" s="249"/>
      <c r="B98" s="249"/>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J98" s="249"/>
      <c r="AK98" s="22">
        <f>IF($AK$3&lt;&gt;"",$AK$3,"")</f>
      </c>
    </row>
    <row r="99" spans="1:37" s="2" customFormat="1" ht="15" customHeight="1">
      <c r="A99" s="201"/>
      <c r="B99" s="201" t="s">
        <v>427</v>
      </c>
      <c r="C99" s="242" t="s">
        <v>234</v>
      </c>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41"/>
      <c r="AJ99" s="201"/>
      <c r="AK99" s="207"/>
    </row>
    <row r="100" spans="1:37" s="2" customFormat="1" ht="15.75" customHeight="1" thickBot="1">
      <c r="A100" s="249"/>
      <c r="B100" s="249"/>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49"/>
      <c r="AK100" s="207"/>
    </row>
    <row r="101" spans="1:37" s="2" customFormat="1" ht="75" customHeight="1" thickBot="1">
      <c r="A101" s="249"/>
      <c r="B101" s="249"/>
      <c r="C101" s="816"/>
      <c r="D101" s="817"/>
      <c r="E101" s="817"/>
      <c r="F101" s="818"/>
      <c r="G101" s="781" t="s">
        <v>331</v>
      </c>
      <c r="H101" s="782"/>
      <c r="I101" s="782"/>
      <c r="J101" s="782"/>
      <c r="K101" s="782"/>
      <c r="L101" s="782"/>
      <c r="M101" s="782"/>
      <c r="N101" s="782"/>
      <c r="O101" s="784"/>
      <c r="P101" s="781" t="s">
        <v>49</v>
      </c>
      <c r="Q101" s="782"/>
      <c r="R101" s="782"/>
      <c r="S101" s="782"/>
      <c r="T101" s="782"/>
      <c r="U101" s="784"/>
      <c r="V101" s="781" t="s">
        <v>48</v>
      </c>
      <c r="W101" s="782"/>
      <c r="X101" s="782"/>
      <c r="Y101" s="782"/>
      <c r="Z101" s="782"/>
      <c r="AA101" s="782"/>
      <c r="AB101" s="783"/>
      <c r="AC101" s="207"/>
      <c r="AD101" s="207"/>
      <c r="AE101" s="207"/>
      <c r="AF101" s="207"/>
      <c r="AG101" s="207"/>
      <c r="AH101" s="207"/>
      <c r="AI101" s="207"/>
      <c r="AJ101" s="249"/>
      <c r="AK101" s="207"/>
    </row>
    <row r="102" spans="1:37" ht="34.5" customHeight="1" thickTop="1">
      <c r="A102" s="425"/>
      <c r="B102" s="425"/>
      <c r="C102" s="819" t="s">
        <v>47</v>
      </c>
      <c r="D102" s="793"/>
      <c r="E102" s="793"/>
      <c r="F102" s="794"/>
      <c r="G102" s="792"/>
      <c r="H102" s="793"/>
      <c r="I102" s="793"/>
      <c r="J102" s="793"/>
      <c r="K102" s="793"/>
      <c r="L102" s="793"/>
      <c r="M102" s="793"/>
      <c r="N102" s="793"/>
      <c r="O102" s="794"/>
      <c r="P102" s="792"/>
      <c r="Q102" s="793"/>
      <c r="R102" s="793"/>
      <c r="S102" s="793"/>
      <c r="T102" s="793"/>
      <c r="U102" s="794"/>
      <c r="V102" s="765"/>
      <c r="W102" s="766"/>
      <c r="X102" s="766"/>
      <c r="Y102" s="766"/>
      <c r="Z102" s="766"/>
      <c r="AA102" s="766"/>
      <c r="AB102" s="426" t="s">
        <v>0</v>
      </c>
      <c r="AC102" s="250"/>
      <c r="AD102" s="246"/>
      <c r="AE102" s="246"/>
      <c r="AF102" s="246"/>
      <c r="AG102" s="246"/>
      <c r="AH102" s="246"/>
      <c r="AI102" s="246"/>
      <c r="AJ102" s="425"/>
      <c r="AK102" s="246"/>
    </row>
    <row r="103" spans="1:37" ht="34.5" customHeight="1">
      <c r="A103" s="425"/>
      <c r="B103" s="425"/>
      <c r="C103" s="791" t="s">
        <v>46</v>
      </c>
      <c r="D103" s="768"/>
      <c r="E103" s="768"/>
      <c r="F103" s="769"/>
      <c r="G103" s="767"/>
      <c r="H103" s="768"/>
      <c r="I103" s="768"/>
      <c r="J103" s="768"/>
      <c r="K103" s="768"/>
      <c r="L103" s="768"/>
      <c r="M103" s="768"/>
      <c r="N103" s="768"/>
      <c r="O103" s="769"/>
      <c r="P103" s="767"/>
      <c r="Q103" s="768"/>
      <c r="R103" s="768"/>
      <c r="S103" s="768"/>
      <c r="T103" s="768"/>
      <c r="U103" s="769"/>
      <c r="V103" s="779"/>
      <c r="W103" s="780"/>
      <c r="X103" s="780"/>
      <c r="Y103" s="780"/>
      <c r="Z103" s="780"/>
      <c r="AA103" s="780"/>
      <c r="AB103" s="427" t="s">
        <v>0</v>
      </c>
      <c r="AC103" s="246"/>
      <c r="AD103" s="246"/>
      <c r="AE103" s="246"/>
      <c r="AF103" s="246"/>
      <c r="AG103" s="246"/>
      <c r="AH103" s="246"/>
      <c r="AI103" s="246"/>
      <c r="AJ103" s="425"/>
      <c r="AK103" s="246"/>
    </row>
    <row r="104" spans="1:37" ht="34.5" customHeight="1">
      <c r="A104" s="425"/>
      <c r="B104" s="425"/>
      <c r="C104" s="791" t="s">
        <v>45</v>
      </c>
      <c r="D104" s="768"/>
      <c r="E104" s="768"/>
      <c r="F104" s="769"/>
      <c r="G104" s="767"/>
      <c r="H104" s="768"/>
      <c r="I104" s="768"/>
      <c r="J104" s="768"/>
      <c r="K104" s="768"/>
      <c r="L104" s="768"/>
      <c r="M104" s="768"/>
      <c r="N104" s="768"/>
      <c r="O104" s="769"/>
      <c r="P104" s="767"/>
      <c r="Q104" s="768"/>
      <c r="R104" s="768"/>
      <c r="S104" s="768"/>
      <c r="T104" s="768"/>
      <c r="U104" s="769"/>
      <c r="V104" s="779"/>
      <c r="W104" s="780"/>
      <c r="X104" s="780"/>
      <c r="Y104" s="780"/>
      <c r="Z104" s="780"/>
      <c r="AA104" s="780"/>
      <c r="AB104" s="427" t="s">
        <v>0</v>
      </c>
      <c r="AC104" s="246"/>
      <c r="AD104" s="246"/>
      <c r="AE104" s="246"/>
      <c r="AF104" s="246"/>
      <c r="AG104" s="246"/>
      <c r="AH104" s="246"/>
      <c r="AI104" s="246"/>
      <c r="AJ104" s="425"/>
      <c r="AK104" s="246"/>
    </row>
    <row r="105" spans="1:37" ht="34.5" customHeight="1">
      <c r="A105" s="425"/>
      <c r="B105" s="425"/>
      <c r="C105" s="791" t="s">
        <v>44</v>
      </c>
      <c r="D105" s="768"/>
      <c r="E105" s="768"/>
      <c r="F105" s="769"/>
      <c r="G105" s="767"/>
      <c r="H105" s="768"/>
      <c r="I105" s="768"/>
      <c r="J105" s="768"/>
      <c r="K105" s="768"/>
      <c r="L105" s="768"/>
      <c r="M105" s="768"/>
      <c r="N105" s="768"/>
      <c r="O105" s="769"/>
      <c r="P105" s="767"/>
      <c r="Q105" s="768"/>
      <c r="R105" s="768"/>
      <c r="S105" s="768"/>
      <c r="T105" s="768"/>
      <c r="U105" s="769"/>
      <c r="V105" s="779"/>
      <c r="W105" s="780"/>
      <c r="X105" s="780"/>
      <c r="Y105" s="780"/>
      <c r="Z105" s="780"/>
      <c r="AA105" s="780"/>
      <c r="AB105" s="427" t="s">
        <v>0</v>
      </c>
      <c r="AC105" s="246"/>
      <c r="AD105" s="246"/>
      <c r="AE105" s="246"/>
      <c r="AF105" s="246"/>
      <c r="AG105" s="246"/>
      <c r="AH105" s="246"/>
      <c r="AI105" s="246"/>
      <c r="AJ105" s="425"/>
      <c r="AK105" s="246"/>
    </row>
    <row r="106" spans="1:37" ht="34.5" customHeight="1">
      <c r="A106" s="425"/>
      <c r="B106" s="425"/>
      <c r="C106" s="791" t="s">
        <v>43</v>
      </c>
      <c r="D106" s="768"/>
      <c r="E106" s="768"/>
      <c r="F106" s="769"/>
      <c r="G106" s="767"/>
      <c r="H106" s="768"/>
      <c r="I106" s="768"/>
      <c r="J106" s="768"/>
      <c r="K106" s="768"/>
      <c r="L106" s="768"/>
      <c r="M106" s="768"/>
      <c r="N106" s="768"/>
      <c r="O106" s="769"/>
      <c r="P106" s="767"/>
      <c r="Q106" s="768"/>
      <c r="R106" s="768"/>
      <c r="S106" s="768"/>
      <c r="T106" s="768"/>
      <c r="U106" s="769"/>
      <c r="V106" s="779"/>
      <c r="W106" s="780"/>
      <c r="X106" s="780"/>
      <c r="Y106" s="780"/>
      <c r="Z106" s="780"/>
      <c r="AA106" s="780"/>
      <c r="AB106" s="427" t="s">
        <v>0</v>
      </c>
      <c r="AC106" s="795">
        <f>IF(OR(AD109=0,AD109=Q32),"","実施計画書1枚目の断熱改修面積と一致しません。")</f>
      </c>
      <c r="AD106" s="795"/>
      <c r="AE106" s="795"/>
      <c r="AF106" s="795"/>
      <c r="AG106" s="795"/>
      <c r="AH106" s="795"/>
      <c r="AI106" s="795"/>
      <c r="AJ106" s="795"/>
      <c r="AK106" s="795"/>
    </row>
    <row r="107" spans="1:37" ht="34.5" customHeight="1" thickBot="1">
      <c r="A107" s="425"/>
      <c r="B107" s="425"/>
      <c r="C107" s="791">
        <f>IF(OR(G107&lt;&gt;"",P107&lt;&gt;"",V107&lt;&gt;""),"室名⑥","")</f>
      </c>
      <c r="D107" s="768"/>
      <c r="E107" s="768"/>
      <c r="F107" s="769"/>
      <c r="G107" s="788"/>
      <c r="H107" s="789"/>
      <c r="I107" s="789"/>
      <c r="J107" s="789"/>
      <c r="K107" s="789"/>
      <c r="L107" s="789"/>
      <c r="M107" s="789"/>
      <c r="N107" s="789"/>
      <c r="O107" s="790"/>
      <c r="P107" s="788"/>
      <c r="Q107" s="789"/>
      <c r="R107" s="789"/>
      <c r="S107" s="789"/>
      <c r="T107" s="789"/>
      <c r="U107" s="790"/>
      <c r="V107" s="779"/>
      <c r="W107" s="780"/>
      <c r="X107" s="780"/>
      <c r="Y107" s="780"/>
      <c r="Z107" s="780"/>
      <c r="AA107" s="780"/>
      <c r="AB107" s="427">
        <f>IF(C107="","","㎡")</f>
      </c>
      <c r="AC107" s="795"/>
      <c r="AD107" s="795"/>
      <c r="AE107" s="795"/>
      <c r="AF107" s="795"/>
      <c r="AG107" s="795"/>
      <c r="AH107" s="795"/>
      <c r="AI107" s="795"/>
      <c r="AJ107" s="795"/>
      <c r="AK107" s="795"/>
    </row>
    <row r="108" spans="1:37" ht="34.5" customHeight="1" thickBot="1">
      <c r="A108" s="425"/>
      <c r="B108" s="425"/>
      <c r="C108" s="791">
        <f>IF(OR(G108&lt;&gt;"",P108&lt;&gt;"",V108&lt;&gt;""),"室名⑦","")</f>
      </c>
      <c r="D108" s="768"/>
      <c r="E108" s="768"/>
      <c r="F108" s="769"/>
      <c r="G108" s="788"/>
      <c r="H108" s="789"/>
      <c r="I108" s="789"/>
      <c r="J108" s="789"/>
      <c r="K108" s="789"/>
      <c r="L108" s="789"/>
      <c r="M108" s="789"/>
      <c r="N108" s="789"/>
      <c r="O108" s="790"/>
      <c r="P108" s="788"/>
      <c r="Q108" s="789"/>
      <c r="R108" s="789"/>
      <c r="S108" s="789"/>
      <c r="T108" s="789"/>
      <c r="U108" s="790"/>
      <c r="V108" s="779"/>
      <c r="W108" s="780"/>
      <c r="X108" s="780"/>
      <c r="Y108" s="780"/>
      <c r="Z108" s="780"/>
      <c r="AA108" s="780"/>
      <c r="AB108" s="427">
        <f aca="true" t="shared" si="1" ref="AB108:AB113">IF(C108="","","㎡")</f>
      </c>
      <c r="AC108" s="246"/>
      <c r="AD108" s="796" t="s">
        <v>253</v>
      </c>
      <c r="AE108" s="797"/>
      <c r="AF108" s="797"/>
      <c r="AG108" s="797"/>
      <c r="AH108" s="797"/>
      <c r="AI108" s="798"/>
      <c r="AJ108" s="425"/>
      <c r="AK108" s="246"/>
    </row>
    <row r="109" spans="1:37" ht="34.5" customHeight="1" thickTop="1">
      <c r="A109" s="425"/>
      <c r="B109" s="425"/>
      <c r="C109" s="791">
        <f>IF(OR(G109&lt;&gt;"",P109&lt;&gt;"",V109&lt;&gt;""),"室名⑧","")</f>
      </c>
      <c r="D109" s="768"/>
      <c r="E109" s="768"/>
      <c r="F109" s="769"/>
      <c r="G109" s="788"/>
      <c r="H109" s="789"/>
      <c r="I109" s="789"/>
      <c r="J109" s="789"/>
      <c r="K109" s="789"/>
      <c r="L109" s="789"/>
      <c r="M109" s="789"/>
      <c r="N109" s="789"/>
      <c r="O109" s="790"/>
      <c r="P109" s="788"/>
      <c r="Q109" s="789"/>
      <c r="R109" s="789"/>
      <c r="S109" s="789"/>
      <c r="T109" s="789"/>
      <c r="U109" s="790"/>
      <c r="V109" s="779"/>
      <c r="W109" s="780"/>
      <c r="X109" s="780"/>
      <c r="Y109" s="780"/>
      <c r="Z109" s="780"/>
      <c r="AA109" s="780"/>
      <c r="AB109" s="427">
        <f t="shared" si="1"/>
      </c>
      <c r="AC109" s="246"/>
      <c r="AD109" s="811">
        <f>SUM(V102:AA113)</f>
        <v>0</v>
      </c>
      <c r="AE109" s="812"/>
      <c r="AF109" s="812"/>
      <c r="AG109" s="812"/>
      <c r="AH109" s="812"/>
      <c r="AI109" s="426" t="s">
        <v>0</v>
      </c>
      <c r="AJ109" s="425"/>
      <c r="AK109" s="246"/>
    </row>
    <row r="110" spans="1:37" ht="34.5" customHeight="1" thickBot="1">
      <c r="A110" s="425"/>
      <c r="B110" s="425"/>
      <c r="C110" s="791">
        <f>IF(OR(G110&lt;&gt;"",P110&lt;&gt;"",V110&lt;&gt;""),"室名⑨","")</f>
      </c>
      <c r="D110" s="768"/>
      <c r="E110" s="768"/>
      <c r="F110" s="769"/>
      <c r="G110" s="788"/>
      <c r="H110" s="789"/>
      <c r="I110" s="789"/>
      <c r="J110" s="789"/>
      <c r="K110" s="789"/>
      <c r="L110" s="789"/>
      <c r="M110" s="789"/>
      <c r="N110" s="789"/>
      <c r="O110" s="790"/>
      <c r="P110" s="788"/>
      <c r="Q110" s="789"/>
      <c r="R110" s="789"/>
      <c r="S110" s="789"/>
      <c r="T110" s="789"/>
      <c r="U110" s="790"/>
      <c r="V110" s="779"/>
      <c r="W110" s="780"/>
      <c r="X110" s="780"/>
      <c r="Y110" s="780"/>
      <c r="Z110" s="780"/>
      <c r="AA110" s="780"/>
      <c r="AB110" s="427">
        <f t="shared" si="1"/>
      </c>
      <c r="AC110" s="246"/>
      <c r="AD110" s="803" t="s">
        <v>42</v>
      </c>
      <c r="AE110" s="804"/>
      <c r="AF110" s="804"/>
      <c r="AG110" s="804"/>
      <c r="AH110" s="804"/>
      <c r="AI110" s="805"/>
      <c r="AJ110" s="425"/>
      <c r="AK110" s="246"/>
    </row>
    <row r="111" spans="1:37" ht="34.5" customHeight="1" thickTop="1">
      <c r="A111" s="425"/>
      <c r="B111" s="425"/>
      <c r="C111" s="791">
        <f>IF(OR(G111&lt;&gt;"",P111&lt;&gt;"",V111&lt;&gt;""),"室名⑩","")</f>
      </c>
      <c r="D111" s="768"/>
      <c r="E111" s="768"/>
      <c r="F111" s="769"/>
      <c r="G111" s="788"/>
      <c r="H111" s="789"/>
      <c r="I111" s="789"/>
      <c r="J111" s="789"/>
      <c r="K111" s="789"/>
      <c r="L111" s="789"/>
      <c r="M111" s="789"/>
      <c r="N111" s="789"/>
      <c r="O111" s="790"/>
      <c r="P111" s="788"/>
      <c r="Q111" s="789"/>
      <c r="R111" s="789"/>
      <c r="S111" s="789"/>
      <c r="T111" s="789"/>
      <c r="U111" s="790"/>
      <c r="V111" s="779"/>
      <c r="W111" s="780"/>
      <c r="X111" s="780"/>
      <c r="Y111" s="780"/>
      <c r="Z111" s="780"/>
      <c r="AA111" s="780"/>
      <c r="AB111" s="427">
        <f t="shared" si="1"/>
      </c>
      <c r="AC111" s="246"/>
      <c r="AD111" s="806">
        <f>Q28</f>
        <v>0</v>
      </c>
      <c r="AE111" s="807"/>
      <c r="AF111" s="807"/>
      <c r="AG111" s="807"/>
      <c r="AH111" s="807"/>
      <c r="AI111" s="426" t="s">
        <v>0</v>
      </c>
      <c r="AJ111" s="425"/>
      <c r="AK111" s="246"/>
    </row>
    <row r="112" spans="1:37" ht="34.5" customHeight="1" thickBot="1">
      <c r="A112" s="425"/>
      <c r="B112" s="425"/>
      <c r="C112" s="791">
        <f>IF(OR(G112&lt;&gt;"",P112&lt;&gt;"",V112&lt;&gt;""),"室名⑪","")</f>
      </c>
      <c r="D112" s="768"/>
      <c r="E112" s="768"/>
      <c r="F112" s="769"/>
      <c r="G112" s="788"/>
      <c r="H112" s="789"/>
      <c r="I112" s="789"/>
      <c r="J112" s="789"/>
      <c r="K112" s="789"/>
      <c r="L112" s="789"/>
      <c r="M112" s="789"/>
      <c r="N112" s="789"/>
      <c r="O112" s="790"/>
      <c r="P112" s="788"/>
      <c r="Q112" s="789"/>
      <c r="R112" s="789"/>
      <c r="S112" s="789"/>
      <c r="T112" s="789"/>
      <c r="U112" s="790"/>
      <c r="V112" s="779"/>
      <c r="W112" s="780"/>
      <c r="X112" s="780"/>
      <c r="Y112" s="780"/>
      <c r="Z112" s="780"/>
      <c r="AA112" s="780"/>
      <c r="AB112" s="427">
        <f t="shared" si="1"/>
      </c>
      <c r="AC112" s="246"/>
      <c r="AD112" s="803" t="s">
        <v>41</v>
      </c>
      <c r="AE112" s="804"/>
      <c r="AF112" s="804"/>
      <c r="AG112" s="804"/>
      <c r="AH112" s="804"/>
      <c r="AI112" s="805"/>
      <c r="AJ112" s="425"/>
      <c r="AK112" s="246"/>
    </row>
    <row r="113" spans="1:37" ht="34.5" customHeight="1" thickBot="1" thickTop="1">
      <c r="A113" s="246"/>
      <c r="B113" s="246"/>
      <c r="C113" s="813">
        <f>IF(OR(G113&lt;&gt;"",P113&lt;&gt;"",V113&lt;&gt;""),"室名⑫","")</f>
      </c>
      <c r="D113" s="814"/>
      <c r="E113" s="814"/>
      <c r="F113" s="815"/>
      <c r="G113" s="808"/>
      <c r="H113" s="809"/>
      <c r="I113" s="809"/>
      <c r="J113" s="809"/>
      <c r="K113" s="809"/>
      <c r="L113" s="809"/>
      <c r="M113" s="809"/>
      <c r="N113" s="809"/>
      <c r="O113" s="810"/>
      <c r="P113" s="808"/>
      <c r="Q113" s="809"/>
      <c r="R113" s="809"/>
      <c r="S113" s="809"/>
      <c r="T113" s="809"/>
      <c r="U113" s="810"/>
      <c r="V113" s="801"/>
      <c r="W113" s="802"/>
      <c r="X113" s="802"/>
      <c r="Y113" s="802"/>
      <c r="Z113" s="802"/>
      <c r="AA113" s="802"/>
      <c r="AB113" s="428">
        <f t="shared" si="1"/>
      </c>
      <c r="AC113" s="245"/>
      <c r="AD113" s="799">
        <f>IF(OR(AD109=0,AD111=0),"",ROUND(AD109/AD111*100,1))</f>
      </c>
      <c r="AE113" s="800"/>
      <c r="AF113" s="800"/>
      <c r="AG113" s="800"/>
      <c r="AH113" s="800"/>
      <c r="AI113" s="402" t="s">
        <v>40</v>
      </c>
      <c r="AJ113" s="246"/>
      <c r="AK113" s="246"/>
    </row>
    <row r="114" spans="1:37" s="129" customFormat="1" ht="27.75" customHeight="1">
      <c r="A114" s="248"/>
      <c r="B114" s="248"/>
      <c r="C114" s="250"/>
      <c r="D114" s="250"/>
      <c r="E114" s="248"/>
      <c r="F114" s="248"/>
      <c r="G114" s="248"/>
      <c r="H114" s="250"/>
      <c r="I114" s="250"/>
      <c r="J114" s="250"/>
      <c r="K114" s="250"/>
      <c r="L114" s="250"/>
      <c r="M114" s="250"/>
      <c r="N114" s="250"/>
      <c r="O114" s="250"/>
      <c r="P114" s="250"/>
      <c r="Q114" s="250"/>
      <c r="R114" s="250"/>
      <c r="S114" s="248"/>
      <c r="T114" s="248"/>
      <c r="U114" s="248"/>
      <c r="V114" s="248"/>
      <c r="W114" s="248"/>
      <c r="X114" s="248"/>
      <c r="Y114" s="250"/>
      <c r="Z114" s="250"/>
      <c r="AA114" s="250"/>
      <c r="AB114" s="250"/>
      <c r="AC114" s="250"/>
      <c r="AD114" s="250"/>
      <c r="AE114" s="250"/>
      <c r="AF114" s="250"/>
      <c r="AG114" s="250"/>
      <c r="AH114" s="250"/>
      <c r="AI114" s="250"/>
      <c r="AJ114" s="248"/>
      <c r="AK114" s="248"/>
    </row>
    <row r="115" spans="1:37" s="129" customFormat="1" ht="13.5">
      <c r="A115" s="248"/>
      <c r="B115" s="248"/>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row>
    <row r="116" spans="1:37" s="129" customFormat="1" ht="13.5">
      <c r="A116" s="248"/>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row>
    <row r="117" spans="1:37" s="129" customFormat="1" ht="13.5">
      <c r="A117" s="248"/>
      <c r="B117" s="248"/>
      <c r="C117" s="248"/>
      <c r="D117" s="248"/>
      <c r="E117" s="248"/>
      <c r="F117" s="248"/>
      <c r="G117" s="248"/>
      <c r="H117" s="248"/>
      <c r="I117" s="248"/>
      <c r="J117" s="248"/>
      <c r="K117" s="248"/>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row>
    <row r="118" spans="1:37" s="129" customFormat="1" ht="13.5">
      <c r="A118" s="248"/>
      <c r="B118" s="248"/>
      <c r="C118" s="248"/>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row>
    <row r="119" spans="1:37" s="129" customFormat="1" ht="13.5">
      <c r="A119" s="248"/>
      <c r="B119" s="248"/>
      <c r="C119" s="248"/>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row>
    <row r="120" spans="1:37" s="129" customFormat="1" ht="13.5">
      <c r="A120" s="248"/>
      <c r="B120" s="248"/>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row>
    <row r="121" spans="1:37" s="129" customFormat="1" ht="13.5">
      <c r="A121" s="248"/>
      <c r="B121" s="248"/>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row>
    <row r="122" spans="1:37" s="129" customFormat="1" ht="13.5">
      <c r="A122" s="248"/>
      <c r="B122" s="248"/>
      <c r="C122" s="248"/>
      <c r="D122" s="248"/>
      <c r="E122" s="248"/>
      <c r="F122" s="248"/>
      <c r="G122" s="248"/>
      <c r="H122" s="248"/>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8"/>
    </row>
    <row r="123" spans="1:37" s="129" customFormat="1" ht="13.5">
      <c r="A123" s="248"/>
      <c r="B123" s="248"/>
      <c r="C123" s="248"/>
      <c r="D123" s="248"/>
      <c r="E123" s="248"/>
      <c r="F123" s="248"/>
      <c r="G123" s="248"/>
      <c r="H123" s="248"/>
      <c r="I123" s="248"/>
      <c r="J123" s="248"/>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248"/>
      <c r="AG123" s="248"/>
      <c r="AH123" s="248"/>
      <c r="AI123" s="248"/>
      <c r="AJ123" s="248"/>
      <c r="AK123" s="248"/>
    </row>
    <row r="124" spans="1:37" s="129" customFormat="1" ht="13.5">
      <c r="A124" s="248"/>
      <c r="B124" s="248"/>
      <c r="C124" s="248"/>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row>
    <row r="125" spans="1:37" s="129" customFormat="1" ht="13.5">
      <c r="A125" s="248"/>
      <c r="B125" s="248"/>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row>
    <row r="126" spans="1:37" s="129" customFormat="1" ht="13.5">
      <c r="A126" s="248"/>
      <c r="B126" s="248"/>
      <c r="C126" s="248"/>
      <c r="D126" s="248"/>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row>
    <row r="127" spans="1:37" s="129" customFormat="1" ht="13.5">
      <c r="A127" s="248"/>
      <c r="B127" s="248"/>
      <c r="C127" s="248"/>
      <c r="D127" s="248"/>
      <c r="E127" s="248"/>
      <c r="F127" s="248"/>
      <c r="G127" s="248"/>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8"/>
    </row>
    <row r="128" spans="1:37" s="129" customFormat="1" ht="13.5">
      <c r="A128" s="248"/>
      <c r="B128" s="248"/>
      <c r="C128" s="248"/>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row>
    <row r="129" spans="1:37" s="129" customFormat="1" ht="13.5">
      <c r="A129" s="248"/>
      <c r="B129" s="248"/>
      <c r="C129" s="248"/>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row>
    <row r="130" spans="1:37" s="129" customFormat="1" ht="13.5">
      <c r="A130" s="248"/>
      <c r="B130" s="248"/>
      <c r="C130" s="248"/>
      <c r="D130" s="248"/>
      <c r="E130" s="248"/>
      <c r="F130" s="248"/>
      <c r="G130" s="248"/>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row>
    <row r="131" spans="1:37" s="129" customFormat="1" ht="13.5">
      <c r="A131" s="248"/>
      <c r="B131" s="248"/>
      <c r="C131" s="248"/>
      <c r="D131" s="248"/>
      <c r="E131" s="248"/>
      <c r="F131" s="248"/>
      <c r="G131" s="248"/>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row>
    <row r="132" spans="1:37" s="129" customFormat="1" ht="13.5">
      <c r="A132" s="248"/>
      <c r="B132" s="248"/>
      <c r="C132" s="248"/>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row>
    <row r="133" spans="1:37" s="129" customFormat="1" ht="13.5">
      <c r="A133" s="248"/>
      <c r="B133" s="248"/>
      <c r="C133" s="248"/>
      <c r="D133" s="248"/>
      <c r="E133" s="248"/>
      <c r="F133" s="248"/>
      <c r="G133" s="248"/>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row>
    <row r="134" spans="1:37" s="129" customFormat="1" ht="13.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row>
    <row r="135" spans="1:37" s="129" customFormat="1" ht="13.5">
      <c r="A135" s="248"/>
      <c r="B135" s="248"/>
      <c r="C135" s="248"/>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row>
    <row r="136" spans="1:37" s="129" customFormat="1" ht="13.5">
      <c r="A136" s="248"/>
      <c r="B136" s="248"/>
      <c r="C136" s="248"/>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row>
    <row r="137" spans="1:37" s="129" customFormat="1" ht="13.5">
      <c r="A137" s="248"/>
      <c r="B137" s="248"/>
      <c r="C137" s="248"/>
      <c r="D137" s="248"/>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row>
    <row r="138" spans="1:37" s="129" customFormat="1" ht="13.5">
      <c r="A138" s="248"/>
      <c r="B138" s="248"/>
      <c r="C138" s="248"/>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row>
    <row r="139" spans="1:37" s="129" customFormat="1" ht="13.5">
      <c r="A139" s="248"/>
      <c r="B139" s="248"/>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row>
    <row r="140" spans="1:37" s="129" customFormat="1" ht="13.5">
      <c r="A140" s="248"/>
      <c r="B140" s="248"/>
      <c r="C140" s="248"/>
      <c r="D140" s="248"/>
      <c r="E140" s="248"/>
      <c r="F140" s="248"/>
      <c r="G140" s="248"/>
      <c r="H140" s="248"/>
      <c r="I140" s="248"/>
      <c r="J140" s="248"/>
      <c r="K140" s="248"/>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row>
    <row r="179" spans="1:36" ht="21">
      <c r="A179" s="24"/>
      <c r="B179" s="24"/>
      <c r="AJ179" s="24"/>
    </row>
    <row r="184" spans="1:36" ht="21">
      <c r="A184" s="24"/>
      <c r="B184" s="24"/>
      <c r="AJ184" s="24"/>
    </row>
    <row r="216" spans="1:36" ht="21">
      <c r="A216" s="24"/>
      <c r="B216" s="24"/>
      <c r="AJ216" s="24"/>
    </row>
    <row r="221" spans="1:36" ht="21">
      <c r="A221" s="24"/>
      <c r="B221" s="24"/>
      <c r="AJ221" s="24"/>
    </row>
    <row r="223" spans="1:36" ht="21">
      <c r="A223" s="24"/>
      <c r="B223" s="24"/>
      <c r="AJ223" s="24"/>
    </row>
    <row r="225" spans="1:36" ht="21">
      <c r="A225" s="24"/>
      <c r="B225" s="24"/>
      <c r="AJ225" s="24"/>
    </row>
    <row r="232" spans="1:36" ht="21">
      <c r="A232" s="24"/>
      <c r="B232" s="24"/>
      <c r="AJ232" s="24"/>
    </row>
    <row r="237" spans="1:36" ht="21">
      <c r="A237" s="24"/>
      <c r="B237" s="24"/>
      <c r="AJ237" s="24"/>
    </row>
    <row r="239" spans="1:36" ht="21">
      <c r="A239" s="24"/>
      <c r="B239" s="24"/>
      <c r="AJ239" s="24"/>
    </row>
    <row r="264" spans="1:36" ht="21">
      <c r="A264" s="24"/>
      <c r="B264" s="24"/>
      <c r="AJ264" s="24"/>
    </row>
    <row r="269" spans="1:36" ht="21">
      <c r="A269" s="24"/>
      <c r="B269" s="24"/>
      <c r="AJ269" s="24"/>
    </row>
    <row r="271" spans="1:36" ht="21">
      <c r="A271" s="24"/>
      <c r="B271" s="24"/>
      <c r="AJ271" s="24"/>
    </row>
    <row r="273" spans="1:36" ht="21">
      <c r="A273" s="24"/>
      <c r="B273" s="24"/>
      <c r="AJ273" s="24"/>
    </row>
    <row r="280" spans="1:36" ht="21">
      <c r="A280" s="24"/>
      <c r="B280" s="24"/>
      <c r="AJ280" s="24"/>
    </row>
    <row r="285" spans="1:36" ht="21">
      <c r="A285" s="24"/>
      <c r="B285" s="24"/>
      <c r="AJ285" s="24"/>
    </row>
    <row r="287" spans="1:36" ht="21">
      <c r="A287" s="24"/>
      <c r="B287" s="24"/>
      <c r="AJ287" s="24"/>
    </row>
    <row r="297" spans="1:36" ht="21">
      <c r="A297" s="24"/>
      <c r="B297" s="24"/>
      <c r="AJ297" s="24"/>
    </row>
    <row r="302" spans="1:36" ht="21">
      <c r="A302" s="24"/>
      <c r="B302" s="24"/>
      <c r="AJ302" s="24"/>
    </row>
    <row r="304" spans="1:36" ht="21">
      <c r="A304" s="24"/>
      <c r="B304" s="24"/>
      <c r="AJ304" s="24"/>
    </row>
    <row r="306" spans="1:36" ht="21">
      <c r="A306" s="24"/>
      <c r="B306" s="24"/>
      <c r="AJ306" s="24"/>
    </row>
    <row r="313" spans="1:36" ht="21">
      <c r="A313" s="24"/>
      <c r="B313" s="24"/>
      <c r="AJ313" s="24"/>
    </row>
    <row r="318" spans="1:36" ht="21">
      <c r="A318" s="24"/>
      <c r="B318" s="24"/>
      <c r="AJ318" s="24"/>
    </row>
    <row r="320" spans="1:36" ht="21">
      <c r="A320" s="24"/>
      <c r="B320" s="24"/>
      <c r="AJ320" s="24"/>
    </row>
    <row r="345" spans="1:36" ht="21">
      <c r="A345" s="24"/>
      <c r="B345" s="24"/>
      <c r="AJ345" s="24"/>
    </row>
    <row r="350" spans="1:36" ht="21">
      <c r="A350" s="24"/>
      <c r="B350" s="24"/>
      <c r="AJ350" s="24"/>
    </row>
    <row r="352" spans="1:36" ht="21">
      <c r="A352" s="24"/>
      <c r="B352" s="24"/>
      <c r="AJ352" s="24"/>
    </row>
    <row r="354" spans="1:36" ht="21">
      <c r="A354" s="24"/>
      <c r="B354" s="24"/>
      <c r="AJ354" s="24"/>
    </row>
    <row r="361" spans="1:36" ht="21">
      <c r="A361" s="24"/>
      <c r="B361" s="24"/>
      <c r="AJ361" s="24"/>
    </row>
    <row r="366" spans="1:36" ht="21">
      <c r="A366" s="24"/>
      <c r="B366" s="24"/>
      <c r="AJ366" s="24"/>
    </row>
    <row r="368" spans="1:36" ht="21">
      <c r="A368" s="24"/>
      <c r="B368" s="24"/>
      <c r="AJ368" s="24"/>
    </row>
    <row r="380" spans="1:36" ht="21">
      <c r="A380" s="24"/>
      <c r="B380" s="24"/>
      <c r="AJ380" s="24"/>
    </row>
    <row r="385" spans="1:36" ht="21">
      <c r="A385" s="24"/>
      <c r="B385" s="24"/>
      <c r="AJ385" s="24"/>
    </row>
    <row r="387" spans="1:36" ht="21">
      <c r="A387" s="24"/>
      <c r="B387" s="24"/>
      <c r="AJ387" s="24"/>
    </row>
    <row r="389" spans="1:36" ht="21">
      <c r="A389" s="24"/>
      <c r="B389" s="24"/>
      <c r="AJ389" s="24"/>
    </row>
    <row r="396" spans="1:36" ht="21">
      <c r="A396" s="24"/>
      <c r="B396" s="24"/>
      <c r="AJ396" s="24"/>
    </row>
    <row r="401" spans="1:36" ht="21">
      <c r="A401" s="24"/>
      <c r="B401" s="24"/>
      <c r="AJ401" s="24"/>
    </row>
    <row r="403" spans="1:36" ht="21">
      <c r="A403" s="24"/>
      <c r="B403" s="24"/>
      <c r="AJ403" s="24"/>
    </row>
    <row r="406" spans="1:36" ht="21">
      <c r="A406" s="24"/>
      <c r="B406" s="24"/>
      <c r="AJ406" s="24"/>
    </row>
    <row r="408" spans="1:36" ht="21">
      <c r="A408" s="24"/>
      <c r="B408" s="24"/>
      <c r="AJ408" s="24"/>
    </row>
    <row r="410" spans="1:36" ht="21">
      <c r="A410" s="24"/>
      <c r="B410" s="24"/>
      <c r="AJ410" s="24"/>
    </row>
    <row r="417" spans="1:36" ht="21">
      <c r="A417" s="24"/>
      <c r="B417" s="24"/>
      <c r="AJ417" s="24"/>
    </row>
    <row r="422" spans="1:36" ht="21">
      <c r="A422" s="24"/>
      <c r="B422" s="24"/>
      <c r="AJ422" s="24"/>
    </row>
    <row r="424" spans="1:36" ht="21">
      <c r="A424" s="24"/>
      <c r="B424" s="24"/>
      <c r="AJ424" s="24"/>
    </row>
    <row r="425" spans="1:36" ht="21">
      <c r="A425" s="24"/>
      <c r="B425" s="24"/>
      <c r="AJ425" s="24"/>
    </row>
    <row r="429" spans="1:36" ht="21">
      <c r="A429" s="24"/>
      <c r="B429" s="24"/>
      <c r="AJ429" s="24"/>
    </row>
    <row r="431" spans="1:36" ht="21">
      <c r="A431" s="24"/>
      <c r="B431" s="24"/>
      <c r="AJ431" s="24"/>
    </row>
    <row r="432" spans="1:36" ht="21">
      <c r="A432" s="24"/>
      <c r="B432" s="24"/>
      <c r="AJ432" s="24"/>
    </row>
    <row r="435" spans="1:36" ht="21">
      <c r="A435" s="24"/>
      <c r="B435" s="24"/>
      <c r="AJ435" s="24"/>
    </row>
    <row r="436" spans="1:36" ht="21">
      <c r="A436" s="24"/>
      <c r="B436" s="24"/>
      <c r="AJ436" s="24"/>
    </row>
    <row r="437" spans="1:36" ht="21">
      <c r="A437" s="24"/>
      <c r="B437" s="24"/>
      <c r="AJ437" s="24"/>
    </row>
    <row r="439" spans="1:36" ht="21">
      <c r="A439" s="24"/>
      <c r="B439" s="24"/>
      <c r="AJ439" s="24"/>
    </row>
    <row r="441" spans="1:36" ht="21">
      <c r="A441" s="24"/>
      <c r="B441" s="24"/>
      <c r="AJ441" s="24"/>
    </row>
    <row r="443" spans="1:36" ht="21">
      <c r="A443" s="24"/>
      <c r="B443" s="24"/>
      <c r="AJ443" s="24"/>
    </row>
    <row r="450" spans="1:36" ht="21">
      <c r="A450" s="24"/>
      <c r="B450" s="24"/>
      <c r="AJ450" s="24"/>
    </row>
    <row r="455" spans="1:36" ht="21">
      <c r="A455" s="24"/>
      <c r="B455" s="24"/>
      <c r="AJ455" s="24"/>
    </row>
    <row r="457" spans="1:36" ht="21">
      <c r="A457" s="24"/>
      <c r="B457" s="24"/>
      <c r="AJ457" s="24"/>
    </row>
    <row r="460" spans="1:36" ht="21">
      <c r="A460" s="24"/>
      <c r="B460" s="24"/>
      <c r="AJ460" s="24"/>
    </row>
    <row r="462" spans="1:36" ht="21">
      <c r="A462" s="24"/>
      <c r="B462" s="24"/>
      <c r="AJ462" s="24"/>
    </row>
    <row r="464" spans="1:36" ht="21">
      <c r="A464" s="24"/>
      <c r="B464" s="24"/>
      <c r="AJ464" s="24"/>
    </row>
    <row r="471" spans="1:36" ht="21">
      <c r="A471" s="24"/>
      <c r="B471" s="24"/>
      <c r="AJ471" s="24"/>
    </row>
    <row r="476" spans="1:36" ht="21">
      <c r="A476" s="24"/>
      <c r="B476" s="24"/>
      <c r="AJ476" s="24"/>
    </row>
    <row r="478" spans="1:36" ht="21">
      <c r="A478" s="24"/>
      <c r="B478" s="24"/>
      <c r="AJ478" s="24"/>
    </row>
    <row r="479" spans="1:36" ht="21">
      <c r="A479" s="24"/>
      <c r="B479" s="24"/>
      <c r="AJ479" s="24"/>
    </row>
    <row r="483" spans="1:36" ht="21">
      <c r="A483" s="24"/>
      <c r="B483" s="24"/>
      <c r="AJ483" s="24"/>
    </row>
    <row r="485" spans="1:36" ht="21">
      <c r="A485" s="24"/>
      <c r="B485" s="24"/>
      <c r="AJ485" s="24"/>
    </row>
    <row r="486" spans="1:36" ht="21">
      <c r="A486" s="24"/>
      <c r="B486" s="24"/>
      <c r="AJ486" s="24"/>
    </row>
    <row r="489" spans="1:36" ht="21">
      <c r="A489" s="24"/>
      <c r="B489" s="24"/>
      <c r="AJ489" s="24"/>
    </row>
    <row r="490" spans="1:36" ht="21">
      <c r="A490" s="24"/>
      <c r="B490" s="24"/>
      <c r="AJ490" s="24"/>
    </row>
    <row r="491" spans="1:36" ht="21">
      <c r="A491" s="24"/>
      <c r="B491" s="24"/>
      <c r="AJ491" s="24"/>
    </row>
    <row r="493" spans="1:36" ht="21">
      <c r="A493" s="24"/>
      <c r="B493" s="24"/>
      <c r="AJ493" s="24"/>
    </row>
    <row r="496" spans="1:36" ht="21">
      <c r="A496" s="24"/>
      <c r="B496" s="24"/>
      <c r="AJ496" s="24"/>
    </row>
    <row r="497" spans="1:36" ht="21">
      <c r="A497" s="24"/>
      <c r="B497" s="24"/>
      <c r="AJ497" s="24"/>
    </row>
    <row r="498" spans="1:36" ht="21">
      <c r="A498" s="24"/>
      <c r="B498" s="24"/>
      <c r="AJ498" s="24"/>
    </row>
    <row r="499" spans="1:36" ht="21">
      <c r="A499" s="24"/>
      <c r="B499" s="24"/>
      <c r="AJ499" s="24"/>
    </row>
    <row r="502" spans="1:36" ht="21">
      <c r="A502" s="24"/>
      <c r="B502" s="24"/>
      <c r="AJ502" s="24"/>
    </row>
    <row r="503" spans="1:36" ht="21">
      <c r="A503" s="24"/>
      <c r="B503" s="24"/>
      <c r="AJ503" s="24"/>
    </row>
    <row r="504" spans="1:36" ht="21">
      <c r="A504" s="24"/>
      <c r="B504" s="24"/>
      <c r="AJ504" s="24"/>
    </row>
    <row r="505" spans="1:36" ht="21">
      <c r="A505" s="24"/>
      <c r="B505" s="24"/>
      <c r="AJ505" s="24"/>
    </row>
    <row r="506" spans="1:36" ht="21">
      <c r="A506" s="24"/>
      <c r="B506" s="24"/>
      <c r="AJ506" s="24"/>
    </row>
    <row r="507" spans="1:36" ht="21">
      <c r="A507" s="24"/>
      <c r="B507" s="24"/>
      <c r="AJ507" s="24"/>
    </row>
    <row r="508" spans="1:36" ht="21">
      <c r="A508" s="24"/>
      <c r="B508" s="24"/>
      <c r="AJ508" s="24"/>
    </row>
    <row r="511" spans="1:36" ht="21">
      <c r="A511" s="24"/>
      <c r="B511" s="24"/>
      <c r="AJ511" s="24"/>
    </row>
    <row r="515" spans="1:36" ht="21">
      <c r="A515" s="24"/>
      <c r="B515" s="24"/>
      <c r="AJ515" s="24"/>
    </row>
    <row r="517" spans="1:36" ht="21">
      <c r="A517" s="24"/>
      <c r="B517" s="24"/>
      <c r="AJ517" s="24"/>
    </row>
    <row r="518" spans="1:36" ht="21">
      <c r="A518" s="24"/>
      <c r="B518" s="24"/>
      <c r="AJ518" s="24"/>
    </row>
    <row r="521" spans="1:36" ht="21">
      <c r="A521" s="24"/>
      <c r="B521" s="24"/>
      <c r="AJ521" s="24"/>
    </row>
    <row r="522" spans="1:36" ht="21">
      <c r="A522" s="24"/>
      <c r="B522" s="24"/>
      <c r="AJ522" s="24"/>
    </row>
    <row r="523" spans="1:36" ht="21">
      <c r="A523" s="24"/>
      <c r="B523" s="24"/>
      <c r="AJ523" s="24"/>
    </row>
    <row r="525" spans="1:36" ht="21">
      <c r="A525" s="24"/>
      <c r="B525" s="24"/>
      <c r="AJ525" s="24"/>
    </row>
    <row r="528" spans="1:36" ht="21">
      <c r="A528" s="24"/>
      <c r="B528" s="24"/>
      <c r="AJ528" s="24"/>
    </row>
    <row r="529" spans="1:36" ht="21">
      <c r="A529" s="24"/>
      <c r="B529" s="24"/>
      <c r="AJ529" s="24"/>
    </row>
    <row r="530" spans="1:36" ht="21">
      <c r="A530" s="24"/>
      <c r="B530" s="24"/>
      <c r="AJ530" s="24"/>
    </row>
    <row r="531" spans="1:36" ht="21">
      <c r="A531" s="24"/>
      <c r="B531" s="24"/>
      <c r="AJ531" s="24"/>
    </row>
    <row r="534" spans="1:36" ht="21">
      <c r="A534" s="24"/>
      <c r="B534" s="24"/>
      <c r="AJ534" s="24"/>
    </row>
    <row r="535" spans="1:36" ht="21">
      <c r="A535" s="24"/>
      <c r="B535" s="24"/>
      <c r="AJ535" s="24"/>
    </row>
    <row r="536" spans="1:36" ht="21">
      <c r="A536" s="24"/>
      <c r="B536" s="24"/>
      <c r="AJ536" s="24"/>
    </row>
    <row r="537" spans="1:36" ht="21">
      <c r="A537" s="24"/>
      <c r="B537" s="24"/>
      <c r="AJ537" s="24"/>
    </row>
    <row r="538" spans="1:36" ht="21">
      <c r="A538" s="24"/>
      <c r="B538" s="24"/>
      <c r="AJ538" s="24"/>
    </row>
    <row r="539" spans="1:36" ht="21">
      <c r="A539" s="24"/>
      <c r="B539" s="24"/>
      <c r="AJ539" s="24"/>
    </row>
    <row r="540" spans="1:36" ht="21">
      <c r="A540" s="24"/>
      <c r="B540" s="24"/>
      <c r="AJ540" s="24"/>
    </row>
    <row r="543" spans="1:36" ht="21">
      <c r="A543" s="24"/>
      <c r="B543" s="24"/>
      <c r="AJ543" s="24"/>
    </row>
    <row r="544" spans="1:36" ht="21">
      <c r="A544" s="24"/>
      <c r="B544" s="24"/>
      <c r="AJ544" s="24"/>
    </row>
    <row r="545" spans="1:36" ht="21">
      <c r="A545" s="24"/>
      <c r="B545" s="24"/>
      <c r="AJ545" s="24"/>
    </row>
    <row r="547" spans="1:36" ht="21">
      <c r="A547" s="24"/>
      <c r="B547" s="24"/>
      <c r="AJ547" s="24"/>
    </row>
    <row r="550" spans="1:36" ht="21">
      <c r="A550" s="24"/>
      <c r="B550" s="24"/>
      <c r="AJ550" s="24"/>
    </row>
    <row r="551" spans="1:36" ht="21">
      <c r="A551" s="24"/>
      <c r="B551" s="24"/>
      <c r="AJ551" s="24"/>
    </row>
    <row r="552" spans="1:36" ht="21">
      <c r="A552" s="24"/>
      <c r="B552" s="24"/>
      <c r="AJ552" s="24"/>
    </row>
    <row r="553" spans="1:36" ht="21">
      <c r="A553" s="24"/>
      <c r="B553" s="24"/>
      <c r="AJ553" s="24"/>
    </row>
    <row r="556" spans="1:36" ht="21">
      <c r="A556" s="24"/>
      <c r="B556" s="24"/>
      <c r="AJ556" s="24"/>
    </row>
    <row r="557" spans="1:36" ht="21">
      <c r="A557" s="24"/>
      <c r="B557" s="24"/>
      <c r="AJ557" s="24"/>
    </row>
    <row r="558" spans="1:36" ht="21">
      <c r="A558" s="24"/>
      <c r="B558" s="24"/>
      <c r="AJ558" s="24"/>
    </row>
    <row r="559" spans="1:36" ht="21">
      <c r="A559" s="24"/>
      <c r="B559" s="24"/>
      <c r="AJ559" s="24"/>
    </row>
    <row r="560" spans="1:36" ht="21">
      <c r="A560" s="24"/>
      <c r="B560" s="24"/>
      <c r="AJ560" s="24"/>
    </row>
    <row r="561" spans="1:36" ht="21">
      <c r="A561" s="24"/>
      <c r="B561" s="24"/>
      <c r="AJ561" s="24"/>
    </row>
    <row r="562" spans="1:36" ht="21">
      <c r="A562" s="24"/>
      <c r="B562" s="24"/>
      <c r="AJ562" s="24"/>
    </row>
    <row r="565" spans="1:36" ht="21">
      <c r="A565" s="24"/>
      <c r="B565" s="24"/>
      <c r="AJ565" s="24"/>
    </row>
    <row r="566" spans="1:36" ht="21">
      <c r="A566" s="24"/>
      <c r="B566" s="24"/>
      <c r="AJ566" s="24"/>
    </row>
    <row r="568" spans="1:36" ht="21">
      <c r="A568" s="24"/>
      <c r="B568" s="24"/>
      <c r="AJ568" s="24"/>
    </row>
    <row r="569" spans="1:36" ht="21">
      <c r="A569" s="24"/>
      <c r="B569" s="24"/>
      <c r="AJ569" s="24"/>
    </row>
    <row r="570" spans="1:36" ht="21">
      <c r="A570" s="24"/>
      <c r="B570" s="24"/>
      <c r="AJ570" s="24"/>
    </row>
    <row r="572" spans="1:36" ht="21">
      <c r="A572" s="24"/>
      <c r="B572" s="24"/>
      <c r="AJ572" s="24"/>
    </row>
    <row r="574" spans="1:36" ht="21">
      <c r="A574" s="24"/>
      <c r="B574" s="24"/>
      <c r="AJ574" s="24"/>
    </row>
    <row r="576" spans="1:36" ht="21">
      <c r="A576" s="24"/>
      <c r="B576" s="24"/>
      <c r="AJ576" s="24"/>
    </row>
    <row r="583" spans="1:36" ht="21">
      <c r="A583" s="24"/>
      <c r="B583" s="24"/>
      <c r="AJ583" s="24"/>
    </row>
    <row r="588" spans="1:36" ht="21">
      <c r="A588" s="24"/>
      <c r="B588" s="24"/>
      <c r="AJ588" s="24"/>
    </row>
    <row r="590" spans="1:36" ht="21">
      <c r="A590" s="24"/>
      <c r="B590" s="24"/>
      <c r="AJ590" s="24"/>
    </row>
    <row r="593" spans="1:36" ht="21">
      <c r="A593" s="24"/>
      <c r="B593" s="24"/>
      <c r="AJ593" s="24"/>
    </row>
    <row r="595" spans="1:36" ht="21">
      <c r="A595" s="24"/>
      <c r="B595" s="24"/>
      <c r="AJ595" s="24"/>
    </row>
    <row r="597" spans="1:36" ht="21">
      <c r="A597" s="24"/>
      <c r="B597" s="24"/>
      <c r="AJ597" s="24"/>
    </row>
    <row r="604" spans="1:36" ht="21">
      <c r="A604" s="24"/>
      <c r="B604" s="24"/>
      <c r="AJ604" s="24"/>
    </row>
    <row r="609" spans="1:36" ht="21">
      <c r="A609" s="24"/>
      <c r="B609" s="24"/>
      <c r="AJ609" s="24"/>
    </row>
    <row r="611" spans="1:36" ht="21">
      <c r="A611" s="24"/>
      <c r="B611" s="24"/>
      <c r="AJ611" s="24"/>
    </row>
    <row r="612" spans="1:36" ht="21">
      <c r="A612" s="24"/>
      <c r="B612" s="24"/>
      <c r="AJ612" s="24"/>
    </row>
    <row r="616" spans="1:36" ht="21">
      <c r="A616" s="24"/>
      <c r="B616" s="24"/>
      <c r="AJ616" s="24"/>
    </row>
    <row r="618" spans="1:36" ht="21">
      <c r="A618" s="24"/>
      <c r="B618" s="24"/>
      <c r="AJ618" s="24"/>
    </row>
    <row r="619" spans="1:36" ht="21">
      <c r="A619" s="24"/>
      <c r="B619" s="24"/>
      <c r="AJ619" s="24"/>
    </row>
    <row r="622" spans="1:36" ht="21">
      <c r="A622" s="24"/>
      <c r="B622" s="24"/>
      <c r="AJ622" s="24"/>
    </row>
    <row r="623" spans="1:36" ht="21">
      <c r="A623" s="24"/>
      <c r="B623" s="24"/>
      <c r="AJ623" s="24"/>
    </row>
    <row r="624" spans="1:36" ht="21">
      <c r="A624" s="24"/>
      <c r="B624" s="24"/>
      <c r="AJ624" s="24"/>
    </row>
    <row r="626" spans="1:36" ht="21">
      <c r="A626" s="24"/>
      <c r="B626" s="24"/>
      <c r="AJ626" s="24"/>
    </row>
    <row r="629" spans="1:36" ht="21">
      <c r="A629" s="24"/>
      <c r="B629" s="24"/>
      <c r="AJ629" s="24"/>
    </row>
    <row r="630" spans="1:36" ht="21">
      <c r="A630" s="24"/>
      <c r="B630" s="24"/>
      <c r="AJ630" s="24"/>
    </row>
    <row r="631" spans="1:36" ht="21">
      <c r="A631" s="24"/>
      <c r="B631" s="24"/>
      <c r="AJ631" s="24"/>
    </row>
    <row r="632" spans="1:36" ht="21">
      <c r="A632" s="24"/>
      <c r="B632" s="24"/>
      <c r="AJ632" s="24"/>
    </row>
    <row r="635" spans="1:36" ht="21">
      <c r="A635" s="24"/>
      <c r="B635" s="24"/>
      <c r="AJ635" s="24"/>
    </row>
    <row r="636" spans="1:36" ht="21">
      <c r="A636" s="24"/>
      <c r="B636" s="24"/>
      <c r="AJ636" s="24"/>
    </row>
    <row r="637" spans="1:36" ht="21">
      <c r="A637" s="24"/>
      <c r="B637" s="24"/>
      <c r="AJ637" s="24"/>
    </row>
    <row r="638" spans="1:36" ht="21">
      <c r="A638" s="24"/>
      <c r="B638" s="24"/>
      <c r="AJ638" s="24"/>
    </row>
    <row r="639" spans="1:36" ht="21">
      <c r="A639" s="24"/>
      <c r="B639" s="24"/>
      <c r="AJ639" s="24"/>
    </row>
    <row r="640" spans="1:36" ht="21">
      <c r="A640" s="24"/>
      <c r="B640" s="24"/>
      <c r="AJ640" s="24"/>
    </row>
    <row r="641" spans="1:36" ht="21">
      <c r="A641" s="24"/>
      <c r="B641" s="24"/>
      <c r="AJ641" s="24"/>
    </row>
    <row r="644" spans="1:36" ht="21">
      <c r="A644" s="24"/>
      <c r="B644" s="24"/>
      <c r="AJ644" s="24"/>
    </row>
    <row r="648" spans="1:36" ht="21">
      <c r="A648" s="24"/>
      <c r="B648" s="24"/>
      <c r="AJ648" s="24"/>
    </row>
    <row r="650" spans="1:36" ht="21">
      <c r="A650" s="24"/>
      <c r="B650" s="24"/>
      <c r="AJ650" s="24"/>
    </row>
    <row r="651" spans="1:36" ht="21">
      <c r="A651" s="24"/>
      <c r="B651" s="24"/>
      <c r="AJ651" s="24"/>
    </row>
    <row r="654" spans="1:36" ht="21">
      <c r="A654" s="24"/>
      <c r="B654" s="24"/>
      <c r="AJ654" s="24"/>
    </row>
    <row r="655" spans="1:36" ht="21">
      <c r="A655" s="24"/>
      <c r="B655" s="24"/>
      <c r="AJ655" s="24"/>
    </row>
    <row r="656" spans="1:36" ht="21">
      <c r="A656" s="24"/>
      <c r="B656" s="24"/>
      <c r="AJ656" s="24"/>
    </row>
    <row r="658" spans="1:36" ht="21">
      <c r="A658" s="24"/>
      <c r="B658" s="24"/>
      <c r="AJ658" s="24"/>
    </row>
    <row r="661" spans="1:36" ht="21">
      <c r="A661" s="24"/>
      <c r="B661" s="24"/>
      <c r="AJ661" s="24"/>
    </row>
    <row r="662" spans="1:36" ht="21">
      <c r="A662" s="24"/>
      <c r="B662" s="24"/>
      <c r="AJ662" s="24"/>
    </row>
    <row r="663" spans="1:36" ht="21">
      <c r="A663" s="24"/>
      <c r="B663" s="24"/>
      <c r="AJ663" s="24"/>
    </row>
    <row r="664" spans="1:36" ht="21">
      <c r="A664" s="24"/>
      <c r="B664" s="24"/>
      <c r="AJ664" s="24"/>
    </row>
    <row r="667" spans="1:36" ht="21">
      <c r="A667" s="24"/>
      <c r="B667" s="24"/>
      <c r="AJ667" s="24"/>
    </row>
    <row r="668" spans="1:36" ht="21">
      <c r="A668" s="24"/>
      <c r="B668" s="24"/>
      <c r="AJ668" s="24"/>
    </row>
    <row r="669" spans="1:36" ht="21">
      <c r="A669" s="24"/>
      <c r="B669" s="24"/>
      <c r="AJ669" s="24"/>
    </row>
    <row r="670" spans="1:36" ht="21">
      <c r="A670" s="24"/>
      <c r="B670" s="24"/>
      <c r="AJ670" s="24"/>
    </row>
    <row r="671" spans="1:36" ht="21">
      <c r="A671" s="24"/>
      <c r="B671" s="24"/>
      <c r="AJ671" s="24"/>
    </row>
    <row r="672" spans="1:36" ht="21">
      <c r="A672" s="24"/>
      <c r="B672" s="24"/>
      <c r="AJ672" s="24"/>
    </row>
    <row r="673" spans="1:36" ht="21">
      <c r="A673" s="24"/>
      <c r="B673" s="24"/>
      <c r="AJ673" s="24"/>
    </row>
    <row r="676" spans="1:36" ht="21">
      <c r="A676" s="24"/>
      <c r="B676" s="24"/>
      <c r="AJ676" s="24"/>
    </row>
    <row r="677" spans="1:36" ht="21">
      <c r="A677" s="24"/>
      <c r="B677" s="24"/>
      <c r="AJ677" s="24"/>
    </row>
    <row r="678" spans="1:36" ht="21">
      <c r="A678" s="24"/>
      <c r="B678" s="24"/>
      <c r="AJ678" s="24"/>
    </row>
    <row r="680" spans="1:36" ht="21">
      <c r="A680" s="24"/>
      <c r="B680" s="24"/>
      <c r="AJ680" s="24"/>
    </row>
    <row r="683" spans="1:36" ht="21">
      <c r="A683" s="24"/>
      <c r="B683" s="24"/>
      <c r="AJ683" s="24"/>
    </row>
    <row r="684" spans="1:36" ht="21">
      <c r="A684" s="24"/>
      <c r="B684" s="24"/>
      <c r="AJ684" s="24"/>
    </row>
    <row r="685" spans="1:36" ht="21">
      <c r="A685" s="24"/>
      <c r="B685" s="24"/>
      <c r="AJ685" s="24"/>
    </row>
    <row r="686" spans="1:36" ht="21">
      <c r="A686" s="24"/>
      <c r="B686" s="24"/>
      <c r="AJ686" s="24"/>
    </row>
    <row r="689" spans="1:36" ht="21">
      <c r="A689" s="24"/>
      <c r="B689" s="24"/>
      <c r="AJ689" s="24"/>
    </row>
    <row r="690" spans="1:36" ht="21">
      <c r="A690" s="24"/>
      <c r="B690" s="24"/>
      <c r="AJ690" s="24"/>
    </row>
    <row r="691" spans="1:36" ht="21">
      <c r="A691" s="24"/>
      <c r="B691" s="24"/>
      <c r="AJ691" s="24"/>
    </row>
    <row r="692" spans="1:36" ht="21">
      <c r="A692" s="24"/>
      <c r="B692" s="24"/>
      <c r="AJ692" s="24"/>
    </row>
    <row r="693" spans="1:36" ht="21">
      <c r="A693" s="24"/>
      <c r="B693" s="24"/>
      <c r="AJ693" s="24"/>
    </row>
    <row r="694" spans="1:36" ht="21">
      <c r="A694" s="24"/>
      <c r="B694" s="24"/>
      <c r="AJ694" s="24"/>
    </row>
    <row r="695" spans="1:36" ht="21">
      <c r="A695" s="24"/>
      <c r="B695" s="24"/>
      <c r="AJ695" s="24"/>
    </row>
    <row r="698" spans="1:36" ht="21">
      <c r="A698" s="24"/>
      <c r="B698" s="24"/>
      <c r="AJ698" s="24"/>
    </row>
    <row r="699" spans="1:36" ht="21">
      <c r="A699" s="24"/>
      <c r="B699" s="24"/>
      <c r="AJ699" s="24"/>
    </row>
    <row r="700" spans="1:36" ht="21">
      <c r="A700" s="24"/>
      <c r="B700" s="24"/>
      <c r="AJ700" s="24"/>
    </row>
    <row r="701" spans="1:36" ht="21">
      <c r="A701" s="24"/>
      <c r="B701" s="24"/>
      <c r="AJ701" s="24"/>
    </row>
    <row r="704" spans="1:36" ht="21">
      <c r="A704" s="24"/>
      <c r="B704" s="24"/>
      <c r="AJ704" s="24"/>
    </row>
    <row r="705" spans="1:36" ht="21">
      <c r="A705" s="24"/>
      <c r="B705" s="24"/>
      <c r="AJ705" s="24"/>
    </row>
    <row r="706" spans="1:36" ht="21">
      <c r="A706" s="24"/>
      <c r="B706" s="24"/>
      <c r="AJ706" s="24"/>
    </row>
    <row r="707" spans="1:36" ht="21">
      <c r="A707" s="24"/>
      <c r="B707" s="24"/>
      <c r="AJ707" s="24"/>
    </row>
    <row r="708" spans="1:36" ht="21">
      <c r="A708" s="24"/>
      <c r="B708" s="24"/>
      <c r="AJ708" s="24"/>
    </row>
    <row r="709" spans="1:36" ht="21">
      <c r="A709" s="24"/>
      <c r="B709" s="24"/>
      <c r="AJ709" s="24"/>
    </row>
    <row r="710" spans="1:36" ht="21">
      <c r="A710" s="24"/>
      <c r="B710" s="24"/>
      <c r="AJ710" s="24"/>
    </row>
    <row r="713" spans="1:36" ht="21">
      <c r="A713" s="24"/>
      <c r="B713" s="24"/>
      <c r="AJ713" s="24"/>
    </row>
    <row r="714" spans="1:36" ht="21">
      <c r="A714" s="24"/>
      <c r="B714" s="24"/>
      <c r="AJ714" s="24"/>
    </row>
    <row r="715" spans="1:36" ht="21">
      <c r="A715" s="24"/>
      <c r="B715" s="24"/>
      <c r="AJ715" s="24"/>
    </row>
    <row r="717" spans="1:36" ht="21">
      <c r="A717" s="24"/>
      <c r="B717" s="24"/>
      <c r="AJ717" s="24"/>
    </row>
    <row r="720" spans="1:36" ht="21">
      <c r="A720" s="24"/>
      <c r="B720" s="24"/>
      <c r="AJ720" s="24"/>
    </row>
    <row r="721" spans="1:36" ht="21">
      <c r="A721" s="24"/>
      <c r="B721" s="24"/>
      <c r="AJ721" s="24"/>
    </row>
    <row r="722" spans="1:36" ht="21">
      <c r="A722" s="24"/>
      <c r="B722" s="24"/>
      <c r="AJ722" s="24"/>
    </row>
    <row r="723" spans="1:36" ht="21">
      <c r="A723" s="24"/>
      <c r="B723" s="24"/>
      <c r="AJ723" s="24"/>
    </row>
    <row r="726" spans="1:36" ht="21">
      <c r="A726" s="24"/>
      <c r="B726" s="24"/>
      <c r="AJ726" s="24"/>
    </row>
    <row r="727" spans="1:36" ht="21">
      <c r="A727" s="24"/>
      <c r="B727" s="24"/>
      <c r="AJ727" s="24"/>
    </row>
    <row r="728" spans="1:36" ht="21">
      <c r="A728" s="24"/>
      <c r="B728" s="24"/>
      <c r="AJ728" s="24"/>
    </row>
    <row r="729" spans="1:36" ht="21">
      <c r="A729" s="24"/>
      <c r="B729" s="24"/>
      <c r="AJ729" s="24"/>
    </row>
    <row r="730" spans="1:36" ht="21">
      <c r="A730" s="24"/>
      <c r="B730" s="24"/>
      <c r="AJ730" s="24"/>
    </row>
    <row r="731" spans="1:36" ht="21">
      <c r="A731" s="24"/>
      <c r="B731" s="24"/>
      <c r="AJ731" s="24"/>
    </row>
    <row r="732" spans="1:36" ht="21">
      <c r="A732" s="24"/>
      <c r="B732" s="24"/>
      <c r="AJ732" s="24"/>
    </row>
    <row r="735" spans="1:36" ht="21">
      <c r="A735" s="24"/>
      <c r="B735" s="24"/>
      <c r="AJ735" s="24"/>
    </row>
    <row r="736" spans="1:36" ht="21">
      <c r="A736" s="24"/>
      <c r="B736" s="24"/>
      <c r="AJ736" s="24"/>
    </row>
    <row r="737" spans="1:36" ht="21">
      <c r="A737" s="24"/>
      <c r="B737" s="24"/>
      <c r="AJ737" s="24"/>
    </row>
    <row r="738" spans="1:36" ht="21">
      <c r="A738" s="24"/>
      <c r="B738" s="24"/>
      <c r="AJ738" s="24"/>
    </row>
    <row r="739" spans="1:36" ht="21">
      <c r="A739" s="24"/>
      <c r="B739" s="24"/>
      <c r="AJ739" s="24"/>
    </row>
    <row r="740" spans="1:36" ht="21">
      <c r="A740" s="24"/>
      <c r="B740" s="24"/>
      <c r="AJ740" s="24"/>
    </row>
    <row r="741" spans="1:36" ht="21">
      <c r="A741" s="24"/>
      <c r="B741" s="24"/>
      <c r="AJ741" s="24"/>
    </row>
    <row r="742" spans="1:36" ht="21">
      <c r="A742" s="24"/>
      <c r="B742" s="24"/>
      <c r="AJ742" s="24"/>
    </row>
    <row r="743" spans="1:36" ht="21">
      <c r="A743" s="24"/>
      <c r="B743" s="24"/>
      <c r="AJ743" s="24"/>
    </row>
    <row r="746" spans="1:36" ht="21">
      <c r="A746" s="24"/>
      <c r="B746" s="24"/>
      <c r="AJ746" s="24"/>
    </row>
    <row r="747" spans="1:36" ht="21">
      <c r="A747" s="24"/>
      <c r="B747" s="24"/>
      <c r="AJ747" s="24"/>
    </row>
    <row r="748" spans="1:36" ht="21">
      <c r="A748" s="24"/>
      <c r="B748" s="24"/>
      <c r="AJ748" s="24"/>
    </row>
    <row r="749" spans="1:36" ht="21">
      <c r="A749" s="24"/>
      <c r="B749" s="24"/>
      <c r="AJ749" s="24"/>
    </row>
    <row r="752" spans="1:36" ht="21">
      <c r="A752" s="24"/>
      <c r="B752" s="24"/>
      <c r="AJ752" s="24"/>
    </row>
    <row r="753" spans="1:36" ht="21">
      <c r="A753" s="24"/>
      <c r="B753" s="24"/>
      <c r="AJ753" s="24"/>
    </row>
    <row r="754" spans="1:36" ht="21">
      <c r="A754" s="24"/>
      <c r="B754" s="24"/>
      <c r="AJ754" s="24"/>
    </row>
    <row r="755" spans="1:36" ht="21">
      <c r="A755" s="24"/>
      <c r="B755" s="24"/>
      <c r="AJ755" s="24"/>
    </row>
    <row r="756" spans="1:36" ht="21">
      <c r="A756" s="24"/>
      <c r="B756" s="24"/>
      <c r="AJ756" s="24"/>
    </row>
    <row r="757" spans="1:36" ht="21">
      <c r="A757" s="24"/>
      <c r="B757" s="24"/>
      <c r="AJ757" s="24"/>
    </row>
    <row r="758" spans="1:36" ht="21">
      <c r="A758" s="24"/>
      <c r="B758" s="24"/>
      <c r="AJ758" s="24"/>
    </row>
    <row r="761" spans="1:36" ht="21">
      <c r="A761" s="24"/>
      <c r="B761" s="24"/>
      <c r="AJ761" s="24"/>
    </row>
    <row r="762" spans="1:36" ht="21">
      <c r="A762" s="24"/>
      <c r="B762" s="24"/>
      <c r="AJ762" s="24"/>
    </row>
    <row r="763" spans="1:36" ht="21">
      <c r="A763" s="24"/>
      <c r="B763" s="24"/>
      <c r="AJ763" s="24"/>
    </row>
    <row r="765" spans="1:36" ht="21">
      <c r="A765" s="24"/>
      <c r="B765" s="24"/>
      <c r="AJ765" s="24"/>
    </row>
    <row r="768" spans="1:36" ht="21">
      <c r="A768" s="24"/>
      <c r="B768" s="24"/>
      <c r="AJ768" s="24"/>
    </row>
    <row r="769" spans="1:36" ht="21">
      <c r="A769" s="24"/>
      <c r="B769" s="24"/>
      <c r="AJ769" s="24"/>
    </row>
    <row r="770" spans="1:36" ht="21">
      <c r="A770" s="24"/>
      <c r="B770" s="24"/>
      <c r="AJ770" s="24"/>
    </row>
    <row r="771" spans="1:36" ht="21">
      <c r="A771" s="24"/>
      <c r="B771" s="24"/>
      <c r="AJ771" s="24"/>
    </row>
    <row r="774" spans="1:36" ht="21">
      <c r="A774" s="24"/>
      <c r="B774" s="24"/>
      <c r="AJ774" s="24"/>
    </row>
    <row r="775" spans="1:36" ht="21">
      <c r="A775" s="24"/>
      <c r="B775" s="24"/>
      <c r="AJ775" s="24"/>
    </row>
    <row r="776" spans="1:36" ht="21">
      <c r="A776" s="24"/>
      <c r="B776" s="24"/>
      <c r="AJ776" s="24"/>
    </row>
    <row r="777" spans="1:36" ht="21">
      <c r="A777" s="24"/>
      <c r="B777" s="24"/>
      <c r="AJ777" s="24"/>
    </row>
    <row r="778" spans="1:36" ht="21">
      <c r="A778" s="24"/>
      <c r="B778" s="24"/>
      <c r="AJ778" s="24"/>
    </row>
    <row r="779" spans="1:36" ht="21">
      <c r="A779" s="24"/>
      <c r="B779" s="24"/>
      <c r="AJ779" s="24"/>
    </row>
    <row r="780" spans="1:36" ht="21">
      <c r="A780" s="24"/>
      <c r="B780" s="24"/>
      <c r="AJ780" s="24"/>
    </row>
    <row r="783" spans="1:36" ht="21">
      <c r="A783" s="24"/>
      <c r="B783" s="24"/>
      <c r="AJ783" s="24"/>
    </row>
    <row r="784" spans="1:36" ht="21">
      <c r="A784" s="24"/>
      <c r="B784" s="24"/>
      <c r="AJ784" s="24"/>
    </row>
    <row r="785" spans="1:36" ht="21">
      <c r="A785" s="24"/>
      <c r="B785" s="24"/>
      <c r="AJ785" s="24"/>
    </row>
    <row r="786" spans="1:36" ht="21">
      <c r="A786" s="24"/>
      <c r="B786" s="24"/>
      <c r="AJ786" s="24"/>
    </row>
    <row r="787" spans="1:36" ht="21">
      <c r="A787" s="24"/>
      <c r="B787" s="24"/>
      <c r="AJ787" s="24"/>
    </row>
    <row r="790" spans="1:36" ht="21">
      <c r="A790" s="24"/>
      <c r="B790" s="24"/>
      <c r="AJ790" s="24"/>
    </row>
    <row r="793" spans="1:36" ht="21">
      <c r="A793" s="24"/>
      <c r="B793" s="24"/>
      <c r="AJ793" s="24"/>
    </row>
    <row r="794" spans="1:36" ht="21">
      <c r="A794" s="24"/>
      <c r="B794" s="24"/>
      <c r="AJ794" s="24"/>
    </row>
    <row r="795" spans="1:36" ht="21">
      <c r="A795" s="24"/>
      <c r="B795" s="24"/>
      <c r="AJ795" s="24"/>
    </row>
    <row r="796" spans="1:36" ht="21">
      <c r="A796" s="24"/>
      <c r="B796" s="24"/>
      <c r="AJ796" s="24"/>
    </row>
    <row r="797" spans="1:36" ht="21">
      <c r="A797" s="24"/>
      <c r="B797" s="24"/>
      <c r="AJ797" s="24"/>
    </row>
    <row r="800" spans="1:36" ht="21">
      <c r="A800" s="24"/>
      <c r="B800" s="24"/>
      <c r="AJ800" s="24"/>
    </row>
    <row r="803" spans="1:36" ht="21">
      <c r="A803" s="24"/>
      <c r="B803" s="24"/>
      <c r="AJ803" s="24"/>
    </row>
    <row r="804" spans="1:36" ht="21">
      <c r="A804" s="24"/>
      <c r="B804" s="24"/>
      <c r="AJ804" s="24"/>
    </row>
    <row r="805" spans="1:36" ht="21">
      <c r="A805" s="24"/>
      <c r="B805" s="24"/>
      <c r="AJ805" s="24"/>
    </row>
    <row r="806" spans="1:36" ht="21">
      <c r="A806" s="24"/>
      <c r="B806" s="24"/>
      <c r="AJ806" s="24"/>
    </row>
    <row r="807" spans="1:36" ht="21">
      <c r="A807" s="24"/>
      <c r="B807" s="24"/>
      <c r="AJ807" s="24"/>
    </row>
    <row r="810" spans="1:36" ht="21">
      <c r="A810" s="24"/>
      <c r="B810" s="24"/>
      <c r="AJ810" s="24"/>
    </row>
    <row r="813" spans="1:36" ht="21">
      <c r="A813" s="24"/>
      <c r="B813" s="24"/>
      <c r="AJ813" s="24"/>
    </row>
    <row r="814" spans="1:36" ht="21">
      <c r="A814" s="24"/>
      <c r="B814" s="24"/>
      <c r="AJ814" s="24"/>
    </row>
    <row r="815" spans="1:36" ht="21">
      <c r="A815" s="24"/>
      <c r="B815" s="24"/>
      <c r="AJ815" s="24"/>
    </row>
    <row r="816" spans="1:36" ht="21">
      <c r="A816" s="24"/>
      <c r="B816" s="24"/>
      <c r="AJ816" s="24"/>
    </row>
    <row r="817" spans="1:36" ht="21">
      <c r="A817" s="24"/>
      <c r="B817" s="24"/>
      <c r="AJ817" s="24"/>
    </row>
    <row r="819" spans="1:36" ht="21">
      <c r="A819" s="24"/>
      <c r="B819" s="24"/>
      <c r="AJ819" s="24"/>
    </row>
    <row r="820" spans="1:36" ht="21">
      <c r="A820" s="24"/>
      <c r="B820" s="24"/>
      <c r="AJ820" s="24"/>
    </row>
    <row r="821" spans="1:36" ht="21">
      <c r="A821" s="24"/>
      <c r="B821" s="24"/>
      <c r="AJ821" s="24"/>
    </row>
    <row r="823" spans="1:36" ht="21">
      <c r="A823" s="24"/>
      <c r="B823" s="24"/>
      <c r="AJ823" s="24"/>
    </row>
    <row r="826" spans="1:36" ht="21">
      <c r="A826" s="24"/>
      <c r="B826" s="24"/>
      <c r="AJ826" s="24"/>
    </row>
    <row r="827" spans="1:36" ht="21">
      <c r="A827" s="24"/>
      <c r="B827" s="24"/>
      <c r="AJ827" s="24"/>
    </row>
    <row r="828" spans="1:36" ht="21">
      <c r="A828" s="24"/>
      <c r="B828" s="24"/>
      <c r="AJ828" s="24"/>
    </row>
    <row r="829" spans="1:36" ht="21">
      <c r="A829" s="24"/>
      <c r="B829" s="24"/>
      <c r="AJ829" s="24"/>
    </row>
    <row r="830" spans="1:36" ht="21">
      <c r="A830" s="24"/>
      <c r="B830" s="24"/>
      <c r="AJ830" s="24"/>
    </row>
    <row r="831" spans="1:36" ht="21">
      <c r="A831" s="24"/>
      <c r="B831" s="24"/>
      <c r="AJ831" s="24"/>
    </row>
    <row r="832" spans="1:36" ht="21">
      <c r="A832" s="24"/>
      <c r="B832" s="24"/>
      <c r="AJ832" s="24"/>
    </row>
    <row r="835" spans="1:36" ht="21">
      <c r="A835" s="24"/>
      <c r="B835" s="24"/>
      <c r="AJ835" s="24"/>
    </row>
    <row r="837" spans="1:36" ht="21">
      <c r="A837" s="24"/>
      <c r="B837" s="24"/>
      <c r="AJ837" s="24"/>
    </row>
    <row r="838" spans="1:36" ht="21">
      <c r="A838" s="24"/>
      <c r="B838" s="24"/>
      <c r="AJ838" s="24"/>
    </row>
    <row r="839" spans="1:36" ht="21">
      <c r="A839" s="24"/>
      <c r="B839" s="24"/>
      <c r="AJ839" s="24"/>
    </row>
    <row r="840" spans="1:36" ht="21">
      <c r="A840" s="24"/>
      <c r="B840" s="24"/>
      <c r="AJ840" s="24"/>
    </row>
    <row r="842" spans="1:36" ht="21">
      <c r="A842" s="24"/>
      <c r="B842" s="24"/>
      <c r="AJ842" s="24"/>
    </row>
    <row r="843" spans="1:36" ht="21">
      <c r="A843" s="24"/>
      <c r="B843" s="24"/>
      <c r="AJ843" s="24"/>
    </row>
    <row r="846" spans="1:36" ht="21">
      <c r="A846" s="24"/>
      <c r="B846" s="24"/>
      <c r="AJ846" s="24"/>
    </row>
    <row r="847" spans="1:36" ht="21">
      <c r="A847" s="24"/>
      <c r="B847" s="24"/>
      <c r="AJ847" s="24"/>
    </row>
    <row r="848" spans="1:36" ht="21">
      <c r="A848" s="24"/>
      <c r="B848" s="24"/>
      <c r="AJ848" s="24"/>
    </row>
    <row r="849" spans="1:36" ht="21">
      <c r="A849" s="24"/>
      <c r="B849" s="24"/>
      <c r="AJ849" s="24"/>
    </row>
    <row r="850" spans="1:36" ht="21">
      <c r="A850" s="24"/>
      <c r="B850" s="24"/>
      <c r="AJ850" s="24"/>
    </row>
    <row r="853" spans="1:36" ht="21">
      <c r="A853" s="24"/>
      <c r="B853" s="24"/>
      <c r="AJ853" s="24"/>
    </row>
    <row r="856" spans="1:36" ht="21">
      <c r="A856" s="24"/>
      <c r="B856" s="24"/>
      <c r="AJ856" s="24"/>
    </row>
    <row r="857" spans="1:36" ht="21">
      <c r="A857" s="24"/>
      <c r="B857" s="24"/>
      <c r="AJ857" s="24"/>
    </row>
    <row r="858" spans="1:36" ht="21">
      <c r="A858" s="24"/>
      <c r="B858" s="24"/>
      <c r="AJ858" s="24"/>
    </row>
    <row r="859" spans="1:36" ht="21">
      <c r="A859" s="24"/>
      <c r="B859" s="24"/>
      <c r="AJ859" s="24"/>
    </row>
    <row r="860" spans="1:36" ht="21">
      <c r="A860" s="24"/>
      <c r="B860" s="24"/>
      <c r="AJ860" s="24"/>
    </row>
    <row r="863" spans="1:36" ht="21">
      <c r="A863" s="24"/>
      <c r="B863" s="24"/>
      <c r="AJ863" s="24"/>
    </row>
    <row r="866" spans="1:36" ht="21">
      <c r="A866" s="24"/>
      <c r="B866" s="24"/>
      <c r="AJ866" s="24"/>
    </row>
    <row r="867" spans="1:36" ht="21">
      <c r="A867" s="24"/>
      <c r="B867" s="24"/>
      <c r="AJ867" s="24"/>
    </row>
    <row r="868" spans="1:36" ht="21">
      <c r="A868" s="24"/>
      <c r="B868" s="24"/>
      <c r="AJ868" s="24"/>
    </row>
    <row r="869" spans="1:36" ht="21">
      <c r="A869" s="24"/>
      <c r="B869" s="24"/>
      <c r="AJ869" s="24"/>
    </row>
    <row r="870" spans="1:36" ht="21">
      <c r="A870" s="24"/>
      <c r="B870" s="24"/>
      <c r="AJ870" s="24"/>
    </row>
    <row r="873" spans="1:36" ht="21">
      <c r="A873" s="24"/>
      <c r="B873" s="24"/>
      <c r="AJ873" s="24"/>
    </row>
    <row r="876" spans="1:36" ht="21">
      <c r="A876" s="24"/>
      <c r="B876" s="24"/>
      <c r="AJ876" s="24"/>
    </row>
    <row r="877" spans="1:36" ht="21">
      <c r="A877" s="24"/>
      <c r="B877" s="24"/>
      <c r="AJ877" s="24"/>
    </row>
    <row r="878" spans="1:36" ht="21">
      <c r="A878" s="24"/>
      <c r="B878" s="24"/>
      <c r="AJ878" s="24"/>
    </row>
    <row r="879" spans="1:36" ht="21">
      <c r="A879" s="24"/>
      <c r="B879" s="24"/>
      <c r="AJ879" s="24"/>
    </row>
    <row r="880" spans="1:36" ht="21">
      <c r="A880" s="24"/>
      <c r="B880" s="24"/>
      <c r="AJ880" s="24"/>
    </row>
    <row r="882" spans="1:36" ht="21">
      <c r="A882" s="24"/>
      <c r="B882" s="24"/>
      <c r="AJ882" s="24"/>
    </row>
    <row r="883" spans="1:36" ht="21">
      <c r="A883" s="24"/>
      <c r="B883" s="24"/>
      <c r="AJ883" s="24"/>
    </row>
    <row r="884" spans="1:36" ht="21">
      <c r="A884" s="24"/>
      <c r="B884" s="24"/>
      <c r="AJ884" s="24"/>
    </row>
    <row r="886" spans="1:36" ht="21">
      <c r="A886" s="24"/>
      <c r="B886" s="24"/>
      <c r="AJ886" s="24"/>
    </row>
    <row r="889" spans="1:36" ht="21">
      <c r="A889" s="24"/>
      <c r="B889" s="24"/>
      <c r="AJ889" s="24"/>
    </row>
    <row r="890" spans="1:36" ht="21">
      <c r="A890" s="24"/>
      <c r="B890" s="24"/>
      <c r="AJ890" s="24"/>
    </row>
    <row r="891" spans="1:36" ht="21">
      <c r="A891" s="24"/>
      <c r="B891" s="24"/>
      <c r="AJ891" s="24"/>
    </row>
    <row r="892" spans="1:36" ht="21">
      <c r="A892" s="24"/>
      <c r="B892" s="24"/>
      <c r="AJ892" s="24"/>
    </row>
    <row r="893" spans="1:36" ht="21">
      <c r="A893" s="24"/>
      <c r="B893" s="24"/>
      <c r="AJ893" s="24"/>
    </row>
    <row r="894" spans="1:36" ht="21">
      <c r="A894" s="24"/>
      <c r="B894" s="24"/>
      <c r="AJ894" s="24"/>
    </row>
    <row r="895" spans="1:36" ht="21">
      <c r="A895" s="24"/>
      <c r="B895" s="24"/>
      <c r="AJ895" s="24"/>
    </row>
    <row r="898" spans="1:36" ht="21">
      <c r="A898" s="24"/>
      <c r="B898" s="24"/>
      <c r="AJ898" s="24"/>
    </row>
    <row r="900" spans="1:36" ht="21">
      <c r="A900" s="24"/>
      <c r="B900" s="24"/>
      <c r="AJ900" s="24"/>
    </row>
    <row r="901" spans="1:36" ht="21">
      <c r="A901" s="24"/>
      <c r="B901" s="24"/>
      <c r="AJ901" s="24"/>
    </row>
    <row r="902" spans="1:36" ht="21">
      <c r="A902" s="24"/>
      <c r="B902" s="24"/>
      <c r="AJ902" s="24"/>
    </row>
    <row r="903" spans="1:36" ht="21">
      <c r="A903" s="24"/>
      <c r="B903" s="24"/>
      <c r="AJ903" s="24"/>
    </row>
    <row r="905" spans="1:36" ht="21">
      <c r="A905" s="24"/>
      <c r="B905" s="24"/>
      <c r="AJ905" s="24"/>
    </row>
    <row r="906" spans="1:36" ht="21">
      <c r="A906" s="24"/>
      <c r="B906" s="24"/>
      <c r="AJ906" s="24"/>
    </row>
    <row r="908" spans="1:36" ht="21">
      <c r="A908" s="24"/>
      <c r="B908" s="24"/>
      <c r="AJ908" s="24"/>
    </row>
    <row r="909" spans="1:36" ht="21">
      <c r="A909" s="24"/>
      <c r="B909" s="24"/>
      <c r="AJ909" s="24"/>
    </row>
    <row r="910" spans="1:36" ht="21">
      <c r="A910" s="24"/>
      <c r="B910" s="24"/>
      <c r="AJ910" s="24"/>
    </row>
    <row r="912" spans="1:36" ht="21">
      <c r="A912" s="24"/>
      <c r="B912" s="24"/>
      <c r="AJ912" s="24"/>
    </row>
    <row r="915" spans="1:36" ht="21">
      <c r="A915" s="24"/>
      <c r="B915" s="24"/>
      <c r="AJ915" s="24"/>
    </row>
    <row r="916" spans="1:36" ht="21">
      <c r="A916" s="24"/>
      <c r="B916" s="24"/>
      <c r="AJ916" s="24"/>
    </row>
    <row r="917" spans="1:36" ht="21">
      <c r="A917" s="24"/>
      <c r="B917" s="24"/>
      <c r="AJ917" s="24"/>
    </row>
    <row r="918" spans="1:36" ht="21">
      <c r="A918" s="24"/>
      <c r="B918" s="24"/>
      <c r="AJ918" s="24"/>
    </row>
    <row r="919" spans="1:36" ht="21">
      <c r="A919" s="24"/>
      <c r="B919" s="24"/>
      <c r="AJ919" s="24"/>
    </row>
    <row r="920" spans="1:36" ht="21">
      <c r="A920" s="24"/>
      <c r="B920" s="24"/>
      <c r="AJ920" s="24"/>
    </row>
    <row r="921" spans="1:36" ht="21">
      <c r="A921" s="24"/>
      <c r="B921" s="24"/>
      <c r="AJ921" s="24"/>
    </row>
    <row r="924" spans="1:36" ht="21">
      <c r="A924" s="24"/>
      <c r="B924" s="24"/>
      <c r="AJ924" s="24"/>
    </row>
    <row r="926" spans="1:36" ht="21">
      <c r="A926" s="24"/>
      <c r="B926" s="24"/>
      <c r="AJ926" s="24"/>
    </row>
    <row r="927" spans="1:36" ht="21">
      <c r="A927" s="24"/>
      <c r="B927" s="24"/>
      <c r="AJ927" s="24"/>
    </row>
    <row r="928" spans="1:36" ht="21">
      <c r="A928" s="24"/>
      <c r="B928" s="24"/>
      <c r="AJ928" s="24"/>
    </row>
    <row r="929" spans="1:36" ht="21">
      <c r="A929" s="24"/>
      <c r="B929" s="24"/>
      <c r="AJ929" s="24"/>
    </row>
    <row r="931" spans="1:36" ht="21">
      <c r="A931" s="24"/>
      <c r="B931" s="24"/>
      <c r="AJ931" s="24"/>
    </row>
    <row r="932" spans="1:36" ht="21">
      <c r="A932" s="24"/>
      <c r="B932" s="24"/>
      <c r="AJ932" s="24"/>
    </row>
    <row r="934" spans="1:36" ht="21">
      <c r="A934" s="24"/>
      <c r="B934" s="24"/>
      <c r="AJ934" s="24"/>
    </row>
    <row r="936" spans="1:36" ht="21">
      <c r="A936" s="24"/>
      <c r="B936" s="24"/>
      <c r="AJ936" s="24"/>
    </row>
    <row r="937" spans="1:36" ht="21">
      <c r="A937" s="24"/>
      <c r="B937" s="24"/>
      <c r="AJ937" s="24"/>
    </row>
    <row r="938" spans="1:36" ht="21">
      <c r="A938" s="24"/>
      <c r="B938" s="24"/>
      <c r="AJ938" s="24"/>
    </row>
    <row r="939" spans="1:36" ht="21">
      <c r="A939" s="24"/>
      <c r="B939" s="24"/>
      <c r="AJ939" s="24"/>
    </row>
    <row r="941" spans="1:36" ht="21">
      <c r="A941" s="24"/>
      <c r="B941" s="24"/>
      <c r="AJ941" s="24"/>
    </row>
    <row r="942" spans="1:36" ht="21">
      <c r="A942" s="24"/>
      <c r="B942" s="24"/>
      <c r="AJ942" s="24"/>
    </row>
    <row r="943" spans="1:36" ht="21">
      <c r="A943" s="24"/>
      <c r="B943" s="24"/>
      <c r="AJ943" s="24"/>
    </row>
    <row r="944" spans="1:36" ht="21">
      <c r="A944" s="24"/>
      <c r="B944" s="24"/>
      <c r="AJ944" s="24"/>
    </row>
    <row r="946" spans="1:36" ht="21">
      <c r="A946" s="24"/>
      <c r="B946" s="24"/>
      <c r="AJ946" s="24"/>
    </row>
    <row r="947" spans="1:36" ht="21">
      <c r="A947" s="24"/>
      <c r="B947" s="24"/>
      <c r="AJ947" s="24"/>
    </row>
    <row r="949" spans="1:36" ht="21">
      <c r="A949" s="24"/>
      <c r="B949" s="24"/>
      <c r="AJ949" s="24"/>
    </row>
    <row r="951" spans="1:36" ht="21">
      <c r="A951" s="24"/>
      <c r="B951" s="24"/>
      <c r="AJ951" s="24"/>
    </row>
    <row r="952" spans="1:36" ht="21">
      <c r="A952" s="24"/>
      <c r="B952" s="24"/>
      <c r="AJ952" s="24"/>
    </row>
    <row r="953" spans="1:36" ht="21">
      <c r="A953" s="24"/>
      <c r="B953" s="24"/>
      <c r="AJ953" s="24"/>
    </row>
    <row r="955" spans="1:36" ht="21">
      <c r="A955" s="24"/>
      <c r="B955" s="24"/>
      <c r="AJ955" s="24"/>
    </row>
    <row r="958" spans="1:36" ht="21">
      <c r="A958" s="24"/>
      <c r="B958" s="24"/>
      <c r="AJ958" s="24"/>
    </row>
    <row r="959" spans="1:36" ht="21">
      <c r="A959" s="24"/>
      <c r="B959" s="24"/>
      <c r="AJ959" s="24"/>
    </row>
    <row r="960" spans="1:36" ht="21">
      <c r="A960" s="24"/>
      <c r="B960" s="24"/>
      <c r="AJ960" s="24"/>
    </row>
    <row r="961" spans="1:36" ht="21">
      <c r="A961" s="24"/>
      <c r="B961" s="24"/>
      <c r="AJ961" s="24"/>
    </row>
    <row r="962" spans="1:36" ht="21">
      <c r="A962" s="24"/>
      <c r="B962" s="24"/>
      <c r="AJ962" s="24"/>
    </row>
    <row r="964" spans="1:36" ht="21">
      <c r="A964" s="24"/>
      <c r="B964" s="24"/>
      <c r="AJ964" s="24"/>
    </row>
    <row r="965" spans="1:36" ht="21">
      <c r="A965" s="24"/>
      <c r="B965" s="24"/>
      <c r="AJ965" s="24"/>
    </row>
    <row r="966" spans="1:36" ht="21">
      <c r="A966" s="24"/>
      <c r="B966" s="24"/>
      <c r="AJ966" s="24"/>
    </row>
    <row r="968" spans="1:36" ht="21">
      <c r="A968" s="24"/>
      <c r="B968" s="24"/>
      <c r="AJ968" s="24"/>
    </row>
    <row r="971" spans="1:36" ht="21">
      <c r="A971" s="24"/>
      <c r="B971" s="24"/>
      <c r="AJ971" s="24"/>
    </row>
    <row r="972" spans="1:36" ht="21">
      <c r="A972" s="24"/>
      <c r="B972" s="24"/>
      <c r="AJ972" s="24"/>
    </row>
    <row r="973" spans="1:36" ht="21">
      <c r="A973" s="24"/>
      <c r="B973" s="24"/>
      <c r="AJ973" s="24"/>
    </row>
    <row r="974" spans="1:36" ht="21">
      <c r="A974" s="24"/>
      <c r="B974" s="24"/>
      <c r="AJ974" s="24"/>
    </row>
    <row r="975" spans="1:36" ht="21">
      <c r="A975" s="24"/>
      <c r="B975" s="24"/>
      <c r="AJ975" s="24"/>
    </row>
    <row r="976" spans="1:36" ht="21">
      <c r="A976" s="24"/>
      <c r="B976" s="24"/>
      <c r="AJ976" s="24"/>
    </row>
    <row r="977" spans="1:36" ht="21">
      <c r="A977" s="24"/>
      <c r="B977" s="24"/>
      <c r="AJ977" s="24"/>
    </row>
    <row r="980" spans="1:36" ht="21">
      <c r="A980" s="24"/>
      <c r="B980" s="24"/>
      <c r="AJ980" s="24"/>
    </row>
    <row r="982" spans="1:36" ht="21">
      <c r="A982" s="24"/>
      <c r="B982" s="24"/>
      <c r="AJ982" s="24"/>
    </row>
    <row r="983" spans="1:36" ht="21">
      <c r="A983" s="24"/>
      <c r="B983" s="24"/>
      <c r="AJ983" s="24"/>
    </row>
    <row r="984" spans="1:36" ht="21">
      <c r="A984" s="24"/>
      <c r="B984" s="24"/>
      <c r="AJ984" s="24"/>
    </row>
    <row r="985" spans="1:36" ht="21">
      <c r="A985" s="24"/>
      <c r="B985" s="24"/>
      <c r="AJ985" s="24"/>
    </row>
    <row r="987" spans="1:36" ht="21">
      <c r="A987" s="24"/>
      <c r="B987" s="24"/>
      <c r="AJ987" s="24"/>
    </row>
    <row r="988" spans="1:36" ht="21">
      <c r="A988" s="24"/>
      <c r="B988" s="24"/>
      <c r="AJ988" s="24"/>
    </row>
    <row r="990" spans="1:36" ht="21">
      <c r="A990" s="24"/>
      <c r="B990" s="24"/>
      <c r="AJ990" s="24"/>
    </row>
    <row r="991" spans="1:36" ht="21">
      <c r="A991" s="24"/>
      <c r="B991" s="24"/>
      <c r="AJ991" s="24"/>
    </row>
    <row r="992" spans="1:36" ht="21">
      <c r="A992" s="24"/>
      <c r="B992" s="24"/>
      <c r="AJ992" s="24"/>
    </row>
    <row r="994" spans="1:36" ht="21">
      <c r="A994" s="24"/>
      <c r="B994" s="24"/>
      <c r="AJ994" s="24"/>
    </row>
    <row r="997" spans="1:36" ht="21">
      <c r="A997" s="24"/>
      <c r="B997" s="24"/>
      <c r="AJ997" s="24"/>
    </row>
    <row r="998" spans="1:36" ht="21">
      <c r="A998" s="24"/>
      <c r="B998" s="24"/>
      <c r="AJ998" s="24"/>
    </row>
    <row r="999" spans="1:36" ht="21">
      <c r="A999" s="24"/>
      <c r="B999" s="24"/>
      <c r="AJ999" s="24"/>
    </row>
    <row r="1000" spans="1:36" ht="21">
      <c r="A1000" s="24"/>
      <c r="B1000" s="24"/>
      <c r="AJ1000" s="24"/>
    </row>
    <row r="1001" spans="1:36" ht="21">
      <c r="A1001" s="24"/>
      <c r="B1001" s="24"/>
      <c r="AJ1001" s="24"/>
    </row>
    <row r="1002" spans="1:36" ht="21">
      <c r="A1002" s="24"/>
      <c r="B1002" s="24"/>
      <c r="AJ1002" s="24"/>
    </row>
    <row r="1003" spans="1:36" ht="21">
      <c r="A1003" s="24"/>
      <c r="B1003" s="24"/>
      <c r="AJ1003" s="24"/>
    </row>
    <row r="1006" spans="1:36" ht="21">
      <c r="A1006" s="24"/>
      <c r="B1006" s="24"/>
      <c r="AJ1006" s="24"/>
    </row>
    <row r="1008" spans="1:36" ht="21">
      <c r="A1008" s="24"/>
      <c r="B1008" s="24"/>
      <c r="AJ1008" s="24"/>
    </row>
    <row r="1009" spans="1:36" ht="21">
      <c r="A1009" s="24"/>
      <c r="B1009" s="24"/>
      <c r="AJ1009" s="24"/>
    </row>
    <row r="1010" spans="1:36" ht="21">
      <c r="A1010" s="24"/>
      <c r="B1010" s="24"/>
      <c r="AJ1010" s="24"/>
    </row>
    <row r="1011" spans="1:36" ht="21">
      <c r="A1011" s="24"/>
      <c r="B1011" s="24"/>
      <c r="AJ1011" s="24"/>
    </row>
    <row r="1013" spans="1:36" ht="21">
      <c r="A1013" s="24"/>
      <c r="B1013" s="24"/>
      <c r="AJ1013" s="24"/>
    </row>
    <row r="1014" spans="1:36" ht="21">
      <c r="A1014" s="24"/>
      <c r="B1014" s="24"/>
      <c r="AJ1014" s="24"/>
    </row>
    <row r="1016" spans="1:36" ht="21">
      <c r="A1016" s="24"/>
      <c r="B1016" s="24"/>
      <c r="AJ1016" s="24"/>
    </row>
    <row r="1018" spans="1:36" ht="21">
      <c r="A1018" s="24"/>
      <c r="B1018" s="24"/>
      <c r="AJ1018" s="24"/>
    </row>
    <row r="1019" spans="1:36" ht="21">
      <c r="A1019" s="24"/>
      <c r="B1019" s="24"/>
      <c r="AJ1019" s="24"/>
    </row>
    <row r="1020" spans="1:36" ht="21">
      <c r="A1020" s="24"/>
      <c r="B1020" s="24"/>
      <c r="AJ1020" s="24"/>
    </row>
    <row r="1021" spans="1:36" ht="21">
      <c r="A1021" s="24"/>
      <c r="B1021" s="24"/>
      <c r="AJ1021" s="24"/>
    </row>
    <row r="1023" spans="1:36" ht="21">
      <c r="A1023" s="24"/>
      <c r="B1023" s="24"/>
      <c r="AJ1023" s="24"/>
    </row>
    <row r="1024" spans="1:36" ht="21">
      <c r="A1024" s="24"/>
      <c r="B1024" s="24"/>
      <c r="AJ1024" s="24"/>
    </row>
    <row r="1025" spans="1:36" ht="21">
      <c r="A1025" s="24"/>
      <c r="B1025" s="24"/>
      <c r="AJ1025" s="24"/>
    </row>
    <row r="1026" spans="1:36" ht="21">
      <c r="A1026" s="24"/>
      <c r="B1026" s="24"/>
      <c r="AJ1026" s="24"/>
    </row>
    <row r="1028" spans="1:36" ht="21">
      <c r="A1028" s="24"/>
      <c r="B1028" s="24"/>
      <c r="AJ1028" s="24"/>
    </row>
    <row r="1029" spans="1:36" ht="21">
      <c r="A1029" s="24"/>
      <c r="B1029" s="24"/>
      <c r="AJ1029" s="24"/>
    </row>
    <row r="1031" spans="1:36" ht="21">
      <c r="A1031" s="24"/>
      <c r="B1031" s="24"/>
      <c r="AJ1031" s="24"/>
    </row>
    <row r="1033" spans="1:36" ht="21">
      <c r="A1033" s="24"/>
      <c r="B1033" s="24"/>
      <c r="AJ1033" s="24"/>
    </row>
    <row r="1034" spans="1:36" ht="21">
      <c r="A1034" s="24"/>
      <c r="B1034" s="24"/>
      <c r="AJ1034" s="24"/>
    </row>
    <row r="1035" spans="1:36" ht="21">
      <c r="A1035" s="24"/>
      <c r="B1035" s="24"/>
      <c r="AJ1035" s="24"/>
    </row>
    <row r="1037" spans="1:36" ht="21">
      <c r="A1037" s="24"/>
      <c r="B1037" s="24"/>
      <c r="AJ1037" s="24"/>
    </row>
    <row r="1038" spans="1:36" ht="21">
      <c r="A1038" s="24"/>
      <c r="B1038" s="24"/>
      <c r="AJ1038" s="24"/>
    </row>
    <row r="1039" spans="1:36" ht="21">
      <c r="A1039" s="24"/>
      <c r="B1039" s="24"/>
      <c r="AJ1039" s="24"/>
    </row>
    <row r="1040" spans="1:36" ht="21">
      <c r="A1040" s="24"/>
      <c r="B1040" s="24"/>
      <c r="AJ1040" s="24"/>
    </row>
    <row r="1041" spans="1:36" ht="21">
      <c r="A1041" s="24"/>
      <c r="B1041" s="24"/>
      <c r="AJ1041" s="24"/>
    </row>
    <row r="1042" spans="1:36" ht="21">
      <c r="A1042" s="24"/>
      <c r="B1042" s="24"/>
      <c r="AJ1042" s="24"/>
    </row>
    <row r="1043" spans="1:36" ht="21">
      <c r="A1043" s="24"/>
      <c r="B1043" s="24"/>
      <c r="AJ1043" s="24"/>
    </row>
    <row r="1044" spans="1:36" ht="21">
      <c r="A1044" s="24"/>
      <c r="B1044" s="24"/>
      <c r="AJ1044" s="24"/>
    </row>
    <row r="1046" spans="1:36" ht="21">
      <c r="A1046" s="24"/>
      <c r="B1046" s="24"/>
      <c r="AJ1046" s="24"/>
    </row>
    <row r="1047" spans="1:36" ht="21">
      <c r="A1047" s="24"/>
      <c r="B1047" s="24"/>
      <c r="AJ1047" s="24"/>
    </row>
    <row r="1048" spans="1:36" ht="21">
      <c r="A1048" s="24"/>
      <c r="B1048" s="24"/>
      <c r="AJ1048" s="24"/>
    </row>
    <row r="1049" spans="1:36" ht="21">
      <c r="A1049" s="24"/>
      <c r="B1049" s="24"/>
      <c r="AJ1049" s="24"/>
    </row>
    <row r="1050" spans="1:36" ht="21">
      <c r="A1050" s="24"/>
      <c r="B1050" s="24"/>
      <c r="AJ1050" s="24"/>
    </row>
    <row r="1051" spans="1:36" ht="21">
      <c r="A1051" s="24"/>
      <c r="B1051" s="24"/>
      <c r="AJ1051" s="24"/>
    </row>
    <row r="1052" spans="1:36" ht="21">
      <c r="A1052" s="24"/>
      <c r="B1052" s="24"/>
      <c r="AJ1052" s="24"/>
    </row>
    <row r="1053" spans="1:36" ht="21">
      <c r="A1053" s="24"/>
      <c r="B1053" s="24"/>
      <c r="AJ1053" s="24"/>
    </row>
    <row r="1055" spans="1:36" ht="21">
      <c r="A1055" s="24"/>
      <c r="B1055" s="24"/>
      <c r="AJ1055" s="24"/>
    </row>
    <row r="1056" spans="1:36" ht="21">
      <c r="A1056" s="24"/>
      <c r="B1056" s="24"/>
      <c r="AJ1056" s="24"/>
    </row>
    <row r="1057" spans="1:36" ht="21">
      <c r="A1057" s="24"/>
      <c r="B1057" s="24"/>
      <c r="AJ1057" s="24"/>
    </row>
    <row r="1058" spans="1:36" ht="21">
      <c r="A1058" s="24"/>
      <c r="B1058" s="24"/>
      <c r="AJ1058" s="24"/>
    </row>
    <row r="1059" spans="1:36" ht="21">
      <c r="A1059" s="24"/>
      <c r="B1059" s="24"/>
      <c r="AJ1059" s="24"/>
    </row>
    <row r="1062" spans="1:36" ht="21">
      <c r="A1062" s="24"/>
      <c r="B1062" s="24"/>
      <c r="AJ1062" s="24"/>
    </row>
    <row r="1064" spans="1:36" ht="21">
      <c r="A1064" s="24"/>
      <c r="B1064" s="24"/>
      <c r="AJ1064" s="24"/>
    </row>
    <row r="1065" spans="1:36" ht="21">
      <c r="A1065" s="24"/>
      <c r="B1065" s="24"/>
      <c r="AJ1065" s="24"/>
    </row>
    <row r="1066" spans="1:36" ht="21">
      <c r="A1066" s="24"/>
      <c r="B1066" s="24"/>
      <c r="AJ1066" s="24"/>
    </row>
    <row r="1067" spans="1:36" ht="21">
      <c r="A1067" s="24"/>
      <c r="B1067" s="24"/>
      <c r="AJ1067" s="24"/>
    </row>
    <row r="1069" spans="1:36" ht="21">
      <c r="A1069" s="24"/>
      <c r="B1069" s="24"/>
      <c r="AJ1069" s="24"/>
    </row>
    <row r="1070" spans="1:36" ht="21">
      <c r="A1070" s="24"/>
      <c r="B1070" s="24"/>
      <c r="AJ1070" s="24"/>
    </row>
    <row r="1072" spans="1:36" ht="21">
      <c r="A1072" s="24"/>
      <c r="B1072" s="24"/>
      <c r="AJ1072" s="24"/>
    </row>
    <row r="1074" spans="1:36" ht="21">
      <c r="A1074" s="24"/>
      <c r="B1074" s="24"/>
      <c r="AJ1074" s="24"/>
    </row>
    <row r="1075" spans="1:36" ht="21">
      <c r="A1075" s="24"/>
      <c r="B1075" s="24"/>
      <c r="AJ1075" s="24"/>
    </row>
    <row r="1076" spans="1:36" ht="21">
      <c r="A1076" s="24"/>
      <c r="B1076" s="24"/>
      <c r="AJ1076" s="24"/>
    </row>
    <row r="1077" spans="1:36" ht="21">
      <c r="A1077" s="24"/>
      <c r="B1077" s="24"/>
      <c r="AJ1077" s="24"/>
    </row>
    <row r="1079" spans="1:36" ht="21">
      <c r="A1079" s="24"/>
      <c r="B1079" s="24"/>
      <c r="AJ1079" s="24"/>
    </row>
    <row r="1080" spans="1:36" ht="21">
      <c r="A1080" s="24"/>
      <c r="B1080" s="24"/>
      <c r="AJ1080" s="24"/>
    </row>
    <row r="1081" spans="1:36" ht="21">
      <c r="A1081" s="24"/>
      <c r="B1081" s="24"/>
      <c r="AJ1081" s="24"/>
    </row>
    <row r="1082" spans="1:36" ht="21">
      <c r="A1082" s="24"/>
      <c r="B1082" s="24"/>
      <c r="AJ1082" s="24"/>
    </row>
    <row r="1084" spans="1:36" ht="21">
      <c r="A1084" s="24"/>
      <c r="B1084" s="24"/>
      <c r="AJ1084" s="24"/>
    </row>
    <row r="1085" spans="1:36" ht="21">
      <c r="A1085" s="24"/>
      <c r="B1085" s="24"/>
      <c r="AJ1085" s="24"/>
    </row>
    <row r="1087" spans="1:36" ht="21">
      <c r="A1087" s="24"/>
      <c r="B1087" s="24"/>
      <c r="AJ1087" s="24"/>
    </row>
    <row r="1089" spans="1:36" ht="21">
      <c r="A1089" s="24"/>
      <c r="B1089" s="24"/>
      <c r="AJ1089" s="24"/>
    </row>
    <row r="1090" spans="1:36" ht="21">
      <c r="A1090" s="24"/>
      <c r="B1090" s="24"/>
      <c r="AJ1090" s="24"/>
    </row>
    <row r="1091" spans="1:36" ht="21">
      <c r="A1091" s="24"/>
      <c r="B1091" s="24"/>
      <c r="AJ1091" s="24"/>
    </row>
    <row r="1093" spans="1:36" ht="21">
      <c r="A1093" s="24"/>
      <c r="B1093" s="24"/>
      <c r="AJ1093" s="24"/>
    </row>
    <row r="1094" spans="1:36" ht="21">
      <c r="A1094" s="24"/>
      <c r="B1094" s="24"/>
      <c r="AJ1094" s="24"/>
    </row>
    <row r="1095" spans="1:36" ht="21">
      <c r="A1095" s="24"/>
      <c r="B1095" s="24"/>
      <c r="AJ1095" s="24"/>
    </row>
    <row r="1096" spans="1:36" ht="21">
      <c r="A1096" s="24"/>
      <c r="B1096" s="24"/>
      <c r="AJ1096" s="24"/>
    </row>
    <row r="1097" spans="1:36" ht="21">
      <c r="A1097" s="24"/>
      <c r="B1097" s="24"/>
      <c r="AJ1097" s="24"/>
    </row>
    <row r="1098" spans="1:36" ht="21">
      <c r="A1098" s="24"/>
      <c r="B1098" s="24"/>
      <c r="AJ1098" s="24"/>
    </row>
    <row r="1099" spans="1:36" ht="21">
      <c r="A1099" s="24"/>
      <c r="B1099" s="24"/>
      <c r="AJ1099" s="24"/>
    </row>
    <row r="1100" spans="1:36" ht="21">
      <c r="A1100" s="24"/>
      <c r="B1100" s="24"/>
      <c r="AJ1100" s="24"/>
    </row>
    <row r="1102" spans="1:36" ht="21">
      <c r="A1102" s="24"/>
      <c r="B1102" s="24"/>
      <c r="AJ1102" s="24"/>
    </row>
    <row r="1103" spans="1:36" ht="21">
      <c r="A1103" s="24"/>
      <c r="B1103" s="24"/>
      <c r="AJ1103" s="24"/>
    </row>
    <row r="1104" spans="1:36" ht="21">
      <c r="A1104" s="24"/>
      <c r="B1104" s="24"/>
      <c r="AJ1104" s="24"/>
    </row>
    <row r="1105" spans="1:36" ht="21">
      <c r="A1105" s="24"/>
      <c r="B1105" s="24"/>
      <c r="AJ1105" s="24"/>
    </row>
    <row r="1106" spans="1:36" ht="21">
      <c r="A1106" s="24"/>
      <c r="B1106" s="24"/>
      <c r="AJ1106" s="24"/>
    </row>
    <row r="1107" spans="1:36" ht="21">
      <c r="A1107" s="24"/>
      <c r="B1107" s="24"/>
      <c r="AJ1107" s="24"/>
    </row>
    <row r="1108" spans="1:36" ht="21">
      <c r="A1108" s="24"/>
      <c r="B1108" s="24"/>
      <c r="AJ1108" s="24"/>
    </row>
    <row r="1109" spans="1:36" ht="21">
      <c r="A1109" s="24"/>
      <c r="B1109" s="24"/>
      <c r="AJ1109" s="24"/>
    </row>
    <row r="1111" spans="1:36" ht="21">
      <c r="A1111" s="24"/>
      <c r="B1111" s="24"/>
      <c r="AJ1111" s="24"/>
    </row>
    <row r="1112" spans="1:36" ht="21">
      <c r="A1112" s="24"/>
      <c r="B1112" s="24"/>
      <c r="AJ1112" s="24"/>
    </row>
    <row r="1113" spans="1:36" ht="21">
      <c r="A1113" s="24"/>
      <c r="B1113" s="24"/>
      <c r="AJ1113" s="24"/>
    </row>
    <row r="1114" spans="1:36" ht="21">
      <c r="A1114" s="24"/>
      <c r="B1114" s="24"/>
      <c r="AJ1114" s="24"/>
    </row>
    <row r="1115" spans="1:36" ht="21">
      <c r="A1115" s="24"/>
      <c r="B1115" s="24"/>
      <c r="AJ1115" s="24"/>
    </row>
    <row r="1116" spans="1:36" ht="21">
      <c r="A1116" s="24"/>
      <c r="B1116" s="24"/>
      <c r="AJ1116" s="24"/>
    </row>
    <row r="1117" spans="1:36" ht="21">
      <c r="A1117" s="24"/>
      <c r="B1117" s="24"/>
      <c r="AJ1117" s="24"/>
    </row>
    <row r="1118" spans="1:36" ht="21">
      <c r="A1118" s="24"/>
      <c r="B1118" s="24"/>
      <c r="AJ1118" s="24"/>
    </row>
    <row r="1119" spans="1:36" ht="21">
      <c r="A1119" s="24"/>
      <c r="B1119" s="24"/>
      <c r="AJ1119" s="24"/>
    </row>
    <row r="1120" spans="1:36" ht="21">
      <c r="A1120" s="24"/>
      <c r="B1120" s="24"/>
      <c r="AJ1120" s="24"/>
    </row>
    <row r="1121" spans="1:36" ht="21">
      <c r="A1121" s="24"/>
      <c r="B1121" s="24"/>
      <c r="AJ1121" s="24"/>
    </row>
    <row r="1122" spans="1:36" ht="21">
      <c r="A1122" s="24"/>
      <c r="B1122" s="24"/>
      <c r="AJ1122" s="24"/>
    </row>
    <row r="1123" spans="1:36" ht="21">
      <c r="A1123" s="24"/>
      <c r="B1123" s="24"/>
      <c r="AJ1123" s="24"/>
    </row>
    <row r="1124" spans="1:36" ht="21">
      <c r="A1124" s="24"/>
      <c r="B1124" s="24"/>
      <c r="AJ1124" s="24"/>
    </row>
    <row r="1125" spans="1:36" ht="21">
      <c r="A1125" s="24"/>
      <c r="B1125" s="24"/>
      <c r="AJ1125" s="24"/>
    </row>
    <row r="1127" spans="1:36" ht="21">
      <c r="A1127" s="24"/>
      <c r="B1127" s="24"/>
      <c r="AJ1127" s="24"/>
    </row>
    <row r="1128" spans="1:36" ht="21">
      <c r="A1128" s="24"/>
      <c r="B1128" s="24"/>
      <c r="AJ1128" s="24"/>
    </row>
    <row r="1129" spans="1:36" ht="21">
      <c r="A1129" s="24"/>
      <c r="B1129" s="24"/>
      <c r="AJ1129" s="24"/>
    </row>
    <row r="1130" spans="1:36" ht="21">
      <c r="A1130" s="24"/>
      <c r="B1130" s="24"/>
      <c r="AJ1130" s="24"/>
    </row>
    <row r="1131" spans="1:36" ht="21">
      <c r="A1131" s="24"/>
      <c r="B1131" s="24"/>
      <c r="AJ1131" s="24"/>
    </row>
    <row r="1132" spans="1:36" ht="21">
      <c r="A1132" s="24"/>
      <c r="B1132" s="24"/>
      <c r="AJ1132" s="24"/>
    </row>
    <row r="1133" spans="1:36" ht="21">
      <c r="A1133" s="24"/>
      <c r="B1133" s="24"/>
      <c r="AJ1133" s="24"/>
    </row>
    <row r="1134" spans="1:36" ht="21">
      <c r="A1134" s="24"/>
      <c r="B1134" s="24"/>
      <c r="AJ1134" s="24"/>
    </row>
    <row r="1136" spans="1:36" ht="21">
      <c r="A1136" s="24"/>
      <c r="B1136" s="24"/>
      <c r="AJ1136" s="24"/>
    </row>
    <row r="1137" spans="1:36" ht="21">
      <c r="A1137" s="24"/>
      <c r="B1137" s="24"/>
      <c r="AJ1137" s="24"/>
    </row>
    <row r="1138" spans="1:36" ht="21">
      <c r="A1138" s="24"/>
      <c r="B1138" s="24"/>
      <c r="AJ1138" s="24"/>
    </row>
    <row r="1139" spans="1:36" ht="21">
      <c r="A1139" s="24"/>
      <c r="B1139" s="24"/>
      <c r="AJ1139" s="24"/>
    </row>
    <row r="1140" spans="1:36" ht="21">
      <c r="A1140" s="24"/>
      <c r="B1140" s="24"/>
      <c r="AJ1140" s="24"/>
    </row>
    <row r="1141" spans="1:36" ht="21">
      <c r="A1141" s="24"/>
      <c r="B1141" s="24"/>
      <c r="AJ1141" s="24"/>
    </row>
    <row r="1142" spans="1:36" ht="21">
      <c r="A1142" s="24"/>
      <c r="B1142" s="24"/>
      <c r="AJ1142" s="24"/>
    </row>
    <row r="1143" spans="1:36" ht="21">
      <c r="A1143" s="24"/>
      <c r="B1143" s="24"/>
      <c r="AJ1143" s="24"/>
    </row>
    <row r="1144" spans="1:36" ht="21">
      <c r="A1144" s="24"/>
      <c r="B1144" s="24"/>
      <c r="AJ1144" s="24"/>
    </row>
    <row r="1145" spans="1:36" ht="21">
      <c r="A1145" s="24"/>
      <c r="B1145" s="24"/>
      <c r="AJ1145" s="24"/>
    </row>
    <row r="1146" spans="1:36" ht="21">
      <c r="A1146" s="24"/>
      <c r="B1146" s="24"/>
      <c r="AJ1146" s="24"/>
    </row>
    <row r="1147" spans="1:36" ht="21">
      <c r="A1147" s="24"/>
      <c r="B1147" s="24"/>
      <c r="AJ1147" s="24"/>
    </row>
    <row r="1148" spans="1:36" ht="21">
      <c r="A1148" s="24"/>
      <c r="B1148" s="24"/>
      <c r="AJ1148" s="24"/>
    </row>
    <row r="1149" spans="1:36" ht="21">
      <c r="A1149" s="24"/>
      <c r="B1149" s="24"/>
      <c r="AJ1149" s="24"/>
    </row>
    <row r="1151" spans="1:36" ht="21">
      <c r="A1151" s="24"/>
      <c r="B1151" s="24"/>
      <c r="AJ1151" s="24"/>
    </row>
    <row r="1152" spans="1:36" ht="21">
      <c r="A1152" s="24"/>
      <c r="B1152" s="24"/>
      <c r="AJ1152" s="24"/>
    </row>
    <row r="1153" spans="1:36" ht="21">
      <c r="A1153" s="24"/>
      <c r="B1153" s="24"/>
      <c r="AJ1153" s="24"/>
    </row>
    <row r="1154" spans="1:36" ht="21">
      <c r="A1154" s="24"/>
      <c r="B1154" s="24"/>
      <c r="AJ1154" s="24"/>
    </row>
    <row r="1155" spans="1:36" ht="21">
      <c r="A1155" s="24"/>
      <c r="B1155" s="24"/>
      <c r="AJ1155" s="24"/>
    </row>
    <row r="1156" spans="1:36" ht="21">
      <c r="A1156" s="24"/>
      <c r="B1156" s="24"/>
      <c r="AJ1156" s="24"/>
    </row>
    <row r="1157" spans="1:36" ht="21">
      <c r="A1157" s="24"/>
      <c r="B1157" s="24"/>
      <c r="AJ1157" s="24"/>
    </row>
    <row r="1158" spans="1:36" ht="21">
      <c r="A1158" s="24"/>
      <c r="B1158" s="24"/>
      <c r="AJ1158" s="24"/>
    </row>
    <row r="1159" spans="1:36" ht="21">
      <c r="A1159" s="24"/>
      <c r="B1159" s="24"/>
      <c r="AJ1159" s="24"/>
    </row>
    <row r="1160" spans="1:36" ht="21">
      <c r="A1160" s="24"/>
      <c r="B1160" s="24"/>
      <c r="AJ1160" s="24"/>
    </row>
    <row r="1161" spans="1:36" ht="21">
      <c r="A1161" s="24"/>
      <c r="B1161" s="24"/>
      <c r="AJ1161" s="24"/>
    </row>
    <row r="1162" spans="1:36" ht="21">
      <c r="A1162" s="24"/>
      <c r="B1162" s="24"/>
      <c r="AJ1162" s="24"/>
    </row>
    <row r="1163" spans="1:36" ht="21">
      <c r="A1163" s="24"/>
      <c r="B1163" s="24"/>
      <c r="AJ1163" s="24"/>
    </row>
    <row r="1164" spans="1:36" ht="21">
      <c r="A1164" s="24"/>
      <c r="B1164" s="24"/>
      <c r="AJ1164" s="24"/>
    </row>
    <row r="1165" spans="1:36" ht="21">
      <c r="A1165" s="24"/>
      <c r="B1165" s="24"/>
      <c r="AJ1165" s="24"/>
    </row>
    <row r="1166" spans="1:36" ht="21">
      <c r="A1166" s="24"/>
      <c r="B1166" s="24"/>
      <c r="AJ1166" s="24"/>
    </row>
    <row r="1167" spans="1:36" ht="21">
      <c r="A1167" s="24"/>
      <c r="B1167" s="24"/>
      <c r="AJ1167" s="24"/>
    </row>
    <row r="1168" spans="1:36" ht="21">
      <c r="A1168" s="24"/>
      <c r="B1168" s="24"/>
      <c r="AJ1168" s="24"/>
    </row>
    <row r="1169" spans="1:36" ht="21">
      <c r="A1169" s="24"/>
      <c r="B1169" s="24"/>
      <c r="AJ1169" s="24"/>
    </row>
    <row r="1170" spans="1:36" ht="21">
      <c r="A1170" s="24"/>
      <c r="B1170" s="24"/>
      <c r="AJ1170" s="24"/>
    </row>
    <row r="1171" spans="1:36" ht="21">
      <c r="A1171" s="24"/>
      <c r="B1171" s="24"/>
      <c r="AJ1171" s="24"/>
    </row>
    <row r="1172" spans="1:36" ht="21">
      <c r="A1172" s="24"/>
      <c r="B1172" s="24"/>
      <c r="AJ1172" s="24"/>
    </row>
    <row r="1173" spans="1:36" ht="21">
      <c r="A1173" s="24"/>
      <c r="B1173" s="24"/>
      <c r="AJ1173" s="24"/>
    </row>
    <row r="1174" spans="1:36" ht="21">
      <c r="A1174" s="24"/>
      <c r="B1174" s="24"/>
      <c r="AJ1174" s="24"/>
    </row>
    <row r="1175" spans="1:36" ht="21">
      <c r="A1175" s="24"/>
      <c r="B1175" s="24"/>
      <c r="AJ1175" s="24"/>
    </row>
    <row r="1176" spans="1:36" ht="21">
      <c r="A1176" s="24"/>
      <c r="B1176" s="24"/>
      <c r="AJ1176" s="24"/>
    </row>
    <row r="1177" spans="1:36" ht="21">
      <c r="A1177" s="24"/>
      <c r="B1177" s="24"/>
      <c r="AJ1177" s="24"/>
    </row>
    <row r="1178" spans="1:36" ht="21">
      <c r="A1178" s="24"/>
      <c r="B1178" s="24"/>
      <c r="AJ1178" s="24"/>
    </row>
    <row r="1179" spans="1:36" ht="21">
      <c r="A1179" s="24"/>
      <c r="B1179" s="24"/>
      <c r="AJ1179" s="24"/>
    </row>
    <row r="1180" spans="1:36" ht="21">
      <c r="A1180" s="24"/>
      <c r="B1180" s="24"/>
      <c r="AJ1180" s="24"/>
    </row>
    <row r="1181" spans="1:36" ht="21">
      <c r="A1181" s="24"/>
      <c r="B1181" s="24"/>
      <c r="AJ1181" s="24"/>
    </row>
    <row r="1182" spans="1:36" ht="21">
      <c r="A1182" s="24"/>
      <c r="B1182" s="24"/>
      <c r="AJ1182" s="24"/>
    </row>
    <row r="1183" spans="1:36" ht="21">
      <c r="A1183" s="24"/>
      <c r="B1183" s="24"/>
      <c r="AJ1183" s="24"/>
    </row>
    <row r="1184" spans="1:36" ht="21">
      <c r="A1184" s="24"/>
      <c r="B1184" s="24"/>
      <c r="AJ1184" s="24"/>
    </row>
    <row r="1185" spans="1:36" ht="21">
      <c r="A1185" s="24"/>
      <c r="B1185" s="24"/>
      <c r="AJ1185" s="24"/>
    </row>
    <row r="1186" spans="1:36" ht="21">
      <c r="A1186" s="24"/>
      <c r="B1186" s="24"/>
      <c r="AJ1186" s="24"/>
    </row>
    <row r="1187" spans="1:36" ht="21">
      <c r="A1187" s="24"/>
      <c r="B1187" s="24"/>
      <c r="AJ1187" s="24"/>
    </row>
    <row r="1188" spans="1:36" ht="21">
      <c r="A1188" s="24"/>
      <c r="B1188" s="24"/>
      <c r="AJ1188" s="24"/>
    </row>
    <row r="1189" spans="1:36" ht="21">
      <c r="A1189" s="24"/>
      <c r="B1189" s="24"/>
      <c r="AJ1189" s="24"/>
    </row>
    <row r="1190" spans="1:36" ht="21">
      <c r="A1190" s="24"/>
      <c r="B1190" s="24"/>
      <c r="AJ1190" s="24"/>
    </row>
    <row r="1191" spans="1:36" ht="21">
      <c r="A1191" s="24"/>
      <c r="B1191" s="24"/>
      <c r="AJ1191" s="24"/>
    </row>
    <row r="1192" spans="1:36" ht="21">
      <c r="A1192" s="24"/>
      <c r="B1192" s="24"/>
      <c r="AJ1192" s="24"/>
    </row>
    <row r="1193" spans="1:36" ht="21">
      <c r="A1193" s="24"/>
      <c r="B1193" s="24"/>
      <c r="AJ1193" s="24"/>
    </row>
    <row r="1194" spans="1:36" ht="21">
      <c r="A1194" s="24"/>
      <c r="B1194" s="24"/>
      <c r="AJ1194" s="24"/>
    </row>
    <row r="1195" spans="1:36" ht="21">
      <c r="A1195" s="24"/>
      <c r="B1195" s="24"/>
      <c r="AJ1195" s="24"/>
    </row>
    <row r="1196" spans="1:36" ht="21">
      <c r="A1196" s="24"/>
      <c r="B1196" s="24"/>
      <c r="AJ1196" s="24"/>
    </row>
    <row r="1197" spans="1:36" ht="21">
      <c r="A1197" s="24"/>
      <c r="B1197" s="24"/>
      <c r="AJ1197" s="24"/>
    </row>
    <row r="1198" spans="1:36" ht="21">
      <c r="A1198" s="24"/>
      <c r="B1198" s="24"/>
      <c r="AJ1198" s="24"/>
    </row>
    <row r="1199" spans="1:36" ht="21">
      <c r="A1199" s="24"/>
      <c r="B1199" s="24"/>
      <c r="AJ1199" s="24"/>
    </row>
    <row r="1200" spans="1:36" ht="21">
      <c r="A1200" s="24"/>
      <c r="B1200" s="24"/>
      <c r="AJ1200" s="24"/>
    </row>
    <row r="1201" spans="1:36" ht="21">
      <c r="A1201" s="24"/>
      <c r="B1201" s="24"/>
      <c r="AJ1201" s="24"/>
    </row>
    <row r="1202" spans="1:36" ht="21">
      <c r="A1202" s="24"/>
      <c r="B1202" s="24"/>
      <c r="AJ1202" s="24"/>
    </row>
    <row r="1203" spans="1:36" ht="21">
      <c r="A1203" s="24"/>
      <c r="B1203" s="24"/>
      <c r="AJ1203" s="24"/>
    </row>
    <row r="1204" spans="1:36" ht="21">
      <c r="A1204" s="24"/>
      <c r="B1204" s="24"/>
      <c r="AJ1204" s="24"/>
    </row>
    <row r="1205" spans="1:36" ht="21">
      <c r="A1205" s="24"/>
      <c r="B1205" s="24"/>
      <c r="AJ1205" s="24"/>
    </row>
    <row r="1206" spans="1:36" ht="21">
      <c r="A1206" s="24"/>
      <c r="B1206" s="24"/>
      <c r="AJ1206" s="24"/>
    </row>
    <row r="1207" spans="1:36" ht="21">
      <c r="A1207" s="24"/>
      <c r="B1207" s="24"/>
      <c r="AJ1207" s="24"/>
    </row>
    <row r="1208" spans="1:36" ht="21">
      <c r="A1208" s="24"/>
      <c r="B1208" s="24"/>
      <c r="AJ1208" s="24"/>
    </row>
    <row r="1209" spans="1:36" ht="21">
      <c r="A1209" s="24"/>
      <c r="B1209" s="24"/>
      <c r="AJ1209" s="24"/>
    </row>
    <row r="1210" spans="1:36" ht="21">
      <c r="A1210" s="24"/>
      <c r="B1210" s="24"/>
      <c r="AJ1210" s="24"/>
    </row>
    <row r="1211" spans="1:36" ht="21">
      <c r="A1211" s="24"/>
      <c r="B1211" s="24"/>
      <c r="AJ1211" s="24"/>
    </row>
    <row r="1212" spans="1:36" ht="21">
      <c r="A1212" s="24"/>
      <c r="B1212" s="24"/>
      <c r="AJ1212" s="24"/>
    </row>
    <row r="1213" spans="1:36" ht="21">
      <c r="A1213" s="24"/>
      <c r="B1213" s="24"/>
      <c r="AJ1213" s="24"/>
    </row>
    <row r="1214" spans="1:36" ht="21">
      <c r="A1214" s="24"/>
      <c r="B1214" s="24"/>
      <c r="AJ1214" s="24"/>
    </row>
    <row r="1215" spans="1:36" ht="21">
      <c r="A1215" s="24"/>
      <c r="B1215" s="24"/>
      <c r="AJ1215" s="24"/>
    </row>
    <row r="1216" spans="1:36" ht="21">
      <c r="A1216" s="24"/>
      <c r="B1216" s="24"/>
      <c r="AJ1216" s="24"/>
    </row>
    <row r="1217" spans="1:36" ht="21">
      <c r="A1217" s="24"/>
      <c r="B1217" s="24"/>
      <c r="AJ1217" s="24"/>
    </row>
    <row r="1218" spans="1:36" ht="21">
      <c r="A1218" s="24"/>
      <c r="B1218" s="24"/>
      <c r="AJ1218" s="24"/>
    </row>
    <row r="1219" spans="1:36" ht="21">
      <c r="A1219" s="24"/>
      <c r="B1219" s="24"/>
      <c r="AJ1219" s="24"/>
    </row>
    <row r="1220" spans="1:36" ht="21">
      <c r="A1220" s="24"/>
      <c r="B1220" s="24"/>
      <c r="AJ1220" s="24"/>
    </row>
    <row r="1221" spans="1:36" ht="21">
      <c r="A1221" s="24"/>
      <c r="B1221" s="24"/>
      <c r="AJ1221" s="24"/>
    </row>
    <row r="1222" spans="1:36" ht="21">
      <c r="A1222" s="24"/>
      <c r="B1222" s="24"/>
      <c r="AJ1222" s="24"/>
    </row>
    <row r="1223" spans="1:36" ht="21">
      <c r="A1223" s="24"/>
      <c r="B1223" s="24"/>
      <c r="AJ1223" s="24"/>
    </row>
    <row r="1224" spans="1:36" ht="21">
      <c r="A1224" s="24"/>
      <c r="B1224" s="24"/>
      <c r="AJ1224" s="24"/>
    </row>
    <row r="1225" spans="1:36" ht="21">
      <c r="A1225" s="24"/>
      <c r="B1225" s="24"/>
      <c r="AJ1225" s="24"/>
    </row>
    <row r="1226" spans="1:36" ht="21">
      <c r="A1226" s="24"/>
      <c r="B1226" s="24"/>
      <c r="AJ1226" s="24"/>
    </row>
    <row r="1227" spans="1:36" ht="21">
      <c r="A1227" s="24"/>
      <c r="B1227" s="24"/>
      <c r="AJ1227" s="24"/>
    </row>
    <row r="1228" spans="1:36" ht="21">
      <c r="A1228" s="24"/>
      <c r="B1228" s="24"/>
      <c r="AJ1228" s="24"/>
    </row>
    <row r="1229" spans="1:36" ht="21">
      <c r="A1229" s="24"/>
      <c r="B1229" s="24"/>
      <c r="AJ1229" s="24"/>
    </row>
    <row r="1230" spans="1:36" ht="21">
      <c r="A1230" s="24"/>
      <c r="B1230" s="24"/>
      <c r="AJ1230" s="24"/>
    </row>
    <row r="1231" spans="1:36" ht="21">
      <c r="A1231" s="24"/>
      <c r="B1231" s="24"/>
      <c r="AJ1231" s="24"/>
    </row>
    <row r="1232" spans="1:36" ht="21">
      <c r="A1232" s="24"/>
      <c r="B1232" s="24"/>
      <c r="AJ1232" s="24"/>
    </row>
    <row r="1233" spans="1:36" ht="21">
      <c r="A1233" s="24"/>
      <c r="B1233" s="24"/>
      <c r="AJ1233" s="24"/>
    </row>
    <row r="1234" spans="1:36" ht="21">
      <c r="A1234" s="24"/>
      <c r="B1234" s="24"/>
      <c r="AJ1234" s="24"/>
    </row>
    <row r="1235" spans="1:36" ht="21">
      <c r="A1235" s="24"/>
      <c r="B1235" s="24"/>
      <c r="AJ1235" s="24"/>
    </row>
    <row r="1236" spans="1:36" ht="21">
      <c r="A1236" s="24"/>
      <c r="B1236" s="24"/>
      <c r="AJ1236" s="24"/>
    </row>
    <row r="1237" spans="1:36" ht="21">
      <c r="A1237" s="24"/>
      <c r="B1237" s="24"/>
      <c r="AJ1237" s="24"/>
    </row>
    <row r="1238" spans="1:36" ht="21">
      <c r="A1238" s="24"/>
      <c r="B1238" s="24"/>
      <c r="AJ1238" s="24"/>
    </row>
    <row r="1239" spans="1:36" ht="21">
      <c r="A1239" s="24"/>
      <c r="B1239" s="24"/>
      <c r="AJ1239" s="24"/>
    </row>
    <row r="1240" spans="1:36" ht="21">
      <c r="A1240" s="24"/>
      <c r="B1240" s="24"/>
      <c r="AJ1240" s="24"/>
    </row>
    <row r="1241" spans="1:36" ht="21">
      <c r="A1241" s="24"/>
      <c r="B1241" s="24"/>
      <c r="AJ1241" s="24"/>
    </row>
    <row r="1242" spans="1:36" ht="21">
      <c r="A1242" s="24"/>
      <c r="B1242" s="24"/>
      <c r="AJ1242" s="24"/>
    </row>
    <row r="1243" spans="1:36" ht="21">
      <c r="A1243" s="24"/>
      <c r="B1243" s="24"/>
      <c r="AJ1243" s="24"/>
    </row>
    <row r="1244" spans="1:36" ht="21">
      <c r="A1244" s="24"/>
      <c r="B1244" s="24"/>
      <c r="AJ1244" s="24"/>
    </row>
    <row r="1245" spans="1:36" ht="21">
      <c r="A1245" s="24"/>
      <c r="B1245" s="24"/>
      <c r="AJ1245" s="24"/>
    </row>
    <row r="1246" spans="1:36" ht="21">
      <c r="A1246" s="24"/>
      <c r="B1246" s="24"/>
      <c r="AJ1246" s="24"/>
    </row>
    <row r="1247" spans="1:36" ht="21">
      <c r="A1247" s="24"/>
      <c r="B1247" s="24"/>
      <c r="AJ1247" s="24"/>
    </row>
    <row r="1248" spans="1:36" ht="21">
      <c r="A1248" s="24"/>
      <c r="B1248" s="24"/>
      <c r="AJ1248" s="24"/>
    </row>
    <row r="1249" spans="1:36" ht="21">
      <c r="A1249" s="24"/>
      <c r="B1249" s="24"/>
      <c r="AJ1249" s="24"/>
    </row>
    <row r="1250" spans="1:36" ht="21">
      <c r="A1250" s="24"/>
      <c r="B1250" s="24"/>
      <c r="AJ1250" s="24"/>
    </row>
    <row r="1251" spans="1:36" ht="21">
      <c r="A1251" s="24"/>
      <c r="B1251" s="24"/>
      <c r="AJ1251" s="24"/>
    </row>
    <row r="1252" spans="1:36" ht="21">
      <c r="A1252" s="24"/>
      <c r="B1252" s="24"/>
      <c r="AJ1252" s="24"/>
    </row>
    <row r="1253" spans="1:36" ht="21">
      <c r="A1253" s="24"/>
      <c r="B1253" s="24"/>
      <c r="AJ1253" s="24"/>
    </row>
    <row r="1254" spans="1:36" ht="21">
      <c r="A1254" s="24"/>
      <c r="B1254" s="24"/>
      <c r="AJ1254" s="24"/>
    </row>
    <row r="1255" spans="1:36" ht="21">
      <c r="A1255" s="24"/>
      <c r="B1255" s="24"/>
      <c r="AJ1255" s="24"/>
    </row>
    <row r="1256" spans="1:36" ht="21">
      <c r="A1256" s="24"/>
      <c r="B1256" s="24"/>
      <c r="AJ1256" s="24"/>
    </row>
    <row r="1257" spans="1:36" ht="21">
      <c r="A1257" s="24"/>
      <c r="B1257" s="24"/>
      <c r="AJ1257" s="24"/>
    </row>
    <row r="1258" spans="1:36" ht="21">
      <c r="A1258" s="24"/>
      <c r="B1258" s="24"/>
      <c r="AJ1258" s="24"/>
    </row>
    <row r="1259" spans="1:36" ht="21">
      <c r="A1259" s="24"/>
      <c r="B1259" s="24"/>
      <c r="AJ1259" s="24"/>
    </row>
    <row r="1260" spans="1:36" ht="21">
      <c r="A1260" s="24"/>
      <c r="B1260" s="24"/>
      <c r="AJ1260" s="24"/>
    </row>
    <row r="1261" spans="1:36" ht="21">
      <c r="A1261" s="24"/>
      <c r="B1261" s="24"/>
      <c r="AJ1261" s="24"/>
    </row>
    <row r="1262" spans="1:36" ht="21">
      <c r="A1262" s="24"/>
      <c r="B1262" s="24"/>
      <c r="AJ1262" s="24"/>
    </row>
    <row r="1263" spans="1:36" ht="21">
      <c r="A1263" s="24"/>
      <c r="B1263" s="24"/>
      <c r="AJ1263" s="24"/>
    </row>
    <row r="1264" spans="1:36" ht="21">
      <c r="A1264" s="24"/>
      <c r="B1264" s="24"/>
      <c r="AJ1264" s="24"/>
    </row>
    <row r="1265" spans="1:36" ht="21">
      <c r="A1265" s="24"/>
      <c r="B1265" s="24"/>
      <c r="AJ1265" s="24"/>
    </row>
    <row r="1266" spans="1:36" ht="21">
      <c r="A1266" s="24"/>
      <c r="B1266" s="24"/>
      <c r="AJ1266" s="24"/>
    </row>
    <row r="1267" spans="1:36" ht="21">
      <c r="A1267" s="24"/>
      <c r="B1267" s="24"/>
      <c r="AJ1267" s="24"/>
    </row>
    <row r="1268" spans="1:36" ht="21">
      <c r="A1268" s="24"/>
      <c r="B1268" s="24"/>
      <c r="AJ1268" s="24"/>
    </row>
    <row r="1269" spans="1:36" ht="21">
      <c r="A1269" s="24"/>
      <c r="B1269" s="24"/>
      <c r="AJ1269" s="24"/>
    </row>
    <row r="1270" spans="1:36" ht="21">
      <c r="A1270" s="24"/>
      <c r="B1270" s="24"/>
      <c r="AJ1270" s="24"/>
    </row>
    <row r="1271" spans="1:36" ht="21">
      <c r="A1271" s="24"/>
      <c r="B1271" s="24"/>
      <c r="AJ1271" s="24"/>
    </row>
    <row r="1272" spans="1:36" ht="21">
      <c r="A1272" s="24"/>
      <c r="B1272" s="24"/>
      <c r="AJ1272" s="24"/>
    </row>
    <row r="1273" spans="1:36" ht="21">
      <c r="A1273" s="24"/>
      <c r="B1273" s="24"/>
      <c r="AJ1273" s="24"/>
    </row>
    <row r="1274" spans="1:36" ht="21">
      <c r="A1274" s="24"/>
      <c r="B1274" s="24"/>
      <c r="AJ1274" s="24"/>
    </row>
    <row r="1275" spans="1:36" ht="21">
      <c r="A1275" s="24"/>
      <c r="B1275" s="24"/>
      <c r="AJ1275" s="24"/>
    </row>
    <row r="1276" spans="1:36" ht="21">
      <c r="A1276" s="24"/>
      <c r="B1276" s="24"/>
      <c r="AJ1276" s="24"/>
    </row>
    <row r="1277" spans="1:36" ht="21">
      <c r="A1277" s="24"/>
      <c r="B1277" s="24"/>
      <c r="AJ1277" s="24"/>
    </row>
    <row r="1278" spans="1:36" ht="21">
      <c r="A1278" s="24"/>
      <c r="B1278" s="24"/>
      <c r="AJ1278" s="24"/>
    </row>
    <row r="1279" spans="1:36" ht="21">
      <c r="A1279" s="24"/>
      <c r="B1279" s="24"/>
      <c r="AJ1279" s="24"/>
    </row>
    <row r="1280" spans="1:36" ht="21">
      <c r="A1280" s="24"/>
      <c r="B1280" s="24"/>
      <c r="AJ1280" s="24"/>
    </row>
    <row r="1281" spans="1:36" ht="21">
      <c r="A1281" s="24"/>
      <c r="B1281" s="24"/>
      <c r="AJ1281" s="24"/>
    </row>
    <row r="1282" spans="1:36" ht="21">
      <c r="A1282" s="24"/>
      <c r="B1282" s="24"/>
      <c r="AJ1282" s="24"/>
    </row>
    <row r="1283" spans="1:36" ht="21">
      <c r="A1283" s="24"/>
      <c r="B1283" s="24"/>
      <c r="AJ1283" s="24"/>
    </row>
    <row r="1284" spans="1:36" ht="21">
      <c r="A1284" s="24"/>
      <c r="B1284" s="24"/>
      <c r="AJ1284" s="24"/>
    </row>
    <row r="1285" spans="1:36" ht="21">
      <c r="A1285" s="24"/>
      <c r="B1285" s="24"/>
      <c r="AJ1285" s="24"/>
    </row>
    <row r="1286" spans="1:36" ht="21">
      <c r="A1286" s="24"/>
      <c r="B1286" s="24"/>
      <c r="AJ1286" s="24"/>
    </row>
    <row r="1287" spans="1:36" ht="21">
      <c r="A1287" s="24"/>
      <c r="B1287" s="24"/>
      <c r="AJ1287" s="24"/>
    </row>
    <row r="1288" spans="1:36" ht="21">
      <c r="A1288" s="24"/>
      <c r="B1288" s="24"/>
      <c r="AJ1288" s="24"/>
    </row>
    <row r="1289" spans="1:36" ht="21">
      <c r="A1289" s="24"/>
      <c r="B1289" s="24"/>
      <c r="AJ1289" s="24"/>
    </row>
    <row r="1290" spans="1:36" ht="21">
      <c r="A1290" s="24"/>
      <c r="B1290" s="24"/>
      <c r="AJ1290" s="24"/>
    </row>
    <row r="1291" spans="1:36" ht="21">
      <c r="A1291" s="24"/>
      <c r="B1291" s="24"/>
      <c r="AJ1291" s="24"/>
    </row>
    <row r="1292" spans="1:36" ht="21">
      <c r="A1292" s="24"/>
      <c r="B1292" s="24"/>
      <c r="AJ1292" s="24"/>
    </row>
    <row r="1293" spans="1:36" ht="21">
      <c r="A1293" s="24"/>
      <c r="B1293" s="24"/>
      <c r="AJ1293" s="24"/>
    </row>
    <row r="1294" spans="1:36" ht="21">
      <c r="A1294" s="24"/>
      <c r="B1294" s="24"/>
      <c r="AJ1294" s="24"/>
    </row>
    <row r="1295" spans="1:36" ht="21">
      <c r="A1295" s="24"/>
      <c r="B1295" s="24"/>
      <c r="AJ1295" s="24"/>
    </row>
    <row r="1296" spans="1:36" ht="21">
      <c r="A1296" s="24"/>
      <c r="B1296" s="24"/>
      <c r="AJ1296" s="24"/>
    </row>
    <row r="1297" spans="1:36" ht="21">
      <c r="A1297" s="24"/>
      <c r="B1297" s="24"/>
      <c r="AJ1297" s="24"/>
    </row>
    <row r="1298" spans="1:36" ht="21">
      <c r="A1298" s="24"/>
      <c r="B1298" s="24"/>
      <c r="AJ1298" s="24"/>
    </row>
    <row r="1299" spans="1:36" ht="21">
      <c r="A1299" s="24"/>
      <c r="B1299" s="24"/>
      <c r="AJ1299" s="24"/>
    </row>
    <row r="1300" spans="1:36" ht="21">
      <c r="A1300" s="24"/>
      <c r="B1300" s="24"/>
      <c r="AJ1300" s="24"/>
    </row>
    <row r="1301" spans="1:36" ht="21">
      <c r="A1301" s="24"/>
      <c r="B1301" s="24"/>
      <c r="AJ1301" s="24"/>
    </row>
    <row r="1302" spans="1:36" ht="21">
      <c r="A1302" s="24"/>
      <c r="B1302" s="24"/>
      <c r="AJ1302" s="24"/>
    </row>
    <row r="1303" spans="1:36" ht="21">
      <c r="A1303" s="24"/>
      <c r="B1303" s="24"/>
      <c r="AJ1303" s="24"/>
    </row>
    <row r="1304" spans="1:36" ht="21">
      <c r="A1304" s="24"/>
      <c r="B1304" s="24"/>
      <c r="AJ1304" s="24"/>
    </row>
    <row r="1305" spans="1:36" ht="21">
      <c r="A1305" s="24"/>
      <c r="B1305" s="24"/>
      <c r="AJ1305" s="24"/>
    </row>
    <row r="1306" spans="1:36" ht="21">
      <c r="A1306" s="24"/>
      <c r="B1306" s="24"/>
      <c r="AJ1306" s="24"/>
    </row>
    <row r="1307" spans="1:36" ht="21">
      <c r="A1307" s="24"/>
      <c r="B1307" s="24"/>
      <c r="AJ1307" s="24"/>
    </row>
    <row r="1308" spans="1:36" ht="21">
      <c r="A1308" s="24"/>
      <c r="B1308" s="24"/>
      <c r="AJ1308" s="24"/>
    </row>
    <row r="1309" spans="1:36" ht="21">
      <c r="A1309" s="24"/>
      <c r="B1309" s="24"/>
      <c r="AJ1309" s="24"/>
    </row>
    <row r="1310" spans="1:36" ht="21">
      <c r="A1310" s="24"/>
      <c r="B1310" s="24"/>
      <c r="AJ1310" s="24"/>
    </row>
    <row r="1311" spans="1:36" ht="21">
      <c r="A1311" s="24"/>
      <c r="B1311" s="24"/>
      <c r="AJ1311" s="24"/>
    </row>
    <row r="1312" spans="1:36" ht="21">
      <c r="A1312" s="24"/>
      <c r="B1312" s="24"/>
      <c r="AJ1312" s="24"/>
    </row>
    <row r="1313" spans="1:36" ht="21">
      <c r="A1313" s="24"/>
      <c r="B1313" s="24"/>
      <c r="AJ1313" s="24"/>
    </row>
    <row r="1314" spans="1:36" ht="21">
      <c r="A1314" s="24"/>
      <c r="B1314" s="24"/>
      <c r="AJ1314" s="24"/>
    </row>
    <row r="1315" spans="1:36" ht="21">
      <c r="A1315" s="24"/>
      <c r="B1315" s="24"/>
      <c r="AJ1315" s="24"/>
    </row>
    <row r="1316" spans="1:36" ht="21">
      <c r="A1316" s="24"/>
      <c r="B1316" s="24"/>
      <c r="AJ1316" s="24"/>
    </row>
    <row r="1317" spans="1:36" ht="21">
      <c r="A1317" s="24"/>
      <c r="B1317" s="24"/>
      <c r="AJ1317" s="24"/>
    </row>
    <row r="1318" spans="1:36" ht="21">
      <c r="A1318" s="24"/>
      <c r="B1318" s="24"/>
      <c r="AJ1318" s="24"/>
    </row>
    <row r="1319" spans="1:36" ht="21">
      <c r="A1319" s="24"/>
      <c r="B1319" s="24"/>
      <c r="AJ1319" s="24"/>
    </row>
    <row r="1320" spans="1:36" ht="21">
      <c r="A1320" s="24"/>
      <c r="B1320" s="24"/>
      <c r="AJ1320" s="24"/>
    </row>
    <row r="1321" spans="1:36" ht="21">
      <c r="A1321" s="24"/>
      <c r="B1321" s="24"/>
      <c r="AJ1321" s="24"/>
    </row>
    <row r="1322" spans="1:36" ht="21">
      <c r="A1322" s="24"/>
      <c r="B1322" s="24"/>
      <c r="AJ1322" s="24"/>
    </row>
    <row r="1323" spans="1:36" ht="21">
      <c r="A1323" s="24"/>
      <c r="B1323" s="24"/>
      <c r="AJ1323" s="24"/>
    </row>
    <row r="1324" spans="1:36" ht="21">
      <c r="A1324" s="24"/>
      <c r="B1324" s="24"/>
      <c r="AJ1324" s="24"/>
    </row>
    <row r="1325" spans="1:36" ht="21">
      <c r="A1325" s="24"/>
      <c r="B1325" s="24"/>
      <c r="AJ1325" s="24"/>
    </row>
    <row r="1326" spans="1:36" ht="21">
      <c r="A1326" s="24"/>
      <c r="B1326" s="24"/>
      <c r="AJ1326" s="24"/>
    </row>
    <row r="1327" spans="1:36" ht="21">
      <c r="A1327" s="24"/>
      <c r="B1327" s="24"/>
      <c r="AJ1327" s="24"/>
    </row>
    <row r="1328" spans="1:36" ht="21">
      <c r="A1328" s="24"/>
      <c r="B1328" s="24"/>
      <c r="AJ1328" s="24"/>
    </row>
    <row r="1329" spans="1:36" ht="21">
      <c r="A1329" s="24"/>
      <c r="B1329" s="24"/>
      <c r="AJ1329" s="24"/>
    </row>
    <row r="1330" spans="1:36" ht="21">
      <c r="A1330" s="24"/>
      <c r="B1330" s="24"/>
      <c r="AJ1330" s="24"/>
    </row>
    <row r="1331" spans="1:36" ht="21">
      <c r="A1331" s="24"/>
      <c r="B1331" s="24"/>
      <c r="AJ1331" s="24"/>
    </row>
    <row r="1332" spans="1:36" ht="21">
      <c r="A1332" s="24"/>
      <c r="B1332" s="24"/>
      <c r="AJ1332" s="24"/>
    </row>
    <row r="1333" spans="1:36" ht="21">
      <c r="A1333" s="24"/>
      <c r="B1333" s="24"/>
      <c r="AJ1333" s="24"/>
    </row>
    <row r="1334" spans="1:36" ht="21">
      <c r="A1334" s="24"/>
      <c r="B1334" s="24"/>
      <c r="AJ1334" s="24"/>
    </row>
    <row r="1335" spans="1:36" ht="21">
      <c r="A1335" s="24"/>
      <c r="B1335" s="24"/>
      <c r="AJ1335" s="24"/>
    </row>
    <row r="1336" spans="1:36" ht="21">
      <c r="A1336" s="24"/>
      <c r="B1336" s="24"/>
      <c r="AJ1336" s="24"/>
    </row>
    <row r="1337" spans="1:36" ht="21">
      <c r="A1337" s="24"/>
      <c r="B1337" s="24"/>
      <c r="AJ1337" s="24"/>
    </row>
    <row r="1338" spans="1:36" ht="21">
      <c r="A1338" s="24"/>
      <c r="B1338" s="24"/>
      <c r="AJ1338" s="24"/>
    </row>
    <row r="1339" spans="1:36" ht="21">
      <c r="A1339" s="24"/>
      <c r="B1339" s="24"/>
      <c r="AJ1339" s="24"/>
    </row>
    <row r="1340" spans="1:36" ht="21">
      <c r="A1340" s="24"/>
      <c r="B1340" s="24"/>
      <c r="AJ1340" s="24"/>
    </row>
    <row r="1341" spans="1:36" ht="21">
      <c r="A1341" s="24"/>
      <c r="B1341" s="24"/>
      <c r="AJ1341" s="24"/>
    </row>
    <row r="1342" spans="1:36" ht="21">
      <c r="A1342" s="24"/>
      <c r="B1342" s="24"/>
      <c r="AJ1342" s="24"/>
    </row>
    <row r="1343" spans="1:36" ht="21">
      <c r="A1343" s="24"/>
      <c r="B1343" s="24"/>
      <c r="AJ1343" s="24"/>
    </row>
    <row r="1344" spans="1:36" ht="21">
      <c r="A1344" s="24"/>
      <c r="B1344" s="24"/>
      <c r="AJ1344" s="24"/>
    </row>
    <row r="1345" spans="1:36" ht="21">
      <c r="A1345" s="24"/>
      <c r="B1345" s="24"/>
      <c r="AJ1345" s="24"/>
    </row>
    <row r="1346" spans="1:36" ht="21">
      <c r="A1346" s="24"/>
      <c r="B1346" s="24"/>
      <c r="AJ1346" s="24"/>
    </row>
    <row r="1347" spans="1:36" ht="21">
      <c r="A1347" s="24"/>
      <c r="B1347" s="24"/>
      <c r="AJ1347" s="24"/>
    </row>
    <row r="1348" spans="1:36" ht="21">
      <c r="A1348" s="24"/>
      <c r="B1348" s="24"/>
      <c r="AJ1348" s="24"/>
    </row>
    <row r="1349" spans="1:36" ht="21">
      <c r="A1349" s="24"/>
      <c r="B1349" s="24"/>
      <c r="AJ1349" s="24"/>
    </row>
    <row r="1350" spans="1:36" ht="21">
      <c r="A1350" s="24"/>
      <c r="B1350" s="24"/>
      <c r="AJ1350" s="24"/>
    </row>
    <row r="1351" spans="1:36" ht="21">
      <c r="A1351" s="24"/>
      <c r="B1351" s="24"/>
      <c r="AJ1351" s="24"/>
    </row>
    <row r="1352" spans="1:36" ht="21">
      <c r="A1352" s="24"/>
      <c r="B1352" s="24"/>
      <c r="AJ1352" s="24"/>
    </row>
    <row r="1353" spans="1:36" ht="21">
      <c r="A1353" s="24"/>
      <c r="B1353" s="24"/>
      <c r="AJ1353" s="24"/>
    </row>
    <row r="1354" spans="1:36" ht="21">
      <c r="A1354" s="24"/>
      <c r="B1354" s="24"/>
      <c r="AJ1354" s="24"/>
    </row>
    <row r="1355" spans="1:36" ht="21">
      <c r="A1355" s="24"/>
      <c r="B1355" s="24"/>
      <c r="AJ1355" s="24"/>
    </row>
    <row r="1356" spans="1:36" ht="21">
      <c r="A1356" s="24"/>
      <c r="B1356" s="24"/>
      <c r="AJ1356" s="24"/>
    </row>
    <row r="1357" spans="1:36" ht="21">
      <c r="A1357" s="24"/>
      <c r="B1357" s="24"/>
      <c r="AJ1357" s="24"/>
    </row>
    <row r="1358" spans="1:36" ht="21">
      <c r="A1358" s="24"/>
      <c r="B1358" s="24"/>
      <c r="AJ1358" s="24"/>
    </row>
    <row r="1359" spans="1:36" ht="21">
      <c r="A1359" s="24"/>
      <c r="B1359" s="24"/>
      <c r="AJ1359" s="24"/>
    </row>
    <row r="1360" spans="1:36" ht="21">
      <c r="A1360" s="24"/>
      <c r="B1360" s="24"/>
      <c r="AJ1360" s="24"/>
    </row>
    <row r="1361" spans="1:36" ht="21">
      <c r="A1361" s="24"/>
      <c r="B1361" s="24"/>
      <c r="AJ1361" s="24"/>
    </row>
    <row r="1362" spans="1:36" ht="21">
      <c r="A1362" s="24"/>
      <c r="B1362" s="24"/>
      <c r="AJ1362" s="24"/>
    </row>
    <row r="1363" spans="1:36" ht="21">
      <c r="A1363" s="24"/>
      <c r="B1363" s="24"/>
      <c r="AJ1363" s="24"/>
    </row>
    <row r="1364" spans="1:36" ht="21">
      <c r="A1364" s="24"/>
      <c r="B1364" s="24"/>
      <c r="AJ1364" s="24"/>
    </row>
    <row r="1365" spans="1:36" ht="21">
      <c r="A1365" s="24"/>
      <c r="B1365" s="24"/>
      <c r="AJ1365" s="24"/>
    </row>
    <row r="1366" spans="1:36" ht="21">
      <c r="A1366" s="24"/>
      <c r="B1366" s="24"/>
      <c r="AJ1366" s="24"/>
    </row>
    <row r="1367" spans="1:36" ht="21">
      <c r="A1367" s="24"/>
      <c r="B1367" s="24"/>
      <c r="AJ1367" s="24"/>
    </row>
    <row r="1368" spans="1:36" ht="21">
      <c r="A1368" s="24"/>
      <c r="B1368" s="24"/>
      <c r="AJ1368" s="24"/>
    </row>
    <row r="1369" spans="1:36" ht="21">
      <c r="A1369" s="24"/>
      <c r="B1369" s="24"/>
      <c r="AJ1369" s="24"/>
    </row>
    <row r="1370" spans="1:36" ht="21">
      <c r="A1370" s="24"/>
      <c r="B1370" s="24"/>
      <c r="AJ1370" s="24"/>
    </row>
    <row r="1371" spans="1:36" ht="21">
      <c r="A1371" s="24"/>
      <c r="B1371" s="24"/>
      <c r="AJ1371" s="24"/>
    </row>
    <row r="1372" spans="1:36" ht="21">
      <c r="A1372" s="24"/>
      <c r="B1372" s="24"/>
      <c r="AJ1372" s="24"/>
    </row>
    <row r="1373" spans="1:36" ht="21">
      <c r="A1373" s="24"/>
      <c r="B1373" s="24"/>
      <c r="AJ1373" s="24"/>
    </row>
    <row r="1374" spans="1:36" ht="21">
      <c r="A1374" s="24"/>
      <c r="B1374" s="24"/>
      <c r="AJ1374" s="24"/>
    </row>
    <row r="1375" spans="1:36" ht="21">
      <c r="A1375" s="24"/>
      <c r="B1375" s="24"/>
      <c r="AJ1375" s="24"/>
    </row>
    <row r="1376" spans="1:36" ht="21">
      <c r="A1376" s="24"/>
      <c r="B1376" s="24"/>
      <c r="AJ1376" s="24"/>
    </row>
    <row r="1377" spans="1:36" ht="21">
      <c r="A1377" s="24"/>
      <c r="B1377" s="24"/>
      <c r="AJ1377" s="24"/>
    </row>
    <row r="1378" spans="1:36" ht="21">
      <c r="A1378" s="24"/>
      <c r="B1378" s="24"/>
      <c r="AJ1378" s="24"/>
    </row>
    <row r="1379" spans="1:36" ht="21">
      <c r="A1379" s="24"/>
      <c r="B1379" s="24"/>
      <c r="AJ1379" s="24"/>
    </row>
    <row r="1380" spans="1:36" ht="21">
      <c r="A1380" s="24"/>
      <c r="B1380" s="24"/>
      <c r="AJ1380" s="24"/>
    </row>
    <row r="1381" spans="1:36" ht="21">
      <c r="A1381" s="24"/>
      <c r="B1381" s="24"/>
      <c r="AJ1381" s="24"/>
    </row>
    <row r="1382" spans="1:36" ht="21">
      <c r="A1382" s="24"/>
      <c r="B1382" s="24"/>
      <c r="AJ1382" s="24"/>
    </row>
    <row r="1383" spans="1:36" ht="21">
      <c r="A1383" s="24"/>
      <c r="B1383" s="24"/>
      <c r="AJ1383" s="24"/>
    </row>
    <row r="1384" spans="1:36" ht="21">
      <c r="A1384" s="24"/>
      <c r="B1384" s="24"/>
      <c r="AJ1384" s="24"/>
    </row>
    <row r="1385" spans="1:36" ht="21">
      <c r="A1385" s="24"/>
      <c r="B1385" s="24"/>
      <c r="AJ1385" s="24"/>
    </row>
    <row r="1386" spans="1:36" ht="21">
      <c r="A1386" s="24"/>
      <c r="B1386" s="24"/>
      <c r="AJ1386" s="24"/>
    </row>
    <row r="1387" spans="1:36" ht="21">
      <c r="A1387" s="24"/>
      <c r="B1387" s="24"/>
      <c r="AJ1387" s="24"/>
    </row>
    <row r="1388" spans="1:36" ht="21">
      <c r="A1388" s="24"/>
      <c r="B1388" s="24"/>
      <c r="AJ1388" s="24"/>
    </row>
    <row r="1389" spans="1:36" ht="21">
      <c r="A1389" s="24"/>
      <c r="B1389" s="24"/>
      <c r="AJ1389" s="24"/>
    </row>
    <row r="1390" spans="1:36" ht="21">
      <c r="A1390" s="24"/>
      <c r="B1390" s="24"/>
      <c r="AJ1390" s="24"/>
    </row>
    <row r="1391" spans="1:36" ht="21">
      <c r="A1391" s="24"/>
      <c r="B1391" s="24"/>
      <c r="AJ1391" s="24"/>
    </row>
    <row r="1392" spans="1:36" ht="21">
      <c r="A1392" s="24"/>
      <c r="B1392" s="24"/>
      <c r="AJ1392" s="24"/>
    </row>
    <row r="1393" spans="1:36" ht="21">
      <c r="A1393" s="24"/>
      <c r="B1393" s="24"/>
      <c r="AJ1393" s="24"/>
    </row>
    <row r="1394" spans="1:36" ht="21">
      <c r="A1394" s="24"/>
      <c r="B1394" s="24"/>
      <c r="AJ1394" s="24"/>
    </row>
    <row r="1395" spans="1:36" ht="21">
      <c r="A1395" s="24"/>
      <c r="B1395" s="24"/>
      <c r="AJ1395" s="24"/>
    </row>
    <row r="1396" spans="1:36" ht="21">
      <c r="A1396" s="24"/>
      <c r="B1396" s="24"/>
      <c r="AJ1396" s="24"/>
    </row>
    <row r="1397" spans="1:36" ht="21">
      <c r="A1397" s="24"/>
      <c r="B1397" s="24"/>
      <c r="AJ1397" s="24"/>
    </row>
    <row r="1398" spans="1:36" ht="21">
      <c r="A1398" s="24"/>
      <c r="B1398" s="24"/>
      <c r="AJ1398" s="24"/>
    </row>
    <row r="1399" spans="1:36" ht="21">
      <c r="A1399" s="24"/>
      <c r="B1399" s="24"/>
      <c r="AJ1399" s="24"/>
    </row>
    <row r="1400" spans="1:36" ht="21">
      <c r="A1400" s="24"/>
      <c r="B1400" s="24"/>
      <c r="AJ1400" s="24"/>
    </row>
    <row r="1401" spans="1:36" ht="21">
      <c r="A1401" s="24"/>
      <c r="B1401" s="24"/>
      <c r="AJ1401" s="24"/>
    </row>
    <row r="1402" spans="1:36" ht="21">
      <c r="A1402" s="24"/>
      <c r="B1402" s="24"/>
      <c r="AJ1402" s="24"/>
    </row>
    <row r="1403" spans="1:36" ht="21">
      <c r="A1403" s="24"/>
      <c r="B1403" s="24"/>
      <c r="AJ1403" s="24"/>
    </row>
    <row r="1404" spans="1:36" ht="21">
      <c r="A1404" s="24"/>
      <c r="B1404" s="24"/>
      <c r="AJ1404" s="24"/>
    </row>
    <row r="1405" spans="1:36" ht="21">
      <c r="A1405" s="24"/>
      <c r="B1405" s="24"/>
      <c r="AJ1405" s="24"/>
    </row>
    <row r="1406" spans="1:36" ht="21">
      <c r="A1406" s="24"/>
      <c r="B1406" s="24"/>
      <c r="AJ1406" s="24"/>
    </row>
    <row r="1407" spans="1:36" ht="21">
      <c r="A1407" s="24"/>
      <c r="B1407" s="24"/>
      <c r="AJ1407" s="24"/>
    </row>
    <row r="1408" spans="1:36" ht="21">
      <c r="A1408" s="24"/>
      <c r="B1408" s="24"/>
      <c r="AJ1408" s="24"/>
    </row>
    <row r="1409" spans="1:36" ht="21">
      <c r="A1409" s="24"/>
      <c r="B1409" s="24"/>
      <c r="AJ1409" s="24"/>
    </row>
    <row r="1410" spans="1:36" ht="21">
      <c r="A1410" s="24"/>
      <c r="B1410" s="24"/>
      <c r="AJ1410" s="24"/>
    </row>
    <row r="1411" spans="1:36" ht="21">
      <c r="A1411" s="24"/>
      <c r="B1411" s="24"/>
      <c r="AJ1411" s="24"/>
    </row>
    <row r="1412" spans="1:36" ht="21">
      <c r="A1412" s="24"/>
      <c r="B1412" s="24"/>
      <c r="AJ1412" s="24"/>
    </row>
    <row r="1413" spans="1:36" ht="21">
      <c r="A1413" s="24"/>
      <c r="B1413" s="24"/>
      <c r="AJ1413" s="24"/>
    </row>
    <row r="1414" spans="1:36" ht="21">
      <c r="A1414" s="24"/>
      <c r="B1414" s="24"/>
      <c r="AJ1414" s="24"/>
    </row>
    <row r="1415" spans="1:36" ht="21">
      <c r="A1415" s="24"/>
      <c r="B1415" s="24"/>
      <c r="AJ1415" s="24"/>
    </row>
    <row r="1416" spans="1:36" ht="21">
      <c r="A1416" s="24"/>
      <c r="B1416" s="24"/>
      <c r="AJ1416" s="24"/>
    </row>
    <row r="1417" spans="1:36" ht="21">
      <c r="A1417" s="24"/>
      <c r="B1417" s="24"/>
      <c r="AJ1417" s="24"/>
    </row>
    <row r="1418" spans="1:36" ht="21">
      <c r="A1418" s="24"/>
      <c r="B1418" s="24"/>
      <c r="AJ1418" s="24"/>
    </row>
    <row r="1419" spans="1:36" ht="21">
      <c r="A1419" s="24"/>
      <c r="B1419" s="24"/>
      <c r="AJ1419" s="24"/>
    </row>
    <row r="1420" spans="1:36" ht="21">
      <c r="A1420" s="24"/>
      <c r="B1420" s="24"/>
      <c r="AJ1420" s="24"/>
    </row>
    <row r="1421" spans="1:36" ht="21">
      <c r="A1421" s="24"/>
      <c r="B1421" s="24"/>
      <c r="AJ1421" s="24"/>
    </row>
    <row r="1422" spans="1:36" ht="21">
      <c r="A1422" s="24"/>
      <c r="B1422" s="24"/>
      <c r="AJ1422" s="24"/>
    </row>
    <row r="1423" spans="1:36" ht="21">
      <c r="A1423" s="24"/>
      <c r="B1423" s="24"/>
      <c r="AJ1423" s="24"/>
    </row>
    <row r="1424" spans="1:36" ht="21">
      <c r="A1424" s="24"/>
      <c r="B1424" s="24"/>
      <c r="AJ1424" s="24"/>
    </row>
    <row r="1425" spans="1:36" ht="21">
      <c r="A1425" s="24"/>
      <c r="B1425" s="24"/>
      <c r="AJ1425" s="24"/>
    </row>
    <row r="1426" spans="1:36" ht="21">
      <c r="A1426" s="24"/>
      <c r="B1426" s="24"/>
      <c r="AJ1426" s="24"/>
    </row>
    <row r="1427" spans="1:36" ht="21">
      <c r="A1427" s="24"/>
      <c r="B1427" s="24"/>
      <c r="AJ1427" s="24"/>
    </row>
    <row r="1428" spans="1:36" ht="21">
      <c r="A1428" s="24"/>
      <c r="B1428" s="24"/>
      <c r="AJ1428" s="24"/>
    </row>
    <row r="1429" spans="1:36" ht="21">
      <c r="A1429" s="24"/>
      <c r="B1429" s="24"/>
      <c r="AJ1429" s="24"/>
    </row>
    <row r="1430" spans="1:36" ht="21">
      <c r="A1430" s="24"/>
      <c r="B1430" s="24"/>
      <c r="AJ1430" s="24"/>
    </row>
    <row r="1431" spans="1:36" ht="21">
      <c r="A1431" s="24"/>
      <c r="B1431" s="24"/>
      <c r="AJ1431" s="24"/>
    </row>
    <row r="1432" spans="1:36" ht="21">
      <c r="A1432" s="24"/>
      <c r="B1432" s="24"/>
      <c r="AJ1432" s="24"/>
    </row>
    <row r="1433" spans="1:36" ht="21">
      <c r="A1433" s="24"/>
      <c r="B1433" s="24"/>
      <c r="AJ1433" s="24"/>
    </row>
    <row r="1434" spans="1:36" ht="21">
      <c r="A1434" s="24"/>
      <c r="B1434" s="24"/>
      <c r="AJ1434" s="24"/>
    </row>
    <row r="1435" spans="1:36" ht="21">
      <c r="A1435" s="24"/>
      <c r="B1435" s="24"/>
      <c r="AJ1435" s="24"/>
    </row>
    <row r="1436" spans="1:36" ht="21">
      <c r="A1436" s="24"/>
      <c r="B1436" s="24"/>
      <c r="AJ1436" s="24"/>
    </row>
    <row r="1437" spans="1:36" ht="21">
      <c r="A1437" s="24"/>
      <c r="B1437" s="24"/>
      <c r="AJ1437" s="24"/>
    </row>
    <row r="1438" spans="1:36" ht="21">
      <c r="A1438" s="24"/>
      <c r="B1438" s="24"/>
      <c r="AJ1438" s="24"/>
    </row>
    <row r="1439" spans="1:36" ht="21">
      <c r="A1439" s="24"/>
      <c r="B1439" s="24"/>
      <c r="AJ1439" s="24"/>
    </row>
    <row r="1440" spans="1:36" ht="21">
      <c r="A1440" s="24"/>
      <c r="B1440" s="24"/>
      <c r="AJ1440" s="24"/>
    </row>
    <row r="1441" spans="1:36" ht="21">
      <c r="A1441" s="24"/>
      <c r="B1441" s="24"/>
      <c r="AJ1441" s="24"/>
    </row>
    <row r="1442" spans="1:36" ht="21">
      <c r="A1442" s="24"/>
      <c r="B1442" s="24"/>
      <c r="AJ1442" s="24"/>
    </row>
    <row r="1443" spans="1:36" ht="21">
      <c r="A1443" s="24"/>
      <c r="B1443" s="24"/>
      <c r="AJ1443" s="24"/>
    </row>
    <row r="1444" spans="1:36" ht="21">
      <c r="A1444" s="24"/>
      <c r="B1444" s="24"/>
      <c r="AJ1444" s="24"/>
    </row>
    <row r="1445" spans="1:36" ht="21">
      <c r="A1445" s="24"/>
      <c r="B1445" s="24"/>
      <c r="AJ1445" s="24"/>
    </row>
    <row r="1446" spans="1:36" ht="21">
      <c r="A1446" s="24"/>
      <c r="B1446" s="24"/>
      <c r="AJ1446" s="24"/>
    </row>
    <row r="1447" spans="1:36" ht="21">
      <c r="A1447" s="24"/>
      <c r="B1447" s="24"/>
      <c r="AJ1447" s="24"/>
    </row>
    <row r="1448" spans="1:36" ht="21">
      <c r="A1448" s="24"/>
      <c r="B1448" s="24"/>
      <c r="AJ1448" s="24"/>
    </row>
    <row r="1449" spans="1:36" ht="21">
      <c r="A1449" s="24"/>
      <c r="B1449" s="24"/>
      <c r="AJ1449" s="24"/>
    </row>
    <row r="1450" spans="1:36" ht="21">
      <c r="A1450" s="24"/>
      <c r="B1450" s="24"/>
      <c r="AJ1450" s="24"/>
    </row>
    <row r="1451" spans="1:36" ht="21">
      <c r="A1451" s="24"/>
      <c r="B1451" s="24"/>
      <c r="AJ1451" s="24"/>
    </row>
    <row r="1452" spans="1:36" ht="21">
      <c r="A1452" s="24"/>
      <c r="B1452" s="24"/>
      <c r="AJ1452" s="24"/>
    </row>
    <row r="1453" spans="1:36" ht="21">
      <c r="A1453" s="24"/>
      <c r="B1453" s="24"/>
      <c r="AJ1453" s="24"/>
    </row>
    <row r="1454" spans="1:36" ht="21">
      <c r="A1454" s="24"/>
      <c r="B1454" s="24"/>
      <c r="AJ1454" s="24"/>
    </row>
    <row r="1455" spans="1:36" ht="21">
      <c r="A1455" s="24"/>
      <c r="B1455" s="24"/>
      <c r="AJ1455" s="24"/>
    </row>
    <row r="1456" spans="1:36" ht="21">
      <c r="A1456" s="24"/>
      <c r="B1456" s="24"/>
      <c r="AJ1456" s="24"/>
    </row>
    <row r="1457" spans="1:36" ht="21">
      <c r="A1457" s="24"/>
      <c r="B1457" s="24"/>
      <c r="AJ1457" s="24"/>
    </row>
    <row r="1458" spans="1:36" ht="21">
      <c r="A1458" s="24"/>
      <c r="B1458" s="24"/>
      <c r="AJ1458" s="24"/>
    </row>
    <row r="1459" spans="1:36" ht="21">
      <c r="A1459" s="24"/>
      <c r="B1459" s="24"/>
      <c r="AJ1459" s="24"/>
    </row>
    <row r="1460" spans="1:36" ht="21">
      <c r="A1460" s="24"/>
      <c r="B1460" s="24"/>
      <c r="AJ1460" s="24"/>
    </row>
    <row r="1461" spans="1:36" ht="21">
      <c r="A1461" s="24"/>
      <c r="B1461" s="24"/>
      <c r="AJ1461" s="24"/>
    </row>
    <row r="1462" spans="1:36" ht="21">
      <c r="A1462" s="24"/>
      <c r="B1462" s="24"/>
      <c r="AJ1462" s="24"/>
    </row>
    <row r="1463" spans="1:36" ht="21">
      <c r="A1463" s="24"/>
      <c r="B1463" s="24"/>
      <c r="AJ1463" s="24"/>
    </row>
    <row r="1464" spans="1:36" ht="21">
      <c r="A1464" s="24"/>
      <c r="B1464" s="24"/>
      <c r="AJ1464" s="24"/>
    </row>
    <row r="1465" spans="1:36" ht="21">
      <c r="A1465" s="24"/>
      <c r="B1465" s="24"/>
      <c r="AJ1465" s="24"/>
    </row>
    <row r="1466" spans="1:36" ht="21">
      <c r="A1466" s="24"/>
      <c r="B1466" s="24"/>
      <c r="AJ1466" s="24"/>
    </row>
    <row r="1467" spans="1:36" ht="21">
      <c r="A1467" s="24"/>
      <c r="B1467" s="24"/>
      <c r="AJ1467" s="24"/>
    </row>
    <row r="1468" spans="1:36" ht="21">
      <c r="A1468" s="24"/>
      <c r="B1468" s="24"/>
      <c r="AJ1468" s="24"/>
    </row>
    <row r="1469" spans="1:36" ht="21">
      <c r="A1469" s="24"/>
      <c r="B1469" s="24"/>
      <c r="AJ1469" s="24"/>
    </row>
    <row r="1470" spans="1:36" ht="21">
      <c r="A1470" s="24"/>
      <c r="B1470" s="24"/>
      <c r="AJ1470" s="24"/>
    </row>
    <row r="1471" spans="1:36" ht="21">
      <c r="A1471" s="24"/>
      <c r="B1471" s="24"/>
      <c r="AJ1471" s="24"/>
    </row>
    <row r="1472" spans="1:36" ht="21">
      <c r="A1472" s="24"/>
      <c r="B1472" s="24"/>
      <c r="AJ1472" s="24"/>
    </row>
    <row r="1473" spans="1:36" ht="21">
      <c r="A1473" s="24"/>
      <c r="B1473" s="24"/>
      <c r="AJ1473" s="24"/>
    </row>
    <row r="1474" spans="1:36" ht="21">
      <c r="A1474" s="24"/>
      <c r="B1474" s="24"/>
      <c r="AJ1474" s="24"/>
    </row>
    <row r="1475" spans="1:36" ht="21">
      <c r="A1475" s="24"/>
      <c r="B1475" s="24"/>
      <c r="AJ1475" s="24"/>
    </row>
    <row r="1476" spans="1:36" ht="21">
      <c r="A1476" s="24"/>
      <c r="B1476" s="24"/>
      <c r="AJ1476" s="24"/>
    </row>
    <row r="1477" spans="1:36" ht="21">
      <c r="A1477" s="24"/>
      <c r="B1477" s="24"/>
      <c r="AJ1477" s="24"/>
    </row>
    <row r="1478" spans="1:36" ht="21">
      <c r="A1478" s="24"/>
      <c r="B1478" s="24"/>
      <c r="AJ1478" s="24"/>
    </row>
    <row r="1479" spans="1:36" ht="21">
      <c r="A1479" s="24"/>
      <c r="B1479" s="24"/>
      <c r="AJ1479" s="24"/>
    </row>
    <row r="1480" spans="1:36" ht="21">
      <c r="A1480" s="24"/>
      <c r="B1480" s="24"/>
      <c r="AJ1480" s="24"/>
    </row>
    <row r="1481" spans="1:36" ht="21">
      <c r="A1481" s="24"/>
      <c r="B1481" s="24"/>
      <c r="AJ1481" s="24"/>
    </row>
    <row r="1482" spans="1:36" ht="21">
      <c r="A1482" s="24"/>
      <c r="B1482" s="24"/>
      <c r="AJ1482" s="24"/>
    </row>
    <row r="1483" spans="1:36" ht="21">
      <c r="A1483" s="24"/>
      <c r="B1483" s="24"/>
      <c r="AJ1483" s="24"/>
    </row>
    <row r="1484" spans="1:36" ht="21">
      <c r="A1484" s="24"/>
      <c r="B1484" s="24"/>
      <c r="AJ1484" s="24"/>
    </row>
    <row r="1485" spans="1:36" ht="21">
      <c r="A1485" s="24"/>
      <c r="B1485" s="24"/>
      <c r="AJ1485" s="24"/>
    </row>
    <row r="1486" spans="1:36" ht="21">
      <c r="A1486" s="24"/>
      <c r="B1486" s="24"/>
      <c r="AJ1486" s="24"/>
    </row>
    <row r="1487" spans="1:36" ht="21">
      <c r="A1487" s="24"/>
      <c r="B1487" s="24"/>
      <c r="AJ1487" s="24"/>
    </row>
    <row r="1488" spans="1:36" ht="21">
      <c r="A1488" s="24"/>
      <c r="B1488" s="24"/>
      <c r="AJ1488" s="24"/>
    </row>
    <row r="1489" spans="1:36" ht="21">
      <c r="A1489" s="24"/>
      <c r="B1489" s="24"/>
      <c r="AJ1489" s="24"/>
    </row>
    <row r="1490" spans="1:36" ht="21">
      <c r="A1490" s="24"/>
      <c r="B1490" s="24"/>
      <c r="AJ1490" s="24"/>
    </row>
    <row r="1491" spans="1:36" ht="21">
      <c r="A1491" s="24"/>
      <c r="B1491" s="24"/>
      <c r="AJ1491" s="24"/>
    </row>
    <row r="1492" spans="1:36" ht="21">
      <c r="A1492" s="24"/>
      <c r="B1492" s="24"/>
      <c r="AJ1492" s="24"/>
    </row>
    <row r="1493" spans="1:36" ht="21">
      <c r="A1493" s="24"/>
      <c r="B1493" s="24"/>
      <c r="AJ1493" s="24"/>
    </row>
    <row r="1494" spans="1:36" ht="21">
      <c r="A1494" s="24"/>
      <c r="B1494" s="24"/>
      <c r="AJ1494" s="24"/>
    </row>
    <row r="1495" spans="1:36" ht="21">
      <c r="A1495" s="24"/>
      <c r="B1495" s="24"/>
      <c r="AJ1495" s="24"/>
    </row>
    <row r="1496" spans="1:36" ht="21">
      <c r="A1496" s="24"/>
      <c r="B1496" s="24"/>
      <c r="AJ1496" s="24"/>
    </row>
    <row r="1497" spans="1:36" ht="21">
      <c r="A1497" s="24"/>
      <c r="B1497" s="24"/>
      <c r="AJ1497" s="24"/>
    </row>
    <row r="1498" spans="1:36" ht="21">
      <c r="A1498" s="24"/>
      <c r="B1498" s="24"/>
      <c r="AJ1498" s="24"/>
    </row>
    <row r="1499" spans="1:36" ht="21">
      <c r="A1499" s="24"/>
      <c r="B1499" s="24"/>
      <c r="AJ1499" s="24"/>
    </row>
    <row r="1500" spans="1:36" ht="21">
      <c r="A1500" s="24"/>
      <c r="B1500" s="24"/>
      <c r="AJ1500" s="24"/>
    </row>
    <row r="1501" spans="1:36" ht="21">
      <c r="A1501" s="24"/>
      <c r="B1501" s="24"/>
      <c r="AJ1501" s="24"/>
    </row>
    <row r="1502" spans="1:36" ht="21">
      <c r="A1502" s="24"/>
      <c r="B1502" s="24"/>
      <c r="AJ1502" s="24"/>
    </row>
    <row r="1503" spans="1:36" ht="21">
      <c r="A1503" s="24"/>
      <c r="B1503" s="24"/>
      <c r="AJ1503" s="24"/>
    </row>
    <row r="1504" spans="1:36" ht="21">
      <c r="A1504" s="24"/>
      <c r="B1504" s="24"/>
      <c r="AJ1504" s="24"/>
    </row>
    <row r="1505" spans="1:36" ht="21">
      <c r="A1505" s="24"/>
      <c r="B1505" s="24"/>
      <c r="AJ1505" s="24"/>
    </row>
    <row r="1506" spans="1:36" ht="21">
      <c r="A1506" s="24"/>
      <c r="B1506" s="24"/>
      <c r="AJ1506" s="24"/>
    </row>
    <row r="1507" spans="1:36" ht="21">
      <c r="A1507" s="24"/>
      <c r="B1507" s="24"/>
      <c r="AJ1507" s="24"/>
    </row>
    <row r="1508" spans="1:36" ht="21">
      <c r="A1508" s="24"/>
      <c r="B1508" s="24"/>
      <c r="AJ1508" s="24"/>
    </row>
    <row r="1509" spans="1:36" ht="21">
      <c r="A1509" s="24"/>
      <c r="B1509" s="24"/>
      <c r="AJ1509" s="24"/>
    </row>
    <row r="1510" spans="1:36" ht="21">
      <c r="A1510" s="24"/>
      <c r="B1510" s="24"/>
      <c r="AJ1510" s="24"/>
    </row>
    <row r="1511" spans="1:36" ht="21">
      <c r="A1511" s="24"/>
      <c r="B1511" s="24"/>
      <c r="AJ1511" s="24"/>
    </row>
    <row r="1512" spans="1:36" ht="21">
      <c r="A1512" s="24"/>
      <c r="B1512" s="24"/>
      <c r="AJ1512" s="24"/>
    </row>
    <row r="1513" spans="1:36" ht="21">
      <c r="A1513" s="24"/>
      <c r="B1513" s="24"/>
      <c r="AJ1513" s="24"/>
    </row>
    <row r="1514" spans="1:36" ht="21">
      <c r="A1514" s="24"/>
      <c r="B1514" s="24"/>
      <c r="AJ1514" s="24"/>
    </row>
    <row r="1515" spans="1:36" ht="21">
      <c r="A1515" s="24"/>
      <c r="B1515" s="24"/>
      <c r="AJ1515" s="24"/>
    </row>
    <row r="1516" spans="1:36" ht="21">
      <c r="A1516" s="24"/>
      <c r="B1516" s="24"/>
      <c r="AJ1516" s="24"/>
    </row>
    <row r="1517" spans="1:36" ht="21">
      <c r="A1517" s="24"/>
      <c r="B1517" s="24"/>
      <c r="AJ1517" s="24"/>
    </row>
    <row r="1518" spans="1:36" ht="21">
      <c r="A1518" s="24"/>
      <c r="B1518" s="24"/>
      <c r="AJ1518" s="24"/>
    </row>
    <row r="1519" spans="1:36" ht="21">
      <c r="A1519" s="24"/>
      <c r="B1519" s="24"/>
      <c r="AJ1519" s="24"/>
    </row>
    <row r="1520" spans="1:36" ht="21">
      <c r="A1520" s="24"/>
      <c r="B1520" s="24"/>
      <c r="AJ1520" s="24"/>
    </row>
    <row r="1521" spans="1:36" ht="21">
      <c r="A1521" s="24"/>
      <c r="B1521" s="24"/>
      <c r="AJ1521" s="24"/>
    </row>
    <row r="1522" spans="1:36" ht="21">
      <c r="A1522" s="24"/>
      <c r="B1522" s="24"/>
      <c r="AJ1522" s="24"/>
    </row>
    <row r="1523" spans="1:36" ht="21">
      <c r="A1523" s="24"/>
      <c r="B1523" s="24"/>
      <c r="AJ1523" s="24"/>
    </row>
    <row r="1524" spans="1:36" ht="21">
      <c r="A1524" s="24"/>
      <c r="B1524" s="24"/>
      <c r="AJ1524" s="24"/>
    </row>
    <row r="1525" spans="1:36" ht="21">
      <c r="A1525" s="24"/>
      <c r="B1525" s="24"/>
      <c r="AJ1525" s="24"/>
    </row>
    <row r="1526" spans="1:36" ht="21">
      <c r="A1526" s="24"/>
      <c r="B1526" s="24"/>
      <c r="AJ1526" s="24"/>
    </row>
    <row r="1527" spans="1:36" ht="21">
      <c r="A1527" s="24"/>
      <c r="B1527" s="24"/>
      <c r="AJ1527" s="24"/>
    </row>
    <row r="1528" spans="1:36" ht="21">
      <c r="A1528" s="24"/>
      <c r="B1528" s="24"/>
      <c r="AJ1528" s="24"/>
    </row>
    <row r="1529" spans="1:36" ht="21">
      <c r="A1529" s="24"/>
      <c r="B1529" s="24"/>
      <c r="AJ1529" s="24"/>
    </row>
    <row r="1530" spans="1:36" ht="21">
      <c r="A1530" s="24"/>
      <c r="B1530" s="24"/>
      <c r="AJ1530" s="24"/>
    </row>
    <row r="1531" spans="1:36" ht="21">
      <c r="A1531" s="24"/>
      <c r="B1531" s="24"/>
      <c r="AJ1531" s="24"/>
    </row>
    <row r="1532" spans="1:36" ht="21">
      <c r="A1532" s="24"/>
      <c r="B1532" s="24"/>
      <c r="AJ1532" s="24"/>
    </row>
    <row r="1533" spans="1:36" ht="21">
      <c r="A1533" s="24"/>
      <c r="B1533" s="24"/>
      <c r="AJ1533" s="24"/>
    </row>
    <row r="1534" spans="1:36" ht="21">
      <c r="A1534" s="24"/>
      <c r="B1534" s="24"/>
      <c r="AJ1534" s="24"/>
    </row>
    <row r="1535" spans="1:36" ht="21">
      <c r="A1535" s="24"/>
      <c r="B1535" s="24"/>
      <c r="AJ1535" s="24"/>
    </row>
    <row r="1536" spans="1:36" ht="21">
      <c r="A1536" s="24"/>
      <c r="B1536" s="24"/>
      <c r="AJ1536" s="24"/>
    </row>
    <row r="1537" spans="1:36" ht="21">
      <c r="A1537" s="24"/>
      <c r="B1537" s="24"/>
      <c r="AJ1537" s="24"/>
    </row>
    <row r="1538" spans="1:36" ht="21">
      <c r="A1538" s="24"/>
      <c r="B1538" s="24"/>
      <c r="AJ1538" s="24"/>
    </row>
    <row r="1539" spans="1:36" ht="21">
      <c r="A1539" s="24"/>
      <c r="B1539" s="24"/>
      <c r="AJ1539" s="24"/>
    </row>
    <row r="1540" spans="1:36" ht="21">
      <c r="A1540" s="24"/>
      <c r="B1540" s="24"/>
      <c r="AJ1540" s="24"/>
    </row>
    <row r="1541" spans="1:36" ht="21">
      <c r="A1541" s="24"/>
      <c r="B1541" s="24"/>
      <c r="AJ1541" s="24"/>
    </row>
    <row r="1542" spans="1:36" ht="21">
      <c r="A1542" s="24"/>
      <c r="B1542" s="24"/>
      <c r="AJ1542" s="24"/>
    </row>
    <row r="1543" spans="1:36" ht="21">
      <c r="A1543" s="24"/>
      <c r="B1543" s="24"/>
      <c r="AJ1543" s="24"/>
    </row>
    <row r="1544" spans="1:36" ht="21">
      <c r="A1544" s="24"/>
      <c r="B1544" s="24"/>
      <c r="AJ1544" s="24"/>
    </row>
    <row r="1545" spans="1:36" ht="21">
      <c r="A1545" s="24"/>
      <c r="B1545" s="24"/>
      <c r="AJ1545" s="24"/>
    </row>
    <row r="1546" spans="1:36" ht="21">
      <c r="A1546" s="24"/>
      <c r="B1546" s="24"/>
      <c r="AJ1546" s="24"/>
    </row>
    <row r="1547" spans="1:36" ht="21">
      <c r="A1547" s="24"/>
      <c r="B1547" s="24"/>
      <c r="AJ1547" s="24"/>
    </row>
    <row r="1548" spans="1:36" ht="21">
      <c r="A1548" s="24"/>
      <c r="B1548" s="24"/>
      <c r="AJ1548" s="24"/>
    </row>
    <row r="1549" spans="1:36" ht="21">
      <c r="A1549" s="24"/>
      <c r="B1549" s="24"/>
      <c r="AJ1549" s="24"/>
    </row>
    <row r="1550" spans="1:36" ht="21">
      <c r="A1550" s="24"/>
      <c r="B1550" s="24"/>
      <c r="AJ1550" s="24"/>
    </row>
    <row r="1551" spans="1:36" ht="21">
      <c r="A1551" s="24"/>
      <c r="B1551" s="24"/>
      <c r="AJ1551" s="24"/>
    </row>
    <row r="1552" spans="1:36" ht="21">
      <c r="A1552" s="24"/>
      <c r="B1552" s="24"/>
      <c r="AJ1552" s="24"/>
    </row>
    <row r="1553" spans="1:36" ht="21">
      <c r="A1553" s="24"/>
      <c r="B1553" s="24"/>
      <c r="AJ1553" s="24"/>
    </row>
    <row r="1554" spans="1:36" ht="21">
      <c r="A1554" s="24"/>
      <c r="B1554" s="24"/>
      <c r="AJ1554" s="24"/>
    </row>
    <row r="1555" spans="1:36" ht="21">
      <c r="A1555" s="24"/>
      <c r="B1555" s="24"/>
      <c r="AJ1555" s="24"/>
    </row>
    <row r="1556" spans="1:36" ht="21">
      <c r="A1556" s="24"/>
      <c r="B1556" s="24"/>
      <c r="AJ1556" s="24"/>
    </row>
    <row r="1557" spans="1:36" ht="21">
      <c r="A1557" s="24"/>
      <c r="B1557" s="24"/>
      <c r="AJ1557" s="24"/>
    </row>
    <row r="1558" spans="1:36" ht="21">
      <c r="A1558" s="24"/>
      <c r="B1558" s="24"/>
      <c r="AJ1558" s="24"/>
    </row>
    <row r="1559" spans="1:36" ht="21">
      <c r="A1559" s="24"/>
      <c r="B1559" s="24"/>
      <c r="AJ1559" s="24"/>
    </row>
    <row r="1560" spans="1:36" ht="21">
      <c r="A1560" s="24"/>
      <c r="B1560" s="24"/>
      <c r="AJ1560" s="24"/>
    </row>
    <row r="1561" spans="1:36" ht="21">
      <c r="A1561" s="24"/>
      <c r="B1561" s="24"/>
      <c r="AJ1561" s="24"/>
    </row>
    <row r="1562" spans="1:36" ht="21">
      <c r="A1562" s="24"/>
      <c r="B1562" s="24"/>
      <c r="AJ1562" s="24"/>
    </row>
    <row r="1563" spans="1:36" ht="21">
      <c r="A1563" s="24"/>
      <c r="B1563" s="24"/>
      <c r="AJ1563" s="24"/>
    </row>
    <row r="1564" spans="1:36" ht="21">
      <c r="A1564" s="24"/>
      <c r="B1564" s="24"/>
      <c r="AJ1564" s="24"/>
    </row>
    <row r="1565" spans="1:36" ht="21">
      <c r="A1565" s="24"/>
      <c r="B1565" s="24"/>
      <c r="AJ1565" s="24"/>
    </row>
    <row r="1566" spans="1:36" ht="21">
      <c r="A1566" s="24"/>
      <c r="B1566" s="24"/>
      <c r="AJ1566" s="24"/>
    </row>
    <row r="1567" spans="1:36" ht="21">
      <c r="A1567" s="24"/>
      <c r="B1567" s="24"/>
      <c r="AJ1567" s="24"/>
    </row>
    <row r="1568" spans="1:36" ht="21">
      <c r="A1568" s="24"/>
      <c r="B1568" s="24"/>
      <c r="AJ1568" s="24"/>
    </row>
    <row r="1569" spans="1:36" ht="21">
      <c r="A1569" s="24"/>
      <c r="B1569" s="24"/>
      <c r="AJ1569" s="24"/>
    </row>
    <row r="1570" spans="1:36" ht="21">
      <c r="A1570" s="24"/>
      <c r="B1570" s="24"/>
      <c r="AJ1570" s="24"/>
    </row>
    <row r="1571" spans="1:36" ht="21">
      <c r="A1571" s="24"/>
      <c r="B1571" s="24"/>
      <c r="AJ1571" s="24"/>
    </row>
    <row r="1572" spans="1:36" ht="21">
      <c r="A1572" s="24"/>
      <c r="B1572" s="24"/>
      <c r="AJ1572" s="24"/>
    </row>
    <row r="1573" spans="1:36" ht="21">
      <c r="A1573" s="24"/>
      <c r="B1573" s="24"/>
      <c r="AJ1573" s="24"/>
    </row>
    <row r="1574" spans="1:36" ht="21">
      <c r="A1574" s="24"/>
      <c r="B1574" s="24"/>
      <c r="AJ1574" s="24"/>
    </row>
    <row r="1575" spans="1:36" ht="21">
      <c r="A1575" s="24"/>
      <c r="B1575" s="24"/>
      <c r="AJ1575" s="24"/>
    </row>
    <row r="1576" spans="1:36" ht="21">
      <c r="A1576" s="24"/>
      <c r="B1576" s="24"/>
      <c r="AJ1576" s="24"/>
    </row>
    <row r="1577" spans="1:36" ht="21">
      <c r="A1577" s="24"/>
      <c r="B1577" s="24"/>
      <c r="AJ1577" s="24"/>
    </row>
    <row r="1578" spans="1:36" ht="21">
      <c r="A1578" s="24"/>
      <c r="B1578" s="24"/>
      <c r="AJ1578" s="24"/>
    </row>
    <row r="1579" spans="1:36" ht="21">
      <c r="A1579" s="24"/>
      <c r="B1579" s="24"/>
      <c r="AJ1579" s="24"/>
    </row>
    <row r="1580" spans="1:36" ht="21">
      <c r="A1580" s="24"/>
      <c r="B1580" s="24"/>
      <c r="AJ1580" s="24"/>
    </row>
    <row r="1581" spans="1:36" ht="21">
      <c r="A1581" s="24"/>
      <c r="B1581" s="24"/>
      <c r="AJ1581" s="24"/>
    </row>
    <row r="1582" spans="1:36" ht="21">
      <c r="A1582" s="24"/>
      <c r="B1582" s="24"/>
      <c r="AJ1582" s="24"/>
    </row>
    <row r="1583" spans="1:36" ht="21">
      <c r="A1583" s="24"/>
      <c r="B1583" s="24"/>
      <c r="AJ1583" s="24"/>
    </row>
    <row r="1584" spans="1:36" ht="21">
      <c r="A1584" s="24"/>
      <c r="B1584" s="24"/>
      <c r="AJ1584" s="24"/>
    </row>
    <row r="1585" spans="1:36" ht="21">
      <c r="A1585" s="24"/>
      <c r="B1585" s="24"/>
      <c r="AJ1585" s="24"/>
    </row>
    <row r="1586" spans="1:36" ht="21">
      <c r="A1586" s="24"/>
      <c r="B1586" s="24"/>
      <c r="AJ1586" s="24"/>
    </row>
    <row r="1587" spans="1:36" ht="21">
      <c r="A1587" s="24"/>
      <c r="B1587" s="24"/>
      <c r="AJ1587" s="24"/>
    </row>
    <row r="1588" spans="1:36" ht="21">
      <c r="A1588" s="24"/>
      <c r="B1588" s="24"/>
      <c r="AJ1588" s="24"/>
    </row>
    <row r="1589" spans="1:36" ht="21">
      <c r="A1589" s="24"/>
      <c r="B1589" s="24"/>
      <c r="AJ1589" s="24"/>
    </row>
    <row r="1590" spans="1:36" ht="21">
      <c r="A1590" s="24"/>
      <c r="B1590" s="24"/>
      <c r="AJ1590" s="24"/>
    </row>
    <row r="1591" spans="1:36" ht="21">
      <c r="A1591" s="24"/>
      <c r="B1591" s="24"/>
      <c r="AJ1591" s="24"/>
    </row>
    <row r="1592" spans="1:36" ht="21">
      <c r="A1592" s="24"/>
      <c r="B1592" s="24"/>
      <c r="AJ1592" s="24"/>
    </row>
    <row r="1593" spans="1:36" ht="21">
      <c r="A1593" s="24"/>
      <c r="B1593" s="24"/>
      <c r="AJ1593" s="24"/>
    </row>
    <row r="1594" spans="1:36" ht="21">
      <c r="A1594" s="24"/>
      <c r="B1594" s="24"/>
      <c r="AJ1594" s="24"/>
    </row>
    <row r="1595" spans="1:36" ht="21">
      <c r="A1595" s="24"/>
      <c r="B1595" s="24"/>
      <c r="AJ1595" s="24"/>
    </row>
    <row r="1596" spans="1:36" ht="21">
      <c r="A1596" s="24"/>
      <c r="B1596" s="24"/>
      <c r="AJ1596" s="24"/>
    </row>
    <row r="1597" spans="1:36" ht="21">
      <c r="A1597" s="24"/>
      <c r="B1597" s="24"/>
      <c r="AJ1597" s="24"/>
    </row>
    <row r="1598" spans="1:36" ht="21">
      <c r="A1598" s="24"/>
      <c r="B1598" s="24"/>
      <c r="AJ1598" s="24"/>
    </row>
    <row r="1599" spans="1:36" ht="21">
      <c r="A1599" s="24"/>
      <c r="B1599" s="24"/>
      <c r="AJ1599" s="24"/>
    </row>
    <row r="1600" spans="1:36" ht="21">
      <c r="A1600" s="24"/>
      <c r="B1600" s="24"/>
      <c r="AJ1600" s="24"/>
    </row>
    <row r="1601" spans="1:36" ht="21">
      <c r="A1601" s="24"/>
      <c r="B1601" s="24"/>
      <c r="AJ1601" s="24"/>
    </row>
    <row r="1602" spans="1:36" ht="21">
      <c r="A1602" s="24"/>
      <c r="B1602" s="24"/>
      <c r="AJ1602" s="24"/>
    </row>
    <row r="1603" spans="1:36" ht="21">
      <c r="A1603" s="24"/>
      <c r="B1603" s="24"/>
      <c r="AJ1603" s="24"/>
    </row>
    <row r="1604" spans="1:36" ht="21">
      <c r="A1604" s="24"/>
      <c r="B1604" s="24"/>
      <c r="AJ1604" s="24"/>
    </row>
    <row r="1605" spans="1:36" ht="21">
      <c r="A1605" s="24"/>
      <c r="B1605" s="24"/>
      <c r="AJ1605" s="24"/>
    </row>
    <row r="1606" spans="1:36" ht="21">
      <c r="A1606" s="24"/>
      <c r="B1606" s="24"/>
      <c r="AJ1606" s="24"/>
    </row>
    <row r="1607" spans="1:36" ht="21">
      <c r="A1607" s="24"/>
      <c r="B1607" s="24"/>
      <c r="AJ1607" s="24"/>
    </row>
    <row r="1608" spans="1:36" ht="21">
      <c r="A1608" s="24"/>
      <c r="B1608" s="24"/>
      <c r="AJ1608" s="24"/>
    </row>
    <row r="1609" spans="1:36" ht="21">
      <c r="A1609" s="24"/>
      <c r="B1609" s="24"/>
      <c r="AJ1609" s="24"/>
    </row>
    <row r="1610" spans="1:36" ht="21">
      <c r="A1610" s="24"/>
      <c r="B1610" s="24"/>
      <c r="AJ1610" s="24"/>
    </row>
    <row r="1611" spans="1:36" ht="21">
      <c r="A1611" s="24"/>
      <c r="B1611" s="24"/>
      <c r="AJ1611" s="24"/>
    </row>
    <row r="1612" spans="1:36" ht="21">
      <c r="A1612" s="24"/>
      <c r="B1612" s="24"/>
      <c r="AJ1612" s="24"/>
    </row>
    <row r="1613" spans="1:36" ht="21">
      <c r="A1613" s="24"/>
      <c r="B1613" s="24"/>
      <c r="AJ1613" s="24"/>
    </row>
    <row r="1614" spans="1:36" ht="21">
      <c r="A1614" s="24"/>
      <c r="B1614" s="24"/>
      <c r="AJ1614" s="24"/>
    </row>
    <row r="1615" spans="1:36" ht="21">
      <c r="A1615" s="24"/>
      <c r="B1615" s="24"/>
      <c r="AJ1615" s="24"/>
    </row>
    <row r="1616" spans="1:36" ht="21">
      <c r="A1616" s="24"/>
      <c r="B1616" s="24"/>
      <c r="AJ1616" s="24"/>
    </row>
    <row r="1617" spans="1:36" ht="21">
      <c r="A1617" s="24"/>
      <c r="B1617" s="24"/>
      <c r="AJ1617" s="24"/>
    </row>
    <row r="1618" spans="1:36" ht="21">
      <c r="A1618" s="24"/>
      <c r="B1618" s="24"/>
      <c r="AJ1618" s="24"/>
    </row>
    <row r="1619" spans="1:36" ht="21">
      <c r="A1619" s="24"/>
      <c r="B1619" s="24"/>
      <c r="AJ1619" s="24"/>
    </row>
    <row r="1620" spans="1:36" ht="21">
      <c r="A1620" s="24"/>
      <c r="B1620" s="24"/>
      <c r="AJ1620" s="24"/>
    </row>
    <row r="1621" spans="1:36" ht="21">
      <c r="A1621" s="24"/>
      <c r="B1621" s="24"/>
      <c r="AJ1621" s="24"/>
    </row>
    <row r="1622" spans="1:36" ht="21">
      <c r="A1622" s="24"/>
      <c r="B1622" s="24"/>
      <c r="AJ1622" s="24"/>
    </row>
    <row r="1623" spans="1:36" ht="21">
      <c r="A1623" s="24"/>
      <c r="B1623" s="24"/>
      <c r="AJ1623" s="24"/>
    </row>
    <row r="1624" spans="1:36" ht="21">
      <c r="A1624" s="24"/>
      <c r="B1624" s="24"/>
      <c r="AJ1624" s="24"/>
    </row>
    <row r="1625" spans="1:36" ht="21">
      <c r="A1625" s="24"/>
      <c r="B1625" s="24"/>
      <c r="AJ1625" s="24"/>
    </row>
    <row r="1626" spans="1:36" ht="21">
      <c r="A1626" s="24"/>
      <c r="B1626" s="24"/>
      <c r="AJ1626" s="24"/>
    </row>
    <row r="1627" spans="1:36" ht="21">
      <c r="A1627" s="24"/>
      <c r="B1627" s="24"/>
      <c r="AJ1627" s="24"/>
    </row>
    <row r="1628" spans="1:36" ht="21">
      <c r="A1628" s="24"/>
      <c r="B1628" s="24"/>
      <c r="AJ1628" s="24"/>
    </row>
    <row r="1629" spans="1:36" ht="21">
      <c r="A1629" s="24"/>
      <c r="B1629" s="24"/>
      <c r="AJ1629" s="24"/>
    </row>
    <row r="1630" spans="1:36" ht="21">
      <c r="A1630" s="24"/>
      <c r="B1630" s="24"/>
      <c r="AJ1630" s="24"/>
    </row>
    <row r="1631" spans="1:36" ht="21">
      <c r="A1631" s="24"/>
      <c r="B1631" s="24"/>
      <c r="AJ1631" s="24"/>
    </row>
    <row r="1632" spans="1:36" ht="21">
      <c r="A1632" s="24"/>
      <c r="B1632" s="24"/>
      <c r="AJ1632" s="24"/>
    </row>
    <row r="1633" spans="1:36" ht="21">
      <c r="A1633" s="24"/>
      <c r="B1633" s="24"/>
      <c r="AJ1633" s="24"/>
    </row>
    <row r="1634" spans="1:36" ht="21">
      <c r="A1634" s="24"/>
      <c r="B1634" s="24"/>
      <c r="AJ1634" s="24"/>
    </row>
    <row r="1635" spans="1:36" ht="21">
      <c r="A1635" s="24"/>
      <c r="B1635" s="24"/>
      <c r="AJ1635" s="24"/>
    </row>
    <row r="1636" spans="1:36" ht="21">
      <c r="A1636" s="24"/>
      <c r="B1636" s="24"/>
      <c r="AJ1636" s="24"/>
    </row>
    <row r="1637" spans="1:36" ht="21">
      <c r="A1637" s="24"/>
      <c r="B1637" s="24"/>
      <c r="AJ1637" s="24"/>
    </row>
    <row r="1638" spans="1:36" ht="21">
      <c r="A1638" s="24"/>
      <c r="B1638" s="24"/>
      <c r="AJ1638" s="24"/>
    </row>
    <row r="1639" spans="1:36" ht="21">
      <c r="A1639" s="24"/>
      <c r="B1639" s="24"/>
      <c r="AJ1639" s="24"/>
    </row>
    <row r="1640" spans="1:36" ht="21">
      <c r="A1640" s="24"/>
      <c r="B1640" s="24"/>
      <c r="AJ1640" s="24"/>
    </row>
    <row r="1641" spans="1:36" ht="21">
      <c r="A1641" s="24"/>
      <c r="B1641" s="24"/>
      <c r="AJ1641" s="24"/>
    </row>
    <row r="1642" spans="1:36" ht="21">
      <c r="A1642" s="24"/>
      <c r="B1642" s="24"/>
      <c r="AJ1642" s="24"/>
    </row>
    <row r="1643" spans="1:36" ht="21">
      <c r="A1643" s="24"/>
      <c r="B1643" s="24"/>
      <c r="AJ1643" s="24"/>
    </row>
    <row r="1644" spans="1:36" ht="21">
      <c r="A1644" s="24"/>
      <c r="B1644" s="24"/>
      <c r="AJ1644" s="24"/>
    </row>
    <row r="1645" spans="1:36" ht="21">
      <c r="A1645" s="24"/>
      <c r="B1645" s="24"/>
      <c r="AJ1645" s="24"/>
    </row>
    <row r="1646" spans="1:36" ht="21">
      <c r="A1646" s="24"/>
      <c r="B1646" s="24"/>
      <c r="AJ1646" s="24"/>
    </row>
    <row r="1647" spans="1:36" ht="21">
      <c r="A1647" s="24"/>
      <c r="B1647" s="24"/>
      <c r="AJ1647" s="24"/>
    </row>
    <row r="1648" spans="1:36" ht="21">
      <c r="A1648" s="24"/>
      <c r="B1648" s="24"/>
      <c r="AJ1648" s="24"/>
    </row>
    <row r="1649" spans="1:36" ht="21">
      <c r="A1649" s="24"/>
      <c r="B1649" s="24"/>
      <c r="AJ1649" s="24"/>
    </row>
    <row r="1650" spans="1:36" ht="21">
      <c r="A1650" s="24"/>
      <c r="B1650" s="24"/>
      <c r="AJ1650" s="24"/>
    </row>
    <row r="1651" spans="1:36" ht="21">
      <c r="A1651" s="24"/>
      <c r="B1651" s="24"/>
      <c r="AJ1651" s="24"/>
    </row>
    <row r="1652" spans="1:36" ht="21">
      <c r="A1652" s="24"/>
      <c r="B1652" s="24"/>
      <c r="AJ1652" s="24"/>
    </row>
    <row r="1653" spans="1:36" ht="21">
      <c r="A1653" s="24"/>
      <c r="B1653" s="24"/>
      <c r="AJ1653" s="24"/>
    </row>
    <row r="1654" spans="1:36" ht="21">
      <c r="A1654" s="24"/>
      <c r="B1654" s="24"/>
      <c r="AJ1654" s="24"/>
    </row>
    <row r="1655" spans="1:36" ht="21">
      <c r="A1655" s="24"/>
      <c r="B1655" s="24"/>
      <c r="AJ1655" s="24"/>
    </row>
    <row r="1656" spans="1:36" ht="21">
      <c r="A1656" s="24"/>
      <c r="B1656" s="24"/>
      <c r="AJ1656" s="24"/>
    </row>
    <row r="1657" spans="1:36" ht="21">
      <c r="A1657" s="24"/>
      <c r="B1657" s="24"/>
      <c r="AJ1657" s="24"/>
    </row>
    <row r="1658" spans="1:36" ht="21">
      <c r="A1658" s="24"/>
      <c r="B1658" s="24"/>
      <c r="AJ1658" s="24"/>
    </row>
    <row r="1659" spans="1:36" ht="21">
      <c r="A1659" s="24"/>
      <c r="B1659" s="24"/>
      <c r="AJ1659" s="24"/>
    </row>
    <row r="1660" spans="1:36" ht="21">
      <c r="A1660" s="24"/>
      <c r="B1660" s="24"/>
      <c r="AJ1660" s="24"/>
    </row>
    <row r="1661" spans="1:36" ht="21">
      <c r="A1661" s="24"/>
      <c r="B1661" s="24"/>
      <c r="AJ1661" s="24"/>
    </row>
    <row r="1662" spans="1:36" ht="21">
      <c r="A1662" s="24"/>
      <c r="B1662" s="24"/>
      <c r="AJ1662" s="24"/>
    </row>
    <row r="1663" spans="1:36" ht="21">
      <c r="A1663" s="24"/>
      <c r="B1663" s="24"/>
      <c r="AJ1663" s="24"/>
    </row>
    <row r="1664" spans="1:36" ht="21">
      <c r="A1664" s="24"/>
      <c r="B1664" s="24"/>
      <c r="AJ1664" s="24"/>
    </row>
    <row r="1665" spans="1:36" ht="21">
      <c r="A1665" s="24"/>
      <c r="B1665" s="24"/>
      <c r="AJ1665" s="24"/>
    </row>
    <row r="1666" spans="1:36" ht="21">
      <c r="A1666" s="24"/>
      <c r="B1666" s="24"/>
      <c r="AJ1666" s="24"/>
    </row>
    <row r="1667" spans="1:36" ht="21">
      <c r="A1667" s="24"/>
      <c r="B1667" s="24"/>
      <c r="AJ1667" s="24"/>
    </row>
    <row r="1668" spans="1:36" ht="21">
      <c r="A1668" s="24"/>
      <c r="B1668" s="24"/>
      <c r="AJ1668" s="24"/>
    </row>
    <row r="1669" spans="1:36" ht="21">
      <c r="A1669" s="24"/>
      <c r="B1669" s="24"/>
      <c r="AJ1669" s="24"/>
    </row>
    <row r="1670" spans="1:36" ht="21">
      <c r="A1670" s="24"/>
      <c r="B1670" s="24"/>
      <c r="AJ1670" s="24"/>
    </row>
    <row r="1671" spans="1:36" ht="21">
      <c r="A1671" s="24"/>
      <c r="B1671" s="24"/>
      <c r="AJ1671" s="24"/>
    </row>
    <row r="1672" spans="1:36" ht="21">
      <c r="A1672" s="24"/>
      <c r="B1672" s="24"/>
      <c r="AJ1672" s="24"/>
    </row>
    <row r="1673" spans="1:36" ht="21">
      <c r="A1673" s="24"/>
      <c r="B1673" s="24"/>
      <c r="AJ1673" s="24"/>
    </row>
    <row r="1674" spans="1:36" ht="21">
      <c r="A1674" s="24"/>
      <c r="B1674" s="24"/>
      <c r="AJ1674" s="24"/>
    </row>
    <row r="1675" spans="1:36" ht="21">
      <c r="A1675" s="24"/>
      <c r="B1675" s="24"/>
      <c r="AJ1675" s="24"/>
    </row>
    <row r="1676" spans="1:36" ht="21">
      <c r="A1676" s="24"/>
      <c r="B1676" s="24"/>
      <c r="AJ1676" s="24"/>
    </row>
    <row r="1677" spans="1:36" ht="21">
      <c r="A1677" s="24"/>
      <c r="B1677" s="24"/>
      <c r="AJ1677" s="24"/>
    </row>
    <row r="1678" spans="1:36" ht="21">
      <c r="A1678" s="24"/>
      <c r="B1678" s="24"/>
      <c r="AJ1678" s="24"/>
    </row>
    <row r="1679" spans="1:36" ht="21">
      <c r="A1679" s="24"/>
      <c r="B1679" s="24"/>
      <c r="AJ1679" s="24"/>
    </row>
    <row r="1680" spans="1:36" ht="21">
      <c r="A1680" s="24"/>
      <c r="B1680" s="24"/>
      <c r="AJ1680" s="24"/>
    </row>
    <row r="1681" spans="1:36" ht="21">
      <c r="A1681" s="24"/>
      <c r="B1681" s="24"/>
      <c r="AJ1681" s="24"/>
    </row>
    <row r="1682" spans="1:36" ht="21">
      <c r="A1682" s="24"/>
      <c r="B1682" s="24"/>
      <c r="AJ1682" s="24"/>
    </row>
    <row r="1683" spans="1:36" ht="21">
      <c r="A1683" s="24"/>
      <c r="B1683" s="24"/>
      <c r="AJ1683" s="24"/>
    </row>
    <row r="1684" spans="1:36" ht="21">
      <c r="A1684" s="24"/>
      <c r="B1684" s="24"/>
      <c r="AJ1684" s="24"/>
    </row>
    <row r="1685" spans="1:36" ht="21">
      <c r="A1685" s="24"/>
      <c r="B1685" s="24"/>
      <c r="AJ1685" s="24"/>
    </row>
    <row r="1686" spans="1:36" ht="21">
      <c r="A1686" s="24"/>
      <c r="B1686" s="24"/>
      <c r="AJ1686" s="24"/>
    </row>
    <row r="1687" spans="1:36" ht="21">
      <c r="A1687" s="24"/>
      <c r="B1687" s="24"/>
      <c r="AJ1687" s="24"/>
    </row>
    <row r="1688" spans="1:36" ht="21">
      <c r="A1688" s="24"/>
      <c r="B1688" s="24"/>
      <c r="AJ1688" s="24"/>
    </row>
    <row r="1689" spans="1:36" ht="21">
      <c r="A1689" s="24"/>
      <c r="B1689" s="24"/>
      <c r="AJ1689" s="24"/>
    </row>
    <row r="1690" spans="1:36" ht="21">
      <c r="A1690" s="24"/>
      <c r="B1690" s="24"/>
      <c r="AJ1690" s="24"/>
    </row>
    <row r="1691" spans="1:36" ht="21">
      <c r="A1691" s="24"/>
      <c r="B1691" s="24"/>
      <c r="AJ1691" s="24"/>
    </row>
    <row r="1692" spans="1:36" ht="21">
      <c r="A1692" s="24"/>
      <c r="B1692" s="24"/>
      <c r="AJ1692" s="24"/>
    </row>
    <row r="1693" spans="1:36" ht="21">
      <c r="A1693" s="24"/>
      <c r="B1693" s="24"/>
      <c r="AJ1693" s="24"/>
    </row>
    <row r="1694" spans="1:36" ht="21">
      <c r="A1694" s="24"/>
      <c r="B1694" s="24"/>
      <c r="AJ1694" s="24"/>
    </row>
    <row r="1695" spans="1:36" ht="21">
      <c r="A1695" s="24"/>
      <c r="B1695" s="24"/>
      <c r="AJ1695" s="24"/>
    </row>
    <row r="1696" spans="1:36" ht="21">
      <c r="A1696" s="24"/>
      <c r="B1696" s="24"/>
      <c r="AJ1696" s="24"/>
    </row>
    <row r="1697" spans="1:36" ht="21">
      <c r="A1697" s="24"/>
      <c r="B1697" s="24"/>
      <c r="AJ1697" s="24"/>
    </row>
    <row r="1698" spans="1:36" ht="21">
      <c r="A1698" s="24"/>
      <c r="B1698" s="24"/>
      <c r="AJ1698" s="24"/>
    </row>
    <row r="1699" spans="1:36" ht="21">
      <c r="A1699" s="24"/>
      <c r="B1699" s="24"/>
      <c r="AJ1699" s="24"/>
    </row>
    <row r="1700" spans="1:36" ht="21">
      <c r="A1700" s="24"/>
      <c r="B1700" s="24"/>
      <c r="AJ1700" s="24"/>
    </row>
    <row r="1701" spans="1:36" ht="21">
      <c r="A1701" s="24"/>
      <c r="B1701" s="24"/>
      <c r="AJ1701" s="24"/>
    </row>
    <row r="1702" spans="1:36" ht="21">
      <c r="A1702" s="24"/>
      <c r="B1702" s="24"/>
      <c r="AJ1702" s="24"/>
    </row>
    <row r="1703" spans="1:36" ht="21">
      <c r="A1703" s="24"/>
      <c r="B1703" s="24"/>
      <c r="AJ1703" s="24"/>
    </row>
    <row r="1704" spans="1:36" ht="21">
      <c r="A1704" s="24"/>
      <c r="B1704" s="24"/>
      <c r="AJ1704" s="24"/>
    </row>
    <row r="1705" spans="1:36" ht="21">
      <c r="A1705" s="24"/>
      <c r="B1705" s="24"/>
      <c r="AJ1705" s="24"/>
    </row>
    <row r="1706" spans="1:36" ht="21">
      <c r="A1706" s="24"/>
      <c r="B1706" s="24"/>
      <c r="AJ1706" s="24"/>
    </row>
    <row r="1707" spans="1:36" ht="21">
      <c r="A1707" s="24"/>
      <c r="B1707" s="24"/>
      <c r="AJ1707" s="24"/>
    </row>
    <row r="1708" spans="1:36" ht="21">
      <c r="A1708" s="24"/>
      <c r="B1708" s="24"/>
      <c r="AJ1708" s="24"/>
    </row>
    <row r="1709" spans="1:36" ht="21">
      <c r="A1709" s="24"/>
      <c r="B1709" s="24"/>
      <c r="AJ1709" s="24"/>
    </row>
    <row r="1710" spans="1:36" ht="21">
      <c r="A1710" s="24"/>
      <c r="B1710" s="24"/>
      <c r="AJ1710" s="24"/>
    </row>
    <row r="1711" spans="1:36" ht="21">
      <c r="A1711" s="24"/>
      <c r="B1711" s="24"/>
      <c r="AJ1711" s="24"/>
    </row>
    <row r="1712" spans="1:36" ht="21">
      <c r="A1712" s="24"/>
      <c r="B1712" s="24"/>
      <c r="AJ1712" s="24"/>
    </row>
    <row r="1713" spans="1:36" ht="21">
      <c r="A1713" s="24"/>
      <c r="B1713" s="24"/>
      <c r="AJ1713" s="24"/>
    </row>
    <row r="1714" spans="1:36" ht="21">
      <c r="A1714" s="24"/>
      <c r="B1714" s="24"/>
      <c r="AJ1714" s="24"/>
    </row>
    <row r="1715" spans="1:36" ht="21">
      <c r="A1715" s="24"/>
      <c r="B1715" s="24"/>
      <c r="AJ1715" s="24"/>
    </row>
    <row r="1716" spans="1:36" ht="21">
      <c r="A1716" s="24"/>
      <c r="B1716" s="24"/>
      <c r="AJ1716" s="24"/>
    </row>
    <row r="1717" spans="1:36" ht="21">
      <c r="A1717" s="24"/>
      <c r="B1717" s="24"/>
      <c r="AJ1717" s="24"/>
    </row>
    <row r="1718" spans="1:36" ht="21">
      <c r="A1718" s="24"/>
      <c r="B1718" s="24"/>
      <c r="AJ1718" s="24"/>
    </row>
    <row r="1719" spans="1:36" ht="21">
      <c r="A1719" s="24"/>
      <c r="B1719" s="24"/>
      <c r="AJ1719" s="24"/>
    </row>
    <row r="1720" spans="1:36" ht="21">
      <c r="A1720" s="24"/>
      <c r="B1720" s="24"/>
      <c r="AJ1720" s="24"/>
    </row>
    <row r="1721" spans="1:36" ht="21">
      <c r="A1721" s="24"/>
      <c r="B1721" s="24"/>
      <c r="AJ1721" s="24"/>
    </row>
    <row r="1722" spans="1:36" ht="21">
      <c r="A1722" s="24"/>
      <c r="B1722" s="24"/>
      <c r="AJ1722" s="24"/>
    </row>
    <row r="1723" spans="1:36" ht="21">
      <c r="A1723" s="24"/>
      <c r="B1723" s="24"/>
      <c r="AJ1723" s="24"/>
    </row>
    <row r="1724" spans="1:36" ht="21">
      <c r="A1724" s="24"/>
      <c r="B1724" s="24"/>
      <c r="AJ1724" s="24"/>
    </row>
    <row r="1725" spans="1:36" ht="21">
      <c r="A1725" s="24"/>
      <c r="B1725" s="24"/>
      <c r="AJ1725" s="24"/>
    </row>
    <row r="1726" spans="1:36" ht="21">
      <c r="A1726" s="24"/>
      <c r="B1726" s="24"/>
      <c r="AJ1726" s="24"/>
    </row>
    <row r="1727" spans="1:36" ht="21">
      <c r="A1727" s="24"/>
      <c r="B1727" s="24"/>
      <c r="AJ1727" s="24"/>
    </row>
    <row r="1728" spans="1:36" ht="21">
      <c r="A1728" s="24"/>
      <c r="B1728" s="24"/>
      <c r="AJ1728" s="24"/>
    </row>
    <row r="1729" spans="1:36" ht="21">
      <c r="A1729" s="24"/>
      <c r="B1729" s="24"/>
      <c r="AJ1729" s="24"/>
    </row>
    <row r="1730" spans="1:36" ht="21">
      <c r="A1730" s="24"/>
      <c r="B1730" s="24"/>
      <c r="AJ1730" s="24"/>
    </row>
    <row r="1731" spans="1:36" ht="21">
      <c r="A1731" s="24"/>
      <c r="B1731" s="24"/>
      <c r="AJ1731" s="24"/>
    </row>
    <row r="1732" spans="1:36" ht="21">
      <c r="A1732" s="24"/>
      <c r="B1732" s="24"/>
      <c r="AJ1732" s="24"/>
    </row>
    <row r="1733" spans="1:36" ht="21">
      <c r="A1733" s="24"/>
      <c r="B1733" s="24"/>
      <c r="AJ1733" s="24"/>
    </row>
    <row r="1734" spans="1:36" ht="21">
      <c r="A1734" s="24"/>
      <c r="B1734" s="24"/>
      <c r="AJ1734" s="24"/>
    </row>
    <row r="1735" spans="1:36" ht="21">
      <c r="A1735" s="24"/>
      <c r="B1735" s="24"/>
      <c r="AJ1735" s="24"/>
    </row>
    <row r="1736" spans="1:36" ht="21">
      <c r="A1736" s="24"/>
      <c r="B1736" s="24"/>
      <c r="AJ1736" s="24"/>
    </row>
    <row r="1737" spans="1:36" ht="21">
      <c r="A1737" s="24"/>
      <c r="B1737" s="24"/>
      <c r="AJ1737" s="24"/>
    </row>
    <row r="1738" spans="1:36" ht="21">
      <c r="A1738" s="24"/>
      <c r="B1738" s="24"/>
      <c r="AJ1738" s="24"/>
    </row>
    <row r="1739" spans="1:36" ht="21">
      <c r="A1739" s="24"/>
      <c r="B1739" s="24"/>
      <c r="AJ1739" s="24"/>
    </row>
    <row r="1740" spans="1:36" ht="21">
      <c r="A1740" s="24"/>
      <c r="B1740" s="24"/>
      <c r="AJ1740" s="24"/>
    </row>
    <row r="1741" spans="1:36" ht="21">
      <c r="A1741" s="24"/>
      <c r="B1741" s="24"/>
      <c r="AJ1741" s="24"/>
    </row>
    <row r="1742" spans="1:36" ht="21">
      <c r="A1742" s="24"/>
      <c r="B1742" s="24"/>
      <c r="AJ1742" s="24"/>
    </row>
    <row r="1743" spans="1:36" ht="21">
      <c r="A1743" s="24"/>
      <c r="B1743" s="24"/>
      <c r="AJ1743" s="24"/>
    </row>
    <row r="1744" spans="1:36" ht="21">
      <c r="A1744" s="24"/>
      <c r="B1744" s="24"/>
      <c r="AJ1744" s="24"/>
    </row>
    <row r="1745" spans="1:36" ht="21">
      <c r="A1745" s="24"/>
      <c r="B1745" s="24"/>
      <c r="AJ1745" s="24"/>
    </row>
    <row r="1746" spans="1:36" ht="21">
      <c r="A1746" s="24"/>
      <c r="B1746" s="24"/>
      <c r="AJ1746" s="24"/>
    </row>
    <row r="1747" spans="1:36" ht="21">
      <c r="A1747" s="24"/>
      <c r="B1747" s="24"/>
      <c r="AJ1747" s="24"/>
    </row>
    <row r="1748" spans="1:36" ht="21">
      <c r="A1748" s="24"/>
      <c r="B1748" s="24"/>
      <c r="AJ1748" s="24"/>
    </row>
    <row r="1749" spans="1:36" ht="21">
      <c r="A1749" s="24"/>
      <c r="B1749" s="24"/>
      <c r="AJ1749" s="24"/>
    </row>
    <row r="1750" spans="1:36" ht="21">
      <c r="A1750" s="24"/>
      <c r="B1750" s="24"/>
      <c r="AJ1750" s="24"/>
    </row>
    <row r="1751" spans="1:36" ht="21">
      <c r="A1751" s="24"/>
      <c r="B1751" s="24"/>
      <c r="AJ1751" s="24"/>
    </row>
    <row r="1752" spans="1:36" ht="21">
      <c r="A1752" s="24"/>
      <c r="B1752" s="24"/>
      <c r="AJ1752" s="24"/>
    </row>
    <row r="1753" spans="1:36" ht="21">
      <c r="A1753" s="24"/>
      <c r="B1753" s="24"/>
      <c r="AJ1753" s="24"/>
    </row>
    <row r="1754" spans="1:36" ht="21">
      <c r="A1754" s="24"/>
      <c r="B1754" s="24"/>
      <c r="AJ1754" s="24"/>
    </row>
    <row r="1755" spans="1:36" ht="21">
      <c r="A1755" s="24"/>
      <c r="B1755" s="24"/>
      <c r="AJ1755" s="24"/>
    </row>
    <row r="1756" spans="1:36" ht="21">
      <c r="A1756" s="24"/>
      <c r="B1756" s="24"/>
      <c r="AJ1756" s="24"/>
    </row>
    <row r="1757" spans="1:36" ht="21">
      <c r="A1757" s="24"/>
      <c r="B1757" s="24"/>
      <c r="AJ1757" s="24"/>
    </row>
    <row r="1758" spans="1:36" ht="21">
      <c r="A1758" s="24"/>
      <c r="B1758" s="24"/>
      <c r="AJ1758" s="24"/>
    </row>
    <row r="1759" spans="1:36" ht="21">
      <c r="A1759" s="24"/>
      <c r="B1759" s="24"/>
      <c r="AJ1759" s="24"/>
    </row>
    <row r="1760" spans="1:36" ht="21">
      <c r="A1760" s="24"/>
      <c r="B1760" s="24"/>
      <c r="AJ1760" s="24"/>
    </row>
    <row r="1761" spans="1:36" ht="21">
      <c r="A1761" s="24"/>
      <c r="B1761" s="24"/>
      <c r="AJ1761" s="24"/>
    </row>
    <row r="1762" spans="1:36" ht="21">
      <c r="A1762" s="24"/>
      <c r="B1762" s="24"/>
      <c r="AJ1762" s="24"/>
    </row>
    <row r="1763" spans="1:36" ht="21">
      <c r="A1763" s="24"/>
      <c r="B1763" s="24"/>
      <c r="AJ1763" s="24"/>
    </row>
    <row r="1764" spans="1:36" ht="21">
      <c r="A1764" s="24"/>
      <c r="B1764" s="24"/>
      <c r="AJ1764" s="24"/>
    </row>
    <row r="1765" spans="1:36" ht="21">
      <c r="A1765" s="24"/>
      <c r="B1765" s="24"/>
      <c r="AJ1765" s="24"/>
    </row>
    <row r="1766" spans="1:36" ht="21">
      <c r="A1766" s="24"/>
      <c r="B1766" s="24"/>
      <c r="AJ1766" s="24"/>
    </row>
    <row r="1767" spans="1:36" ht="21">
      <c r="A1767" s="24"/>
      <c r="B1767" s="24"/>
      <c r="AJ1767" s="24"/>
    </row>
    <row r="1768" spans="1:36" ht="21">
      <c r="A1768" s="24"/>
      <c r="B1768" s="24"/>
      <c r="AJ1768" s="24"/>
    </row>
    <row r="1769" spans="1:36" ht="21">
      <c r="A1769" s="24"/>
      <c r="B1769" s="24"/>
      <c r="AJ1769" s="24"/>
    </row>
    <row r="1770" spans="1:36" ht="21">
      <c r="A1770" s="24"/>
      <c r="B1770" s="24"/>
      <c r="AJ1770" s="24"/>
    </row>
    <row r="1771" spans="1:36" ht="21">
      <c r="A1771" s="24"/>
      <c r="B1771" s="24"/>
      <c r="AJ1771" s="24"/>
    </row>
    <row r="1772" spans="1:36" ht="21">
      <c r="A1772" s="24"/>
      <c r="B1772" s="24"/>
      <c r="AJ1772" s="24"/>
    </row>
    <row r="1773" spans="1:36" ht="21">
      <c r="A1773" s="24"/>
      <c r="B1773" s="24"/>
      <c r="AJ1773" s="24"/>
    </row>
    <row r="1774" spans="1:36" ht="21">
      <c r="A1774" s="24"/>
      <c r="B1774" s="24"/>
      <c r="AJ1774" s="24"/>
    </row>
    <row r="1775" spans="1:36" ht="21">
      <c r="A1775" s="24"/>
      <c r="B1775" s="24"/>
      <c r="AJ1775" s="24"/>
    </row>
    <row r="1776" spans="1:36" ht="21">
      <c r="A1776" s="24"/>
      <c r="B1776" s="24"/>
      <c r="AJ1776" s="24"/>
    </row>
    <row r="1777" spans="1:36" ht="21">
      <c r="A1777" s="24"/>
      <c r="B1777" s="24"/>
      <c r="AJ1777" s="24"/>
    </row>
    <row r="1778" spans="1:36" ht="21">
      <c r="A1778" s="24"/>
      <c r="B1778" s="24"/>
      <c r="AJ1778" s="24"/>
    </row>
    <row r="1779" spans="1:36" ht="21">
      <c r="A1779" s="24"/>
      <c r="B1779" s="24"/>
      <c r="AJ1779" s="24"/>
    </row>
    <row r="1780" spans="1:36" ht="21">
      <c r="A1780" s="24"/>
      <c r="B1780" s="24"/>
      <c r="AJ1780" s="24"/>
    </row>
    <row r="1781" spans="1:36" ht="21">
      <c r="A1781" s="24"/>
      <c r="B1781" s="24"/>
      <c r="AJ1781" s="24"/>
    </row>
    <row r="1782" spans="1:36" ht="21">
      <c r="A1782" s="24"/>
      <c r="B1782" s="24"/>
      <c r="AJ1782" s="24"/>
    </row>
    <row r="1783" spans="1:36" ht="21">
      <c r="A1783" s="24"/>
      <c r="B1783" s="24"/>
      <c r="AJ1783" s="24"/>
    </row>
    <row r="1784" spans="1:36" ht="21">
      <c r="A1784" s="24"/>
      <c r="B1784" s="24"/>
      <c r="AJ1784" s="24"/>
    </row>
    <row r="1785" spans="1:36" ht="21">
      <c r="A1785" s="24"/>
      <c r="B1785" s="24"/>
      <c r="AJ1785" s="24"/>
    </row>
    <row r="1786" spans="1:36" ht="21">
      <c r="A1786" s="24"/>
      <c r="B1786" s="24"/>
      <c r="AJ1786" s="24"/>
    </row>
    <row r="1787" spans="1:36" ht="21">
      <c r="A1787" s="24"/>
      <c r="B1787" s="24"/>
      <c r="AJ1787" s="24"/>
    </row>
    <row r="1788" spans="1:36" ht="21">
      <c r="A1788" s="24"/>
      <c r="B1788" s="24"/>
      <c r="AJ1788" s="24"/>
    </row>
    <row r="1789" spans="1:36" ht="21">
      <c r="A1789" s="24"/>
      <c r="B1789" s="24"/>
      <c r="AJ1789" s="24"/>
    </row>
    <row r="1790" spans="1:36" ht="21">
      <c r="A1790" s="24"/>
      <c r="B1790" s="24"/>
      <c r="AJ1790" s="24"/>
    </row>
    <row r="1791" spans="1:36" ht="21">
      <c r="A1791" s="24"/>
      <c r="B1791" s="24"/>
      <c r="AJ1791" s="24"/>
    </row>
    <row r="1792" spans="1:36" ht="21">
      <c r="A1792" s="24"/>
      <c r="B1792" s="24"/>
      <c r="AJ1792" s="24"/>
    </row>
    <row r="1793" spans="1:36" ht="21">
      <c r="A1793" s="24"/>
      <c r="B1793" s="24"/>
      <c r="AJ1793" s="24"/>
    </row>
    <row r="1794" spans="1:36" ht="21">
      <c r="A1794" s="24"/>
      <c r="B1794" s="24"/>
      <c r="AJ1794" s="24"/>
    </row>
    <row r="1795" spans="1:36" ht="21">
      <c r="A1795" s="24"/>
      <c r="B1795" s="24"/>
      <c r="AJ1795" s="24"/>
    </row>
    <row r="1796" spans="1:36" ht="21">
      <c r="A1796" s="24"/>
      <c r="B1796" s="24"/>
      <c r="AJ1796" s="24"/>
    </row>
    <row r="1797" spans="1:36" ht="21">
      <c r="A1797" s="24"/>
      <c r="B1797" s="24"/>
      <c r="AJ1797" s="24"/>
    </row>
    <row r="1798" spans="1:36" ht="21">
      <c r="A1798" s="24"/>
      <c r="B1798" s="24"/>
      <c r="AJ1798" s="24"/>
    </row>
    <row r="1799" spans="1:36" ht="21">
      <c r="A1799" s="24"/>
      <c r="B1799" s="24"/>
      <c r="AJ1799" s="24"/>
    </row>
    <row r="1800" spans="1:36" ht="21">
      <c r="A1800" s="24"/>
      <c r="B1800" s="24"/>
      <c r="AJ1800" s="24"/>
    </row>
    <row r="1801" spans="1:36" ht="21">
      <c r="A1801" s="24"/>
      <c r="B1801" s="24"/>
      <c r="AJ1801" s="24"/>
    </row>
    <row r="1802" spans="1:36" ht="21">
      <c r="A1802" s="24"/>
      <c r="B1802" s="24"/>
      <c r="AJ1802" s="24"/>
    </row>
    <row r="1803" spans="1:36" ht="21">
      <c r="A1803" s="24"/>
      <c r="B1803" s="24"/>
      <c r="AJ1803" s="24"/>
    </row>
    <row r="1804" spans="1:36" ht="21">
      <c r="A1804" s="24"/>
      <c r="B1804" s="24"/>
      <c r="AJ1804" s="24"/>
    </row>
    <row r="1805" spans="1:36" ht="21">
      <c r="A1805" s="24"/>
      <c r="B1805" s="24"/>
      <c r="AJ1805" s="24"/>
    </row>
    <row r="1806" spans="1:36" ht="21">
      <c r="A1806" s="24"/>
      <c r="B1806" s="24"/>
      <c r="AJ1806" s="24"/>
    </row>
    <row r="1807" spans="1:36" ht="21">
      <c r="A1807" s="24"/>
      <c r="B1807" s="24"/>
      <c r="AJ1807" s="24"/>
    </row>
    <row r="1808" spans="1:36" ht="21">
      <c r="A1808" s="24"/>
      <c r="B1808" s="24"/>
      <c r="AJ1808" s="24"/>
    </row>
    <row r="1809" spans="1:36" ht="21">
      <c r="A1809" s="24"/>
      <c r="B1809" s="24"/>
      <c r="AJ1809" s="24"/>
    </row>
    <row r="1810" spans="1:36" ht="21">
      <c r="A1810" s="24"/>
      <c r="B1810" s="24"/>
      <c r="AJ1810" s="24"/>
    </row>
    <row r="1811" spans="1:36" ht="21">
      <c r="A1811" s="24"/>
      <c r="B1811" s="24"/>
      <c r="AJ1811" s="24"/>
    </row>
    <row r="1812" spans="1:36" ht="21">
      <c r="A1812" s="24"/>
      <c r="B1812" s="24"/>
      <c r="AJ1812" s="24"/>
    </row>
    <row r="1813" spans="1:36" ht="21">
      <c r="A1813" s="24"/>
      <c r="B1813" s="24"/>
      <c r="AJ1813" s="24"/>
    </row>
    <row r="1814" spans="1:36" ht="21">
      <c r="A1814" s="24"/>
      <c r="B1814" s="24"/>
      <c r="AJ1814" s="24"/>
    </row>
    <row r="1815" spans="1:36" ht="21">
      <c r="A1815" s="24"/>
      <c r="B1815" s="24"/>
      <c r="AJ1815" s="24"/>
    </row>
    <row r="1816" spans="1:36" ht="21">
      <c r="A1816" s="24"/>
      <c r="B1816" s="24"/>
      <c r="AJ1816" s="24"/>
    </row>
    <row r="1817" spans="1:36" ht="21">
      <c r="A1817" s="24"/>
      <c r="B1817" s="24"/>
      <c r="AJ1817" s="24"/>
    </row>
    <row r="1818" spans="1:36" ht="21">
      <c r="A1818" s="24"/>
      <c r="B1818" s="24"/>
      <c r="AJ1818" s="24"/>
    </row>
    <row r="1819" spans="1:36" ht="21">
      <c r="A1819" s="24"/>
      <c r="B1819" s="24"/>
      <c r="AJ1819" s="24"/>
    </row>
    <row r="1820" spans="1:36" ht="21">
      <c r="A1820" s="24"/>
      <c r="B1820" s="24"/>
      <c r="AJ1820" s="24"/>
    </row>
    <row r="1821" spans="1:36" ht="21">
      <c r="A1821" s="24"/>
      <c r="B1821" s="24"/>
      <c r="AJ1821" s="24"/>
    </row>
    <row r="1822" spans="1:36" ht="21">
      <c r="A1822" s="24"/>
      <c r="B1822" s="24"/>
      <c r="AJ1822" s="24"/>
    </row>
    <row r="1823" spans="1:36" ht="21">
      <c r="A1823" s="24"/>
      <c r="B1823" s="24"/>
      <c r="AJ1823" s="24"/>
    </row>
    <row r="1824" spans="1:36" ht="21">
      <c r="A1824" s="24"/>
      <c r="B1824" s="24"/>
      <c r="AJ1824" s="24"/>
    </row>
    <row r="1825" spans="1:36" ht="21">
      <c r="A1825" s="24"/>
      <c r="B1825" s="24"/>
      <c r="AJ1825" s="24"/>
    </row>
    <row r="1826" spans="1:36" ht="21">
      <c r="A1826" s="24"/>
      <c r="B1826" s="24"/>
      <c r="AJ1826" s="24"/>
    </row>
    <row r="1827" spans="1:36" ht="21">
      <c r="A1827" s="24"/>
      <c r="B1827" s="24"/>
      <c r="AJ1827" s="24"/>
    </row>
    <row r="1828" spans="1:36" ht="21">
      <c r="A1828" s="24"/>
      <c r="B1828" s="24"/>
      <c r="AJ1828" s="24"/>
    </row>
    <row r="1829" spans="1:36" ht="21">
      <c r="A1829" s="24"/>
      <c r="B1829" s="24"/>
      <c r="AJ1829" s="24"/>
    </row>
    <row r="1830" spans="1:36" ht="21">
      <c r="A1830" s="24"/>
      <c r="B1830" s="24"/>
      <c r="AJ1830" s="24"/>
    </row>
    <row r="1831" spans="1:36" ht="21">
      <c r="A1831" s="24"/>
      <c r="B1831" s="24"/>
      <c r="AJ1831" s="24"/>
    </row>
    <row r="1832" spans="1:36" ht="21">
      <c r="A1832" s="24"/>
      <c r="B1832" s="24"/>
      <c r="AJ1832" s="24"/>
    </row>
    <row r="1833" spans="1:36" ht="21">
      <c r="A1833" s="24"/>
      <c r="B1833" s="24"/>
      <c r="AJ1833" s="24"/>
    </row>
    <row r="1834" spans="1:36" ht="21">
      <c r="A1834" s="24"/>
      <c r="B1834" s="24"/>
      <c r="AJ1834" s="24"/>
    </row>
    <row r="1835" spans="1:36" ht="21">
      <c r="A1835" s="24"/>
      <c r="B1835" s="24"/>
      <c r="AJ1835" s="24"/>
    </row>
    <row r="1836" spans="1:36" ht="21">
      <c r="A1836" s="24"/>
      <c r="B1836" s="24"/>
      <c r="AJ1836" s="24"/>
    </row>
    <row r="1837" spans="1:36" ht="21">
      <c r="A1837" s="24"/>
      <c r="B1837" s="24"/>
      <c r="AJ1837" s="24"/>
    </row>
    <row r="1838" spans="1:36" ht="21">
      <c r="A1838" s="24"/>
      <c r="B1838" s="24"/>
      <c r="AJ1838" s="24"/>
    </row>
    <row r="1839" spans="1:36" ht="21">
      <c r="A1839" s="24"/>
      <c r="B1839" s="24"/>
      <c r="AJ1839" s="24"/>
    </row>
    <row r="1840" spans="1:36" ht="21">
      <c r="A1840" s="24"/>
      <c r="B1840" s="24"/>
      <c r="AJ1840" s="24"/>
    </row>
    <row r="1841" spans="1:36" ht="21">
      <c r="A1841" s="24"/>
      <c r="B1841" s="24"/>
      <c r="AJ1841" s="24"/>
    </row>
    <row r="1842" spans="1:36" ht="21">
      <c r="A1842" s="24"/>
      <c r="B1842" s="24"/>
      <c r="AJ1842" s="24"/>
    </row>
    <row r="1843" spans="1:36" ht="21">
      <c r="A1843" s="24"/>
      <c r="B1843" s="24"/>
      <c r="AJ1843" s="24"/>
    </row>
    <row r="1844" spans="1:36" ht="21">
      <c r="A1844" s="24"/>
      <c r="B1844" s="24"/>
      <c r="AJ1844" s="24"/>
    </row>
    <row r="1845" spans="1:36" ht="21">
      <c r="A1845" s="24"/>
      <c r="B1845" s="24"/>
      <c r="AJ1845" s="24"/>
    </row>
    <row r="1846" spans="1:36" ht="21">
      <c r="A1846" s="24"/>
      <c r="B1846" s="24"/>
      <c r="AJ1846" s="24"/>
    </row>
    <row r="1847" spans="1:36" ht="21">
      <c r="A1847" s="24"/>
      <c r="B1847" s="24"/>
      <c r="AJ1847" s="24"/>
    </row>
    <row r="1848" spans="1:36" ht="21">
      <c r="A1848" s="24"/>
      <c r="B1848" s="24"/>
      <c r="AJ1848" s="24"/>
    </row>
    <row r="1849" spans="1:36" ht="21">
      <c r="A1849" s="24"/>
      <c r="B1849" s="24"/>
      <c r="AJ1849" s="24"/>
    </row>
    <row r="1850" spans="1:36" ht="21">
      <c r="A1850" s="24"/>
      <c r="B1850" s="24"/>
      <c r="AJ1850" s="24"/>
    </row>
    <row r="1851" spans="1:36" ht="21">
      <c r="A1851" s="24"/>
      <c r="B1851" s="24"/>
      <c r="AJ1851" s="24"/>
    </row>
    <row r="1852" spans="1:36" ht="21">
      <c r="A1852" s="24"/>
      <c r="B1852" s="24"/>
      <c r="AJ1852" s="24"/>
    </row>
    <row r="1853" spans="1:36" ht="21">
      <c r="A1853" s="24"/>
      <c r="B1853" s="24"/>
      <c r="AJ1853" s="24"/>
    </row>
    <row r="1854" spans="1:36" ht="21">
      <c r="A1854" s="24"/>
      <c r="B1854" s="24"/>
      <c r="AJ1854" s="24"/>
    </row>
    <row r="1855" spans="1:36" ht="21">
      <c r="A1855" s="24"/>
      <c r="B1855" s="24"/>
      <c r="AJ1855" s="24"/>
    </row>
    <row r="1856" spans="1:36" ht="21">
      <c r="A1856" s="24"/>
      <c r="B1856" s="24"/>
      <c r="AJ1856" s="24"/>
    </row>
    <row r="1857" spans="1:36" ht="21">
      <c r="A1857" s="24"/>
      <c r="B1857" s="24"/>
      <c r="AJ1857" s="24"/>
    </row>
    <row r="1858" spans="1:36" ht="21">
      <c r="A1858" s="24"/>
      <c r="B1858" s="24"/>
      <c r="AJ1858" s="24"/>
    </row>
    <row r="1859" spans="1:36" ht="21">
      <c r="A1859" s="24"/>
      <c r="B1859" s="24"/>
      <c r="AJ1859" s="24"/>
    </row>
    <row r="1860" spans="1:36" ht="21">
      <c r="A1860" s="24"/>
      <c r="B1860" s="24"/>
      <c r="AJ1860" s="24"/>
    </row>
    <row r="1861" spans="1:36" ht="21">
      <c r="A1861" s="24"/>
      <c r="B1861" s="24"/>
      <c r="AJ1861" s="24"/>
    </row>
    <row r="1862" spans="1:36" ht="21">
      <c r="A1862" s="24"/>
      <c r="B1862" s="24"/>
      <c r="AJ1862" s="24"/>
    </row>
    <row r="1863" spans="1:36" ht="21">
      <c r="A1863" s="24"/>
      <c r="B1863" s="24"/>
      <c r="AJ1863" s="24"/>
    </row>
    <row r="1864" spans="1:36" ht="21">
      <c r="A1864" s="24"/>
      <c r="B1864" s="24"/>
      <c r="AJ1864" s="24"/>
    </row>
    <row r="1865" spans="1:36" ht="21">
      <c r="A1865" s="24"/>
      <c r="B1865" s="24"/>
      <c r="AJ1865" s="24"/>
    </row>
    <row r="1866" spans="1:36" ht="21">
      <c r="A1866" s="24"/>
      <c r="B1866" s="24"/>
      <c r="AJ1866" s="24"/>
    </row>
    <row r="1867" spans="1:36" ht="21">
      <c r="A1867" s="24"/>
      <c r="B1867" s="24"/>
      <c r="AJ1867" s="24"/>
    </row>
    <row r="1868" spans="1:36" ht="21">
      <c r="A1868" s="24"/>
      <c r="B1868" s="24"/>
      <c r="AJ1868" s="24"/>
    </row>
    <row r="1869" spans="1:36" ht="21">
      <c r="A1869" s="24"/>
      <c r="B1869" s="24"/>
      <c r="AJ1869" s="24"/>
    </row>
    <row r="1870" spans="1:36" ht="21">
      <c r="A1870" s="24"/>
      <c r="B1870" s="24"/>
      <c r="AJ1870" s="24"/>
    </row>
    <row r="1871" spans="1:36" ht="21">
      <c r="A1871" s="24"/>
      <c r="B1871" s="24"/>
      <c r="AJ1871" s="24"/>
    </row>
    <row r="1872" spans="1:36" ht="21">
      <c r="A1872" s="24"/>
      <c r="B1872" s="24"/>
      <c r="AJ1872" s="24"/>
    </row>
    <row r="1873" spans="1:36" ht="21">
      <c r="A1873" s="24"/>
      <c r="B1873" s="24"/>
      <c r="AJ1873" s="24"/>
    </row>
    <row r="1874" spans="1:36" ht="21">
      <c r="A1874" s="24"/>
      <c r="B1874" s="24"/>
      <c r="AJ1874" s="24"/>
    </row>
    <row r="1875" spans="1:36" ht="21">
      <c r="A1875" s="24"/>
      <c r="B1875" s="24"/>
      <c r="AJ1875" s="24"/>
    </row>
    <row r="1876" spans="1:36" ht="21">
      <c r="A1876" s="24"/>
      <c r="B1876" s="24"/>
      <c r="AJ1876" s="24"/>
    </row>
    <row r="1877" spans="1:36" ht="21">
      <c r="A1877" s="24"/>
      <c r="B1877" s="24"/>
      <c r="AJ1877" s="24"/>
    </row>
    <row r="1878" spans="1:36" ht="21">
      <c r="A1878" s="24"/>
      <c r="B1878" s="24"/>
      <c r="AJ1878" s="24"/>
    </row>
    <row r="1879" spans="1:36" ht="21">
      <c r="A1879" s="24"/>
      <c r="B1879" s="24"/>
      <c r="AJ1879" s="24"/>
    </row>
    <row r="1880" spans="1:36" ht="21">
      <c r="A1880" s="24"/>
      <c r="B1880" s="24"/>
      <c r="AJ1880" s="24"/>
    </row>
    <row r="1881" spans="1:36" ht="21">
      <c r="A1881" s="24"/>
      <c r="B1881" s="24"/>
      <c r="AJ1881" s="24"/>
    </row>
    <row r="1882" spans="1:36" ht="21">
      <c r="A1882" s="24"/>
      <c r="B1882" s="24"/>
      <c r="AJ1882" s="24"/>
    </row>
    <row r="1883" spans="1:36" ht="21">
      <c r="A1883" s="24"/>
      <c r="B1883" s="24"/>
      <c r="AJ1883" s="24"/>
    </row>
    <row r="1884" spans="1:36" ht="21">
      <c r="A1884" s="24"/>
      <c r="B1884" s="24"/>
      <c r="AJ1884" s="24"/>
    </row>
    <row r="1885" spans="1:36" ht="21">
      <c r="A1885" s="24"/>
      <c r="B1885" s="24"/>
      <c r="AJ1885" s="24"/>
    </row>
    <row r="1886" spans="1:36" ht="21">
      <c r="A1886" s="24"/>
      <c r="B1886" s="24"/>
      <c r="AJ1886" s="24"/>
    </row>
    <row r="1887" spans="1:36" ht="21">
      <c r="A1887" s="24"/>
      <c r="B1887" s="24"/>
      <c r="AJ1887" s="24"/>
    </row>
    <row r="1888" spans="1:36" ht="21">
      <c r="A1888" s="24"/>
      <c r="B1888" s="24"/>
      <c r="AJ1888" s="24"/>
    </row>
    <row r="1889" spans="1:36" ht="21">
      <c r="A1889" s="24"/>
      <c r="B1889" s="24"/>
      <c r="AJ1889" s="24"/>
    </row>
    <row r="1890" spans="1:36" ht="21">
      <c r="A1890" s="24"/>
      <c r="B1890" s="24"/>
      <c r="AJ1890" s="24"/>
    </row>
    <row r="1891" spans="1:36" ht="21">
      <c r="A1891" s="24"/>
      <c r="B1891" s="24"/>
      <c r="AJ1891" s="24"/>
    </row>
    <row r="1892" spans="1:36" ht="21">
      <c r="A1892" s="24"/>
      <c r="B1892" s="24"/>
      <c r="AJ1892" s="24"/>
    </row>
    <row r="1893" spans="1:36" ht="21">
      <c r="A1893" s="24"/>
      <c r="B1893" s="24"/>
      <c r="AJ1893" s="24"/>
    </row>
    <row r="1894" spans="1:36" ht="21">
      <c r="A1894" s="24"/>
      <c r="B1894" s="24"/>
      <c r="AJ1894" s="24"/>
    </row>
    <row r="1895" spans="1:36" ht="21">
      <c r="A1895" s="24"/>
      <c r="B1895" s="24"/>
      <c r="AJ1895" s="24"/>
    </row>
    <row r="1896" spans="1:36" ht="21">
      <c r="A1896" s="24"/>
      <c r="B1896" s="24"/>
      <c r="AJ1896" s="24"/>
    </row>
    <row r="1897" spans="1:36" ht="21">
      <c r="A1897" s="24"/>
      <c r="B1897" s="24"/>
      <c r="AJ1897" s="24"/>
    </row>
    <row r="1898" spans="1:36" ht="21">
      <c r="A1898" s="24"/>
      <c r="B1898" s="24"/>
      <c r="AJ1898" s="24"/>
    </row>
    <row r="1899" spans="1:36" ht="21">
      <c r="A1899" s="24"/>
      <c r="B1899" s="24"/>
      <c r="AJ1899" s="24"/>
    </row>
    <row r="1900" spans="1:36" ht="21">
      <c r="A1900" s="24"/>
      <c r="B1900" s="24"/>
      <c r="AJ1900" s="24"/>
    </row>
    <row r="1901" spans="1:36" ht="21">
      <c r="A1901" s="24"/>
      <c r="B1901" s="24"/>
      <c r="AJ1901" s="24"/>
    </row>
    <row r="1902" spans="1:36" ht="21">
      <c r="A1902" s="24"/>
      <c r="B1902" s="24"/>
      <c r="AJ1902" s="24"/>
    </row>
    <row r="1903" spans="1:36" ht="21">
      <c r="A1903" s="24"/>
      <c r="B1903" s="24"/>
      <c r="AJ1903" s="24"/>
    </row>
    <row r="1904" spans="1:36" ht="21">
      <c r="A1904" s="24"/>
      <c r="B1904" s="24"/>
      <c r="AJ1904" s="24"/>
    </row>
    <row r="1905" spans="1:36" ht="21">
      <c r="A1905" s="24"/>
      <c r="B1905" s="24"/>
      <c r="AJ1905" s="24"/>
    </row>
    <row r="1906" spans="1:36" ht="21">
      <c r="A1906" s="24"/>
      <c r="B1906" s="24"/>
      <c r="AJ1906" s="24"/>
    </row>
    <row r="1907" spans="1:36" ht="21">
      <c r="A1907" s="24"/>
      <c r="B1907" s="24"/>
      <c r="AJ1907" s="24"/>
    </row>
    <row r="1908" spans="1:36" ht="21">
      <c r="A1908" s="24"/>
      <c r="B1908" s="24"/>
      <c r="AJ1908" s="24"/>
    </row>
    <row r="1909" spans="1:36" ht="21">
      <c r="A1909" s="24"/>
      <c r="B1909" s="24"/>
      <c r="AJ1909" s="24"/>
    </row>
    <row r="1910" spans="1:36" ht="21">
      <c r="A1910" s="24"/>
      <c r="B1910" s="24"/>
      <c r="AJ1910" s="24"/>
    </row>
    <row r="1911" spans="1:36" ht="21">
      <c r="A1911" s="24"/>
      <c r="B1911" s="24"/>
      <c r="AJ1911" s="24"/>
    </row>
    <row r="1912" spans="1:36" ht="21">
      <c r="A1912" s="24"/>
      <c r="B1912" s="24"/>
      <c r="AJ1912" s="24"/>
    </row>
    <row r="1913" spans="1:36" ht="21">
      <c r="A1913" s="24"/>
      <c r="B1913" s="24"/>
      <c r="AJ1913" s="24"/>
    </row>
    <row r="1914" spans="1:36" ht="21">
      <c r="A1914" s="24"/>
      <c r="B1914" s="24"/>
      <c r="AJ1914" s="24"/>
    </row>
    <row r="1915" spans="1:36" ht="21">
      <c r="A1915" s="24"/>
      <c r="B1915" s="24"/>
      <c r="AJ1915" s="24"/>
    </row>
    <row r="1916" spans="1:36" ht="21">
      <c r="A1916" s="24"/>
      <c r="B1916" s="24"/>
      <c r="AJ1916" s="24"/>
    </row>
    <row r="1917" spans="1:36" ht="21">
      <c r="A1917" s="24"/>
      <c r="B1917" s="24"/>
      <c r="AJ1917" s="24"/>
    </row>
    <row r="1918" spans="1:36" ht="21">
      <c r="A1918" s="24"/>
      <c r="B1918" s="24"/>
      <c r="AJ1918" s="24"/>
    </row>
    <row r="1919" spans="1:36" ht="21">
      <c r="A1919" s="24"/>
      <c r="B1919" s="24"/>
      <c r="AJ1919" s="24"/>
    </row>
    <row r="1920" spans="1:36" ht="21">
      <c r="A1920" s="24"/>
      <c r="B1920" s="24"/>
      <c r="AJ1920" s="24"/>
    </row>
    <row r="1921" spans="1:36" ht="21">
      <c r="A1921" s="24"/>
      <c r="B1921" s="24"/>
      <c r="AJ1921" s="24"/>
    </row>
    <row r="1922" spans="1:36" ht="21">
      <c r="A1922" s="24"/>
      <c r="B1922" s="24"/>
      <c r="AJ1922" s="24"/>
    </row>
    <row r="1923" spans="1:36" ht="21">
      <c r="A1923" s="24"/>
      <c r="B1923" s="24"/>
      <c r="AJ1923" s="24"/>
    </row>
    <row r="1924" spans="1:36" ht="21">
      <c r="A1924" s="24"/>
      <c r="B1924" s="24"/>
      <c r="AJ1924" s="24"/>
    </row>
    <row r="1925" spans="1:36" ht="21">
      <c r="A1925" s="24"/>
      <c r="B1925" s="24"/>
      <c r="AJ1925" s="24"/>
    </row>
    <row r="1926" spans="1:36" ht="21">
      <c r="A1926" s="24"/>
      <c r="B1926" s="24"/>
      <c r="AJ1926" s="24"/>
    </row>
    <row r="1927" spans="1:36" ht="21">
      <c r="A1927" s="24"/>
      <c r="B1927" s="24"/>
      <c r="AJ1927" s="24"/>
    </row>
    <row r="1928" spans="1:36" ht="21">
      <c r="A1928" s="24"/>
      <c r="B1928" s="24"/>
      <c r="AJ1928" s="24"/>
    </row>
    <row r="1929" spans="1:36" ht="21">
      <c r="A1929" s="24"/>
      <c r="B1929" s="24"/>
      <c r="AJ1929" s="24"/>
    </row>
    <row r="1930" spans="1:36" ht="21">
      <c r="A1930" s="24"/>
      <c r="B1930" s="24"/>
      <c r="AJ1930" s="24"/>
    </row>
    <row r="1931" spans="1:36" ht="21">
      <c r="A1931" s="24"/>
      <c r="B1931" s="24"/>
      <c r="AJ1931" s="24"/>
    </row>
    <row r="1932" spans="1:36" ht="21">
      <c r="A1932" s="24"/>
      <c r="B1932" s="24"/>
      <c r="AJ1932" s="24"/>
    </row>
    <row r="1933" spans="1:36" ht="21">
      <c r="A1933" s="24"/>
      <c r="B1933" s="24"/>
      <c r="AJ1933" s="24"/>
    </row>
    <row r="1934" spans="1:36" ht="21">
      <c r="A1934" s="24"/>
      <c r="B1934" s="24"/>
      <c r="AJ1934" s="24"/>
    </row>
    <row r="1935" spans="1:36" ht="21">
      <c r="A1935" s="24"/>
      <c r="B1935" s="24"/>
      <c r="AJ1935" s="24"/>
    </row>
    <row r="1936" spans="1:36" ht="21">
      <c r="A1936" s="24"/>
      <c r="B1936" s="24"/>
      <c r="AJ1936" s="24"/>
    </row>
    <row r="1937" spans="1:36" ht="21">
      <c r="A1937" s="24"/>
      <c r="B1937" s="24"/>
      <c r="AJ1937" s="24"/>
    </row>
    <row r="1938" spans="1:36" ht="21">
      <c r="A1938" s="24"/>
      <c r="B1938" s="24"/>
      <c r="AJ1938" s="24"/>
    </row>
    <row r="1939" spans="1:36" ht="21">
      <c r="A1939" s="24"/>
      <c r="B1939" s="24"/>
      <c r="AJ1939" s="24"/>
    </row>
    <row r="1940" spans="1:36" ht="21">
      <c r="A1940" s="24"/>
      <c r="B1940" s="24"/>
      <c r="AJ1940" s="24"/>
    </row>
    <row r="1941" spans="1:36" ht="21">
      <c r="A1941" s="24"/>
      <c r="B1941" s="24"/>
      <c r="AJ1941" s="24"/>
    </row>
    <row r="1942" spans="1:36" ht="21">
      <c r="A1942" s="24"/>
      <c r="B1942" s="24"/>
      <c r="AJ1942" s="24"/>
    </row>
    <row r="1943" spans="1:36" ht="21">
      <c r="A1943" s="24"/>
      <c r="B1943" s="24"/>
      <c r="AJ1943" s="24"/>
    </row>
    <row r="1944" spans="1:36" ht="21">
      <c r="A1944" s="24"/>
      <c r="B1944" s="24"/>
      <c r="AJ1944" s="24"/>
    </row>
    <row r="1945" spans="1:36" ht="21">
      <c r="A1945" s="24"/>
      <c r="B1945" s="24"/>
      <c r="AJ1945" s="24"/>
    </row>
    <row r="1946" spans="1:36" ht="21">
      <c r="A1946" s="24"/>
      <c r="B1946" s="24"/>
      <c r="AJ1946" s="24"/>
    </row>
    <row r="1947" spans="1:36" ht="21">
      <c r="A1947" s="24"/>
      <c r="B1947" s="24"/>
      <c r="AJ1947" s="24"/>
    </row>
    <row r="1948" spans="1:36" ht="21">
      <c r="A1948" s="24"/>
      <c r="B1948" s="24"/>
      <c r="AJ1948" s="24"/>
    </row>
    <row r="1949" spans="1:36" ht="21">
      <c r="A1949" s="24"/>
      <c r="B1949" s="24"/>
      <c r="AJ1949" s="24"/>
    </row>
    <row r="1950" spans="1:36" ht="21">
      <c r="A1950" s="24"/>
      <c r="B1950" s="24"/>
      <c r="AJ1950" s="24"/>
    </row>
    <row r="1951" spans="1:36" ht="21">
      <c r="A1951" s="24"/>
      <c r="B1951" s="24"/>
      <c r="AJ1951" s="24"/>
    </row>
    <row r="1952" spans="1:36" ht="21">
      <c r="A1952" s="24"/>
      <c r="B1952" s="24"/>
      <c r="AJ1952" s="24"/>
    </row>
    <row r="1953" spans="1:36" ht="21">
      <c r="A1953" s="24"/>
      <c r="B1953" s="24"/>
      <c r="AJ1953" s="24"/>
    </row>
    <row r="1954" spans="1:36" ht="21">
      <c r="A1954" s="24"/>
      <c r="B1954" s="24"/>
      <c r="AJ1954" s="24"/>
    </row>
    <row r="1955" spans="1:36" ht="21">
      <c r="A1955" s="24"/>
      <c r="B1955" s="24"/>
      <c r="AJ1955" s="24"/>
    </row>
    <row r="1956" spans="1:36" ht="21">
      <c r="A1956" s="24"/>
      <c r="B1956" s="24"/>
      <c r="AJ1956" s="24"/>
    </row>
    <row r="1957" spans="1:36" ht="21">
      <c r="A1957" s="24"/>
      <c r="B1957" s="24"/>
      <c r="AJ1957" s="24"/>
    </row>
    <row r="1958" spans="1:36" ht="21">
      <c r="A1958" s="24"/>
      <c r="B1958" s="24"/>
      <c r="AJ1958" s="24"/>
    </row>
    <row r="1959" spans="1:36" ht="21">
      <c r="A1959" s="24"/>
      <c r="B1959" s="24"/>
      <c r="AJ1959" s="24"/>
    </row>
    <row r="1960" spans="1:36" ht="21">
      <c r="A1960" s="24"/>
      <c r="B1960" s="24"/>
      <c r="AJ1960" s="24"/>
    </row>
    <row r="1961" spans="1:36" ht="21">
      <c r="A1961" s="24"/>
      <c r="B1961" s="24"/>
      <c r="AJ1961" s="24"/>
    </row>
    <row r="1962" spans="1:36" ht="21">
      <c r="A1962" s="24"/>
      <c r="B1962" s="24"/>
      <c r="AJ1962" s="24"/>
    </row>
    <row r="1963" spans="1:36" ht="21">
      <c r="A1963" s="24"/>
      <c r="B1963" s="24"/>
      <c r="AJ1963" s="24"/>
    </row>
    <row r="1964" spans="1:36" ht="21">
      <c r="A1964" s="24"/>
      <c r="B1964" s="24"/>
      <c r="AJ1964" s="24"/>
    </row>
    <row r="1965" spans="1:36" ht="21">
      <c r="A1965" s="24"/>
      <c r="B1965" s="24"/>
      <c r="AJ1965" s="24"/>
    </row>
    <row r="1966" spans="1:36" ht="21">
      <c r="A1966" s="24"/>
      <c r="B1966" s="24"/>
      <c r="AJ1966" s="24"/>
    </row>
    <row r="1967" spans="1:36" ht="21">
      <c r="A1967" s="24"/>
      <c r="B1967" s="24"/>
      <c r="AJ1967" s="24"/>
    </row>
    <row r="1968" spans="1:36" ht="21">
      <c r="A1968" s="24"/>
      <c r="B1968" s="24"/>
      <c r="AJ1968" s="24"/>
    </row>
    <row r="1969" spans="1:36" ht="21">
      <c r="A1969" s="24"/>
      <c r="B1969" s="24"/>
      <c r="AJ1969" s="24"/>
    </row>
    <row r="1970" spans="1:36" ht="21">
      <c r="A1970" s="24"/>
      <c r="B1970" s="24"/>
      <c r="AJ1970" s="24"/>
    </row>
    <row r="1971" spans="1:36" ht="21">
      <c r="A1971" s="24"/>
      <c r="B1971" s="24"/>
      <c r="AJ1971" s="24"/>
    </row>
    <row r="1972" spans="1:36" ht="21">
      <c r="A1972" s="24"/>
      <c r="B1972" s="24"/>
      <c r="AJ1972" s="24"/>
    </row>
    <row r="1973" spans="1:36" ht="21">
      <c r="A1973" s="24"/>
      <c r="B1973" s="24"/>
      <c r="AJ1973" s="24"/>
    </row>
    <row r="1974" spans="1:36" ht="21">
      <c r="A1974" s="24"/>
      <c r="B1974" s="24"/>
      <c r="AJ1974" s="24"/>
    </row>
    <row r="1975" spans="1:36" ht="21">
      <c r="A1975" s="24"/>
      <c r="B1975" s="24"/>
      <c r="AJ1975" s="24"/>
    </row>
    <row r="1976" spans="1:36" ht="21">
      <c r="A1976" s="24"/>
      <c r="B1976" s="24"/>
      <c r="AJ1976" s="24"/>
    </row>
    <row r="1977" spans="1:36" ht="21">
      <c r="A1977" s="24"/>
      <c r="B1977" s="24"/>
      <c r="AJ1977" s="24"/>
    </row>
    <row r="1978" spans="1:36" ht="21">
      <c r="A1978" s="24"/>
      <c r="B1978" s="24"/>
      <c r="AJ1978" s="24"/>
    </row>
    <row r="1979" spans="1:36" ht="21">
      <c r="A1979" s="24"/>
      <c r="B1979" s="24"/>
      <c r="AJ1979" s="24"/>
    </row>
    <row r="1980" spans="1:36" ht="21">
      <c r="A1980" s="24"/>
      <c r="B1980" s="24"/>
      <c r="AJ1980" s="24"/>
    </row>
    <row r="1981" spans="1:36" ht="21">
      <c r="A1981" s="24"/>
      <c r="B1981" s="24"/>
      <c r="AJ1981" s="24"/>
    </row>
    <row r="1982" spans="1:36" ht="21">
      <c r="A1982" s="24"/>
      <c r="B1982" s="24"/>
      <c r="AJ1982" s="24"/>
    </row>
    <row r="1983" spans="1:36" ht="21">
      <c r="A1983" s="24"/>
      <c r="B1983" s="24"/>
      <c r="AJ1983" s="24"/>
    </row>
    <row r="1984" spans="1:36" ht="21">
      <c r="A1984" s="24"/>
      <c r="B1984" s="24"/>
      <c r="AJ1984" s="24"/>
    </row>
    <row r="1985" spans="1:36" ht="21">
      <c r="A1985" s="24"/>
      <c r="B1985" s="24"/>
      <c r="AJ1985" s="24"/>
    </row>
    <row r="1986" spans="1:36" ht="21">
      <c r="A1986" s="24"/>
      <c r="B1986" s="24"/>
      <c r="AJ1986" s="24"/>
    </row>
    <row r="1987" spans="1:36" ht="21">
      <c r="A1987" s="24"/>
      <c r="B1987" s="24"/>
      <c r="AJ1987" s="24"/>
    </row>
    <row r="1988" spans="1:36" ht="21">
      <c r="A1988" s="24"/>
      <c r="B1988" s="24"/>
      <c r="AJ1988" s="24"/>
    </row>
    <row r="1989" spans="1:36" ht="21">
      <c r="A1989" s="24"/>
      <c r="B1989" s="24"/>
      <c r="AJ1989" s="24"/>
    </row>
    <row r="1990" spans="1:36" ht="21">
      <c r="A1990" s="24"/>
      <c r="B1990" s="24"/>
      <c r="AJ1990" s="24"/>
    </row>
    <row r="1991" spans="1:36" ht="21">
      <c r="A1991" s="24"/>
      <c r="B1991" s="24"/>
      <c r="AJ1991" s="24"/>
    </row>
    <row r="1992" spans="1:36" ht="21">
      <c r="A1992" s="24"/>
      <c r="B1992" s="24"/>
      <c r="AJ1992" s="24"/>
    </row>
    <row r="1993" spans="1:36" ht="21">
      <c r="A1993" s="24"/>
      <c r="B1993" s="24"/>
      <c r="AJ1993" s="24"/>
    </row>
    <row r="1994" spans="1:36" ht="21">
      <c r="A1994" s="24"/>
      <c r="B1994" s="24"/>
      <c r="AJ1994" s="24"/>
    </row>
    <row r="1995" spans="1:36" ht="21">
      <c r="A1995" s="24"/>
      <c r="B1995" s="24"/>
      <c r="AJ1995" s="24"/>
    </row>
    <row r="1996" spans="1:36" ht="21">
      <c r="A1996" s="24"/>
      <c r="B1996" s="24"/>
      <c r="AJ1996" s="24"/>
    </row>
    <row r="1997" spans="1:36" ht="21">
      <c r="A1997" s="24"/>
      <c r="B1997" s="24"/>
      <c r="AJ1997" s="24"/>
    </row>
    <row r="1998" spans="1:36" ht="21">
      <c r="A1998" s="24"/>
      <c r="B1998" s="24"/>
      <c r="AJ1998" s="24"/>
    </row>
    <row r="1999" spans="1:36" ht="21">
      <c r="A1999" s="24"/>
      <c r="B1999" s="24"/>
      <c r="AJ1999" s="24"/>
    </row>
    <row r="2000" spans="1:36" ht="21">
      <c r="A2000" s="24"/>
      <c r="B2000" s="24"/>
      <c r="AJ2000" s="24"/>
    </row>
    <row r="2001" spans="1:36" ht="21">
      <c r="A2001" s="24"/>
      <c r="B2001" s="24"/>
      <c r="AJ2001" s="24"/>
    </row>
    <row r="2002" spans="1:36" ht="21">
      <c r="A2002" s="24"/>
      <c r="B2002" s="24"/>
      <c r="AJ2002" s="24"/>
    </row>
    <row r="2003" spans="1:36" ht="21">
      <c r="A2003" s="24"/>
      <c r="B2003" s="24"/>
      <c r="AJ2003" s="24"/>
    </row>
    <row r="2004" spans="1:36" ht="21">
      <c r="A2004" s="24"/>
      <c r="B2004" s="24"/>
      <c r="AJ2004" s="24"/>
    </row>
    <row r="2005" spans="1:36" ht="21">
      <c r="A2005" s="24"/>
      <c r="B2005" s="24"/>
      <c r="AJ2005" s="24"/>
    </row>
    <row r="2006" spans="1:36" ht="21">
      <c r="A2006" s="24"/>
      <c r="B2006" s="24"/>
      <c r="AJ2006" s="24"/>
    </row>
    <row r="2007" spans="1:36" ht="21">
      <c r="A2007" s="24"/>
      <c r="B2007" s="24"/>
      <c r="AJ2007" s="24"/>
    </row>
    <row r="2008" spans="1:36" ht="21">
      <c r="A2008" s="24"/>
      <c r="B2008" s="24"/>
      <c r="AJ2008" s="24"/>
    </row>
    <row r="2009" spans="1:36" ht="21">
      <c r="A2009" s="24"/>
      <c r="B2009" s="24"/>
      <c r="AJ2009" s="24"/>
    </row>
    <row r="2010" spans="1:36" ht="21">
      <c r="A2010" s="24"/>
      <c r="B2010" s="24"/>
      <c r="AJ2010" s="24"/>
    </row>
    <row r="2011" spans="1:36" ht="21">
      <c r="A2011" s="24"/>
      <c r="B2011" s="24"/>
      <c r="AJ2011" s="24"/>
    </row>
    <row r="2012" spans="1:36" ht="21">
      <c r="A2012" s="24"/>
      <c r="B2012" s="24"/>
      <c r="AJ2012" s="24"/>
    </row>
    <row r="2013" spans="1:36" ht="21">
      <c r="A2013" s="24"/>
      <c r="B2013" s="24"/>
      <c r="AJ2013" s="24"/>
    </row>
    <row r="2014" spans="1:36" ht="21">
      <c r="A2014" s="24"/>
      <c r="B2014" s="24"/>
      <c r="AJ2014" s="24"/>
    </row>
    <row r="2015" spans="1:36" ht="21">
      <c r="A2015" s="24"/>
      <c r="B2015" s="24"/>
      <c r="AJ2015" s="24"/>
    </row>
    <row r="2016" spans="1:36" ht="21">
      <c r="A2016" s="24"/>
      <c r="B2016" s="24"/>
      <c r="AJ2016" s="24"/>
    </row>
    <row r="2017" spans="1:36" ht="21">
      <c r="A2017" s="24"/>
      <c r="B2017" s="24"/>
      <c r="AJ2017" s="24"/>
    </row>
    <row r="2018" spans="1:36" ht="21">
      <c r="A2018" s="24"/>
      <c r="B2018" s="24"/>
      <c r="AJ2018" s="24"/>
    </row>
    <row r="2019" spans="1:36" ht="21">
      <c r="A2019" s="24"/>
      <c r="B2019" s="24"/>
      <c r="AJ2019" s="24"/>
    </row>
    <row r="2020" spans="1:36" ht="21">
      <c r="A2020" s="24"/>
      <c r="B2020" s="24"/>
      <c r="AJ2020" s="24"/>
    </row>
    <row r="2021" spans="1:36" ht="21">
      <c r="A2021" s="24"/>
      <c r="B2021" s="24"/>
      <c r="AJ2021" s="24"/>
    </row>
    <row r="2022" spans="1:36" ht="21">
      <c r="A2022" s="24"/>
      <c r="B2022" s="24"/>
      <c r="AJ2022" s="24"/>
    </row>
    <row r="2023" spans="1:36" ht="21">
      <c r="A2023" s="24"/>
      <c r="B2023" s="24"/>
      <c r="AJ2023" s="24"/>
    </row>
    <row r="2024" spans="1:36" ht="21">
      <c r="A2024" s="24"/>
      <c r="B2024" s="24"/>
      <c r="AJ2024" s="24"/>
    </row>
    <row r="2025" spans="1:36" ht="21">
      <c r="A2025" s="24"/>
      <c r="B2025" s="24"/>
      <c r="AJ2025" s="24"/>
    </row>
    <row r="2026" spans="1:36" ht="21">
      <c r="A2026" s="24"/>
      <c r="B2026" s="24"/>
      <c r="AJ2026" s="24"/>
    </row>
    <row r="2027" spans="1:36" ht="21">
      <c r="A2027" s="24"/>
      <c r="B2027" s="24"/>
      <c r="AJ2027" s="24"/>
    </row>
    <row r="2028" spans="1:36" ht="21">
      <c r="A2028" s="24"/>
      <c r="B2028" s="24"/>
      <c r="AJ2028" s="24"/>
    </row>
    <row r="2029" spans="1:36" ht="21">
      <c r="A2029" s="24"/>
      <c r="B2029" s="24"/>
      <c r="AJ2029" s="24"/>
    </row>
    <row r="2030" spans="1:36" ht="21">
      <c r="A2030" s="24"/>
      <c r="B2030" s="24"/>
      <c r="AJ2030" s="24"/>
    </row>
    <row r="2031" spans="1:36" ht="21">
      <c r="A2031" s="24"/>
      <c r="B2031" s="24"/>
      <c r="AJ2031" s="24"/>
    </row>
    <row r="2032" spans="1:36" ht="21">
      <c r="A2032" s="24"/>
      <c r="B2032" s="24"/>
      <c r="AJ2032" s="24"/>
    </row>
    <row r="2033" spans="1:36" ht="21">
      <c r="A2033" s="24"/>
      <c r="B2033" s="24"/>
      <c r="AJ2033" s="24"/>
    </row>
    <row r="2034" spans="1:36" ht="21">
      <c r="A2034" s="24"/>
      <c r="B2034" s="24"/>
      <c r="AJ2034" s="24"/>
    </row>
    <row r="2035" spans="1:36" ht="21">
      <c r="A2035" s="24"/>
      <c r="B2035" s="24"/>
      <c r="AJ2035" s="24"/>
    </row>
    <row r="2036" spans="1:36" ht="21">
      <c r="A2036" s="24"/>
      <c r="B2036" s="24"/>
      <c r="AJ2036" s="24"/>
    </row>
    <row r="2037" spans="1:36" ht="21">
      <c r="A2037" s="24"/>
      <c r="B2037" s="24"/>
      <c r="AJ2037" s="24"/>
    </row>
    <row r="2038" spans="1:36" ht="21">
      <c r="A2038" s="24"/>
      <c r="B2038" s="24"/>
      <c r="AJ2038" s="24"/>
    </row>
    <row r="2039" spans="1:36" ht="21">
      <c r="A2039" s="24"/>
      <c r="B2039" s="24"/>
      <c r="AJ2039" s="24"/>
    </row>
    <row r="2040" spans="1:36" ht="21">
      <c r="A2040" s="24"/>
      <c r="B2040" s="24"/>
      <c r="AJ2040" s="24"/>
    </row>
    <row r="2041" spans="1:36" ht="21">
      <c r="A2041" s="24"/>
      <c r="B2041" s="24"/>
      <c r="AJ2041" s="24"/>
    </row>
    <row r="2042" spans="1:36" ht="21">
      <c r="A2042" s="24"/>
      <c r="B2042" s="24"/>
      <c r="AJ2042" s="24"/>
    </row>
    <row r="2043" spans="1:36" ht="21">
      <c r="A2043" s="24"/>
      <c r="B2043" s="24"/>
      <c r="AJ2043" s="24"/>
    </row>
    <row r="2044" spans="1:36" ht="21">
      <c r="A2044" s="24"/>
      <c r="B2044" s="24"/>
      <c r="AJ2044" s="24"/>
    </row>
    <row r="2045" spans="1:36" ht="21">
      <c r="A2045" s="24"/>
      <c r="B2045" s="24"/>
      <c r="AJ2045" s="24"/>
    </row>
    <row r="2046" spans="1:36" ht="21">
      <c r="A2046" s="24"/>
      <c r="B2046" s="24"/>
      <c r="AJ2046" s="24"/>
    </row>
    <row r="2047" spans="1:36" ht="21">
      <c r="A2047" s="24"/>
      <c r="B2047" s="24"/>
      <c r="AJ2047" s="24"/>
    </row>
    <row r="2048" spans="1:36" ht="21">
      <c r="A2048" s="24"/>
      <c r="B2048" s="24"/>
      <c r="AJ2048" s="24"/>
    </row>
    <row r="2049" spans="1:36" ht="21">
      <c r="A2049" s="24"/>
      <c r="B2049" s="24"/>
      <c r="AJ2049" s="24"/>
    </row>
    <row r="2050" spans="1:36" ht="21">
      <c r="A2050" s="24"/>
      <c r="B2050" s="24"/>
      <c r="AJ2050" s="24"/>
    </row>
    <row r="2051" spans="1:36" ht="21">
      <c r="A2051" s="24"/>
      <c r="B2051" s="24"/>
      <c r="AJ2051" s="24"/>
    </row>
    <row r="2052" spans="1:36" ht="21">
      <c r="A2052" s="24"/>
      <c r="B2052" s="24"/>
      <c r="AJ2052" s="24"/>
    </row>
    <row r="2053" spans="1:36" ht="21">
      <c r="A2053" s="24"/>
      <c r="B2053" s="24"/>
      <c r="AJ2053" s="24"/>
    </row>
    <row r="2054" spans="1:36" ht="21">
      <c r="A2054" s="24"/>
      <c r="B2054" s="24"/>
      <c r="AJ2054" s="24"/>
    </row>
    <row r="2055" spans="1:36" ht="21">
      <c r="A2055" s="24"/>
      <c r="B2055" s="24"/>
      <c r="AJ2055" s="24"/>
    </row>
    <row r="2056" spans="1:36" ht="21">
      <c r="A2056" s="24"/>
      <c r="B2056" s="24"/>
      <c r="AJ2056" s="24"/>
    </row>
    <row r="2057" spans="1:36" ht="21">
      <c r="A2057" s="24"/>
      <c r="B2057" s="24"/>
      <c r="AJ2057" s="24"/>
    </row>
    <row r="2058" spans="1:36" ht="21">
      <c r="A2058" s="24"/>
      <c r="B2058" s="24"/>
      <c r="AJ2058" s="24"/>
    </row>
    <row r="2059" spans="1:36" ht="21">
      <c r="A2059" s="24"/>
      <c r="B2059" s="24"/>
      <c r="AJ2059" s="24"/>
    </row>
    <row r="2060" spans="1:36" ht="21">
      <c r="A2060" s="24"/>
      <c r="B2060" s="24"/>
      <c r="AJ2060" s="24"/>
    </row>
    <row r="2061" spans="1:36" ht="21">
      <c r="A2061" s="24"/>
      <c r="B2061" s="24"/>
      <c r="AJ2061" s="24"/>
    </row>
    <row r="2062" spans="1:36" ht="21">
      <c r="A2062" s="24"/>
      <c r="B2062" s="24"/>
      <c r="AJ2062" s="24"/>
    </row>
    <row r="2063" spans="1:36" ht="21">
      <c r="A2063" s="24"/>
      <c r="B2063" s="24"/>
      <c r="AJ2063" s="24"/>
    </row>
    <row r="2064" spans="1:36" ht="21">
      <c r="A2064" s="24"/>
      <c r="B2064" s="24"/>
      <c r="AJ2064" s="24"/>
    </row>
    <row r="2065" spans="1:36" ht="21">
      <c r="A2065" s="24"/>
      <c r="B2065" s="24"/>
      <c r="AJ2065" s="24"/>
    </row>
    <row r="2066" spans="1:36" ht="21">
      <c r="A2066" s="24"/>
      <c r="B2066" s="24"/>
      <c r="AJ2066" s="24"/>
    </row>
    <row r="2067" spans="1:36" ht="21">
      <c r="A2067" s="24"/>
      <c r="B2067" s="24"/>
      <c r="AJ2067" s="24"/>
    </row>
    <row r="2068" spans="1:36" ht="21">
      <c r="A2068" s="24"/>
      <c r="B2068" s="24"/>
      <c r="AJ2068" s="24"/>
    </row>
    <row r="2069" spans="1:36" ht="21">
      <c r="A2069" s="24"/>
      <c r="B2069" s="24"/>
      <c r="AJ2069" s="24"/>
    </row>
    <row r="2070" spans="1:36" ht="21">
      <c r="A2070" s="24"/>
      <c r="B2070" s="24"/>
      <c r="AJ2070" s="24"/>
    </row>
    <row r="2071" spans="1:36" ht="21">
      <c r="A2071" s="24"/>
      <c r="B2071" s="24"/>
      <c r="AJ2071" s="24"/>
    </row>
    <row r="2072" spans="1:36" ht="21">
      <c r="A2072" s="24"/>
      <c r="B2072" s="24"/>
      <c r="AJ2072" s="24"/>
    </row>
    <row r="2073" spans="1:36" ht="21">
      <c r="A2073" s="24"/>
      <c r="B2073" s="24"/>
      <c r="AJ2073" s="24"/>
    </row>
    <row r="2074" spans="1:36" ht="21">
      <c r="A2074" s="24"/>
      <c r="B2074" s="24"/>
      <c r="AJ2074" s="24"/>
    </row>
    <row r="2075" spans="1:36" ht="21">
      <c r="A2075" s="24"/>
      <c r="B2075" s="24"/>
      <c r="AJ2075" s="24"/>
    </row>
    <row r="2076" spans="1:36" ht="21">
      <c r="A2076" s="24"/>
      <c r="B2076" s="24"/>
      <c r="AJ2076" s="24"/>
    </row>
    <row r="2077" spans="1:36" ht="21">
      <c r="A2077" s="24"/>
      <c r="B2077" s="24"/>
      <c r="AJ2077" s="24"/>
    </row>
    <row r="2078" spans="1:36" ht="21">
      <c r="A2078" s="24"/>
      <c r="B2078" s="24"/>
      <c r="AJ2078" s="24"/>
    </row>
    <row r="2079" spans="1:36" ht="21">
      <c r="A2079" s="24"/>
      <c r="B2079" s="24"/>
      <c r="AJ2079" s="24"/>
    </row>
    <row r="2080" spans="1:36" ht="21">
      <c r="A2080" s="24"/>
      <c r="B2080" s="24"/>
      <c r="AJ2080" s="24"/>
    </row>
    <row r="2081" spans="1:36" ht="21">
      <c r="A2081" s="24"/>
      <c r="B2081" s="24"/>
      <c r="AJ2081" s="24"/>
    </row>
    <row r="2082" spans="1:36" ht="21">
      <c r="A2082" s="24"/>
      <c r="B2082" s="24"/>
      <c r="AJ2082" s="24"/>
    </row>
    <row r="2083" spans="1:36" ht="21">
      <c r="A2083" s="24"/>
      <c r="B2083" s="24"/>
      <c r="AJ2083" s="24"/>
    </row>
    <row r="2084" spans="1:36" ht="21">
      <c r="A2084" s="24"/>
      <c r="B2084" s="24"/>
      <c r="AJ2084" s="24"/>
    </row>
    <row r="2085" spans="1:36" ht="21">
      <c r="A2085" s="24"/>
      <c r="B2085" s="24"/>
      <c r="AJ2085" s="24"/>
    </row>
    <row r="2086" spans="1:36" ht="21">
      <c r="A2086" s="24"/>
      <c r="B2086" s="24"/>
      <c r="AJ2086" s="24"/>
    </row>
    <row r="2087" spans="1:36" ht="21">
      <c r="A2087" s="24"/>
      <c r="B2087" s="24"/>
      <c r="AJ2087" s="24"/>
    </row>
    <row r="2088" spans="1:36" ht="21">
      <c r="A2088" s="24"/>
      <c r="B2088" s="24"/>
      <c r="AJ2088" s="24"/>
    </row>
    <row r="2089" spans="1:36" ht="21">
      <c r="A2089" s="24"/>
      <c r="B2089" s="24"/>
      <c r="AJ2089" s="24"/>
    </row>
    <row r="2090" spans="1:36" ht="21">
      <c r="A2090" s="24"/>
      <c r="B2090" s="24"/>
      <c r="AJ2090" s="24"/>
    </row>
    <row r="2091" spans="1:36" ht="21">
      <c r="A2091" s="24"/>
      <c r="B2091" s="24"/>
      <c r="AJ2091" s="24"/>
    </row>
    <row r="2092" spans="1:36" ht="21">
      <c r="A2092" s="24"/>
      <c r="B2092" s="24"/>
      <c r="AJ2092" s="24"/>
    </row>
    <row r="2093" spans="1:36" ht="21">
      <c r="A2093" s="24"/>
      <c r="B2093" s="24"/>
      <c r="AJ2093" s="24"/>
    </row>
    <row r="2094" spans="1:36" ht="21">
      <c r="A2094" s="24"/>
      <c r="B2094" s="24"/>
      <c r="AJ2094" s="24"/>
    </row>
    <row r="2095" spans="1:36" ht="21">
      <c r="A2095" s="24"/>
      <c r="B2095" s="24"/>
      <c r="AJ2095" s="24"/>
    </row>
    <row r="2096" spans="1:36" ht="21">
      <c r="A2096" s="24"/>
      <c r="B2096" s="24"/>
      <c r="AJ2096" s="24"/>
    </row>
    <row r="2097" spans="1:36" ht="21">
      <c r="A2097" s="24"/>
      <c r="B2097" s="24"/>
      <c r="AJ2097" s="24"/>
    </row>
    <row r="2098" spans="1:36" ht="21">
      <c r="A2098" s="24"/>
      <c r="B2098" s="24"/>
      <c r="AJ2098" s="24"/>
    </row>
    <row r="2099" spans="1:36" ht="21">
      <c r="A2099" s="24"/>
      <c r="B2099" s="24"/>
      <c r="AJ2099" s="24"/>
    </row>
    <row r="2100" spans="1:36" ht="21">
      <c r="A2100" s="24"/>
      <c r="B2100" s="24"/>
      <c r="AJ2100" s="24"/>
    </row>
    <row r="2101" spans="1:36" ht="21">
      <c r="A2101" s="24"/>
      <c r="B2101" s="24"/>
      <c r="AJ2101" s="24"/>
    </row>
    <row r="2102" spans="1:36" ht="21">
      <c r="A2102" s="24"/>
      <c r="B2102" s="24"/>
      <c r="AJ2102" s="24"/>
    </row>
    <row r="2103" spans="1:36" ht="21">
      <c r="A2103" s="24"/>
      <c r="B2103" s="24"/>
      <c r="AJ2103" s="24"/>
    </row>
    <row r="2104" spans="1:36" ht="21">
      <c r="A2104" s="24"/>
      <c r="B2104" s="24"/>
      <c r="AJ2104" s="24"/>
    </row>
    <row r="2105" spans="1:36" ht="21">
      <c r="A2105" s="24"/>
      <c r="B2105" s="24"/>
      <c r="AJ2105" s="24"/>
    </row>
    <row r="2106" spans="1:36" ht="21">
      <c r="A2106" s="24"/>
      <c r="B2106" s="24"/>
      <c r="AJ2106" s="24"/>
    </row>
    <row r="2107" spans="1:36" ht="21">
      <c r="A2107" s="24"/>
      <c r="B2107" s="24"/>
      <c r="AJ2107" s="24"/>
    </row>
    <row r="2108" spans="1:36" ht="21">
      <c r="A2108" s="24"/>
      <c r="B2108" s="24"/>
      <c r="AJ2108" s="24"/>
    </row>
    <row r="2109" spans="1:36" ht="21">
      <c r="A2109" s="24"/>
      <c r="B2109" s="24"/>
      <c r="AJ2109" s="24"/>
    </row>
    <row r="2110" spans="1:36" ht="21">
      <c r="A2110" s="24"/>
      <c r="B2110" s="24"/>
      <c r="AJ2110" s="24"/>
    </row>
    <row r="2111" spans="1:36" ht="21">
      <c r="A2111" s="24"/>
      <c r="B2111" s="24"/>
      <c r="AJ2111" s="24"/>
    </row>
    <row r="2112" spans="1:36" ht="21">
      <c r="A2112" s="24"/>
      <c r="B2112" s="24"/>
      <c r="AJ2112" s="24"/>
    </row>
    <row r="2113" spans="1:36" ht="21">
      <c r="A2113" s="24"/>
      <c r="B2113" s="24"/>
      <c r="AJ2113" s="24"/>
    </row>
    <row r="2114" spans="1:36" ht="21">
      <c r="A2114" s="24"/>
      <c r="B2114" s="24"/>
      <c r="AJ2114" s="24"/>
    </row>
    <row r="2115" spans="1:36" ht="21">
      <c r="A2115" s="24"/>
      <c r="B2115" s="24"/>
      <c r="AJ2115" s="24"/>
    </row>
    <row r="2116" spans="1:36" ht="21">
      <c r="A2116" s="24"/>
      <c r="B2116" s="24"/>
      <c r="AJ2116" s="24"/>
    </row>
    <row r="2117" spans="1:36" ht="21">
      <c r="A2117" s="24"/>
      <c r="B2117" s="24"/>
      <c r="AJ2117" s="24"/>
    </row>
    <row r="2118" spans="1:36" ht="21">
      <c r="A2118" s="24"/>
      <c r="B2118" s="24"/>
      <c r="AJ2118" s="24"/>
    </row>
    <row r="2119" spans="1:36" ht="21">
      <c r="A2119" s="24"/>
      <c r="B2119" s="24"/>
      <c r="AJ2119" s="24"/>
    </row>
    <row r="2120" spans="1:36" ht="21">
      <c r="A2120" s="24"/>
      <c r="B2120" s="24"/>
      <c r="AJ2120" s="24"/>
    </row>
    <row r="2121" spans="1:36" ht="21">
      <c r="A2121" s="24"/>
      <c r="B2121" s="24"/>
      <c r="AJ2121" s="24"/>
    </row>
    <row r="2122" spans="1:36" ht="21">
      <c r="A2122" s="24"/>
      <c r="B2122" s="24"/>
      <c r="AJ2122" s="24"/>
    </row>
    <row r="2123" spans="1:36" ht="21">
      <c r="A2123" s="24"/>
      <c r="B2123" s="24"/>
      <c r="AJ2123" s="24"/>
    </row>
    <row r="2124" spans="1:36" ht="21">
      <c r="A2124" s="24"/>
      <c r="B2124" s="24"/>
      <c r="AJ2124" s="24"/>
    </row>
    <row r="2125" spans="1:36" ht="21">
      <c r="A2125" s="24"/>
      <c r="B2125" s="24"/>
      <c r="AJ2125" s="24"/>
    </row>
    <row r="2126" spans="1:36" ht="21">
      <c r="A2126" s="24"/>
      <c r="B2126" s="24"/>
      <c r="AJ2126" s="24"/>
    </row>
    <row r="2127" spans="1:36" ht="21">
      <c r="A2127" s="24"/>
      <c r="B2127" s="24"/>
      <c r="AJ2127" s="24"/>
    </row>
    <row r="2128" spans="1:36" ht="21">
      <c r="A2128" s="24"/>
      <c r="B2128" s="24"/>
      <c r="AJ2128" s="24"/>
    </row>
    <row r="2129" spans="1:36" ht="21">
      <c r="A2129" s="24"/>
      <c r="B2129" s="24"/>
      <c r="AJ2129" s="24"/>
    </row>
    <row r="2130" spans="1:36" ht="21">
      <c r="A2130" s="24"/>
      <c r="B2130" s="24"/>
      <c r="AJ2130" s="24"/>
    </row>
    <row r="2131" spans="1:36" ht="21">
      <c r="A2131" s="24"/>
      <c r="B2131" s="24"/>
      <c r="AJ2131" s="24"/>
    </row>
    <row r="2132" spans="1:36" ht="21">
      <c r="A2132" s="24"/>
      <c r="B2132" s="24"/>
      <c r="AJ2132" s="24"/>
    </row>
    <row r="2133" spans="1:36" ht="21">
      <c r="A2133" s="24"/>
      <c r="B2133" s="24"/>
      <c r="AJ2133" s="24"/>
    </row>
    <row r="2134" spans="1:36" ht="21">
      <c r="A2134" s="24"/>
      <c r="B2134" s="24"/>
      <c r="AJ2134" s="24"/>
    </row>
    <row r="2135" spans="1:36" ht="21">
      <c r="A2135" s="24"/>
      <c r="B2135" s="24"/>
      <c r="AJ2135" s="24"/>
    </row>
    <row r="2136" spans="1:36" ht="21">
      <c r="A2136" s="24"/>
      <c r="B2136" s="24"/>
      <c r="AJ2136" s="24"/>
    </row>
    <row r="2137" spans="1:36" ht="21">
      <c r="A2137" s="24"/>
      <c r="B2137" s="24"/>
      <c r="AJ2137" s="24"/>
    </row>
    <row r="2138" spans="1:36" ht="21">
      <c r="A2138" s="24"/>
      <c r="B2138" s="24"/>
      <c r="AJ2138" s="24"/>
    </row>
    <row r="2139" spans="1:36" ht="21">
      <c r="A2139" s="24"/>
      <c r="B2139" s="24"/>
      <c r="AJ2139" s="24"/>
    </row>
    <row r="2140" spans="1:36" ht="21">
      <c r="A2140" s="24"/>
      <c r="B2140" s="24"/>
      <c r="AJ2140" s="24"/>
    </row>
    <row r="2141" spans="1:36" ht="21">
      <c r="A2141" s="24"/>
      <c r="B2141" s="24"/>
      <c r="AJ2141" s="24"/>
    </row>
    <row r="2142" spans="1:36" ht="21">
      <c r="A2142" s="24"/>
      <c r="B2142" s="24"/>
      <c r="AJ2142" s="24"/>
    </row>
    <row r="2143" spans="1:36" ht="21">
      <c r="A2143" s="24"/>
      <c r="B2143" s="24"/>
      <c r="AJ2143" s="24"/>
    </row>
    <row r="2144" spans="1:36" ht="21">
      <c r="A2144" s="24"/>
      <c r="B2144" s="24"/>
      <c r="AJ2144" s="24"/>
    </row>
    <row r="2145" spans="1:36" ht="21">
      <c r="A2145" s="24"/>
      <c r="B2145" s="24"/>
      <c r="AJ2145" s="24"/>
    </row>
    <row r="2146" spans="1:36" ht="21">
      <c r="A2146" s="24"/>
      <c r="B2146" s="24"/>
      <c r="AJ2146" s="24"/>
    </row>
    <row r="2147" spans="1:36" ht="21">
      <c r="A2147" s="24"/>
      <c r="B2147" s="24"/>
      <c r="AJ2147" s="24"/>
    </row>
    <row r="2148" spans="1:36" ht="21">
      <c r="A2148" s="24"/>
      <c r="B2148" s="24"/>
      <c r="AJ2148" s="24"/>
    </row>
    <row r="2149" spans="1:36" ht="21">
      <c r="A2149" s="24"/>
      <c r="B2149" s="24"/>
      <c r="AJ2149" s="24"/>
    </row>
    <row r="2150" spans="1:36" ht="21">
      <c r="A2150" s="24"/>
      <c r="B2150" s="24"/>
      <c r="AJ2150" s="24"/>
    </row>
    <row r="2151" spans="1:36" ht="21">
      <c r="A2151" s="24"/>
      <c r="B2151" s="24"/>
      <c r="AJ2151" s="24"/>
    </row>
    <row r="2152" spans="1:36" ht="21">
      <c r="A2152" s="24"/>
      <c r="B2152" s="24"/>
      <c r="AJ2152" s="24"/>
    </row>
    <row r="2153" spans="1:36" ht="21">
      <c r="A2153" s="24"/>
      <c r="B2153" s="24"/>
      <c r="AJ2153" s="24"/>
    </row>
    <row r="2154" spans="1:36" ht="21">
      <c r="A2154" s="24"/>
      <c r="B2154" s="24"/>
      <c r="AJ2154" s="24"/>
    </row>
    <row r="2155" spans="1:36" ht="21">
      <c r="A2155" s="24"/>
      <c r="B2155" s="24"/>
      <c r="AJ2155" s="24"/>
    </row>
    <row r="2156" spans="1:36" ht="21">
      <c r="A2156" s="24"/>
      <c r="B2156" s="24"/>
      <c r="AJ2156" s="24"/>
    </row>
    <row r="2157" spans="1:36" ht="21">
      <c r="A2157" s="24"/>
      <c r="B2157" s="24"/>
      <c r="AJ2157" s="24"/>
    </row>
    <row r="2158" spans="1:36" ht="21">
      <c r="A2158" s="24"/>
      <c r="B2158" s="24"/>
      <c r="AJ2158" s="24"/>
    </row>
    <row r="2159" spans="1:36" ht="21">
      <c r="A2159" s="24"/>
      <c r="B2159" s="24"/>
      <c r="AJ2159" s="24"/>
    </row>
    <row r="2160" spans="1:36" ht="21">
      <c r="A2160" s="24"/>
      <c r="B2160" s="24"/>
      <c r="AJ2160" s="24"/>
    </row>
    <row r="2161" spans="1:36" ht="21">
      <c r="A2161" s="24"/>
      <c r="B2161" s="24"/>
      <c r="AJ2161" s="24"/>
    </row>
    <row r="2162" spans="1:36" ht="21">
      <c r="A2162" s="24"/>
      <c r="B2162" s="24"/>
      <c r="AJ2162" s="24"/>
    </row>
    <row r="2163" spans="1:36" ht="21">
      <c r="A2163" s="24"/>
      <c r="B2163" s="24"/>
      <c r="AJ2163" s="24"/>
    </row>
    <row r="2164" spans="1:36" ht="21">
      <c r="A2164" s="24"/>
      <c r="B2164" s="24"/>
      <c r="AJ2164" s="24"/>
    </row>
    <row r="2165" spans="1:36" ht="21">
      <c r="A2165" s="24"/>
      <c r="B2165" s="24"/>
      <c r="AJ2165" s="24"/>
    </row>
    <row r="2166" spans="1:36" ht="21">
      <c r="A2166" s="24"/>
      <c r="B2166" s="24"/>
      <c r="AJ2166" s="24"/>
    </row>
    <row r="2167" spans="1:36" ht="21">
      <c r="A2167" s="24"/>
      <c r="B2167" s="24"/>
      <c r="AJ2167" s="24"/>
    </row>
    <row r="2168" spans="1:36" ht="21">
      <c r="A2168" s="24"/>
      <c r="B2168" s="24"/>
      <c r="AJ2168" s="24"/>
    </row>
    <row r="2169" spans="1:36" ht="21">
      <c r="A2169" s="24"/>
      <c r="B2169" s="24"/>
      <c r="AJ2169" s="24"/>
    </row>
    <row r="2170" spans="1:36" ht="21">
      <c r="A2170" s="24"/>
      <c r="B2170" s="24"/>
      <c r="AJ2170" s="24"/>
    </row>
    <row r="2171" spans="1:36" ht="21">
      <c r="A2171" s="24"/>
      <c r="B2171" s="24"/>
      <c r="AJ2171" s="24"/>
    </row>
    <row r="2172" spans="1:36" ht="21">
      <c r="A2172" s="24"/>
      <c r="B2172" s="24"/>
      <c r="AJ2172" s="24"/>
    </row>
    <row r="2173" spans="1:36" ht="21">
      <c r="A2173" s="24"/>
      <c r="B2173" s="24"/>
      <c r="AJ2173" s="24"/>
    </row>
    <row r="2174" spans="1:36" ht="21">
      <c r="A2174" s="24"/>
      <c r="B2174" s="24"/>
      <c r="AJ2174" s="24"/>
    </row>
    <row r="2175" spans="1:36" ht="21">
      <c r="A2175" s="24"/>
      <c r="B2175" s="24"/>
      <c r="AJ2175" s="24"/>
    </row>
    <row r="2176" spans="1:36" ht="21">
      <c r="A2176" s="24"/>
      <c r="B2176" s="24"/>
      <c r="AJ2176" s="24"/>
    </row>
    <row r="2177" spans="1:36" ht="21">
      <c r="A2177" s="24"/>
      <c r="B2177" s="24"/>
      <c r="AJ2177" s="24"/>
    </row>
    <row r="2178" spans="1:36" ht="21">
      <c r="A2178" s="24"/>
      <c r="B2178" s="24"/>
      <c r="AJ2178" s="24"/>
    </row>
    <row r="2179" spans="1:36" ht="21">
      <c r="A2179" s="24"/>
      <c r="B2179" s="24"/>
      <c r="AJ2179" s="24"/>
    </row>
    <row r="2180" spans="1:36" ht="21">
      <c r="A2180" s="24"/>
      <c r="B2180" s="24"/>
      <c r="AJ2180" s="24"/>
    </row>
    <row r="2181" spans="1:36" ht="21">
      <c r="A2181" s="24"/>
      <c r="B2181" s="24"/>
      <c r="AJ2181" s="24"/>
    </row>
    <row r="2182" spans="1:36" ht="21">
      <c r="A2182" s="24"/>
      <c r="B2182" s="24"/>
      <c r="AJ2182" s="24"/>
    </row>
    <row r="2183" spans="1:36" ht="21">
      <c r="A2183" s="24"/>
      <c r="B2183" s="24"/>
      <c r="AJ2183" s="24"/>
    </row>
    <row r="2184" spans="1:36" ht="21">
      <c r="A2184" s="24"/>
      <c r="B2184" s="24"/>
      <c r="AJ2184" s="24"/>
    </row>
    <row r="2185" spans="1:36" ht="21">
      <c r="A2185" s="24"/>
      <c r="B2185" s="24"/>
      <c r="AJ2185" s="24"/>
    </row>
    <row r="2186" spans="1:36" ht="21">
      <c r="A2186" s="24"/>
      <c r="B2186" s="24"/>
      <c r="AJ2186" s="24"/>
    </row>
    <row r="2187" spans="1:36" ht="21">
      <c r="A2187" s="24"/>
      <c r="B2187" s="24"/>
      <c r="AJ2187" s="24"/>
    </row>
    <row r="2188" spans="1:36" ht="21">
      <c r="A2188" s="24"/>
      <c r="B2188" s="24"/>
      <c r="AJ2188" s="24"/>
    </row>
    <row r="2189" spans="1:36" ht="21">
      <c r="A2189" s="24"/>
      <c r="B2189" s="24"/>
      <c r="AJ2189" s="24"/>
    </row>
    <row r="2190" spans="1:36" ht="21">
      <c r="A2190" s="24"/>
      <c r="B2190" s="24"/>
      <c r="AJ2190" s="24"/>
    </row>
    <row r="2191" spans="1:36" ht="21">
      <c r="A2191" s="24"/>
      <c r="B2191" s="24"/>
      <c r="AJ2191" s="24"/>
    </row>
    <row r="2192" spans="1:36" ht="21">
      <c r="A2192" s="24"/>
      <c r="B2192" s="24"/>
      <c r="AJ2192" s="24"/>
    </row>
    <row r="2193" spans="1:36" ht="21">
      <c r="A2193" s="24"/>
      <c r="B2193" s="24"/>
      <c r="AJ2193" s="24"/>
    </row>
    <row r="2194" spans="1:36" ht="21">
      <c r="A2194" s="24"/>
      <c r="B2194" s="24"/>
      <c r="AJ2194" s="24"/>
    </row>
    <row r="2195" spans="1:36" ht="21">
      <c r="A2195" s="24"/>
      <c r="B2195" s="24"/>
      <c r="AJ2195" s="24"/>
    </row>
    <row r="2196" spans="1:36" ht="21">
      <c r="A2196" s="24"/>
      <c r="B2196" s="24"/>
      <c r="AJ2196" s="24"/>
    </row>
    <row r="2197" spans="1:36" ht="21">
      <c r="A2197" s="24"/>
      <c r="B2197" s="24"/>
      <c r="AJ2197" s="24"/>
    </row>
    <row r="2198" spans="1:36" ht="21">
      <c r="A2198" s="24"/>
      <c r="B2198" s="24"/>
      <c r="AJ2198" s="24"/>
    </row>
    <row r="2199" spans="1:36" ht="21">
      <c r="A2199" s="24"/>
      <c r="B2199" s="24"/>
      <c r="AJ2199" s="24"/>
    </row>
    <row r="2200" spans="1:36" ht="21">
      <c r="A2200" s="24"/>
      <c r="B2200" s="24"/>
      <c r="AJ2200" s="24"/>
    </row>
    <row r="2201" spans="1:36" ht="21">
      <c r="A2201" s="24"/>
      <c r="B2201" s="24"/>
      <c r="AJ2201" s="24"/>
    </row>
    <row r="2202" spans="1:36" ht="21">
      <c r="A2202" s="24"/>
      <c r="B2202" s="24"/>
      <c r="AJ2202" s="24"/>
    </row>
    <row r="2203" spans="1:36" ht="21">
      <c r="A2203" s="24"/>
      <c r="B2203" s="24"/>
      <c r="AJ2203" s="24"/>
    </row>
    <row r="2204" spans="1:36" ht="21">
      <c r="A2204" s="24"/>
      <c r="B2204" s="24"/>
      <c r="AJ2204" s="24"/>
    </row>
    <row r="2205" spans="1:36" ht="21">
      <c r="A2205" s="24"/>
      <c r="B2205" s="24"/>
      <c r="AJ2205" s="24"/>
    </row>
    <row r="2206" spans="1:36" ht="21">
      <c r="A2206" s="24"/>
      <c r="B2206" s="24"/>
      <c r="AJ2206" s="24"/>
    </row>
    <row r="2207" spans="1:36" ht="21">
      <c r="A2207" s="24"/>
      <c r="B2207" s="24"/>
      <c r="AJ2207" s="24"/>
    </row>
    <row r="2208" spans="1:36" ht="21">
      <c r="A2208" s="24"/>
      <c r="B2208" s="24"/>
      <c r="AJ2208" s="24"/>
    </row>
    <row r="2209" spans="1:36" ht="21">
      <c r="A2209" s="24"/>
      <c r="B2209" s="24"/>
      <c r="AJ2209" s="24"/>
    </row>
    <row r="2210" spans="1:36" ht="21">
      <c r="A2210" s="24"/>
      <c r="B2210" s="24"/>
      <c r="AJ2210" s="24"/>
    </row>
    <row r="2211" spans="1:36" ht="21">
      <c r="A2211" s="24"/>
      <c r="B2211" s="24"/>
      <c r="AJ2211" s="24"/>
    </row>
    <row r="2212" spans="1:36" ht="21">
      <c r="A2212" s="24"/>
      <c r="B2212" s="24"/>
      <c r="AJ2212" s="24"/>
    </row>
    <row r="2213" spans="1:36" ht="21">
      <c r="A2213" s="24"/>
      <c r="B2213" s="24"/>
      <c r="AJ2213" s="24"/>
    </row>
    <row r="2214" spans="1:36" ht="21">
      <c r="A2214" s="24"/>
      <c r="B2214" s="24"/>
      <c r="AJ2214" s="24"/>
    </row>
    <row r="2215" spans="1:36" ht="21">
      <c r="A2215" s="24"/>
      <c r="B2215" s="24"/>
      <c r="AJ2215" s="24"/>
    </row>
    <row r="2216" spans="1:36" ht="21">
      <c r="A2216" s="24"/>
      <c r="B2216" s="24"/>
      <c r="AJ2216" s="24"/>
    </row>
    <row r="2217" spans="1:36" ht="21">
      <c r="A2217" s="24"/>
      <c r="B2217" s="24"/>
      <c r="AJ2217" s="24"/>
    </row>
    <row r="2218" spans="1:36" ht="21">
      <c r="A2218" s="24"/>
      <c r="B2218" s="24"/>
      <c r="AJ2218" s="24"/>
    </row>
    <row r="2219" spans="1:36" ht="21">
      <c r="A2219" s="24"/>
      <c r="B2219" s="24"/>
      <c r="AJ2219" s="24"/>
    </row>
    <row r="2220" spans="1:36" ht="21">
      <c r="A2220" s="24"/>
      <c r="B2220" s="24"/>
      <c r="AJ2220" s="24"/>
    </row>
    <row r="2221" spans="1:36" ht="21">
      <c r="A2221" s="24"/>
      <c r="B2221" s="24"/>
      <c r="AJ2221" s="24"/>
    </row>
    <row r="2222" spans="1:36" ht="21">
      <c r="A2222" s="24"/>
      <c r="B2222" s="24"/>
      <c r="AJ2222" s="24"/>
    </row>
    <row r="2223" spans="1:36" ht="21">
      <c r="A2223" s="24"/>
      <c r="B2223" s="24"/>
      <c r="AJ2223" s="24"/>
    </row>
    <row r="2224" spans="1:36" ht="21">
      <c r="A2224" s="24"/>
      <c r="B2224" s="24"/>
      <c r="AJ2224" s="24"/>
    </row>
    <row r="2225" spans="1:36" ht="21">
      <c r="A2225" s="24"/>
      <c r="B2225" s="24"/>
      <c r="AJ2225" s="24"/>
    </row>
    <row r="2226" spans="1:36" ht="21">
      <c r="A2226" s="24"/>
      <c r="B2226" s="24"/>
      <c r="AJ2226" s="24"/>
    </row>
    <row r="2227" spans="1:36" ht="21">
      <c r="A2227" s="24"/>
      <c r="B2227" s="24"/>
      <c r="AJ2227" s="24"/>
    </row>
    <row r="2228" spans="1:36" ht="21">
      <c r="A2228" s="24"/>
      <c r="B2228" s="24"/>
      <c r="AJ2228" s="24"/>
    </row>
    <row r="2229" spans="1:36" ht="21">
      <c r="A2229" s="24"/>
      <c r="B2229" s="24"/>
      <c r="AJ2229" s="24"/>
    </row>
    <row r="2230" spans="1:36" ht="21">
      <c r="A2230" s="24"/>
      <c r="B2230" s="24"/>
      <c r="AJ2230" s="24"/>
    </row>
    <row r="2231" spans="1:36" ht="21">
      <c r="A2231" s="24"/>
      <c r="B2231" s="24"/>
      <c r="AJ2231" s="24"/>
    </row>
    <row r="2232" spans="1:36" ht="21">
      <c r="A2232" s="24"/>
      <c r="B2232" s="24"/>
      <c r="AJ2232" s="24"/>
    </row>
    <row r="2233" spans="1:36" ht="21">
      <c r="A2233" s="24"/>
      <c r="B2233" s="24"/>
      <c r="AJ2233" s="24"/>
    </row>
    <row r="2234" spans="1:36" ht="21">
      <c r="A2234" s="24"/>
      <c r="B2234" s="24"/>
      <c r="AJ2234" s="24"/>
    </row>
    <row r="2235" spans="1:36" ht="21">
      <c r="A2235" s="24"/>
      <c r="B2235" s="24"/>
      <c r="AJ2235" s="24"/>
    </row>
    <row r="2236" spans="1:36" ht="21">
      <c r="A2236" s="24"/>
      <c r="B2236" s="24"/>
      <c r="AJ2236" s="24"/>
    </row>
    <row r="2237" spans="1:36" ht="21">
      <c r="A2237" s="24"/>
      <c r="B2237" s="24"/>
      <c r="AJ2237" s="24"/>
    </row>
    <row r="2238" spans="1:36" ht="21">
      <c r="A2238" s="24"/>
      <c r="B2238" s="24"/>
      <c r="AJ2238" s="24"/>
    </row>
    <row r="2239" spans="1:36" ht="21">
      <c r="A2239" s="24"/>
      <c r="B2239" s="24"/>
      <c r="AJ2239" s="24"/>
    </row>
    <row r="2240" spans="1:36" ht="21">
      <c r="A2240" s="24"/>
      <c r="B2240" s="24"/>
      <c r="AJ2240" s="24"/>
    </row>
    <row r="2241" spans="1:36" ht="21">
      <c r="A2241" s="24"/>
      <c r="B2241" s="24"/>
      <c r="AJ2241" s="24"/>
    </row>
    <row r="2242" spans="1:36" ht="21">
      <c r="A2242" s="24"/>
      <c r="B2242" s="24"/>
      <c r="AJ2242" s="24"/>
    </row>
    <row r="2243" spans="1:36" ht="21">
      <c r="A2243" s="24"/>
      <c r="B2243" s="24"/>
      <c r="AJ2243" s="24"/>
    </row>
    <row r="2244" spans="1:36" ht="21">
      <c r="A2244" s="24"/>
      <c r="B2244" s="24"/>
      <c r="AJ2244" s="24"/>
    </row>
    <row r="2245" spans="1:36" ht="21">
      <c r="A2245" s="24"/>
      <c r="B2245" s="24"/>
      <c r="AJ2245" s="24"/>
    </row>
    <row r="2246" spans="1:36" ht="21">
      <c r="A2246" s="24"/>
      <c r="B2246" s="24"/>
      <c r="AJ2246" s="24"/>
    </row>
    <row r="2247" spans="1:36" ht="21">
      <c r="A2247" s="24"/>
      <c r="B2247" s="24"/>
      <c r="AJ2247" s="24"/>
    </row>
    <row r="2248" spans="1:36" ht="21">
      <c r="A2248" s="24"/>
      <c r="B2248" s="24"/>
      <c r="AJ2248" s="24"/>
    </row>
    <row r="2249" spans="1:36" ht="21">
      <c r="A2249" s="24"/>
      <c r="B2249" s="24"/>
      <c r="AJ2249" s="24"/>
    </row>
    <row r="2250" spans="1:36" ht="21">
      <c r="A2250" s="24"/>
      <c r="B2250" s="24"/>
      <c r="AJ2250" s="24"/>
    </row>
    <row r="2251" spans="1:36" ht="21">
      <c r="A2251" s="24"/>
      <c r="B2251" s="24"/>
      <c r="AJ2251" s="24"/>
    </row>
    <row r="2252" spans="1:36" ht="21">
      <c r="A2252" s="24"/>
      <c r="B2252" s="24"/>
      <c r="AJ2252" s="24"/>
    </row>
    <row r="2253" spans="1:36" ht="21">
      <c r="A2253" s="24"/>
      <c r="B2253" s="24"/>
      <c r="AJ2253" s="24"/>
    </row>
    <row r="2254" spans="1:36" ht="21">
      <c r="A2254" s="24"/>
      <c r="B2254" s="24"/>
      <c r="AJ2254" s="24"/>
    </row>
    <row r="2255" spans="1:36" ht="21">
      <c r="A2255" s="24"/>
      <c r="B2255" s="24"/>
      <c r="AJ2255" s="24"/>
    </row>
    <row r="2256" spans="1:36" ht="21">
      <c r="A2256" s="24"/>
      <c r="B2256" s="24"/>
      <c r="AJ2256" s="24"/>
    </row>
    <row r="2257" spans="1:36" ht="21">
      <c r="A2257" s="24"/>
      <c r="B2257" s="24"/>
      <c r="AJ2257" s="24"/>
    </row>
    <row r="2258" spans="1:36" ht="21">
      <c r="A2258" s="24"/>
      <c r="B2258" s="24"/>
      <c r="AJ2258" s="24"/>
    </row>
    <row r="2259" spans="1:36" ht="21">
      <c r="A2259" s="24"/>
      <c r="B2259" s="24"/>
      <c r="AJ2259" s="24"/>
    </row>
    <row r="2260" spans="1:36" ht="21">
      <c r="A2260" s="24"/>
      <c r="B2260" s="24"/>
      <c r="AJ2260" s="24"/>
    </row>
    <row r="2261" spans="1:36" ht="21">
      <c r="A2261" s="24"/>
      <c r="B2261" s="24"/>
      <c r="AJ2261" s="24"/>
    </row>
    <row r="2262" spans="1:36" ht="21">
      <c r="A2262" s="24"/>
      <c r="B2262" s="24"/>
      <c r="AJ2262" s="24"/>
    </row>
    <row r="2263" spans="1:36" ht="21">
      <c r="A2263" s="24"/>
      <c r="B2263" s="24"/>
      <c r="AJ2263" s="24"/>
    </row>
    <row r="2264" spans="1:36" ht="21">
      <c r="A2264" s="24"/>
      <c r="B2264" s="24"/>
      <c r="AJ2264" s="24"/>
    </row>
    <row r="2265" spans="1:36" ht="21">
      <c r="A2265" s="24"/>
      <c r="B2265" s="24"/>
      <c r="AJ2265" s="24"/>
    </row>
    <row r="2266" spans="1:36" ht="21">
      <c r="A2266" s="24"/>
      <c r="B2266" s="24"/>
      <c r="AJ2266" s="24"/>
    </row>
    <row r="2267" spans="1:36" ht="21">
      <c r="A2267" s="24"/>
      <c r="B2267" s="24"/>
      <c r="AJ2267" s="24"/>
    </row>
    <row r="2268" spans="1:36" ht="21">
      <c r="A2268" s="24"/>
      <c r="B2268" s="24"/>
      <c r="AJ2268" s="24"/>
    </row>
    <row r="2269" spans="1:36" ht="21">
      <c r="A2269" s="24"/>
      <c r="B2269" s="24"/>
      <c r="AJ2269" s="24"/>
    </row>
    <row r="2270" spans="1:36" ht="21">
      <c r="A2270" s="24"/>
      <c r="B2270" s="24"/>
      <c r="AJ2270" s="24"/>
    </row>
    <row r="2271" spans="1:36" ht="21">
      <c r="A2271" s="24"/>
      <c r="B2271" s="24"/>
      <c r="AJ2271" s="24"/>
    </row>
    <row r="2272" spans="1:36" ht="21">
      <c r="A2272" s="24"/>
      <c r="B2272" s="24"/>
      <c r="AJ2272" s="24"/>
    </row>
    <row r="2273" spans="1:36" ht="21">
      <c r="A2273" s="24"/>
      <c r="B2273" s="24"/>
      <c r="AJ2273" s="24"/>
    </row>
    <row r="2274" spans="1:36" ht="21">
      <c r="A2274" s="24"/>
      <c r="B2274" s="24"/>
      <c r="AJ2274" s="24"/>
    </row>
    <row r="2275" spans="1:36" ht="21">
      <c r="A2275" s="24"/>
      <c r="B2275" s="24"/>
      <c r="AJ2275" s="24"/>
    </row>
    <row r="2276" spans="1:36" ht="21">
      <c r="A2276" s="24"/>
      <c r="B2276" s="24"/>
      <c r="AJ2276" s="24"/>
    </row>
    <row r="2277" spans="1:36" ht="21">
      <c r="A2277" s="24"/>
      <c r="B2277" s="24"/>
      <c r="AJ2277" s="24"/>
    </row>
    <row r="2278" spans="1:36" ht="21">
      <c r="A2278" s="24"/>
      <c r="B2278" s="24"/>
      <c r="AJ2278" s="24"/>
    </row>
    <row r="2279" spans="1:36" ht="21">
      <c r="A2279" s="24"/>
      <c r="B2279" s="24"/>
      <c r="AJ2279" s="24"/>
    </row>
    <row r="2280" spans="1:36" ht="21">
      <c r="A2280" s="24"/>
      <c r="B2280" s="24"/>
      <c r="AJ2280" s="24"/>
    </row>
    <row r="2281" spans="1:36" ht="21">
      <c r="A2281" s="24"/>
      <c r="B2281" s="24"/>
      <c r="AJ2281" s="24"/>
    </row>
    <row r="2282" spans="1:36" ht="21">
      <c r="A2282" s="24"/>
      <c r="B2282" s="24"/>
      <c r="AJ2282" s="24"/>
    </row>
    <row r="2283" spans="1:36" ht="21">
      <c r="A2283" s="24"/>
      <c r="B2283" s="24"/>
      <c r="AJ2283" s="24"/>
    </row>
    <row r="2284" spans="1:36" ht="21">
      <c r="A2284" s="24"/>
      <c r="B2284" s="24"/>
      <c r="AJ2284" s="24"/>
    </row>
    <row r="2285" spans="1:36" ht="21">
      <c r="A2285" s="24"/>
      <c r="B2285" s="24"/>
      <c r="AJ2285" s="24"/>
    </row>
    <row r="2286" spans="1:36" ht="21">
      <c r="A2286" s="24"/>
      <c r="B2286" s="24"/>
      <c r="AJ2286" s="24"/>
    </row>
    <row r="2287" spans="1:36" ht="21">
      <c r="A2287" s="24"/>
      <c r="B2287" s="24"/>
      <c r="AJ2287" s="24"/>
    </row>
    <row r="2288" spans="1:36" ht="21">
      <c r="A2288" s="24"/>
      <c r="B2288" s="24"/>
      <c r="AJ2288" s="24"/>
    </row>
    <row r="2289" spans="1:36" ht="21">
      <c r="A2289" s="24"/>
      <c r="B2289" s="24"/>
      <c r="AJ2289" s="24"/>
    </row>
    <row r="2290" spans="1:36" ht="21">
      <c r="A2290" s="24"/>
      <c r="B2290" s="24"/>
      <c r="AJ2290" s="24"/>
    </row>
    <row r="2291" spans="1:36" ht="21">
      <c r="A2291" s="24"/>
      <c r="B2291" s="24"/>
      <c r="AJ2291" s="24"/>
    </row>
    <row r="2292" spans="1:36" ht="21">
      <c r="A2292" s="24"/>
      <c r="B2292" s="24"/>
      <c r="AJ2292" s="24"/>
    </row>
    <row r="2293" spans="1:36" ht="21">
      <c r="A2293" s="24"/>
      <c r="B2293" s="24"/>
      <c r="AJ2293" s="24"/>
    </row>
    <row r="2294" spans="1:36" ht="21">
      <c r="A2294" s="24"/>
      <c r="B2294" s="24"/>
      <c r="AJ2294" s="24"/>
    </row>
    <row r="2295" spans="1:36" ht="21">
      <c r="A2295" s="24"/>
      <c r="B2295" s="24"/>
      <c r="AJ2295" s="24"/>
    </row>
    <row r="2296" spans="1:36" ht="21">
      <c r="A2296" s="24"/>
      <c r="B2296" s="24"/>
      <c r="AJ2296" s="24"/>
    </row>
    <row r="2297" spans="1:36" ht="21">
      <c r="A2297" s="24"/>
      <c r="B2297" s="24"/>
      <c r="AJ2297" s="24"/>
    </row>
    <row r="2298" spans="1:36" ht="21">
      <c r="A2298" s="24"/>
      <c r="B2298" s="24"/>
      <c r="AJ2298" s="24"/>
    </row>
    <row r="2299" spans="1:36" ht="21">
      <c r="A2299" s="24"/>
      <c r="B2299" s="24"/>
      <c r="AJ2299" s="24"/>
    </row>
    <row r="2300" spans="1:36" ht="21">
      <c r="A2300" s="24"/>
      <c r="B2300" s="24"/>
      <c r="AJ2300" s="24"/>
    </row>
    <row r="2301" spans="1:36" ht="21">
      <c r="A2301" s="24"/>
      <c r="B2301" s="24"/>
      <c r="AJ2301" s="24"/>
    </row>
    <row r="2302" spans="1:36" ht="21">
      <c r="A2302" s="24"/>
      <c r="B2302" s="24"/>
      <c r="AJ2302" s="24"/>
    </row>
    <row r="2303" spans="1:36" ht="21">
      <c r="A2303" s="24"/>
      <c r="B2303" s="24"/>
      <c r="AJ2303" s="24"/>
    </row>
    <row r="2304" spans="1:36" ht="21">
      <c r="A2304" s="24"/>
      <c r="B2304" s="24"/>
      <c r="AJ2304" s="24"/>
    </row>
    <row r="2305" spans="1:36" ht="21">
      <c r="A2305" s="24"/>
      <c r="B2305" s="24"/>
      <c r="AJ2305" s="24"/>
    </row>
    <row r="2306" spans="1:36" ht="21">
      <c r="A2306" s="24"/>
      <c r="B2306" s="24"/>
      <c r="AJ2306" s="24"/>
    </row>
    <row r="2307" spans="1:36" ht="21">
      <c r="A2307" s="24"/>
      <c r="B2307" s="24"/>
      <c r="AJ2307" s="24"/>
    </row>
    <row r="2308" spans="1:36" ht="21">
      <c r="A2308" s="24"/>
      <c r="B2308" s="24"/>
      <c r="AJ2308" s="24"/>
    </row>
    <row r="2309" spans="1:36" ht="21">
      <c r="A2309" s="24"/>
      <c r="B2309" s="24"/>
      <c r="AJ2309" s="24"/>
    </row>
    <row r="2310" spans="1:36" ht="21">
      <c r="A2310" s="24"/>
      <c r="B2310" s="24"/>
      <c r="AJ2310" s="24"/>
    </row>
    <row r="2311" spans="1:36" ht="21">
      <c r="A2311" s="24"/>
      <c r="B2311" s="24"/>
      <c r="AJ2311" s="24"/>
    </row>
    <row r="2312" spans="1:36" ht="21">
      <c r="A2312" s="24"/>
      <c r="B2312" s="24"/>
      <c r="AJ2312" s="24"/>
    </row>
    <row r="2313" spans="1:36" ht="21">
      <c r="A2313" s="24"/>
      <c r="B2313" s="24"/>
      <c r="AJ2313" s="24"/>
    </row>
    <row r="2314" spans="1:36" ht="21">
      <c r="A2314" s="24"/>
      <c r="B2314" s="24"/>
      <c r="AJ2314" s="24"/>
    </row>
    <row r="2315" spans="1:36" ht="21">
      <c r="A2315" s="24"/>
      <c r="B2315" s="24"/>
      <c r="AJ2315" s="24"/>
    </row>
    <row r="2316" spans="1:36" ht="21">
      <c r="A2316" s="24"/>
      <c r="B2316" s="24"/>
      <c r="AJ2316" s="24"/>
    </row>
    <row r="2317" spans="1:36" ht="21">
      <c r="A2317" s="24"/>
      <c r="B2317" s="24"/>
      <c r="AJ2317" s="24"/>
    </row>
    <row r="2318" spans="1:36" ht="21">
      <c r="A2318" s="24"/>
      <c r="B2318" s="24"/>
      <c r="AJ2318" s="24"/>
    </row>
    <row r="2319" spans="1:36" ht="21">
      <c r="A2319" s="24"/>
      <c r="B2319" s="24"/>
      <c r="AJ2319" s="24"/>
    </row>
    <row r="2320" spans="1:36" ht="21">
      <c r="A2320" s="24"/>
      <c r="B2320" s="24"/>
      <c r="AJ2320" s="24"/>
    </row>
    <row r="2321" spans="1:36" ht="21">
      <c r="A2321" s="24"/>
      <c r="B2321" s="24"/>
      <c r="AJ2321" s="24"/>
    </row>
    <row r="2322" spans="1:36" ht="21">
      <c r="A2322" s="24"/>
      <c r="B2322" s="24"/>
      <c r="AJ2322" s="24"/>
    </row>
    <row r="2323" spans="1:36" ht="21">
      <c r="A2323" s="24"/>
      <c r="B2323" s="24"/>
      <c r="AJ2323" s="24"/>
    </row>
    <row r="2324" spans="1:36" ht="21">
      <c r="A2324" s="24"/>
      <c r="B2324" s="24"/>
      <c r="AJ2324" s="24"/>
    </row>
    <row r="2325" spans="1:36" ht="21">
      <c r="A2325" s="24"/>
      <c r="B2325" s="24"/>
      <c r="AJ2325" s="24"/>
    </row>
    <row r="2326" spans="1:36" ht="21">
      <c r="A2326" s="24"/>
      <c r="B2326" s="24"/>
      <c r="AJ2326" s="24"/>
    </row>
    <row r="2327" spans="1:36" ht="21">
      <c r="A2327" s="24"/>
      <c r="B2327" s="24"/>
      <c r="AJ2327" s="24"/>
    </row>
    <row r="2328" spans="1:36" ht="21">
      <c r="A2328" s="24"/>
      <c r="B2328" s="24"/>
      <c r="AJ2328" s="24"/>
    </row>
    <row r="2329" spans="1:36" ht="21">
      <c r="A2329" s="24"/>
      <c r="B2329" s="24"/>
      <c r="AJ2329" s="24"/>
    </row>
    <row r="2330" spans="1:36" ht="21">
      <c r="A2330" s="24"/>
      <c r="B2330" s="24"/>
      <c r="AJ2330" s="24"/>
    </row>
    <row r="2331" spans="1:36" ht="21">
      <c r="A2331" s="24"/>
      <c r="B2331" s="24"/>
      <c r="AJ2331" s="24"/>
    </row>
    <row r="2332" spans="1:36" ht="21">
      <c r="A2332" s="24"/>
      <c r="B2332" s="24"/>
      <c r="AJ2332" s="24"/>
    </row>
    <row r="2333" spans="1:36" ht="21">
      <c r="A2333" s="24"/>
      <c r="B2333" s="24"/>
      <c r="AJ2333" s="24"/>
    </row>
    <row r="2334" spans="1:36" ht="21">
      <c r="A2334" s="24"/>
      <c r="B2334" s="24"/>
      <c r="AJ2334" s="24"/>
    </row>
    <row r="2335" spans="1:36" ht="21">
      <c r="A2335" s="24"/>
      <c r="B2335" s="24"/>
      <c r="AJ2335" s="24"/>
    </row>
    <row r="2336" spans="1:36" ht="21">
      <c r="A2336" s="24"/>
      <c r="B2336" s="24"/>
      <c r="AJ2336" s="24"/>
    </row>
    <row r="2337" spans="1:36" ht="21">
      <c r="A2337" s="24"/>
      <c r="B2337" s="24"/>
      <c r="AJ2337" s="24"/>
    </row>
    <row r="2338" spans="1:36" ht="21">
      <c r="A2338" s="24"/>
      <c r="B2338" s="24"/>
      <c r="AJ2338" s="24"/>
    </row>
    <row r="2339" spans="1:36" ht="21">
      <c r="A2339" s="24"/>
      <c r="B2339" s="24"/>
      <c r="AJ2339" s="24"/>
    </row>
    <row r="2340" spans="1:36" ht="21">
      <c r="A2340" s="24"/>
      <c r="B2340" s="24"/>
      <c r="AJ2340" s="24"/>
    </row>
    <row r="2341" spans="1:36" ht="21">
      <c r="A2341" s="24"/>
      <c r="B2341" s="24"/>
      <c r="AJ2341" s="24"/>
    </row>
    <row r="2342" spans="1:36" ht="21">
      <c r="A2342" s="24"/>
      <c r="B2342" s="24"/>
      <c r="AJ2342" s="24"/>
    </row>
    <row r="2343" spans="1:36" ht="21">
      <c r="A2343" s="24"/>
      <c r="B2343" s="24"/>
      <c r="AJ2343" s="24"/>
    </row>
    <row r="2344" spans="1:36" ht="21">
      <c r="A2344" s="24"/>
      <c r="B2344" s="24"/>
      <c r="AJ2344" s="24"/>
    </row>
    <row r="2345" spans="1:36" ht="21">
      <c r="A2345" s="24"/>
      <c r="B2345" s="24"/>
      <c r="AJ2345" s="24"/>
    </row>
    <row r="2346" spans="1:36" ht="21">
      <c r="A2346" s="24"/>
      <c r="B2346" s="24"/>
      <c r="AJ2346" s="24"/>
    </row>
    <row r="2347" spans="1:36" ht="21">
      <c r="A2347" s="24"/>
      <c r="B2347" s="24"/>
      <c r="AJ2347" s="24"/>
    </row>
    <row r="2348" spans="1:36" ht="21">
      <c r="A2348" s="24"/>
      <c r="B2348" s="24"/>
      <c r="AJ2348" s="24"/>
    </row>
    <row r="2349" spans="1:36" ht="21">
      <c r="A2349" s="24"/>
      <c r="B2349" s="24"/>
      <c r="AJ2349" s="24"/>
    </row>
    <row r="2350" spans="1:36" ht="21">
      <c r="A2350" s="24"/>
      <c r="B2350" s="24"/>
      <c r="AJ2350" s="24"/>
    </row>
    <row r="2351" spans="1:36" ht="21">
      <c r="A2351" s="24"/>
      <c r="B2351" s="24"/>
      <c r="AJ2351" s="24"/>
    </row>
    <row r="2352" spans="1:36" ht="21">
      <c r="A2352" s="24"/>
      <c r="B2352" s="24"/>
      <c r="AJ2352" s="24"/>
    </row>
    <row r="2353" spans="1:36" ht="21">
      <c r="A2353" s="24"/>
      <c r="B2353" s="24"/>
      <c r="AJ2353" s="24"/>
    </row>
    <row r="2354" spans="1:36" ht="21">
      <c r="A2354" s="24"/>
      <c r="B2354" s="24"/>
      <c r="AJ2354" s="24"/>
    </row>
    <row r="2355" spans="1:36" ht="21">
      <c r="A2355" s="24"/>
      <c r="B2355" s="24"/>
      <c r="AJ2355" s="24"/>
    </row>
    <row r="2356" spans="1:36" ht="21">
      <c r="A2356" s="24"/>
      <c r="B2356" s="24"/>
      <c r="AJ2356" s="24"/>
    </row>
    <row r="2357" spans="1:36" ht="21">
      <c r="A2357" s="24"/>
      <c r="B2357" s="24"/>
      <c r="AJ2357" s="24"/>
    </row>
    <row r="2358" spans="1:36" ht="21">
      <c r="A2358" s="24"/>
      <c r="B2358" s="24"/>
      <c r="AJ2358" s="24"/>
    </row>
    <row r="2359" spans="1:36" ht="21">
      <c r="A2359" s="24"/>
      <c r="B2359" s="24"/>
      <c r="AJ2359" s="24"/>
    </row>
    <row r="2360" spans="1:36" ht="21">
      <c r="A2360" s="24"/>
      <c r="B2360" s="24"/>
      <c r="AJ2360" s="24"/>
    </row>
    <row r="2361" spans="1:36" ht="21">
      <c r="A2361" s="24"/>
      <c r="B2361" s="24"/>
      <c r="AJ2361" s="24"/>
    </row>
    <row r="2362" spans="1:36" ht="21">
      <c r="A2362" s="24"/>
      <c r="B2362" s="24"/>
      <c r="AJ2362" s="24"/>
    </row>
    <row r="2363" spans="1:36" ht="21">
      <c r="A2363" s="24"/>
      <c r="B2363" s="24"/>
      <c r="AJ2363" s="24"/>
    </row>
    <row r="2364" spans="1:36" ht="21">
      <c r="A2364" s="24"/>
      <c r="B2364" s="24"/>
      <c r="AJ2364" s="24"/>
    </row>
    <row r="2365" spans="1:36" ht="21">
      <c r="A2365" s="24"/>
      <c r="B2365" s="24"/>
      <c r="AJ2365" s="24"/>
    </row>
    <row r="2366" spans="1:36" ht="21">
      <c r="A2366" s="24"/>
      <c r="B2366" s="24"/>
      <c r="AJ2366" s="24"/>
    </row>
    <row r="2367" spans="1:36" ht="21">
      <c r="A2367" s="24"/>
      <c r="B2367" s="24"/>
      <c r="AJ2367" s="24"/>
    </row>
    <row r="2368" spans="1:36" ht="21">
      <c r="A2368" s="24"/>
      <c r="B2368" s="24"/>
      <c r="AJ2368" s="24"/>
    </row>
    <row r="2369" spans="1:36" ht="21">
      <c r="A2369" s="24"/>
      <c r="B2369" s="24"/>
      <c r="AJ2369" s="24"/>
    </row>
    <row r="2370" spans="1:36" ht="21">
      <c r="A2370" s="24"/>
      <c r="B2370" s="24"/>
      <c r="AJ2370" s="24"/>
    </row>
    <row r="2371" spans="1:36" ht="21">
      <c r="A2371" s="24"/>
      <c r="B2371" s="24"/>
      <c r="AJ2371" s="24"/>
    </row>
    <row r="2372" spans="1:36" ht="21">
      <c r="A2372" s="24"/>
      <c r="B2372" s="24"/>
      <c r="AJ2372" s="24"/>
    </row>
    <row r="2373" spans="1:36" ht="21">
      <c r="A2373" s="24"/>
      <c r="B2373" s="24"/>
      <c r="AJ2373" s="24"/>
    </row>
    <row r="2374" spans="1:36" ht="21">
      <c r="A2374" s="24"/>
      <c r="B2374" s="24"/>
      <c r="AJ2374" s="24"/>
    </row>
    <row r="2375" spans="1:36" ht="21">
      <c r="A2375" s="24"/>
      <c r="B2375" s="24"/>
      <c r="AJ2375" s="24"/>
    </row>
    <row r="2376" spans="1:36" ht="21">
      <c r="A2376" s="24"/>
      <c r="B2376" s="24"/>
      <c r="AJ2376" s="24"/>
    </row>
    <row r="2377" spans="1:36" ht="21">
      <c r="A2377" s="24"/>
      <c r="B2377" s="24"/>
      <c r="AJ2377" s="24"/>
    </row>
    <row r="2378" spans="1:36" ht="21">
      <c r="A2378" s="24"/>
      <c r="B2378" s="24"/>
      <c r="AJ2378" s="24"/>
    </row>
    <row r="2379" spans="1:36" ht="21">
      <c r="A2379" s="24"/>
      <c r="B2379" s="24"/>
      <c r="AJ2379" s="24"/>
    </row>
    <row r="2380" spans="1:36" ht="21">
      <c r="A2380" s="24"/>
      <c r="B2380" s="24"/>
      <c r="AJ2380" s="24"/>
    </row>
    <row r="2381" spans="1:36" ht="21">
      <c r="A2381" s="24"/>
      <c r="B2381" s="24"/>
      <c r="AJ2381" s="24"/>
    </row>
    <row r="2382" spans="1:36" ht="21">
      <c r="A2382" s="24"/>
      <c r="B2382" s="24"/>
      <c r="AJ2382" s="24"/>
    </row>
    <row r="2383" spans="1:36" ht="21">
      <c r="A2383" s="24"/>
      <c r="B2383" s="24"/>
      <c r="AJ2383" s="24"/>
    </row>
    <row r="2384" spans="1:36" ht="21">
      <c r="A2384" s="24"/>
      <c r="B2384" s="24"/>
      <c r="AJ2384" s="24"/>
    </row>
    <row r="2385" spans="1:36" ht="21">
      <c r="A2385" s="24"/>
      <c r="B2385" s="24"/>
      <c r="AJ2385" s="24"/>
    </row>
    <row r="2386" spans="1:36" ht="21">
      <c r="A2386" s="24"/>
      <c r="B2386" s="24"/>
      <c r="AJ2386" s="24"/>
    </row>
    <row r="2387" spans="1:36" ht="21">
      <c r="A2387" s="24"/>
      <c r="B2387" s="24"/>
      <c r="AJ2387" s="24"/>
    </row>
    <row r="2388" spans="1:36" ht="21">
      <c r="A2388" s="24"/>
      <c r="B2388" s="24"/>
      <c r="AJ2388" s="24"/>
    </row>
    <row r="2389" spans="1:36" ht="21">
      <c r="A2389" s="24"/>
      <c r="B2389" s="24"/>
      <c r="AJ2389" s="24"/>
    </row>
    <row r="2390" spans="1:36" ht="21">
      <c r="A2390" s="24"/>
      <c r="B2390" s="24"/>
      <c r="AJ2390" s="24"/>
    </row>
    <row r="2391" spans="1:36" ht="21">
      <c r="A2391" s="24"/>
      <c r="B2391" s="24"/>
      <c r="AJ2391" s="24"/>
    </row>
    <row r="2392" spans="1:36" ht="21">
      <c r="A2392" s="24"/>
      <c r="B2392" s="24"/>
      <c r="AJ2392" s="24"/>
    </row>
    <row r="2393" spans="1:36" ht="21">
      <c r="A2393" s="24"/>
      <c r="B2393" s="24"/>
      <c r="AJ2393" s="24"/>
    </row>
    <row r="2394" spans="1:36" ht="21">
      <c r="A2394" s="24"/>
      <c r="B2394" s="24"/>
      <c r="AJ2394" s="24"/>
    </row>
    <row r="2395" spans="1:36" ht="21">
      <c r="A2395" s="24"/>
      <c r="B2395" s="24"/>
      <c r="AJ2395" s="24"/>
    </row>
    <row r="2396" spans="1:36" ht="21">
      <c r="A2396" s="24"/>
      <c r="B2396" s="24"/>
      <c r="AJ2396" s="24"/>
    </row>
    <row r="2397" spans="1:36" ht="21">
      <c r="A2397" s="24"/>
      <c r="B2397" s="24"/>
      <c r="AJ2397" s="24"/>
    </row>
    <row r="2398" spans="1:36" ht="21">
      <c r="A2398" s="24"/>
      <c r="B2398" s="24"/>
      <c r="AJ2398" s="24"/>
    </row>
    <row r="2399" spans="1:36" ht="21">
      <c r="A2399" s="24"/>
      <c r="B2399" s="24"/>
      <c r="AJ2399" s="24"/>
    </row>
    <row r="2400" spans="1:36" ht="21">
      <c r="A2400" s="24"/>
      <c r="B2400" s="24"/>
      <c r="AJ2400" s="24"/>
    </row>
    <row r="2401" spans="1:36" ht="21">
      <c r="A2401" s="24"/>
      <c r="B2401" s="24"/>
      <c r="AJ2401" s="24"/>
    </row>
    <row r="2402" spans="1:36" ht="21">
      <c r="A2402" s="24"/>
      <c r="B2402" s="24"/>
      <c r="AJ2402" s="24"/>
    </row>
    <row r="2403" spans="1:36" ht="21">
      <c r="A2403" s="24"/>
      <c r="B2403" s="24"/>
      <c r="AJ2403" s="24"/>
    </row>
    <row r="2404" spans="1:36" ht="21">
      <c r="A2404" s="24"/>
      <c r="B2404" s="24"/>
      <c r="AJ2404" s="24"/>
    </row>
    <row r="2405" spans="1:36" ht="21">
      <c r="A2405" s="24"/>
      <c r="B2405" s="24"/>
      <c r="AJ2405" s="24"/>
    </row>
    <row r="2406" spans="1:36" ht="21">
      <c r="A2406" s="24"/>
      <c r="B2406" s="24"/>
      <c r="AJ2406" s="24"/>
    </row>
    <row r="2407" spans="1:36" ht="21">
      <c r="A2407" s="24"/>
      <c r="B2407" s="24"/>
      <c r="AJ2407" s="24"/>
    </row>
    <row r="2408" spans="1:36" ht="21">
      <c r="A2408" s="24"/>
      <c r="B2408" s="24"/>
      <c r="AJ2408" s="24"/>
    </row>
    <row r="2409" spans="1:36" ht="21">
      <c r="A2409" s="24"/>
      <c r="B2409" s="24"/>
      <c r="AJ2409" s="24"/>
    </row>
    <row r="2410" spans="1:36" ht="21">
      <c r="A2410" s="24"/>
      <c r="B2410" s="24"/>
      <c r="AJ2410" s="24"/>
    </row>
    <row r="2411" spans="1:36" ht="21">
      <c r="A2411" s="24"/>
      <c r="B2411" s="24"/>
      <c r="AJ2411" s="24"/>
    </row>
    <row r="2412" spans="1:36" ht="21">
      <c r="A2412" s="24"/>
      <c r="B2412" s="24"/>
      <c r="AJ2412" s="24"/>
    </row>
    <row r="2413" spans="1:36" ht="21">
      <c r="A2413" s="24"/>
      <c r="B2413" s="24"/>
      <c r="AJ2413" s="24"/>
    </row>
    <row r="2414" spans="1:36" ht="21">
      <c r="A2414" s="24"/>
      <c r="B2414" s="24"/>
      <c r="AJ2414" s="24"/>
    </row>
    <row r="2415" spans="1:36" ht="21">
      <c r="A2415" s="24"/>
      <c r="B2415" s="24"/>
      <c r="AJ2415" s="24"/>
    </row>
    <row r="2416" spans="1:36" ht="21">
      <c r="A2416" s="24"/>
      <c r="B2416" s="24"/>
      <c r="AJ2416" s="24"/>
    </row>
    <row r="2417" spans="1:36" ht="21">
      <c r="A2417" s="24"/>
      <c r="B2417" s="24"/>
      <c r="AJ2417" s="24"/>
    </row>
    <row r="2418" spans="1:36" ht="21">
      <c r="A2418" s="24"/>
      <c r="B2418" s="24"/>
      <c r="AJ2418" s="24"/>
    </row>
    <row r="2419" spans="1:36" ht="21">
      <c r="A2419" s="24"/>
      <c r="B2419" s="24"/>
      <c r="AJ2419" s="24"/>
    </row>
    <row r="2420" spans="1:36" ht="21">
      <c r="A2420" s="24"/>
      <c r="B2420" s="24"/>
      <c r="AJ2420" s="24"/>
    </row>
    <row r="2421" spans="1:36" ht="21">
      <c r="A2421" s="24"/>
      <c r="B2421" s="24"/>
      <c r="AJ2421" s="24"/>
    </row>
    <row r="2422" spans="1:36" ht="21">
      <c r="A2422" s="24"/>
      <c r="B2422" s="24"/>
      <c r="AJ2422" s="24"/>
    </row>
    <row r="2423" spans="1:36" ht="21">
      <c r="A2423" s="24"/>
      <c r="B2423" s="24"/>
      <c r="AJ2423" s="24"/>
    </row>
    <row r="2424" spans="1:36" ht="21">
      <c r="A2424" s="24"/>
      <c r="B2424" s="24"/>
      <c r="AJ2424" s="24"/>
    </row>
    <row r="2425" spans="1:36" ht="21">
      <c r="A2425" s="24"/>
      <c r="B2425" s="24"/>
      <c r="AJ2425" s="24"/>
    </row>
    <row r="2426" spans="1:36" ht="21">
      <c r="A2426" s="24"/>
      <c r="B2426" s="24"/>
      <c r="AJ2426" s="24"/>
    </row>
    <row r="2427" spans="1:36" ht="21">
      <c r="A2427" s="24"/>
      <c r="B2427" s="24"/>
      <c r="AJ2427" s="24"/>
    </row>
    <row r="2428" spans="1:36" ht="21">
      <c r="A2428" s="24"/>
      <c r="B2428" s="24"/>
      <c r="AJ2428" s="24"/>
    </row>
    <row r="2429" spans="1:36" ht="21">
      <c r="A2429" s="24"/>
      <c r="B2429" s="24"/>
      <c r="AJ2429" s="24"/>
    </row>
    <row r="2430" spans="1:36" ht="21">
      <c r="A2430" s="24"/>
      <c r="B2430" s="24"/>
      <c r="AJ2430" s="24"/>
    </row>
    <row r="2431" spans="1:36" ht="21">
      <c r="A2431" s="24"/>
      <c r="B2431" s="24"/>
      <c r="AJ2431" s="24"/>
    </row>
    <row r="2432" spans="1:36" ht="21">
      <c r="A2432" s="24"/>
      <c r="B2432" s="24"/>
      <c r="AJ2432" s="24"/>
    </row>
    <row r="2433" spans="1:36" ht="21">
      <c r="A2433" s="24"/>
      <c r="B2433" s="24"/>
      <c r="AJ2433" s="24"/>
    </row>
    <row r="2434" spans="1:36" ht="21">
      <c r="A2434" s="24"/>
      <c r="B2434" s="24"/>
      <c r="AJ2434" s="24"/>
    </row>
    <row r="2435" spans="1:36" ht="21">
      <c r="A2435" s="24"/>
      <c r="B2435" s="24"/>
      <c r="AJ2435" s="24"/>
    </row>
    <row r="2436" spans="1:36" ht="21">
      <c r="A2436" s="24"/>
      <c r="B2436" s="24"/>
      <c r="AJ2436" s="24"/>
    </row>
    <row r="2437" spans="1:36" ht="21">
      <c r="A2437" s="24"/>
      <c r="B2437" s="24"/>
      <c r="AJ2437" s="24"/>
    </row>
    <row r="2438" spans="1:36" ht="21">
      <c r="A2438" s="24"/>
      <c r="B2438" s="24"/>
      <c r="AJ2438" s="24"/>
    </row>
    <row r="2439" spans="1:36" ht="21">
      <c r="A2439" s="24"/>
      <c r="B2439" s="24"/>
      <c r="AJ2439" s="24"/>
    </row>
    <row r="2440" spans="1:36" ht="21">
      <c r="A2440" s="24"/>
      <c r="B2440" s="24"/>
      <c r="AJ2440" s="24"/>
    </row>
    <row r="2441" spans="1:36" ht="21">
      <c r="A2441" s="24"/>
      <c r="B2441" s="24"/>
      <c r="AJ2441" s="24"/>
    </row>
    <row r="2442" spans="1:36" ht="21">
      <c r="A2442" s="24"/>
      <c r="B2442" s="24"/>
      <c r="AJ2442" s="24"/>
    </row>
    <row r="2443" spans="1:36" ht="21">
      <c r="A2443" s="24"/>
      <c r="B2443" s="24"/>
      <c r="AJ2443" s="24"/>
    </row>
    <row r="2444" spans="1:36" ht="21">
      <c r="A2444" s="24"/>
      <c r="B2444" s="24"/>
      <c r="AJ2444" s="24"/>
    </row>
    <row r="2445" spans="1:36" ht="21">
      <c r="A2445" s="24"/>
      <c r="B2445" s="24"/>
      <c r="AJ2445" s="24"/>
    </row>
    <row r="2446" spans="1:36" ht="21">
      <c r="A2446" s="24"/>
      <c r="B2446" s="24"/>
      <c r="AJ2446" s="24"/>
    </row>
    <row r="2447" spans="1:36" ht="21">
      <c r="A2447" s="24"/>
      <c r="B2447" s="24"/>
      <c r="AJ2447" s="24"/>
    </row>
    <row r="2448" spans="1:36" ht="21">
      <c r="A2448" s="24"/>
      <c r="B2448" s="24"/>
      <c r="AJ2448" s="24"/>
    </row>
    <row r="2449" spans="1:36" ht="21">
      <c r="A2449" s="24"/>
      <c r="B2449" s="24"/>
      <c r="AJ2449" s="24"/>
    </row>
    <row r="2450" spans="1:36" ht="21">
      <c r="A2450" s="24"/>
      <c r="B2450" s="24"/>
      <c r="AJ2450" s="24"/>
    </row>
    <row r="2451" spans="1:36" ht="21">
      <c r="A2451" s="24"/>
      <c r="B2451" s="24"/>
      <c r="AJ2451" s="24"/>
    </row>
    <row r="2452" spans="1:36" ht="21">
      <c r="A2452" s="24"/>
      <c r="B2452" s="24"/>
      <c r="AJ2452" s="24"/>
    </row>
    <row r="2453" spans="1:36" ht="21">
      <c r="A2453" s="24"/>
      <c r="B2453" s="24"/>
      <c r="AJ2453" s="24"/>
    </row>
    <row r="2454" spans="1:36" ht="21">
      <c r="A2454" s="24"/>
      <c r="B2454" s="24"/>
      <c r="AJ2454" s="24"/>
    </row>
    <row r="2455" spans="1:36" ht="21">
      <c r="A2455" s="24"/>
      <c r="B2455" s="24"/>
      <c r="AJ2455" s="24"/>
    </row>
    <row r="2456" spans="1:36" ht="21">
      <c r="A2456" s="24"/>
      <c r="B2456" s="24"/>
      <c r="AJ2456" s="24"/>
    </row>
    <row r="2457" spans="1:36" ht="21">
      <c r="A2457" s="24"/>
      <c r="B2457" s="24"/>
      <c r="AJ2457" s="24"/>
    </row>
    <row r="2458" spans="1:36" ht="21">
      <c r="A2458" s="24"/>
      <c r="B2458" s="24"/>
      <c r="AJ2458" s="24"/>
    </row>
    <row r="2459" spans="1:36" ht="21">
      <c r="A2459" s="24"/>
      <c r="B2459" s="24"/>
      <c r="AJ2459" s="24"/>
    </row>
    <row r="2460" spans="1:36" ht="21">
      <c r="A2460" s="24"/>
      <c r="B2460" s="24"/>
      <c r="AJ2460" s="24"/>
    </row>
    <row r="2461" spans="1:36" ht="21">
      <c r="A2461" s="24"/>
      <c r="B2461" s="24"/>
      <c r="AJ2461" s="24"/>
    </row>
    <row r="2462" spans="1:36" ht="21">
      <c r="A2462" s="24"/>
      <c r="B2462" s="24"/>
      <c r="AJ2462" s="24"/>
    </row>
    <row r="2463" spans="1:36" ht="21">
      <c r="A2463" s="24"/>
      <c r="B2463" s="24"/>
      <c r="AJ2463" s="24"/>
    </row>
    <row r="2464" spans="1:36" ht="21">
      <c r="A2464" s="24"/>
      <c r="B2464" s="24"/>
      <c r="AJ2464" s="24"/>
    </row>
    <row r="2465" spans="1:36" ht="21">
      <c r="A2465" s="24"/>
      <c r="B2465" s="24"/>
      <c r="AJ2465" s="24"/>
    </row>
    <row r="2466" spans="1:36" ht="21">
      <c r="A2466" s="24"/>
      <c r="B2466" s="24"/>
      <c r="AJ2466" s="24"/>
    </row>
    <row r="2467" spans="1:36" ht="21">
      <c r="A2467" s="24"/>
      <c r="B2467" s="24"/>
      <c r="AJ2467" s="24"/>
    </row>
    <row r="2468" spans="1:36" ht="21">
      <c r="A2468" s="24"/>
      <c r="B2468" s="24"/>
      <c r="AJ2468" s="24"/>
    </row>
    <row r="2469" spans="1:36" ht="21">
      <c r="A2469" s="24"/>
      <c r="B2469" s="24"/>
      <c r="AJ2469" s="24"/>
    </row>
    <row r="2470" spans="1:36" ht="21">
      <c r="A2470" s="24"/>
      <c r="B2470" s="24"/>
      <c r="AJ2470" s="24"/>
    </row>
    <row r="2471" spans="1:36" ht="21">
      <c r="A2471" s="24"/>
      <c r="B2471" s="24"/>
      <c r="AJ2471" s="24"/>
    </row>
    <row r="2472" spans="1:36" ht="21">
      <c r="A2472" s="24"/>
      <c r="B2472" s="24"/>
      <c r="AJ2472" s="24"/>
    </row>
    <row r="2473" spans="1:36" ht="21">
      <c r="A2473" s="24"/>
      <c r="B2473" s="24"/>
      <c r="AJ2473" s="24"/>
    </row>
    <row r="2474" spans="1:36" ht="21">
      <c r="A2474" s="24"/>
      <c r="B2474" s="24"/>
      <c r="AJ2474" s="24"/>
    </row>
    <row r="2475" spans="1:36" ht="21">
      <c r="A2475" s="24"/>
      <c r="B2475" s="24"/>
      <c r="AJ2475" s="24"/>
    </row>
    <row r="2476" spans="1:36" ht="21">
      <c r="A2476" s="24"/>
      <c r="B2476" s="24"/>
      <c r="AJ2476" s="24"/>
    </row>
    <row r="2477" spans="1:36" ht="21">
      <c r="A2477" s="24"/>
      <c r="B2477" s="24"/>
      <c r="AJ2477" s="24"/>
    </row>
    <row r="2478" spans="1:36" ht="21">
      <c r="A2478" s="24"/>
      <c r="B2478" s="24"/>
      <c r="AJ2478" s="24"/>
    </row>
    <row r="2479" spans="1:36" ht="21">
      <c r="A2479" s="24"/>
      <c r="B2479" s="24"/>
      <c r="AJ2479" s="24"/>
    </row>
    <row r="2480" spans="1:36" ht="21">
      <c r="A2480" s="24"/>
      <c r="B2480" s="24"/>
      <c r="AJ2480" s="24"/>
    </row>
    <row r="2481" spans="1:36" ht="21">
      <c r="A2481" s="24"/>
      <c r="B2481" s="24"/>
      <c r="AJ2481" s="24"/>
    </row>
    <row r="2482" spans="1:36" ht="21">
      <c r="A2482" s="24"/>
      <c r="B2482" s="24"/>
      <c r="AJ2482" s="24"/>
    </row>
    <row r="2483" spans="1:36" ht="21">
      <c r="A2483" s="24"/>
      <c r="B2483" s="24"/>
      <c r="AJ2483" s="24"/>
    </row>
    <row r="2484" spans="1:36" ht="21">
      <c r="A2484" s="24"/>
      <c r="B2484" s="24"/>
      <c r="AJ2484" s="24"/>
    </row>
    <row r="2485" spans="1:36" ht="21">
      <c r="A2485" s="24"/>
      <c r="B2485" s="24"/>
      <c r="AJ2485" s="24"/>
    </row>
    <row r="2486" spans="1:36" ht="21">
      <c r="A2486" s="24"/>
      <c r="B2486" s="24"/>
      <c r="AJ2486" s="24"/>
    </row>
    <row r="2487" spans="1:36" ht="21">
      <c r="A2487" s="24"/>
      <c r="B2487" s="24"/>
      <c r="AJ2487" s="24"/>
    </row>
    <row r="2488" spans="1:36" ht="21">
      <c r="A2488" s="24"/>
      <c r="B2488" s="24"/>
      <c r="AJ2488" s="24"/>
    </row>
    <row r="2489" spans="1:36" ht="21">
      <c r="A2489" s="24"/>
      <c r="B2489" s="24"/>
      <c r="AJ2489" s="24"/>
    </row>
    <row r="2490" spans="1:36" ht="21">
      <c r="A2490" s="24"/>
      <c r="B2490" s="24"/>
      <c r="AJ2490" s="24"/>
    </row>
    <row r="2491" spans="1:36" ht="21">
      <c r="A2491" s="24"/>
      <c r="B2491" s="24"/>
      <c r="AJ2491" s="24"/>
    </row>
    <row r="2492" spans="1:36" ht="21">
      <c r="A2492" s="24"/>
      <c r="B2492" s="24"/>
      <c r="AJ2492" s="24"/>
    </row>
    <row r="2493" spans="1:36" ht="21">
      <c r="A2493" s="24"/>
      <c r="B2493" s="24"/>
      <c r="AJ2493" s="24"/>
    </row>
    <row r="2494" spans="1:36" ht="21">
      <c r="A2494" s="24"/>
      <c r="B2494" s="24"/>
      <c r="AJ2494" s="24"/>
    </row>
    <row r="2495" spans="1:36" ht="21">
      <c r="A2495" s="24"/>
      <c r="B2495" s="24"/>
      <c r="AJ2495" s="24"/>
    </row>
    <row r="2496" spans="1:36" ht="21">
      <c r="A2496" s="24"/>
      <c r="B2496" s="24"/>
      <c r="AJ2496" s="24"/>
    </row>
    <row r="2497" spans="1:36" ht="21">
      <c r="A2497" s="24"/>
      <c r="B2497" s="24"/>
      <c r="AJ2497" s="24"/>
    </row>
    <row r="2498" spans="1:36" ht="21">
      <c r="A2498" s="24"/>
      <c r="B2498" s="24"/>
      <c r="AJ2498" s="24"/>
    </row>
    <row r="2499" spans="1:36" ht="21">
      <c r="A2499" s="24"/>
      <c r="B2499" s="24"/>
      <c r="AJ2499" s="24"/>
    </row>
    <row r="2500" spans="1:36" ht="21">
      <c r="A2500" s="24"/>
      <c r="B2500" s="24"/>
      <c r="AJ2500" s="24"/>
    </row>
    <row r="2501" spans="1:36" ht="21">
      <c r="A2501" s="24"/>
      <c r="B2501" s="24"/>
      <c r="AJ2501" s="24"/>
    </row>
    <row r="2502" spans="1:36" ht="21">
      <c r="A2502" s="24"/>
      <c r="B2502" s="24"/>
      <c r="AJ2502" s="24"/>
    </row>
    <row r="2503" spans="1:36" ht="21">
      <c r="A2503" s="24"/>
      <c r="B2503" s="24"/>
      <c r="AJ2503" s="24"/>
    </row>
    <row r="2504" spans="1:36" ht="21">
      <c r="A2504" s="24"/>
      <c r="B2504" s="24"/>
      <c r="AJ2504" s="24"/>
    </row>
    <row r="2505" spans="1:36" ht="21">
      <c r="A2505" s="24"/>
      <c r="B2505" s="24"/>
      <c r="AJ2505" s="24"/>
    </row>
    <row r="2506" spans="1:36" ht="21">
      <c r="A2506" s="24"/>
      <c r="B2506" s="24"/>
      <c r="AJ2506" s="24"/>
    </row>
    <row r="2507" spans="1:36" ht="21">
      <c r="A2507" s="24"/>
      <c r="B2507" s="24"/>
      <c r="AJ2507" s="24"/>
    </row>
    <row r="2508" spans="1:36" ht="21">
      <c r="A2508" s="24"/>
      <c r="B2508" s="24"/>
      <c r="AJ2508" s="24"/>
    </row>
    <row r="2509" spans="1:36" ht="21">
      <c r="A2509" s="24"/>
      <c r="B2509" s="24"/>
      <c r="AJ2509" s="24"/>
    </row>
    <row r="2510" spans="1:36" ht="21">
      <c r="A2510" s="24"/>
      <c r="B2510" s="24"/>
      <c r="AJ2510" s="24"/>
    </row>
    <row r="2511" spans="1:36" ht="21">
      <c r="A2511" s="24"/>
      <c r="B2511" s="24"/>
      <c r="AJ2511" s="24"/>
    </row>
    <row r="2512" spans="1:36" ht="21">
      <c r="A2512" s="24"/>
      <c r="B2512" s="24"/>
      <c r="AJ2512" s="24"/>
    </row>
    <row r="2513" spans="1:36" ht="21">
      <c r="A2513" s="24"/>
      <c r="B2513" s="24"/>
      <c r="AJ2513" s="24"/>
    </row>
    <row r="2514" spans="1:36" ht="21">
      <c r="A2514" s="24"/>
      <c r="B2514" s="24"/>
      <c r="AJ2514" s="24"/>
    </row>
    <row r="2515" spans="1:36" ht="21">
      <c r="A2515" s="24"/>
      <c r="B2515" s="24"/>
      <c r="AJ2515" s="24"/>
    </row>
    <row r="2516" spans="1:36" ht="21">
      <c r="A2516" s="24"/>
      <c r="B2516" s="24"/>
      <c r="AJ2516" s="24"/>
    </row>
    <row r="2517" spans="1:36" ht="21">
      <c r="A2517" s="24"/>
      <c r="B2517" s="24"/>
      <c r="AJ2517" s="24"/>
    </row>
    <row r="2518" spans="1:36" ht="21">
      <c r="A2518" s="24"/>
      <c r="B2518" s="24"/>
      <c r="AJ2518" s="24"/>
    </row>
    <row r="2519" spans="1:36" ht="21">
      <c r="A2519" s="24"/>
      <c r="B2519" s="24"/>
      <c r="AJ2519" s="24"/>
    </row>
    <row r="2520" spans="1:36" ht="21">
      <c r="A2520" s="24"/>
      <c r="B2520" s="24"/>
      <c r="AJ2520" s="24"/>
    </row>
    <row r="2521" spans="1:36" ht="21">
      <c r="A2521" s="24"/>
      <c r="B2521" s="24"/>
      <c r="AJ2521" s="24"/>
    </row>
    <row r="2522" spans="1:36" ht="21">
      <c r="A2522" s="24"/>
      <c r="B2522" s="24"/>
      <c r="AJ2522" s="24"/>
    </row>
    <row r="2523" spans="1:36" ht="21">
      <c r="A2523" s="24"/>
      <c r="B2523" s="24"/>
      <c r="AJ2523" s="24"/>
    </row>
    <row r="2524" spans="1:36" ht="21">
      <c r="A2524" s="24"/>
      <c r="B2524" s="24"/>
      <c r="AJ2524" s="24"/>
    </row>
    <row r="2525" spans="1:36" ht="21">
      <c r="A2525" s="24"/>
      <c r="B2525" s="24"/>
      <c r="AJ2525" s="24"/>
    </row>
    <row r="2526" spans="1:36" ht="21">
      <c r="A2526" s="24"/>
      <c r="B2526" s="24"/>
      <c r="AJ2526" s="24"/>
    </row>
    <row r="2527" spans="1:36" ht="21">
      <c r="A2527" s="24"/>
      <c r="B2527" s="24"/>
      <c r="AJ2527" s="24"/>
    </row>
    <row r="2528" spans="1:36" ht="21">
      <c r="A2528" s="24"/>
      <c r="B2528" s="24"/>
      <c r="AJ2528" s="24"/>
    </row>
    <row r="2529" spans="1:36" ht="21">
      <c r="A2529" s="24"/>
      <c r="B2529" s="24"/>
      <c r="AJ2529" s="24"/>
    </row>
    <row r="2530" spans="1:36" ht="21">
      <c r="A2530" s="24"/>
      <c r="B2530" s="24"/>
      <c r="AJ2530" s="24"/>
    </row>
    <row r="2531" spans="1:36" ht="21">
      <c r="A2531" s="24"/>
      <c r="B2531" s="24"/>
      <c r="AJ2531" s="24"/>
    </row>
    <row r="2532" spans="1:36" ht="21">
      <c r="A2532" s="24"/>
      <c r="B2532" s="24"/>
      <c r="AJ2532" s="24"/>
    </row>
    <row r="2533" spans="1:36" ht="21">
      <c r="A2533" s="24"/>
      <c r="B2533" s="24"/>
      <c r="AJ2533" s="24"/>
    </row>
    <row r="2534" spans="1:36" ht="21">
      <c r="A2534" s="24"/>
      <c r="B2534" s="24"/>
      <c r="AJ2534" s="24"/>
    </row>
    <row r="2535" spans="1:36" ht="21">
      <c r="A2535" s="24"/>
      <c r="B2535" s="24"/>
      <c r="AJ2535" s="24"/>
    </row>
    <row r="2536" spans="1:36" ht="21">
      <c r="A2536" s="24"/>
      <c r="B2536" s="24"/>
      <c r="AJ2536" s="24"/>
    </row>
    <row r="2537" spans="1:36" ht="21">
      <c r="A2537" s="24"/>
      <c r="B2537" s="24"/>
      <c r="AJ2537" s="24"/>
    </row>
    <row r="2538" spans="1:36" ht="21">
      <c r="A2538" s="24"/>
      <c r="B2538" s="24"/>
      <c r="AJ2538" s="24"/>
    </row>
    <row r="2539" spans="1:36" ht="21">
      <c r="A2539" s="24"/>
      <c r="B2539" s="24"/>
      <c r="AJ2539" s="24"/>
    </row>
    <row r="2540" spans="1:36" ht="21">
      <c r="A2540" s="24"/>
      <c r="B2540" s="24"/>
      <c r="AJ2540" s="24"/>
    </row>
    <row r="2541" spans="1:36" ht="21">
      <c r="A2541" s="24"/>
      <c r="B2541" s="24"/>
      <c r="AJ2541" s="24"/>
    </row>
    <row r="2542" spans="1:36" ht="21">
      <c r="A2542" s="24"/>
      <c r="B2542" s="24"/>
      <c r="AJ2542" s="24"/>
    </row>
    <row r="2543" spans="1:36" ht="21">
      <c r="A2543" s="24"/>
      <c r="B2543" s="24"/>
      <c r="AJ2543" s="24"/>
    </row>
    <row r="2544" spans="1:36" ht="21">
      <c r="A2544" s="24"/>
      <c r="B2544" s="24"/>
      <c r="AJ2544" s="24"/>
    </row>
    <row r="2545" spans="1:36" ht="21">
      <c r="A2545" s="24"/>
      <c r="B2545" s="24"/>
      <c r="AJ2545" s="24"/>
    </row>
    <row r="2546" spans="1:36" ht="21">
      <c r="A2546" s="24"/>
      <c r="B2546" s="24"/>
      <c r="AJ2546" s="24"/>
    </row>
    <row r="2547" spans="1:36" ht="21">
      <c r="A2547" s="24"/>
      <c r="B2547" s="24"/>
      <c r="AJ2547" s="24"/>
    </row>
    <row r="2548" spans="1:36" ht="21">
      <c r="A2548" s="24"/>
      <c r="B2548" s="24"/>
      <c r="AJ2548" s="24"/>
    </row>
    <row r="2549" spans="1:36" ht="21">
      <c r="A2549" s="24"/>
      <c r="B2549" s="24"/>
      <c r="AJ2549" s="24"/>
    </row>
    <row r="2550" spans="1:36" ht="21">
      <c r="A2550" s="24"/>
      <c r="B2550" s="24"/>
      <c r="AJ2550" s="24"/>
    </row>
    <row r="2551" spans="1:36" ht="21">
      <c r="A2551" s="24"/>
      <c r="B2551" s="24"/>
      <c r="AJ2551" s="24"/>
    </row>
    <row r="2552" spans="1:36" ht="21">
      <c r="A2552" s="24"/>
      <c r="B2552" s="24"/>
      <c r="AJ2552" s="24"/>
    </row>
    <row r="2553" spans="1:36" ht="21">
      <c r="A2553" s="24"/>
      <c r="B2553" s="24"/>
      <c r="AJ2553" s="24"/>
    </row>
    <row r="2554" spans="1:36" ht="21">
      <c r="A2554" s="24"/>
      <c r="B2554" s="24"/>
      <c r="AJ2554" s="24"/>
    </row>
    <row r="2555" spans="1:36" ht="21">
      <c r="A2555" s="24"/>
      <c r="B2555" s="24"/>
      <c r="AJ2555" s="24"/>
    </row>
    <row r="2556" spans="1:36" ht="21">
      <c r="A2556" s="24"/>
      <c r="B2556" s="24"/>
      <c r="AJ2556" s="24"/>
    </row>
    <row r="2557" spans="1:36" ht="21">
      <c r="A2557" s="24"/>
      <c r="B2557" s="24"/>
      <c r="AJ2557" s="24"/>
    </row>
    <row r="2558" spans="1:36" ht="21">
      <c r="A2558" s="24"/>
      <c r="B2558" s="24"/>
      <c r="AJ2558" s="24"/>
    </row>
    <row r="2559" spans="1:36" ht="21">
      <c r="A2559" s="24"/>
      <c r="B2559" s="24"/>
      <c r="AJ2559" s="24"/>
    </row>
    <row r="2560" spans="1:36" ht="21">
      <c r="A2560" s="24"/>
      <c r="B2560" s="24"/>
      <c r="AJ2560" s="24"/>
    </row>
    <row r="2561" spans="1:36" ht="21">
      <c r="A2561" s="24"/>
      <c r="B2561" s="24"/>
      <c r="AJ2561" s="24"/>
    </row>
    <row r="2562" spans="1:36" ht="21">
      <c r="A2562" s="24"/>
      <c r="B2562" s="24"/>
      <c r="AJ2562" s="24"/>
    </row>
    <row r="2563" spans="1:36" ht="21">
      <c r="A2563" s="24"/>
      <c r="B2563" s="24"/>
      <c r="AJ2563" s="24"/>
    </row>
    <row r="2564" spans="1:36" ht="21">
      <c r="A2564" s="24"/>
      <c r="B2564" s="24"/>
      <c r="AJ2564" s="24"/>
    </row>
    <row r="2565" spans="1:36" ht="21">
      <c r="A2565" s="24"/>
      <c r="B2565" s="24"/>
      <c r="AJ2565" s="24"/>
    </row>
    <row r="2566" spans="1:36" ht="21">
      <c r="A2566" s="24"/>
      <c r="B2566" s="24"/>
      <c r="AJ2566" s="24"/>
    </row>
    <row r="2567" spans="1:36" ht="21">
      <c r="A2567" s="24"/>
      <c r="B2567" s="24"/>
      <c r="AJ2567" s="24"/>
    </row>
    <row r="2568" spans="1:36" ht="21">
      <c r="A2568" s="24"/>
      <c r="B2568" s="24"/>
      <c r="AJ2568" s="24"/>
    </row>
    <row r="2569" spans="1:36" ht="21">
      <c r="A2569" s="24"/>
      <c r="B2569" s="24"/>
      <c r="AJ2569" s="24"/>
    </row>
    <row r="2570" spans="1:36" ht="21">
      <c r="A2570" s="24"/>
      <c r="B2570" s="24"/>
      <c r="AJ2570" s="24"/>
    </row>
    <row r="2571" spans="1:36" ht="21">
      <c r="A2571" s="24"/>
      <c r="B2571" s="24"/>
      <c r="AJ2571" s="24"/>
    </row>
    <row r="2572" spans="1:36" ht="21">
      <c r="A2572" s="24"/>
      <c r="B2572" s="24"/>
      <c r="AJ2572" s="24"/>
    </row>
    <row r="2573" spans="1:36" ht="21">
      <c r="A2573" s="24"/>
      <c r="B2573" s="24"/>
      <c r="AJ2573" s="24"/>
    </row>
    <row r="2574" spans="1:36" ht="21">
      <c r="A2574" s="24"/>
      <c r="B2574" s="24"/>
      <c r="AJ2574" s="24"/>
    </row>
    <row r="2575" spans="1:36" ht="21">
      <c r="A2575" s="24"/>
      <c r="B2575" s="24"/>
      <c r="AJ2575" s="24"/>
    </row>
    <row r="2576" spans="1:36" ht="21">
      <c r="A2576" s="24"/>
      <c r="B2576" s="24"/>
      <c r="AJ2576" s="24"/>
    </row>
    <row r="2577" spans="1:36" ht="21">
      <c r="A2577" s="24"/>
      <c r="B2577" s="24"/>
      <c r="AJ2577" s="24"/>
    </row>
    <row r="2578" spans="1:36" ht="21">
      <c r="A2578" s="24"/>
      <c r="B2578" s="24"/>
      <c r="AJ2578" s="24"/>
    </row>
    <row r="2579" spans="1:36" ht="21">
      <c r="A2579" s="24"/>
      <c r="B2579" s="24"/>
      <c r="AJ2579" s="24"/>
    </row>
    <row r="2580" spans="1:36" ht="21">
      <c r="A2580" s="24"/>
      <c r="B2580" s="24"/>
      <c r="AJ2580" s="24"/>
    </row>
    <row r="2581" spans="1:36" ht="21">
      <c r="A2581" s="24"/>
      <c r="B2581" s="24"/>
      <c r="AJ2581" s="24"/>
    </row>
    <row r="2582" spans="1:36" ht="21">
      <c r="A2582" s="24"/>
      <c r="B2582" s="24"/>
      <c r="AJ2582" s="24"/>
    </row>
    <row r="2583" spans="1:36" ht="21">
      <c r="A2583" s="24"/>
      <c r="B2583" s="24"/>
      <c r="AJ2583" s="24"/>
    </row>
    <row r="2584" spans="1:36" ht="21">
      <c r="A2584" s="24"/>
      <c r="B2584" s="24"/>
      <c r="AJ2584" s="24"/>
    </row>
    <row r="2585" spans="1:36" ht="21">
      <c r="A2585" s="24"/>
      <c r="B2585" s="24"/>
      <c r="AJ2585" s="24"/>
    </row>
    <row r="2586" spans="1:36" ht="21">
      <c r="A2586" s="24"/>
      <c r="B2586" s="24"/>
      <c r="AJ2586" s="24"/>
    </row>
    <row r="2587" spans="1:36" ht="21">
      <c r="A2587" s="24"/>
      <c r="B2587" s="24"/>
      <c r="AJ2587" s="24"/>
    </row>
    <row r="2588" spans="1:36" ht="21">
      <c r="A2588" s="24"/>
      <c r="B2588" s="24"/>
      <c r="AJ2588" s="24"/>
    </row>
    <row r="2589" spans="1:36" ht="21">
      <c r="A2589" s="24"/>
      <c r="B2589" s="24"/>
      <c r="AJ2589" s="24"/>
    </row>
    <row r="2590" spans="1:36" ht="21">
      <c r="A2590" s="24"/>
      <c r="B2590" s="24"/>
      <c r="AJ2590" s="24"/>
    </row>
    <row r="2591" spans="1:36" ht="21">
      <c r="A2591" s="24"/>
      <c r="B2591" s="24"/>
      <c r="AJ2591" s="24"/>
    </row>
    <row r="2592" spans="1:36" ht="21">
      <c r="A2592" s="24"/>
      <c r="B2592" s="24"/>
      <c r="AJ2592" s="24"/>
    </row>
    <row r="2593" spans="1:36" ht="21">
      <c r="A2593" s="24"/>
      <c r="B2593" s="24"/>
      <c r="AJ2593" s="24"/>
    </row>
    <row r="2594" spans="1:36" ht="21">
      <c r="A2594" s="24"/>
      <c r="B2594" s="24"/>
      <c r="AJ2594" s="24"/>
    </row>
    <row r="2595" spans="1:36" ht="21">
      <c r="A2595" s="24"/>
      <c r="B2595" s="24"/>
      <c r="AJ2595" s="24"/>
    </row>
    <row r="2596" spans="1:36" ht="21">
      <c r="A2596" s="24"/>
      <c r="B2596" s="24"/>
      <c r="AJ2596" s="24"/>
    </row>
    <row r="2597" spans="1:36" ht="21">
      <c r="A2597" s="24"/>
      <c r="B2597" s="24"/>
      <c r="AJ2597" s="24"/>
    </row>
    <row r="2598" spans="1:36" ht="21">
      <c r="A2598" s="24"/>
      <c r="B2598" s="24"/>
      <c r="AJ2598" s="24"/>
    </row>
    <row r="2599" spans="1:36" ht="21">
      <c r="A2599" s="24"/>
      <c r="B2599" s="24"/>
      <c r="AJ2599" s="24"/>
    </row>
    <row r="2600" spans="1:36" ht="21">
      <c r="A2600" s="24"/>
      <c r="B2600" s="24"/>
      <c r="AJ2600" s="24"/>
    </row>
    <row r="2601" spans="1:36" ht="21">
      <c r="A2601" s="24"/>
      <c r="B2601" s="24"/>
      <c r="AJ2601" s="24"/>
    </row>
    <row r="2602" spans="1:36" ht="21">
      <c r="A2602" s="24"/>
      <c r="B2602" s="24"/>
      <c r="AJ2602" s="24"/>
    </row>
    <row r="2603" spans="1:36" ht="21">
      <c r="A2603" s="24"/>
      <c r="B2603" s="24"/>
      <c r="AJ2603" s="24"/>
    </row>
    <row r="2604" spans="1:36" ht="21">
      <c r="A2604" s="24"/>
      <c r="B2604" s="24"/>
      <c r="AJ2604" s="24"/>
    </row>
    <row r="2605" spans="1:36" ht="21">
      <c r="A2605" s="24"/>
      <c r="B2605" s="24"/>
      <c r="AJ2605" s="24"/>
    </row>
    <row r="2606" spans="1:36" ht="21">
      <c r="A2606" s="24"/>
      <c r="B2606" s="24"/>
      <c r="AJ2606" s="24"/>
    </row>
    <row r="2607" spans="1:36" ht="21">
      <c r="A2607" s="24"/>
      <c r="B2607" s="24"/>
      <c r="AJ2607" s="24"/>
    </row>
    <row r="2608" spans="1:36" ht="21">
      <c r="A2608" s="24"/>
      <c r="B2608" s="24"/>
      <c r="AJ2608" s="24"/>
    </row>
    <row r="2609" spans="1:36" ht="21">
      <c r="A2609" s="24"/>
      <c r="B2609" s="24"/>
      <c r="AJ2609" s="24"/>
    </row>
    <row r="2610" spans="1:36" ht="21">
      <c r="A2610" s="24"/>
      <c r="B2610" s="24"/>
      <c r="AJ2610" s="24"/>
    </row>
    <row r="2611" spans="1:36" ht="21">
      <c r="A2611" s="24"/>
      <c r="B2611" s="24"/>
      <c r="AJ2611" s="24"/>
    </row>
    <row r="2612" spans="1:36" ht="21">
      <c r="A2612" s="24"/>
      <c r="B2612" s="24"/>
      <c r="AJ2612" s="24"/>
    </row>
    <row r="2613" spans="1:36" ht="21">
      <c r="A2613" s="24"/>
      <c r="B2613" s="24"/>
      <c r="AJ2613" s="24"/>
    </row>
    <row r="2614" spans="1:36" ht="21">
      <c r="A2614" s="24"/>
      <c r="B2614" s="24"/>
      <c r="AJ2614" s="24"/>
    </row>
    <row r="2615" spans="1:36" ht="21">
      <c r="A2615" s="24"/>
      <c r="B2615" s="24"/>
      <c r="AJ2615" s="24"/>
    </row>
    <row r="2616" spans="1:36" ht="21">
      <c r="A2616" s="24"/>
      <c r="B2616" s="24"/>
      <c r="AJ2616" s="24"/>
    </row>
    <row r="2617" spans="1:36" ht="21">
      <c r="A2617" s="24"/>
      <c r="B2617" s="24"/>
      <c r="AJ2617" s="24"/>
    </row>
    <row r="2618" spans="1:36" ht="21">
      <c r="A2618" s="24"/>
      <c r="B2618" s="24"/>
      <c r="AJ2618" s="24"/>
    </row>
    <row r="2619" spans="1:36" ht="21">
      <c r="A2619" s="24"/>
      <c r="B2619" s="24"/>
      <c r="AJ2619" s="24"/>
    </row>
    <row r="2620" spans="1:36" ht="21">
      <c r="A2620" s="24"/>
      <c r="B2620" s="24"/>
      <c r="AJ2620" s="24"/>
    </row>
    <row r="2621" spans="1:36" ht="21">
      <c r="A2621" s="24"/>
      <c r="B2621" s="24"/>
      <c r="AJ2621" s="24"/>
    </row>
    <row r="2622" spans="1:36" ht="21">
      <c r="A2622" s="24"/>
      <c r="B2622" s="24"/>
      <c r="AJ2622" s="24"/>
    </row>
    <row r="2623" spans="1:36" ht="21">
      <c r="A2623" s="24"/>
      <c r="B2623" s="24"/>
      <c r="AJ2623" s="24"/>
    </row>
    <row r="2624" spans="1:36" ht="21">
      <c r="A2624" s="24"/>
      <c r="B2624" s="24"/>
      <c r="AJ2624" s="24"/>
    </row>
    <row r="2625" spans="1:36" ht="21">
      <c r="A2625" s="24"/>
      <c r="B2625" s="24"/>
      <c r="AJ2625" s="24"/>
    </row>
    <row r="2626" spans="1:36" ht="21">
      <c r="A2626" s="24"/>
      <c r="B2626" s="24"/>
      <c r="AJ2626" s="24"/>
    </row>
    <row r="2627" spans="1:36" ht="21">
      <c r="A2627" s="24"/>
      <c r="B2627" s="24"/>
      <c r="AJ2627" s="24"/>
    </row>
    <row r="2628" spans="1:36" ht="21">
      <c r="A2628" s="24"/>
      <c r="B2628" s="24"/>
      <c r="AJ2628" s="24"/>
    </row>
    <row r="2629" spans="1:36" ht="21">
      <c r="A2629" s="24"/>
      <c r="B2629" s="24"/>
      <c r="AJ2629" s="24"/>
    </row>
    <row r="2630" spans="1:36" ht="21">
      <c r="A2630" s="24"/>
      <c r="B2630" s="24"/>
      <c r="AJ2630" s="24"/>
    </row>
    <row r="2631" spans="1:36" ht="21">
      <c r="A2631" s="24"/>
      <c r="B2631" s="24"/>
      <c r="AJ2631" s="24"/>
    </row>
    <row r="2632" spans="1:36" ht="21">
      <c r="A2632" s="24"/>
      <c r="B2632" s="24"/>
      <c r="AJ2632" s="24"/>
    </row>
    <row r="2633" spans="1:36" ht="21">
      <c r="A2633" s="24"/>
      <c r="B2633" s="24"/>
      <c r="AJ2633" s="24"/>
    </row>
    <row r="2634" spans="1:36" ht="21">
      <c r="A2634" s="24"/>
      <c r="B2634" s="24"/>
      <c r="AJ2634" s="24"/>
    </row>
    <row r="2635" spans="1:36" ht="21">
      <c r="A2635" s="24"/>
      <c r="B2635" s="24"/>
      <c r="AJ2635" s="24"/>
    </row>
    <row r="2636" spans="1:36" ht="21">
      <c r="A2636" s="24"/>
      <c r="B2636" s="24"/>
      <c r="AJ2636" s="24"/>
    </row>
    <row r="2637" spans="1:36" ht="21">
      <c r="A2637" s="24"/>
      <c r="B2637" s="24"/>
      <c r="AJ2637" s="24"/>
    </row>
    <row r="2638" spans="1:36" ht="21">
      <c r="A2638" s="24"/>
      <c r="B2638" s="24"/>
      <c r="AJ2638" s="24"/>
    </row>
    <row r="2639" spans="1:36" ht="21">
      <c r="A2639" s="24"/>
      <c r="B2639" s="24"/>
      <c r="AJ2639" s="24"/>
    </row>
    <row r="2640" spans="1:36" ht="21">
      <c r="A2640" s="24"/>
      <c r="B2640" s="24"/>
      <c r="AJ2640" s="24"/>
    </row>
    <row r="2641" spans="1:36" ht="21">
      <c r="A2641" s="24"/>
      <c r="B2641" s="24"/>
      <c r="AJ2641" s="24"/>
    </row>
    <row r="2642" spans="1:36" ht="21">
      <c r="A2642" s="24"/>
      <c r="B2642" s="24"/>
      <c r="AJ2642" s="24"/>
    </row>
    <row r="2643" spans="1:36" ht="21">
      <c r="A2643" s="24"/>
      <c r="B2643" s="24"/>
      <c r="AJ2643" s="24"/>
    </row>
    <row r="2644" spans="1:36" ht="21">
      <c r="A2644" s="24"/>
      <c r="B2644" s="24"/>
      <c r="AJ2644" s="24"/>
    </row>
    <row r="2645" spans="1:36" ht="21">
      <c r="A2645" s="24"/>
      <c r="B2645" s="24"/>
      <c r="AJ2645" s="24"/>
    </row>
    <row r="2646" spans="1:36" ht="21">
      <c r="A2646" s="24"/>
      <c r="B2646" s="24"/>
      <c r="AJ2646" s="24"/>
    </row>
    <row r="2647" spans="1:36" ht="21">
      <c r="A2647" s="24"/>
      <c r="B2647" s="24"/>
      <c r="AJ2647" s="24"/>
    </row>
    <row r="2648" spans="1:36" ht="21">
      <c r="A2648" s="24"/>
      <c r="B2648" s="24"/>
      <c r="AJ2648" s="24"/>
    </row>
    <row r="2649" spans="1:36" ht="21">
      <c r="A2649" s="24"/>
      <c r="B2649" s="24"/>
      <c r="AJ2649" s="24"/>
    </row>
    <row r="2650" spans="1:36" ht="21">
      <c r="A2650" s="24"/>
      <c r="B2650" s="24"/>
      <c r="AJ2650" s="24"/>
    </row>
    <row r="2651" spans="1:36" ht="21">
      <c r="A2651" s="24"/>
      <c r="B2651" s="24"/>
      <c r="AJ2651" s="24"/>
    </row>
    <row r="2652" spans="1:36" ht="21">
      <c r="A2652" s="24"/>
      <c r="B2652" s="24"/>
      <c r="AJ2652" s="24"/>
    </row>
    <row r="2653" spans="1:36" ht="21">
      <c r="A2653" s="24"/>
      <c r="B2653" s="24"/>
      <c r="AJ2653" s="24"/>
    </row>
    <row r="2654" spans="1:36" ht="21">
      <c r="A2654" s="24"/>
      <c r="B2654" s="24"/>
      <c r="AJ2654" s="24"/>
    </row>
    <row r="2655" spans="1:36" ht="21">
      <c r="A2655" s="24"/>
      <c r="B2655" s="24"/>
      <c r="AJ2655" s="24"/>
    </row>
    <row r="2656" spans="1:36" ht="21">
      <c r="A2656" s="24"/>
      <c r="B2656" s="24"/>
      <c r="AJ2656" s="24"/>
    </row>
    <row r="2657" spans="1:36" ht="21">
      <c r="A2657" s="24"/>
      <c r="B2657" s="24"/>
      <c r="AJ2657" s="24"/>
    </row>
    <row r="2658" spans="1:36" ht="21">
      <c r="A2658" s="24"/>
      <c r="B2658" s="24"/>
      <c r="AJ2658" s="24"/>
    </row>
    <row r="2659" spans="1:36" ht="21">
      <c r="A2659" s="24"/>
      <c r="B2659" s="24"/>
      <c r="AJ2659" s="24"/>
    </row>
    <row r="2660" spans="1:36" ht="21">
      <c r="A2660" s="24"/>
      <c r="B2660" s="24"/>
      <c r="AJ2660" s="24"/>
    </row>
    <row r="2661" spans="1:36" ht="21">
      <c r="A2661" s="24"/>
      <c r="B2661" s="24"/>
      <c r="AJ2661" s="24"/>
    </row>
    <row r="2662" spans="1:36" ht="21">
      <c r="A2662" s="24"/>
      <c r="B2662" s="24"/>
      <c r="AJ2662" s="24"/>
    </row>
    <row r="2663" spans="1:36" ht="21">
      <c r="A2663" s="24"/>
      <c r="B2663" s="24"/>
      <c r="AJ2663" s="24"/>
    </row>
    <row r="2664" spans="1:36" ht="21">
      <c r="A2664" s="24"/>
      <c r="B2664" s="24"/>
      <c r="AJ2664" s="24"/>
    </row>
    <row r="2665" spans="1:36" ht="21">
      <c r="A2665" s="24"/>
      <c r="B2665" s="24"/>
      <c r="AJ2665" s="24"/>
    </row>
    <row r="2666" spans="1:36" ht="21">
      <c r="A2666" s="24"/>
      <c r="B2666" s="24"/>
      <c r="AJ2666" s="24"/>
    </row>
    <row r="2667" spans="1:36" ht="21">
      <c r="A2667" s="24"/>
      <c r="B2667" s="24"/>
      <c r="AJ2667" s="24"/>
    </row>
    <row r="2668" spans="1:36" ht="21">
      <c r="A2668" s="24"/>
      <c r="B2668" s="24"/>
      <c r="AJ2668" s="24"/>
    </row>
    <row r="2669" spans="1:36" ht="21">
      <c r="A2669" s="24"/>
      <c r="B2669" s="24"/>
      <c r="AJ2669" s="24"/>
    </row>
    <row r="2670" spans="1:36" ht="21">
      <c r="A2670" s="24"/>
      <c r="B2670" s="24"/>
      <c r="AJ2670" s="24"/>
    </row>
    <row r="2671" spans="1:36" ht="21">
      <c r="A2671" s="24"/>
      <c r="B2671" s="24"/>
      <c r="AJ2671" s="24"/>
    </row>
    <row r="2672" spans="1:36" ht="21">
      <c r="A2672" s="24"/>
      <c r="B2672" s="24"/>
      <c r="AJ2672" s="24"/>
    </row>
    <row r="2673" spans="1:36" ht="21">
      <c r="A2673" s="24"/>
      <c r="B2673" s="24"/>
      <c r="AJ2673" s="24"/>
    </row>
    <row r="2674" spans="1:36" ht="21">
      <c r="A2674" s="24"/>
      <c r="B2674" s="24"/>
      <c r="AJ2674" s="24"/>
    </row>
    <row r="2675" spans="1:36" ht="21">
      <c r="A2675" s="24"/>
      <c r="B2675" s="24"/>
      <c r="AJ2675" s="24"/>
    </row>
    <row r="2676" spans="1:36" ht="21">
      <c r="A2676" s="24"/>
      <c r="B2676" s="24"/>
      <c r="AJ2676" s="24"/>
    </row>
    <row r="2677" spans="1:36" ht="21">
      <c r="A2677" s="24"/>
      <c r="B2677" s="24"/>
      <c r="AJ2677" s="24"/>
    </row>
    <row r="2678" spans="1:36" ht="21">
      <c r="A2678" s="24"/>
      <c r="B2678" s="24"/>
      <c r="AJ2678" s="24"/>
    </row>
    <row r="2679" spans="1:36" ht="21">
      <c r="A2679" s="24"/>
      <c r="B2679" s="24"/>
      <c r="AJ2679" s="24"/>
    </row>
    <row r="2680" spans="1:36" ht="21">
      <c r="A2680" s="24"/>
      <c r="B2680" s="24"/>
      <c r="AJ2680" s="24"/>
    </row>
    <row r="2681" spans="1:36" ht="21">
      <c r="A2681" s="24"/>
      <c r="B2681" s="24"/>
      <c r="AJ2681" s="24"/>
    </row>
    <row r="2682" spans="1:36" ht="21">
      <c r="A2682" s="24"/>
      <c r="B2682" s="24"/>
      <c r="AJ2682" s="24"/>
    </row>
    <row r="2683" spans="1:36" ht="21">
      <c r="A2683" s="24"/>
      <c r="B2683" s="24"/>
      <c r="AJ2683" s="24"/>
    </row>
    <row r="2684" spans="1:36" ht="21">
      <c r="A2684" s="24"/>
      <c r="B2684" s="24"/>
      <c r="AJ2684" s="24"/>
    </row>
    <row r="2685" spans="1:36" ht="21">
      <c r="A2685" s="24"/>
      <c r="B2685" s="24"/>
      <c r="AJ2685" s="24"/>
    </row>
    <row r="2686" spans="1:36" ht="21">
      <c r="A2686" s="24"/>
      <c r="B2686" s="24"/>
      <c r="AJ2686" s="24"/>
    </row>
    <row r="2687" spans="1:36" ht="21">
      <c r="A2687" s="24"/>
      <c r="B2687" s="24"/>
      <c r="AJ2687" s="24"/>
    </row>
    <row r="2688" spans="1:36" ht="21">
      <c r="A2688" s="24"/>
      <c r="B2688" s="24"/>
      <c r="AJ2688" s="24"/>
    </row>
    <row r="2689" spans="1:36" ht="21">
      <c r="A2689" s="24"/>
      <c r="B2689" s="24"/>
      <c r="AJ2689" s="24"/>
    </row>
    <row r="2690" spans="1:36" ht="21">
      <c r="A2690" s="24"/>
      <c r="B2690" s="24"/>
      <c r="AJ2690" s="24"/>
    </row>
    <row r="2691" spans="1:36" ht="21">
      <c r="A2691" s="24"/>
      <c r="B2691" s="24"/>
      <c r="AJ2691" s="24"/>
    </row>
    <row r="2692" spans="1:36" ht="21">
      <c r="A2692" s="24"/>
      <c r="B2692" s="24"/>
      <c r="AJ2692" s="24"/>
    </row>
    <row r="2693" spans="1:36" ht="21">
      <c r="A2693" s="24"/>
      <c r="B2693" s="24"/>
      <c r="AJ2693" s="24"/>
    </row>
    <row r="2694" spans="1:36" ht="21">
      <c r="A2694" s="24"/>
      <c r="B2694" s="24"/>
      <c r="AJ2694" s="24"/>
    </row>
    <row r="2695" spans="1:36" ht="21">
      <c r="A2695" s="24"/>
      <c r="B2695" s="24"/>
      <c r="AJ2695" s="24"/>
    </row>
    <row r="2696" spans="1:36" ht="21">
      <c r="A2696" s="24"/>
      <c r="B2696" s="24"/>
      <c r="AJ2696" s="24"/>
    </row>
    <row r="2697" spans="1:36" ht="21">
      <c r="A2697" s="24"/>
      <c r="B2697" s="24"/>
      <c r="AJ2697" s="24"/>
    </row>
    <row r="2698" spans="1:36" ht="21">
      <c r="A2698" s="24"/>
      <c r="B2698" s="24"/>
      <c r="AJ2698" s="24"/>
    </row>
    <row r="2699" spans="1:36" ht="21">
      <c r="A2699" s="24"/>
      <c r="B2699" s="24"/>
      <c r="AJ2699" s="24"/>
    </row>
    <row r="2700" spans="1:36" ht="21">
      <c r="A2700" s="24"/>
      <c r="B2700" s="24"/>
      <c r="AJ2700" s="24"/>
    </row>
    <row r="2701" spans="1:36" ht="21">
      <c r="A2701" s="24"/>
      <c r="B2701" s="24"/>
      <c r="AJ2701" s="24"/>
    </row>
    <row r="2702" spans="1:36" ht="21">
      <c r="A2702" s="24"/>
      <c r="B2702" s="24"/>
      <c r="AJ2702" s="24"/>
    </row>
    <row r="2703" spans="1:36" ht="21">
      <c r="A2703" s="24"/>
      <c r="B2703" s="24"/>
      <c r="AJ2703" s="24"/>
    </row>
    <row r="2704" spans="1:36" ht="21">
      <c r="A2704" s="24"/>
      <c r="B2704" s="24"/>
      <c r="AJ2704" s="24"/>
    </row>
    <row r="2705" spans="1:36" ht="21">
      <c r="A2705" s="24"/>
      <c r="B2705" s="24"/>
      <c r="AJ2705" s="24"/>
    </row>
    <row r="2706" spans="1:36" ht="21">
      <c r="A2706" s="24"/>
      <c r="B2706" s="24"/>
      <c r="AJ2706" s="24"/>
    </row>
    <row r="2707" spans="1:36" ht="21">
      <c r="A2707" s="24"/>
      <c r="B2707" s="24"/>
      <c r="AJ2707" s="24"/>
    </row>
    <row r="2708" spans="1:36" ht="21">
      <c r="A2708" s="24"/>
      <c r="B2708" s="24"/>
      <c r="AJ2708" s="24"/>
    </row>
    <row r="2709" spans="1:36" ht="21">
      <c r="A2709" s="24"/>
      <c r="B2709" s="24"/>
      <c r="AJ2709" s="24"/>
    </row>
    <row r="2710" spans="1:36" ht="21">
      <c r="A2710" s="24"/>
      <c r="B2710" s="24"/>
      <c r="AJ2710" s="24"/>
    </row>
    <row r="2711" spans="1:36" ht="21">
      <c r="A2711" s="24"/>
      <c r="B2711" s="24"/>
      <c r="AJ2711" s="24"/>
    </row>
    <row r="2712" spans="1:36" ht="21">
      <c r="A2712" s="24"/>
      <c r="B2712" s="24"/>
      <c r="AJ2712" s="24"/>
    </row>
    <row r="2713" spans="1:36" ht="21">
      <c r="A2713" s="24"/>
      <c r="B2713" s="24"/>
      <c r="AJ2713" s="24"/>
    </row>
    <row r="2714" spans="1:36" ht="21">
      <c r="A2714" s="24"/>
      <c r="B2714" s="24"/>
      <c r="AJ2714" s="24"/>
    </row>
    <row r="2715" spans="1:36" ht="21">
      <c r="A2715" s="24"/>
      <c r="B2715" s="24"/>
      <c r="AJ2715" s="24"/>
    </row>
    <row r="2716" spans="1:36" ht="21">
      <c r="A2716" s="24"/>
      <c r="B2716" s="24"/>
      <c r="AJ2716" s="24"/>
    </row>
    <row r="2717" spans="1:36" ht="21">
      <c r="A2717" s="24"/>
      <c r="B2717" s="24"/>
      <c r="AJ2717" s="24"/>
    </row>
    <row r="2718" spans="1:36" ht="21">
      <c r="A2718" s="24"/>
      <c r="B2718" s="24"/>
      <c r="AJ2718" s="24"/>
    </row>
    <row r="2719" spans="1:36" ht="21">
      <c r="A2719" s="24"/>
      <c r="B2719" s="24"/>
      <c r="AJ2719" s="24"/>
    </row>
    <row r="2720" spans="1:36" ht="21">
      <c r="A2720" s="24"/>
      <c r="B2720" s="24"/>
      <c r="AJ2720" s="24"/>
    </row>
    <row r="2721" spans="1:36" ht="21">
      <c r="A2721" s="24"/>
      <c r="B2721" s="24"/>
      <c r="AJ2721" s="24"/>
    </row>
    <row r="2722" spans="1:36" ht="21">
      <c r="A2722" s="24"/>
      <c r="B2722" s="24"/>
      <c r="AJ2722" s="24"/>
    </row>
    <row r="2723" spans="1:36" ht="21">
      <c r="A2723" s="24"/>
      <c r="B2723" s="24"/>
      <c r="AJ2723" s="24"/>
    </row>
    <row r="2724" spans="1:36" ht="21">
      <c r="A2724" s="24"/>
      <c r="B2724" s="24"/>
      <c r="AJ2724" s="24"/>
    </row>
    <row r="2725" spans="1:36" ht="21">
      <c r="A2725" s="24"/>
      <c r="B2725" s="24"/>
      <c r="AJ2725" s="24"/>
    </row>
    <row r="2726" spans="1:36" ht="21">
      <c r="A2726" s="24"/>
      <c r="B2726" s="24"/>
      <c r="AJ2726" s="24"/>
    </row>
    <row r="2727" spans="1:36" ht="21">
      <c r="A2727" s="24"/>
      <c r="B2727" s="24"/>
      <c r="AJ2727" s="24"/>
    </row>
    <row r="2728" spans="1:36" ht="21">
      <c r="A2728" s="24"/>
      <c r="B2728" s="24"/>
      <c r="AJ2728" s="24"/>
    </row>
    <row r="2729" spans="1:36" ht="21">
      <c r="A2729" s="24"/>
      <c r="B2729" s="24"/>
      <c r="AJ2729" s="24"/>
    </row>
    <row r="2730" spans="1:36" ht="21">
      <c r="A2730" s="24"/>
      <c r="B2730" s="24"/>
      <c r="AJ2730" s="24"/>
    </row>
    <row r="2731" spans="1:36" ht="21">
      <c r="A2731" s="24"/>
      <c r="B2731" s="24"/>
      <c r="AJ2731" s="24"/>
    </row>
    <row r="2732" spans="1:36" ht="21">
      <c r="A2732" s="24"/>
      <c r="B2732" s="24"/>
      <c r="AJ2732" s="24"/>
    </row>
    <row r="2733" spans="1:36" ht="21">
      <c r="A2733" s="24"/>
      <c r="B2733" s="24"/>
      <c r="AJ2733" s="24"/>
    </row>
    <row r="2734" spans="1:36" ht="21">
      <c r="A2734" s="24"/>
      <c r="B2734" s="24"/>
      <c r="AJ2734" s="24"/>
    </row>
    <row r="2735" spans="1:36" ht="21">
      <c r="A2735" s="24"/>
      <c r="B2735" s="24"/>
      <c r="AJ2735" s="24"/>
    </row>
    <row r="2736" spans="1:36" ht="21">
      <c r="A2736" s="24"/>
      <c r="B2736" s="24"/>
      <c r="AJ2736" s="24"/>
    </row>
    <row r="2737" spans="1:36" ht="21">
      <c r="A2737" s="24"/>
      <c r="B2737" s="24"/>
      <c r="AJ2737" s="24"/>
    </row>
    <row r="2738" spans="1:36" ht="21">
      <c r="A2738" s="24"/>
      <c r="B2738" s="24"/>
      <c r="AJ2738" s="24"/>
    </row>
    <row r="2739" spans="1:36" ht="21">
      <c r="A2739" s="24"/>
      <c r="B2739" s="24"/>
      <c r="AJ2739" s="24"/>
    </row>
    <row r="2740" spans="1:36" ht="21">
      <c r="A2740" s="24"/>
      <c r="B2740" s="24"/>
      <c r="AJ2740" s="24"/>
    </row>
    <row r="2741" spans="1:36" ht="21">
      <c r="A2741" s="24"/>
      <c r="B2741" s="24"/>
      <c r="AJ2741" s="24"/>
    </row>
    <row r="2742" spans="1:36" ht="21">
      <c r="A2742" s="24"/>
      <c r="B2742" s="24"/>
      <c r="AJ2742" s="24"/>
    </row>
    <row r="2743" spans="1:36" ht="21">
      <c r="A2743" s="24"/>
      <c r="B2743" s="24"/>
      <c r="AJ2743" s="24"/>
    </row>
    <row r="2744" spans="1:36" ht="21">
      <c r="A2744" s="24"/>
      <c r="B2744" s="24"/>
      <c r="AJ2744" s="24"/>
    </row>
    <row r="2745" spans="1:36" ht="21">
      <c r="A2745" s="24"/>
      <c r="B2745" s="24"/>
      <c r="AJ2745" s="24"/>
    </row>
    <row r="2746" spans="1:36" ht="21">
      <c r="A2746" s="24"/>
      <c r="B2746" s="24"/>
      <c r="AJ2746" s="24"/>
    </row>
    <row r="2747" spans="1:36" ht="21">
      <c r="A2747" s="24"/>
      <c r="B2747" s="24"/>
      <c r="AJ2747" s="24"/>
    </row>
    <row r="2748" spans="1:36" ht="21">
      <c r="A2748" s="24"/>
      <c r="B2748" s="24"/>
      <c r="AJ2748" s="24"/>
    </row>
    <row r="2749" spans="1:36" ht="21">
      <c r="A2749" s="24"/>
      <c r="B2749" s="24"/>
      <c r="AJ2749" s="24"/>
    </row>
    <row r="2750" spans="1:36" ht="21">
      <c r="A2750" s="24"/>
      <c r="B2750" s="24"/>
      <c r="AJ2750" s="24"/>
    </row>
    <row r="2751" spans="1:36" ht="21">
      <c r="A2751" s="24"/>
      <c r="B2751" s="24"/>
      <c r="AJ2751" s="24"/>
    </row>
    <row r="2752" spans="1:36" ht="21">
      <c r="A2752" s="24"/>
      <c r="B2752" s="24"/>
      <c r="AJ2752" s="24"/>
    </row>
    <row r="2753" spans="1:36" ht="21">
      <c r="A2753" s="24"/>
      <c r="B2753" s="24"/>
      <c r="AJ2753" s="24"/>
    </row>
    <row r="2754" spans="1:36" ht="21">
      <c r="A2754" s="24"/>
      <c r="B2754" s="24"/>
      <c r="AJ2754" s="24"/>
    </row>
    <row r="2755" spans="1:36" ht="21">
      <c r="A2755" s="24"/>
      <c r="B2755" s="24"/>
      <c r="AJ2755" s="24"/>
    </row>
    <row r="2756" spans="1:36" ht="21">
      <c r="A2756" s="24"/>
      <c r="B2756" s="24"/>
      <c r="AJ2756" s="24"/>
    </row>
    <row r="2757" spans="1:36" ht="21">
      <c r="A2757" s="24"/>
      <c r="B2757" s="24"/>
      <c r="AJ2757" s="24"/>
    </row>
    <row r="2758" spans="1:36" ht="21">
      <c r="A2758" s="24"/>
      <c r="B2758" s="24"/>
      <c r="AJ2758" s="24"/>
    </row>
    <row r="2759" spans="1:36" ht="21">
      <c r="A2759" s="24"/>
      <c r="B2759" s="24"/>
      <c r="AJ2759" s="24"/>
    </row>
    <row r="2760" spans="1:36" ht="21">
      <c r="A2760" s="24"/>
      <c r="B2760" s="24"/>
      <c r="AJ2760" s="24"/>
    </row>
    <row r="2761" spans="1:36" ht="21">
      <c r="A2761" s="24"/>
      <c r="B2761" s="24"/>
      <c r="AJ2761" s="24"/>
    </row>
    <row r="2762" spans="1:36" ht="21">
      <c r="A2762" s="24"/>
      <c r="B2762" s="24"/>
      <c r="AJ2762" s="24"/>
    </row>
    <row r="2763" spans="1:36" ht="21">
      <c r="A2763" s="24"/>
      <c r="B2763" s="24"/>
      <c r="AJ2763" s="24"/>
    </row>
    <row r="2764" spans="1:36" ht="21">
      <c r="A2764" s="24"/>
      <c r="B2764" s="24"/>
      <c r="AJ2764" s="24"/>
    </row>
    <row r="2765" spans="1:36" ht="21">
      <c r="A2765" s="24"/>
      <c r="B2765" s="24"/>
      <c r="AJ2765" s="24"/>
    </row>
    <row r="2766" spans="1:36" ht="21">
      <c r="A2766" s="24"/>
      <c r="B2766" s="24"/>
      <c r="AJ2766" s="24"/>
    </row>
    <row r="2767" spans="1:36" ht="21">
      <c r="A2767" s="24"/>
      <c r="B2767" s="24"/>
      <c r="AJ2767" s="24"/>
    </row>
    <row r="2768" spans="1:36" ht="21">
      <c r="A2768" s="24"/>
      <c r="B2768" s="24"/>
      <c r="AJ2768" s="24"/>
    </row>
    <row r="2769" spans="1:36" ht="21">
      <c r="A2769" s="24"/>
      <c r="B2769" s="24"/>
      <c r="AJ2769" s="24"/>
    </row>
    <row r="2770" spans="1:36" ht="21">
      <c r="A2770" s="24"/>
      <c r="B2770" s="24"/>
      <c r="AJ2770" s="24"/>
    </row>
    <row r="2771" spans="1:36" ht="21">
      <c r="A2771" s="24"/>
      <c r="B2771" s="24"/>
      <c r="AJ2771" s="24"/>
    </row>
    <row r="2772" spans="1:36" ht="21">
      <c r="A2772" s="24"/>
      <c r="B2772" s="24"/>
      <c r="AJ2772" s="24"/>
    </row>
    <row r="2773" spans="1:36" ht="21">
      <c r="A2773" s="24"/>
      <c r="B2773" s="24"/>
      <c r="AJ2773" s="24"/>
    </row>
    <row r="2774" spans="1:36" ht="21">
      <c r="A2774" s="24"/>
      <c r="B2774" s="24"/>
      <c r="AJ2774" s="24"/>
    </row>
    <row r="2775" spans="1:36" ht="21">
      <c r="A2775" s="24"/>
      <c r="B2775" s="24"/>
      <c r="AJ2775" s="24"/>
    </row>
    <row r="2776" spans="1:36" ht="21">
      <c r="A2776" s="24"/>
      <c r="B2776" s="24"/>
      <c r="AJ2776" s="24"/>
    </row>
    <row r="2777" spans="1:36" ht="21">
      <c r="A2777" s="24"/>
      <c r="B2777" s="24"/>
      <c r="AJ2777" s="24"/>
    </row>
    <row r="2778" spans="1:36" ht="21">
      <c r="A2778" s="24"/>
      <c r="B2778" s="24"/>
      <c r="AJ2778" s="24"/>
    </row>
    <row r="2779" spans="1:36" ht="21">
      <c r="A2779" s="24"/>
      <c r="B2779" s="24"/>
      <c r="AJ2779" s="24"/>
    </row>
    <row r="2780" spans="1:36" ht="21">
      <c r="A2780" s="24"/>
      <c r="B2780" s="24"/>
      <c r="AJ2780" s="24"/>
    </row>
    <row r="2781" spans="1:36" ht="21">
      <c r="A2781" s="24"/>
      <c r="B2781" s="24"/>
      <c r="AJ2781" s="24"/>
    </row>
    <row r="2782" spans="1:36" ht="21">
      <c r="A2782" s="24"/>
      <c r="B2782" s="24"/>
      <c r="AJ2782" s="24"/>
    </row>
    <row r="2783" spans="1:36" ht="21">
      <c r="A2783" s="24"/>
      <c r="B2783" s="24"/>
      <c r="AJ2783" s="24"/>
    </row>
    <row r="2784" spans="1:36" ht="21">
      <c r="A2784" s="24"/>
      <c r="B2784" s="24"/>
      <c r="AJ2784" s="24"/>
    </row>
    <row r="2785" spans="1:36" ht="21">
      <c r="A2785" s="24"/>
      <c r="B2785" s="24"/>
      <c r="AJ2785" s="24"/>
    </row>
    <row r="2786" spans="1:36" ht="21">
      <c r="A2786" s="24"/>
      <c r="B2786" s="24"/>
      <c r="AJ2786" s="24"/>
    </row>
    <row r="2787" spans="1:36" ht="21">
      <c r="A2787" s="24"/>
      <c r="B2787" s="24"/>
      <c r="AJ2787" s="24"/>
    </row>
    <row r="2788" spans="1:36" ht="21">
      <c r="A2788" s="24"/>
      <c r="B2788" s="24"/>
      <c r="AJ2788" s="24"/>
    </row>
    <row r="2789" spans="1:36" ht="21">
      <c r="A2789" s="24"/>
      <c r="B2789" s="24"/>
      <c r="AJ2789" s="24"/>
    </row>
    <row r="2790" spans="1:36" ht="21">
      <c r="A2790" s="24"/>
      <c r="B2790" s="24"/>
      <c r="AJ2790" s="24"/>
    </row>
    <row r="2791" spans="1:36" ht="21">
      <c r="A2791" s="24"/>
      <c r="B2791" s="24"/>
      <c r="AJ2791" s="24"/>
    </row>
    <row r="2792" spans="1:36" ht="21">
      <c r="A2792" s="24"/>
      <c r="B2792" s="24"/>
      <c r="AJ2792" s="24"/>
    </row>
    <row r="2793" spans="1:36" ht="21">
      <c r="A2793" s="24"/>
      <c r="B2793" s="24"/>
      <c r="AJ2793" s="24"/>
    </row>
    <row r="2794" spans="1:36" ht="21">
      <c r="A2794" s="24"/>
      <c r="B2794" s="24"/>
      <c r="AJ2794" s="24"/>
    </row>
    <row r="2795" spans="1:36" ht="21">
      <c r="A2795" s="24"/>
      <c r="B2795" s="24"/>
      <c r="AJ2795" s="24"/>
    </row>
    <row r="2796" spans="1:36" ht="21">
      <c r="A2796" s="24"/>
      <c r="B2796" s="24"/>
      <c r="AJ2796" s="24"/>
    </row>
    <row r="2797" spans="1:36" ht="21">
      <c r="A2797" s="24"/>
      <c r="B2797" s="24"/>
      <c r="AJ2797" s="24"/>
    </row>
    <row r="2798" spans="1:36" ht="21">
      <c r="A2798" s="24"/>
      <c r="B2798" s="24"/>
      <c r="AJ2798" s="24"/>
    </row>
    <row r="2799" spans="1:36" ht="21">
      <c r="A2799" s="24"/>
      <c r="B2799" s="24"/>
      <c r="AJ2799" s="24"/>
    </row>
    <row r="2800" spans="1:36" ht="21">
      <c r="A2800" s="24"/>
      <c r="B2800" s="24"/>
      <c r="AJ2800" s="24"/>
    </row>
    <row r="2801" spans="1:36" ht="21">
      <c r="A2801" s="24"/>
      <c r="B2801" s="24"/>
      <c r="AJ2801" s="24"/>
    </row>
    <row r="2802" spans="1:36" ht="21">
      <c r="A2802" s="24"/>
      <c r="B2802" s="24"/>
      <c r="AJ2802" s="24"/>
    </row>
    <row r="2803" spans="1:36" ht="21">
      <c r="A2803" s="24"/>
      <c r="B2803" s="24"/>
      <c r="AJ2803" s="24"/>
    </row>
    <row r="2804" spans="1:36" ht="21">
      <c r="A2804" s="24"/>
      <c r="B2804" s="24"/>
      <c r="AJ2804" s="24"/>
    </row>
    <row r="2805" spans="1:36" ht="21">
      <c r="A2805" s="24"/>
      <c r="B2805" s="24"/>
      <c r="AJ2805" s="24"/>
    </row>
    <row r="2806" spans="1:36" ht="21">
      <c r="A2806" s="24"/>
      <c r="B2806" s="24"/>
      <c r="AJ2806" s="24"/>
    </row>
    <row r="2807" spans="1:36" ht="21">
      <c r="A2807" s="24"/>
      <c r="B2807" s="24"/>
      <c r="AJ2807" s="24"/>
    </row>
    <row r="2808" spans="1:36" ht="21">
      <c r="A2808" s="24"/>
      <c r="B2808" s="24"/>
      <c r="AJ2808" s="24"/>
    </row>
    <row r="2809" spans="1:36" ht="21">
      <c r="A2809" s="24"/>
      <c r="B2809" s="24"/>
      <c r="AJ2809" s="24"/>
    </row>
    <row r="2810" spans="1:36" ht="21">
      <c r="A2810" s="24"/>
      <c r="B2810" s="24"/>
      <c r="AJ2810" s="24"/>
    </row>
    <row r="2811" spans="1:36" ht="21">
      <c r="A2811" s="24"/>
      <c r="B2811" s="24"/>
      <c r="AJ2811" s="24"/>
    </row>
    <row r="2812" spans="1:36" ht="21">
      <c r="A2812" s="24"/>
      <c r="B2812" s="24"/>
      <c r="AJ2812" s="24"/>
    </row>
    <row r="2813" spans="1:36" ht="21">
      <c r="A2813" s="24"/>
      <c r="B2813" s="24"/>
      <c r="AJ2813" s="24"/>
    </row>
    <row r="2814" spans="1:36" ht="21">
      <c r="A2814" s="24"/>
      <c r="B2814" s="24"/>
      <c r="AJ2814" s="24"/>
    </row>
    <row r="2815" spans="1:36" ht="21">
      <c r="A2815" s="24"/>
      <c r="B2815" s="24"/>
      <c r="AJ2815" s="24"/>
    </row>
    <row r="2816" spans="1:36" ht="21">
      <c r="A2816" s="24"/>
      <c r="B2816" s="24"/>
      <c r="AJ2816" s="24"/>
    </row>
    <row r="2817" spans="1:36" ht="21">
      <c r="A2817" s="24"/>
      <c r="B2817" s="24"/>
      <c r="AJ2817" s="24"/>
    </row>
    <row r="2818" spans="1:36" ht="21">
      <c r="A2818" s="24"/>
      <c r="B2818" s="24"/>
      <c r="AJ2818" s="24"/>
    </row>
    <row r="2819" spans="1:36" ht="21">
      <c r="A2819" s="24"/>
      <c r="B2819" s="24"/>
      <c r="AJ2819" s="24"/>
    </row>
    <row r="2820" spans="1:36" ht="21">
      <c r="A2820" s="24"/>
      <c r="B2820" s="24"/>
      <c r="AJ2820" s="24"/>
    </row>
    <row r="2821" spans="1:36" ht="21">
      <c r="A2821" s="24"/>
      <c r="B2821" s="24"/>
      <c r="AJ2821" s="24"/>
    </row>
    <row r="2822" spans="1:36" ht="21">
      <c r="A2822" s="24"/>
      <c r="B2822" s="24"/>
      <c r="AJ2822" s="24"/>
    </row>
    <row r="2823" spans="1:36" ht="21">
      <c r="A2823" s="24"/>
      <c r="B2823" s="24"/>
      <c r="AJ2823" s="24"/>
    </row>
    <row r="2824" spans="1:36" ht="21">
      <c r="A2824" s="24"/>
      <c r="B2824" s="24"/>
      <c r="AJ2824" s="24"/>
    </row>
    <row r="2825" spans="1:36" ht="21">
      <c r="A2825" s="24"/>
      <c r="B2825" s="24"/>
      <c r="AJ2825" s="24"/>
    </row>
    <row r="2826" spans="1:36" ht="21">
      <c r="A2826" s="24"/>
      <c r="B2826" s="24"/>
      <c r="AJ2826" s="24"/>
    </row>
    <row r="2827" spans="1:36" ht="21">
      <c r="A2827" s="24"/>
      <c r="B2827" s="24"/>
      <c r="AJ2827" s="24"/>
    </row>
    <row r="2828" spans="1:36" ht="21">
      <c r="A2828" s="24"/>
      <c r="B2828" s="24"/>
      <c r="AJ2828" s="24"/>
    </row>
    <row r="2829" spans="1:36" ht="21">
      <c r="A2829" s="24"/>
      <c r="B2829" s="24"/>
      <c r="AJ2829" s="24"/>
    </row>
    <row r="2830" spans="1:36" ht="21">
      <c r="A2830" s="24"/>
      <c r="B2830" s="24"/>
      <c r="AJ2830" s="24"/>
    </row>
    <row r="2831" spans="1:36" ht="21">
      <c r="A2831" s="24"/>
      <c r="B2831" s="24"/>
      <c r="AJ2831" s="24"/>
    </row>
    <row r="2832" spans="1:36" ht="21">
      <c r="A2832" s="24"/>
      <c r="B2832" s="24"/>
      <c r="AJ2832" s="24"/>
    </row>
    <row r="2833" spans="1:36" ht="21">
      <c r="A2833" s="24"/>
      <c r="B2833" s="24"/>
      <c r="AJ2833" s="24"/>
    </row>
    <row r="2834" spans="1:36" ht="21">
      <c r="A2834" s="24"/>
      <c r="B2834" s="24"/>
      <c r="AJ2834" s="24"/>
    </row>
    <row r="2835" spans="1:36" ht="21">
      <c r="A2835" s="24"/>
      <c r="B2835" s="24"/>
      <c r="AJ2835" s="24"/>
    </row>
    <row r="2836" spans="1:36" ht="21">
      <c r="A2836" s="24"/>
      <c r="B2836" s="24"/>
      <c r="AJ2836" s="24"/>
    </row>
    <row r="2837" spans="1:36" ht="21">
      <c r="A2837" s="24"/>
      <c r="B2837" s="24"/>
      <c r="AJ2837" s="24"/>
    </row>
    <row r="2838" spans="1:36" ht="21">
      <c r="A2838" s="24"/>
      <c r="B2838" s="24"/>
      <c r="AJ2838" s="24"/>
    </row>
    <row r="2839" spans="1:36" ht="21">
      <c r="A2839" s="24"/>
      <c r="B2839" s="24"/>
      <c r="AJ2839" s="24"/>
    </row>
    <row r="2840" spans="1:36" ht="21">
      <c r="A2840" s="24"/>
      <c r="B2840" s="24"/>
      <c r="AJ2840" s="24"/>
    </row>
    <row r="2841" spans="1:36" ht="21">
      <c r="A2841" s="24"/>
      <c r="B2841" s="24"/>
      <c r="AJ2841" s="24"/>
    </row>
    <row r="2842" spans="1:36" ht="21">
      <c r="A2842" s="24"/>
      <c r="B2842" s="24"/>
      <c r="AJ2842" s="24"/>
    </row>
    <row r="2843" spans="1:36" ht="21">
      <c r="A2843" s="24"/>
      <c r="B2843" s="24"/>
      <c r="AJ2843" s="24"/>
    </row>
    <row r="2844" spans="1:36" ht="21">
      <c r="A2844" s="24"/>
      <c r="B2844" s="24"/>
      <c r="AJ2844" s="24"/>
    </row>
    <row r="2845" spans="1:36" ht="21">
      <c r="A2845" s="24"/>
      <c r="B2845" s="24"/>
      <c r="AJ2845" s="24"/>
    </row>
    <row r="2846" spans="1:36" ht="21">
      <c r="A2846" s="24"/>
      <c r="B2846" s="24"/>
      <c r="AJ2846" s="24"/>
    </row>
    <row r="2847" spans="1:36" ht="21">
      <c r="A2847" s="24"/>
      <c r="B2847" s="24"/>
      <c r="AJ2847" s="24"/>
    </row>
    <row r="2848" spans="1:36" ht="21">
      <c r="A2848" s="24"/>
      <c r="B2848" s="24"/>
      <c r="AJ2848" s="24"/>
    </row>
    <row r="2849" spans="1:36" ht="21">
      <c r="A2849" s="24"/>
      <c r="B2849" s="24"/>
      <c r="AJ2849" s="24"/>
    </row>
    <row r="2850" spans="1:36" ht="21">
      <c r="A2850" s="24"/>
      <c r="B2850" s="24"/>
      <c r="AJ2850" s="24"/>
    </row>
    <row r="2851" spans="1:36" ht="21">
      <c r="A2851" s="24"/>
      <c r="B2851" s="24"/>
      <c r="AJ2851" s="24"/>
    </row>
    <row r="2852" spans="1:36" ht="21">
      <c r="A2852" s="24"/>
      <c r="B2852" s="24"/>
      <c r="AJ2852" s="24"/>
    </row>
    <row r="2853" spans="1:36" ht="21">
      <c r="A2853" s="24"/>
      <c r="B2853" s="24"/>
      <c r="AJ2853" s="24"/>
    </row>
    <row r="2854" spans="1:36" ht="21">
      <c r="A2854" s="24"/>
      <c r="B2854" s="24"/>
      <c r="AJ2854" s="24"/>
    </row>
    <row r="2855" spans="1:36" ht="21">
      <c r="A2855" s="24"/>
      <c r="B2855" s="24"/>
      <c r="AJ2855" s="24"/>
    </row>
    <row r="2856" spans="1:36" ht="21">
      <c r="A2856" s="24"/>
      <c r="B2856" s="24"/>
      <c r="AJ2856" s="24"/>
    </row>
    <row r="2857" spans="1:36" ht="21">
      <c r="A2857" s="24"/>
      <c r="B2857" s="24"/>
      <c r="AJ2857" s="24"/>
    </row>
    <row r="2858" spans="1:36" ht="21">
      <c r="A2858" s="24"/>
      <c r="B2858" s="24"/>
      <c r="AJ2858" s="24"/>
    </row>
    <row r="2859" spans="1:36" ht="21">
      <c r="A2859" s="24"/>
      <c r="B2859" s="24"/>
      <c r="AJ2859" s="24"/>
    </row>
    <row r="2860" spans="1:36" ht="21">
      <c r="A2860" s="24"/>
      <c r="B2860" s="24"/>
      <c r="AJ2860" s="24"/>
    </row>
    <row r="2861" spans="1:36" ht="21">
      <c r="A2861" s="24"/>
      <c r="B2861" s="24"/>
      <c r="AJ2861" s="24"/>
    </row>
    <row r="2862" spans="1:36" ht="21">
      <c r="A2862" s="24"/>
      <c r="B2862" s="24"/>
      <c r="AJ2862" s="24"/>
    </row>
    <row r="2863" spans="1:36" ht="21">
      <c r="A2863" s="24"/>
      <c r="B2863" s="24"/>
      <c r="AJ2863" s="24"/>
    </row>
    <row r="2864" spans="1:36" ht="21">
      <c r="A2864" s="24"/>
      <c r="B2864" s="24"/>
      <c r="AJ2864" s="24"/>
    </row>
    <row r="2865" spans="1:36" ht="21">
      <c r="A2865" s="24"/>
      <c r="B2865" s="24"/>
      <c r="AJ2865" s="24"/>
    </row>
    <row r="2866" spans="1:36" ht="21">
      <c r="A2866" s="24"/>
      <c r="B2866" s="24"/>
      <c r="AJ2866" s="24"/>
    </row>
    <row r="2867" spans="1:36" ht="21">
      <c r="A2867" s="24"/>
      <c r="B2867" s="24"/>
      <c r="AJ2867" s="24"/>
    </row>
    <row r="2868" spans="1:36" ht="21">
      <c r="A2868" s="24"/>
      <c r="B2868" s="24"/>
      <c r="AJ2868" s="24"/>
    </row>
    <row r="2869" spans="1:36" ht="21">
      <c r="A2869" s="24"/>
      <c r="B2869" s="24"/>
      <c r="AJ2869" s="24"/>
    </row>
    <row r="2870" spans="1:36" ht="21">
      <c r="A2870" s="24"/>
      <c r="B2870" s="24"/>
      <c r="AJ2870" s="24"/>
    </row>
    <row r="2871" spans="1:36" ht="21">
      <c r="A2871" s="24"/>
      <c r="B2871" s="24"/>
      <c r="AJ2871" s="24"/>
    </row>
    <row r="2872" spans="1:36" ht="21">
      <c r="A2872" s="24"/>
      <c r="B2872" s="24"/>
      <c r="AJ2872" s="24"/>
    </row>
    <row r="2873" spans="1:36" ht="21">
      <c r="A2873" s="24"/>
      <c r="B2873" s="24"/>
      <c r="AJ2873" s="24"/>
    </row>
    <row r="2874" spans="1:36" ht="21">
      <c r="A2874" s="24"/>
      <c r="B2874" s="24"/>
      <c r="AJ2874" s="24"/>
    </row>
    <row r="2875" spans="1:36" ht="21">
      <c r="A2875" s="24"/>
      <c r="B2875" s="24"/>
      <c r="AJ2875" s="24"/>
    </row>
    <row r="2876" spans="1:36" ht="21">
      <c r="A2876" s="24"/>
      <c r="B2876" s="24"/>
      <c r="AJ2876" s="24"/>
    </row>
    <row r="2877" spans="1:36" ht="21">
      <c r="A2877" s="24"/>
      <c r="B2877" s="24"/>
      <c r="AJ2877" s="24"/>
    </row>
    <row r="2878" spans="1:36" ht="21">
      <c r="A2878" s="24"/>
      <c r="B2878" s="24"/>
      <c r="AJ2878" s="24"/>
    </row>
    <row r="2879" spans="1:36" ht="21">
      <c r="A2879" s="24"/>
      <c r="B2879" s="24"/>
      <c r="AJ2879" s="24"/>
    </row>
    <row r="2880" spans="1:36" ht="21">
      <c r="A2880" s="24"/>
      <c r="B2880" s="24"/>
      <c r="AJ2880" s="24"/>
    </row>
    <row r="2881" spans="1:36" ht="21">
      <c r="A2881" s="24"/>
      <c r="B2881" s="24"/>
      <c r="AJ2881" s="24"/>
    </row>
    <row r="2882" spans="1:36" ht="21">
      <c r="A2882" s="24"/>
      <c r="B2882" s="24"/>
      <c r="AJ2882" s="24"/>
    </row>
    <row r="2883" spans="1:36" ht="21">
      <c r="A2883" s="24"/>
      <c r="B2883" s="24"/>
      <c r="AJ2883" s="24"/>
    </row>
    <row r="2884" spans="1:36" ht="21">
      <c r="A2884" s="24"/>
      <c r="B2884" s="24"/>
      <c r="AJ2884" s="24"/>
    </row>
    <row r="2885" spans="1:36" ht="21">
      <c r="A2885" s="24"/>
      <c r="B2885" s="24"/>
      <c r="AJ2885" s="24"/>
    </row>
    <row r="2886" spans="1:36" ht="21">
      <c r="A2886" s="24"/>
      <c r="B2886" s="24"/>
      <c r="AJ2886" s="24"/>
    </row>
    <row r="2887" spans="1:36" ht="21">
      <c r="A2887" s="24"/>
      <c r="B2887" s="24"/>
      <c r="AJ2887" s="24"/>
    </row>
    <row r="2888" spans="1:36" ht="21">
      <c r="A2888" s="24"/>
      <c r="B2888" s="24"/>
      <c r="AJ2888" s="24"/>
    </row>
    <row r="2889" spans="1:36" ht="21">
      <c r="A2889" s="24"/>
      <c r="B2889" s="24"/>
      <c r="AJ2889" s="24"/>
    </row>
    <row r="2890" spans="1:36" ht="21">
      <c r="A2890" s="24"/>
      <c r="B2890" s="24"/>
      <c r="AJ2890" s="24"/>
    </row>
    <row r="2891" spans="1:36" ht="21">
      <c r="A2891" s="24"/>
      <c r="B2891" s="24"/>
      <c r="AJ2891" s="24"/>
    </row>
    <row r="2892" spans="1:36" ht="21">
      <c r="A2892" s="24"/>
      <c r="B2892" s="24"/>
      <c r="AJ2892" s="24"/>
    </row>
    <row r="2893" spans="1:36" ht="21">
      <c r="A2893" s="24"/>
      <c r="B2893" s="24"/>
      <c r="AJ2893" s="24"/>
    </row>
    <row r="2894" spans="1:36" ht="21">
      <c r="A2894" s="24"/>
      <c r="B2894" s="24"/>
      <c r="AJ2894" s="24"/>
    </row>
    <row r="2895" spans="1:36" ht="21">
      <c r="A2895" s="24"/>
      <c r="B2895" s="24"/>
      <c r="AJ2895" s="24"/>
    </row>
    <row r="2896" spans="1:36" ht="21">
      <c r="A2896" s="24"/>
      <c r="B2896" s="24"/>
      <c r="AJ2896" s="24"/>
    </row>
    <row r="2897" spans="1:36" ht="21">
      <c r="A2897" s="24"/>
      <c r="B2897" s="24"/>
      <c r="AJ2897" s="24"/>
    </row>
    <row r="2898" spans="1:36" ht="21">
      <c r="A2898" s="24"/>
      <c r="B2898" s="24"/>
      <c r="AJ2898" s="24"/>
    </row>
    <row r="2899" spans="1:36" ht="21">
      <c r="A2899" s="24"/>
      <c r="B2899" s="24"/>
      <c r="AJ2899" s="24"/>
    </row>
    <row r="2900" spans="1:36" ht="21">
      <c r="A2900" s="24"/>
      <c r="B2900" s="24"/>
      <c r="AJ2900" s="24"/>
    </row>
    <row r="2901" spans="1:36" ht="21">
      <c r="A2901" s="24"/>
      <c r="B2901" s="24"/>
      <c r="AJ2901" s="24"/>
    </row>
    <row r="2902" spans="1:36" ht="21">
      <c r="A2902" s="24"/>
      <c r="B2902" s="24"/>
      <c r="AJ2902" s="24"/>
    </row>
    <row r="2903" spans="1:36" ht="21">
      <c r="A2903" s="24"/>
      <c r="B2903" s="24"/>
      <c r="AJ2903" s="24"/>
    </row>
    <row r="2904" spans="1:36" ht="21">
      <c r="A2904" s="24"/>
      <c r="B2904" s="24"/>
      <c r="AJ2904" s="24"/>
    </row>
    <row r="2905" spans="1:36" ht="21">
      <c r="A2905" s="24"/>
      <c r="B2905" s="24"/>
      <c r="AJ2905" s="24"/>
    </row>
    <row r="2906" spans="1:36" ht="21">
      <c r="A2906" s="24"/>
      <c r="B2906" s="24"/>
      <c r="AJ2906" s="24"/>
    </row>
    <row r="2907" spans="1:36" ht="21">
      <c r="A2907" s="24"/>
      <c r="B2907" s="24"/>
      <c r="AJ2907" s="24"/>
    </row>
    <row r="2908" spans="1:36" ht="21">
      <c r="A2908" s="24"/>
      <c r="B2908" s="24"/>
      <c r="AJ2908" s="24"/>
    </row>
    <row r="2909" spans="1:36" ht="21">
      <c r="A2909" s="24"/>
      <c r="B2909" s="24"/>
      <c r="AJ2909" s="24"/>
    </row>
    <row r="2910" spans="1:36" ht="21">
      <c r="A2910" s="24"/>
      <c r="B2910" s="24"/>
      <c r="AJ2910" s="24"/>
    </row>
    <row r="2911" spans="1:36" ht="21">
      <c r="A2911" s="24"/>
      <c r="B2911" s="24"/>
      <c r="AJ2911" s="24"/>
    </row>
    <row r="2912" spans="1:36" ht="21">
      <c r="A2912" s="24"/>
      <c r="B2912" s="24"/>
      <c r="AJ2912" s="24"/>
    </row>
    <row r="2913" spans="1:36" ht="21">
      <c r="A2913" s="24"/>
      <c r="B2913" s="24"/>
      <c r="AJ2913" s="24"/>
    </row>
    <row r="2914" spans="1:36" ht="21">
      <c r="A2914" s="24"/>
      <c r="B2914" s="24"/>
      <c r="AJ2914" s="24"/>
    </row>
    <row r="2915" spans="1:36" ht="21">
      <c r="A2915" s="24"/>
      <c r="B2915" s="24"/>
      <c r="AJ2915" s="24"/>
    </row>
    <row r="2916" spans="1:36" ht="21">
      <c r="A2916" s="24"/>
      <c r="B2916" s="24"/>
      <c r="AJ2916" s="24"/>
    </row>
    <row r="2917" spans="1:36" ht="21">
      <c r="A2917" s="24"/>
      <c r="B2917" s="24"/>
      <c r="AJ2917" s="24"/>
    </row>
    <row r="2918" spans="1:36" ht="21">
      <c r="A2918" s="24"/>
      <c r="B2918" s="24"/>
      <c r="AJ2918" s="24"/>
    </row>
    <row r="2919" spans="1:36" ht="21">
      <c r="A2919" s="24"/>
      <c r="B2919" s="24"/>
      <c r="AJ2919" s="24"/>
    </row>
    <row r="2920" spans="1:36" ht="21">
      <c r="A2920" s="24"/>
      <c r="B2920" s="24"/>
      <c r="AJ2920" s="24"/>
    </row>
    <row r="2921" spans="1:36" ht="21">
      <c r="A2921" s="24"/>
      <c r="B2921" s="24"/>
      <c r="AJ2921" s="24"/>
    </row>
    <row r="2922" spans="1:36" ht="21">
      <c r="A2922" s="24"/>
      <c r="B2922" s="24"/>
      <c r="AJ2922" s="24"/>
    </row>
    <row r="2923" spans="1:36" ht="21">
      <c r="A2923" s="24"/>
      <c r="B2923" s="24"/>
      <c r="AJ2923" s="24"/>
    </row>
    <row r="2924" spans="1:36" ht="21">
      <c r="A2924" s="24"/>
      <c r="B2924" s="24"/>
      <c r="AJ2924" s="24"/>
    </row>
    <row r="2925" spans="1:36" ht="21">
      <c r="A2925" s="24"/>
      <c r="B2925" s="24"/>
      <c r="AJ2925" s="24"/>
    </row>
    <row r="2926" spans="1:36" ht="21">
      <c r="A2926" s="24"/>
      <c r="B2926" s="24"/>
      <c r="AJ2926" s="24"/>
    </row>
    <row r="2927" spans="1:36" ht="21">
      <c r="A2927" s="24"/>
      <c r="B2927" s="24"/>
      <c r="AJ2927" s="24"/>
    </row>
    <row r="2928" spans="1:36" ht="21">
      <c r="A2928" s="24"/>
      <c r="B2928" s="24"/>
      <c r="AJ2928" s="24"/>
    </row>
    <row r="2929" spans="1:36" ht="21">
      <c r="A2929" s="24"/>
      <c r="B2929" s="24"/>
      <c r="AJ2929" s="24"/>
    </row>
    <row r="2930" spans="1:36" ht="21">
      <c r="A2930" s="24"/>
      <c r="B2930" s="24"/>
      <c r="AJ2930" s="24"/>
    </row>
    <row r="2931" spans="1:36" ht="21">
      <c r="A2931" s="24"/>
      <c r="B2931" s="24"/>
      <c r="AJ2931" s="24"/>
    </row>
    <row r="2932" spans="1:36" ht="21">
      <c r="A2932" s="24"/>
      <c r="B2932" s="24"/>
      <c r="AJ2932" s="24"/>
    </row>
    <row r="2933" spans="1:36" ht="21">
      <c r="A2933" s="24"/>
      <c r="B2933" s="24"/>
      <c r="AJ2933" s="24"/>
    </row>
    <row r="2934" spans="1:36" ht="21">
      <c r="A2934" s="24"/>
      <c r="B2934" s="24"/>
      <c r="AJ2934" s="24"/>
    </row>
    <row r="2935" spans="1:36" ht="21">
      <c r="A2935" s="24"/>
      <c r="B2935" s="24"/>
      <c r="AJ2935" s="24"/>
    </row>
    <row r="2936" spans="1:36" ht="21">
      <c r="A2936" s="24"/>
      <c r="B2936" s="24"/>
      <c r="AJ2936" s="24"/>
    </row>
    <row r="2937" spans="1:36" ht="21">
      <c r="A2937" s="24"/>
      <c r="B2937" s="24"/>
      <c r="AJ2937" s="24"/>
    </row>
    <row r="2938" spans="1:36" ht="21">
      <c r="A2938" s="24"/>
      <c r="B2938" s="24"/>
      <c r="AJ2938" s="24"/>
    </row>
    <row r="2939" spans="1:36" ht="21">
      <c r="A2939" s="24"/>
      <c r="B2939" s="24"/>
      <c r="AJ2939" s="24"/>
    </row>
    <row r="2940" spans="1:36" ht="21">
      <c r="A2940" s="24"/>
      <c r="B2940" s="24"/>
      <c r="AJ2940" s="24"/>
    </row>
    <row r="2941" spans="1:36" ht="21">
      <c r="A2941" s="24"/>
      <c r="B2941" s="24"/>
      <c r="AJ2941" s="24"/>
    </row>
    <row r="2942" spans="1:36" ht="21">
      <c r="A2942" s="24"/>
      <c r="B2942" s="24"/>
      <c r="AJ2942" s="24"/>
    </row>
    <row r="2943" spans="1:36" ht="21">
      <c r="A2943" s="24"/>
      <c r="B2943" s="24"/>
      <c r="AJ2943" s="24"/>
    </row>
    <row r="2944" spans="1:36" ht="21">
      <c r="A2944" s="24"/>
      <c r="B2944" s="24"/>
      <c r="AJ2944" s="24"/>
    </row>
    <row r="2945" spans="1:36" ht="21">
      <c r="A2945" s="24"/>
      <c r="B2945" s="24"/>
      <c r="AJ2945" s="24"/>
    </row>
    <row r="2946" spans="1:36" ht="21">
      <c r="A2946" s="24"/>
      <c r="B2946" s="24"/>
      <c r="AJ2946" s="24"/>
    </row>
    <row r="2947" spans="1:36" ht="21">
      <c r="A2947" s="24"/>
      <c r="B2947" s="24"/>
      <c r="AJ2947" s="24"/>
    </row>
    <row r="2948" spans="1:36" ht="21">
      <c r="A2948" s="24"/>
      <c r="B2948" s="24"/>
      <c r="AJ2948" s="24"/>
    </row>
    <row r="2949" spans="1:36" ht="21">
      <c r="A2949" s="24"/>
      <c r="B2949" s="24"/>
      <c r="AJ2949" s="24"/>
    </row>
    <row r="2950" spans="1:36" ht="21">
      <c r="A2950" s="24"/>
      <c r="B2950" s="24"/>
      <c r="AJ2950" s="24"/>
    </row>
    <row r="2951" spans="1:36" ht="21">
      <c r="A2951" s="24"/>
      <c r="B2951" s="24"/>
      <c r="AJ2951" s="24"/>
    </row>
    <row r="2952" spans="1:36" ht="21">
      <c r="A2952" s="24"/>
      <c r="B2952" s="24"/>
      <c r="AJ2952" s="24"/>
    </row>
    <row r="2953" spans="1:36" ht="21">
      <c r="A2953" s="24"/>
      <c r="B2953" s="24"/>
      <c r="AJ2953" s="24"/>
    </row>
    <row r="2954" spans="1:36" ht="21">
      <c r="A2954" s="24"/>
      <c r="B2954" s="24"/>
      <c r="AJ2954" s="24"/>
    </row>
    <row r="2955" spans="1:36" ht="21">
      <c r="A2955" s="24"/>
      <c r="B2955" s="24"/>
      <c r="AJ2955" s="24"/>
    </row>
    <row r="2956" spans="1:36" ht="21">
      <c r="A2956" s="24"/>
      <c r="B2956" s="24"/>
      <c r="AJ2956" s="24"/>
    </row>
    <row r="2957" spans="1:36" ht="21">
      <c r="A2957" s="24"/>
      <c r="B2957" s="24"/>
      <c r="AJ2957" s="24"/>
    </row>
    <row r="2958" spans="1:36" ht="21">
      <c r="A2958" s="24"/>
      <c r="B2958" s="24"/>
      <c r="AJ2958" s="24"/>
    </row>
    <row r="2959" spans="1:36" ht="21">
      <c r="A2959" s="24"/>
      <c r="B2959" s="24"/>
      <c r="AJ2959" s="24"/>
    </row>
    <row r="2960" spans="1:36" ht="21">
      <c r="A2960" s="24"/>
      <c r="B2960" s="24"/>
      <c r="AJ2960" s="24"/>
    </row>
    <row r="2961" spans="1:36" ht="21">
      <c r="A2961" s="24"/>
      <c r="B2961" s="24"/>
      <c r="AJ2961" s="24"/>
    </row>
    <row r="2962" spans="1:36" ht="21">
      <c r="A2962" s="24"/>
      <c r="B2962" s="24"/>
      <c r="AJ2962" s="24"/>
    </row>
    <row r="2963" spans="1:36" ht="21">
      <c r="A2963" s="24"/>
      <c r="B2963" s="24"/>
      <c r="AJ2963" s="24"/>
    </row>
    <row r="2964" spans="1:36" ht="21">
      <c r="A2964" s="24"/>
      <c r="B2964" s="24"/>
      <c r="AJ2964" s="24"/>
    </row>
    <row r="2965" spans="1:36" ht="21">
      <c r="A2965" s="24"/>
      <c r="B2965" s="24"/>
      <c r="AJ2965" s="24"/>
    </row>
    <row r="2966" spans="1:36" ht="21">
      <c r="A2966" s="24"/>
      <c r="B2966" s="24"/>
      <c r="AJ2966" s="24"/>
    </row>
    <row r="2967" spans="1:36" ht="21">
      <c r="A2967" s="24"/>
      <c r="B2967" s="24"/>
      <c r="AJ2967" s="24"/>
    </row>
    <row r="2968" spans="1:36" ht="21">
      <c r="A2968" s="24"/>
      <c r="B2968" s="24"/>
      <c r="AJ2968" s="24"/>
    </row>
    <row r="2969" spans="1:36" ht="21">
      <c r="A2969" s="24"/>
      <c r="B2969" s="24"/>
      <c r="AJ2969" s="24"/>
    </row>
    <row r="2970" spans="1:36" ht="21">
      <c r="A2970" s="24"/>
      <c r="B2970" s="24"/>
      <c r="AJ2970" s="24"/>
    </row>
    <row r="2971" spans="1:36" ht="21">
      <c r="A2971" s="24"/>
      <c r="B2971" s="24"/>
      <c r="AJ2971" s="24"/>
    </row>
    <row r="2972" spans="1:36" ht="21">
      <c r="A2972" s="24"/>
      <c r="B2972" s="24"/>
      <c r="AJ2972" s="24"/>
    </row>
    <row r="2973" spans="1:36" ht="21">
      <c r="A2973" s="24"/>
      <c r="B2973" s="24"/>
      <c r="AJ2973" s="24"/>
    </row>
    <row r="2974" spans="1:36" ht="21">
      <c r="A2974" s="24"/>
      <c r="B2974" s="24"/>
      <c r="AJ2974" s="24"/>
    </row>
    <row r="2975" spans="1:36" ht="21">
      <c r="A2975" s="24"/>
      <c r="B2975" s="24"/>
      <c r="AJ2975" s="24"/>
    </row>
    <row r="2976" spans="1:36" ht="21">
      <c r="A2976" s="24"/>
      <c r="B2976" s="24"/>
      <c r="AJ2976" s="24"/>
    </row>
    <row r="2977" spans="1:36" ht="21">
      <c r="A2977" s="24"/>
      <c r="B2977" s="24"/>
      <c r="AJ2977" s="24"/>
    </row>
    <row r="2978" spans="1:36" ht="21">
      <c r="A2978" s="24"/>
      <c r="B2978" s="24"/>
      <c r="AJ2978" s="24"/>
    </row>
    <row r="2979" spans="1:36" ht="21">
      <c r="A2979" s="24"/>
      <c r="B2979" s="24"/>
      <c r="AJ2979" s="24"/>
    </row>
    <row r="2980" spans="1:36" ht="21">
      <c r="A2980" s="24"/>
      <c r="B2980" s="24"/>
      <c r="AJ2980" s="24"/>
    </row>
    <row r="2981" spans="1:36" ht="21">
      <c r="A2981" s="24"/>
      <c r="B2981" s="24"/>
      <c r="AJ2981" s="24"/>
    </row>
    <row r="2982" spans="1:36" ht="21">
      <c r="A2982" s="24"/>
      <c r="B2982" s="24"/>
      <c r="AJ2982" s="24"/>
    </row>
    <row r="2983" spans="1:36" ht="21">
      <c r="A2983" s="24"/>
      <c r="B2983" s="24"/>
      <c r="AJ2983" s="24"/>
    </row>
    <row r="2984" spans="1:36" ht="21">
      <c r="A2984" s="24"/>
      <c r="B2984" s="24"/>
      <c r="AJ2984" s="24"/>
    </row>
    <row r="2985" spans="1:36" ht="21">
      <c r="A2985" s="24"/>
      <c r="B2985" s="24"/>
      <c r="AJ2985" s="24"/>
    </row>
    <row r="2986" spans="1:36" ht="21">
      <c r="A2986" s="24"/>
      <c r="B2986" s="24"/>
      <c r="AJ2986" s="24"/>
    </row>
    <row r="2987" spans="1:36" ht="21">
      <c r="A2987" s="24"/>
      <c r="B2987" s="24"/>
      <c r="AJ2987" s="24"/>
    </row>
    <row r="2988" spans="1:36" ht="21">
      <c r="A2988" s="24"/>
      <c r="B2988" s="24"/>
      <c r="AJ2988" s="24"/>
    </row>
    <row r="2989" spans="1:36" ht="21">
      <c r="A2989" s="24"/>
      <c r="B2989" s="24"/>
      <c r="AJ2989" s="24"/>
    </row>
    <row r="2990" spans="1:36" ht="21">
      <c r="A2990" s="24"/>
      <c r="B2990" s="24"/>
      <c r="AJ2990" s="24"/>
    </row>
    <row r="2991" spans="1:36" ht="21">
      <c r="A2991" s="24"/>
      <c r="B2991" s="24"/>
      <c r="AJ2991" s="24"/>
    </row>
    <row r="2992" spans="1:36" ht="21">
      <c r="A2992" s="24"/>
      <c r="B2992" s="24"/>
      <c r="AJ2992" s="24"/>
    </row>
    <row r="2993" spans="1:36" ht="21">
      <c r="A2993" s="24"/>
      <c r="B2993" s="24"/>
      <c r="AJ2993" s="24"/>
    </row>
    <row r="2994" spans="1:36" ht="21">
      <c r="A2994" s="24"/>
      <c r="B2994" s="24"/>
      <c r="AJ2994" s="24"/>
    </row>
    <row r="2995" spans="1:36" ht="21">
      <c r="A2995" s="24"/>
      <c r="B2995" s="24"/>
      <c r="AJ2995" s="24"/>
    </row>
    <row r="2996" spans="1:36" ht="21">
      <c r="A2996" s="24"/>
      <c r="B2996" s="24"/>
      <c r="AJ2996" s="24"/>
    </row>
    <row r="2997" spans="1:36" ht="21">
      <c r="A2997" s="24"/>
      <c r="B2997" s="24"/>
      <c r="AJ2997" s="24"/>
    </row>
    <row r="2998" spans="1:36" ht="21">
      <c r="A2998" s="24"/>
      <c r="B2998" s="24"/>
      <c r="AJ2998" s="24"/>
    </row>
    <row r="2999" spans="1:36" ht="21">
      <c r="A2999" s="24"/>
      <c r="B2999" s="24"/>
      <c r="AJ2999" s="24"/>
    </row>
    <row r="3000" spans="1:36" ht="21">
      <c r="A3000" s="24"/>
      <c r="B3000" s="24"/>
      <c r="AJ3000" s="24"/>
    </row>
    <row r="3001" spans="1:36" ht="21">
      <c r="A3001" s="24"/>
      <c r="B3001" s="24"/>
      <c r="AJ3001" s="24"/>
    </row>
    <row r="3002" spans="1:36" ht="21">
      <c r="A3002" s="24"/>
      <c r="B3002" s="24"/>
      <c r="AJ3002" s="24"/>
    </row>
    <row r="3003" spans="1:36" ht="21">
      <c r="A3003" s="24"/>
      <c r="B3003" s="24"/>
      <c r="AJ3003" s="24"/>
    </row>
    <row r="3004" spans="1:36" ht="21">
      <c r="A3004" s="24"/>
      <c r="B3004" s="24"/>
      <c r="AJ3004" s="24"/>
    </row>
    <row r="3005" spans="1:36" ht="21">
      <c r="A3005" s="24"/>
      <c r="B3005" s="24"/>
      <c r="AJ3005" s="24"/>
    </row>
    <row r="3006" spans="1:36" ht="21">
      <c r="A3006" s="24"/>
      <c r="B3006" s="24"/>
      <c r="AJ3006" s="24"/>
    </row>
    <row r="3007" spans="1:36" ht="21">
      <c r="A3007" s="24"/>
      <c r="B3007" s="24"/>
      <c r="AJ3007" s="24"/>
    </row>
    <row r="3008" spans="1:36" ht="21">
      <c r="A3008" s="24"/>
      <c r="B3008" s="24"/>
      <c r="AJ3008" s="24"/>
    </row>
    <row r="3009" spans="1:36" ht="21">
      <c r="A3009" s="24"/>
      <c r="B3009" s="24"/>
      <c r="AJ3009" s="24"/>
    </row>
    <row r="3010" spans="1:36" ht="21">
      <c r="A3010" s="24"/>
      <c r="B3010" s="24"/>
      <c r="AJ3010" s="24"/>
    </row>
    <row r="3011" spans="1:36" ht="21">
      <c r="A3011" s="24"/>
      <c r="B3011" s="24"/>
      <c r="AJ3011" s="24"/>
    </row>
    <row r="3012" spans="1:36" ht="21">
      <c r="A3012" s="24"/>
      <c r="B3012" s="24"/>
      <c r="AJ3012" s="24"/>
    </row>
    <row r="3013" spans="1:36" ht="21">
      <c r="A3013" s="24"/>
      <c r="B3013" s="24"/>
      <c r="AJ3013" s="24"/>
    </row>
    <row r="3014" spans="1:36" ht="21">
      <c r="A3014" s="24"/>
      <c r="B3014" s="24"/>
      <c r="AJ3014" s="24"/>
    </row>
    <row r="3015" spans="1:36" ht="21">
      <c r="A3015" s="24"/>
      <c r="B3015" s="24"/>
      <c r="AJ3015" s="24"/>
    </row>
    <row r="3016" spans="1:36" ht="21">
      <c r="A3016" s="24"/>
      <c r="B3016" s="24"/>
      <c r="AJ3016" s="24"/>
    </row>
    <row r="3017" spans="1:36" ht="21">
      <c r="A3017" s="24"/>
      <c r="B3017" s="24"/>
      <c r="AJ3017" s="24"/>
    </row>
    <row r="3018" spans="1:36" ht="21">
      <c r="A3018" s="24"/>
      <c r="B3018" s="24"/>
      <c r="AJ3018" s="24"/>
    </row>
    <row r="3019" spans="1:36" ht="21">
      <c r="A3019" s="24"/>
      <c r="B3019" s="24"/>
      <c r="AJ3019" s="24"/>
    </row>
    <row r="3020" spans="1:36" ht="21">
      <c r="A3020" s="24"/>
      <c r="B3020" s="24"/>
      <c r="AJ3020" s="24"/>
    </row>
    <row r="3021" spans="1:36" ht="21">
      <c r="A3021" s="24"/>
      <c r="B3021" s="24"/>
      <c r="AJ3021" s="24"/>
    </row>
    <row r="3022" spans="1:36" ht="21">
      <c r="A3022" s="24"/>
      <c r="B3022" s="24"/>
      <c r="AJ3022" s="24"/>
    </row>
    <row r="3023" spans="1:36" ht="21">
      <c r="A3023" s="24"/>
      <c r="B3023" s="24"/>
      <c r="AJ3023" s="24"/>
    </row>
    <row r="3024" spans="1:36" ht="21">
      <c r="A3024" s="24"/>
      <c r="B3024" s="24"/>
      <c r="AJ3024" s="24"/>
    </row>
    <row r="3025" spans="1:36" ht="21">
      <c r="A3025" s="24"/>
      <c r="B3025" s="24"/>
      <c r="AJ3025" s="24"/>
    </row>
    <row r="3026" spans="1:36" ht="21">
      <c r="A3026" s="24"/>
      <c r="B3026" s="24"/>
      <c r="AJ3026" s="24"/>
    </row>
    <row r="3027" spans="1:36" ht="21">
      <c r="A3027" s="24"/>
      <c r="B3027" s="24"/>
      <c r="AJ3027" s="24"/>
    </row>
    <row r="3028" spans="1:36" ht="21">
      <c r="A3028" s="24"/>
      <c r="B3028" s="24"/>
      <c r="AJ3028" s="24"/>
    </row>
    <row r="3029" spans="1:36" ht="21">
      <c r="A3029" s="24"/>
      <c r="B3029" s="24"/>
      <c r="AJ3029" s="24"/>
    </row>
    <row r="3030" spans="1:36" ht="21">
      <c r="A3030" s="24"/>
      <c r="B3030" s="24"/>
      <c r="AJ3030" s="24"/>
    </row>
    <row r="3031" spans="1:36" ht="21">
      <c r="A3031" s="24"/>
      <c r="B3031" s="24"/>
      <c r="AJ3031" s="24"/>
    </row>
    <row r="3032" spans="1:36" ht="21">
      <c r="A3032" s="24"/>
      <c r="B3032" s="24"/>
      <c r="AJ3032" s="24"/>
    </row>
    <row r="3033" spans="1:36" ht="21">
      <c r="A3033" s="24"/>
      <c r="B3033" s="24"/>
      <c r="AJ3033" s="24"/>
    </row>
    <row r="3034" spans="1:36" ht="21">
      <c r="A3034" s="24"/>
      <c r="B3034" s="24"/>
      <c r="AJ3034" s="24"/>
    </row>
    <row r="3035" spans="1:36" ht="21">
      <c r="A3035" s="24"/>
      <c r="B3035" s="24"/>
      <c r="AJ3035" s="24"/>
    </row>
    <row r="3036" spans="1:36" ht="21">
      <c r="A3036" s="24"/>
      <c r="B3036" s="24"/>
      <c r="AJ3036" s="24"/>
    </row>
    <row r="3037" spans="1:36" ht="21">
      <c r="A3037" s="24"/>
      <c r="B3037" s="24"/>
      <c r="AJ3037" s="24"/>
    </row>
    <row r="3038" spans="1:36" ht="21">
      <c r="A3038" s="24"/>
      <c r="B3038" s="24"/>
      <c r="AJ3038" s="24"/>
    </row>
    <row r="3039" spans="1:36" ht="21">
      <c r="A3039" s="24"/>
      <c r="B3039" s="24"/>
      <c r="AJ3039" s="24"/>
    </row>
    <row r="3040" spans="1:36" ht="21">
      <c r="A3040" s="24"/>
      <c r="B3040" s="24"/>
      <c r="AJ3040" s="24"/>
    </row>
    <row r="3041" spans="1:36" ht="21">
      <c r="A3041" s="24"/>
      <c r="B3041" s="24"/>
      <c r="AJ3041" s="24"/>
    </row>
    <row r="3042" spans="1:36" ht="21">
      <c r="A3042" s="24"/>
      <c r="B3042" s="24"/>
      <c r="AJ3042" s="24"/>
    </row>
    <row r="3043" spans="1:36" ht="21">
      <c r="A3043" s="24"/>
      <c r="B3043" s="24"/>
      <c r="AJ3043" s="24"/>
    </row>
    <row r="3044" spans="1:36" ht="21">
      <c r="A3044" s="24"/>
      <c r="B3044" s="24"/>
      <c r="AJ3044" s="24"/>
    </row>
    <row r="3045" spans="1:36" ht="21">
      <c r="A3045" s="24"/>
      <c r="B3045" s="24"/>
      <c r="AJ3045" s="24"/>
    </row>
    <row r="3046" spans="1:36" ht="21">
      <c r="A3046" s="24"/>
      <c r="B3046" s="24"/>
      <c r="AJ3046" s="24"/>
    </row>
    <row r="3047" spans="1:36" ht="21">
      <c r="A3047" s="24"/>
      <c r="B3047" s="24"/>
      <c r="AJ3047" s="24"/>
    </row>
    <row r="3048" spans="1:36" ht="21">
      <c r="A3048" s="24"/>
      <c r="B3048" s="24"/>
      <c r="AJ3048" s="24"/>
    </row>
    <row r="3049" spans="1:36" ht="21">
      <c r="A3049" s="24"/>
      <c r="B3049" s="24"/>
      <c r="AJ3049" s="24"/>
    </row>
    <row r="3050" spans="1:36" ht="21">
      <c r="A3050" s="24"/>
      <c r="B3050" s="24"/>
      <c r="AJ3050" s="24"/>
    </row>
    <row r="3051" spans="1:36" ht="21">
      <c r="A3051" s="24"/>
      <c r="B3051" s="24"/>
      <c r="AJ3051" s="24"/>
    </row>
    <row r="3052" spans="1:36" ht="21">
      <c r="A3052" s="24"/>
      <c r="B3052" s="24"/>
      <c r="AJ3052" s="24"/>
    </row>
    <row r="3053" spans="1:36" ht="21">
      <c r="A3053" s="24"/>
      <c r="B3053" s="24"/>
      <c r="AJ3053" s="24"/>
    </row>
    <row r="3054" spans="1:36" ht="21">
      <c r="A3054" s="24"/>
      <c r="B3054" s="24"/>
      <c r="AJ3054" s="24"/>
    </row>
    <row r="3055" spans="1:36" ht="21">
      <c r="A3055" s="24"/>
      <c r="B3055" s="24"/>
      <c r="AJ3055" s="24"/>
    </row>
    <row r="3056" spans="1:36" ht="21">
      <c r="A3056" s="24"/>
      <c r="B3056" s="24"/>
      <c r="AJ3056" s="24"/>
    </row>
    <row r="3057" spans="1:36" ht="21">
      <c r="A3057" s="24"/>
      <c r="B3057" s="24"/>
      <c r="AJ3057" s="24"/>
    </row>
    <row r="3058" spans="1:36" ht="21">
      <c r="A3058" s="24"/>
      <c r="B3058" s="24"/>
      <c r="AJ3058" s="24"/>
    </row>
    <row r="3059" spans="1:36" ht="21">
      <c r="A3059" s="24"/>
      <c r="B3059" s="24"/>
      <c r="AJ3059" s="24"/>
    </row>
    <row r="3060" spans="1:36" ht="21">
      <c r="A3060" s="24"/>
      <c r="B3060" s="24"/>
      <c r="AJ3060" s="24"/>
    </row>
    <row r="3061" spans="1:36" ht="21">
      <c r="A3061" s="24"/>
      <c r="B3061" s="24"/>
      <c r="AJ3061" s="24"/>
    </row>
    <row r="3062" spans="1:36" ht="21">
      <c r="A3062" s="24"/>
      <c r="B3062" s="24"/>
      <c r="AJ3062" s="24"/>
    </row>
    <row r="3063" spans="1:36" ht="21">
      <c r="A3063" s="24"/>
      <c r="B3063" s="24"/>
      <c r="AJ3063" s="24"/>
    </row>
    <row r="3064" spans="1:36" ht="21">
      <c r="A3064" s="24"/>
      <c r="B3064" s="24"/>
      <c r="AJ3064" s="24"/>
    </row>
    <row r="3065" spans="1:36" ht="21">
      <c r="A3065" s="24"/>
      <c r="B3065" s="24"/>
      <c r="AJ3065" s="24"/>
    </row>
    <row r="3066" spans="1:36" ht="21">
      <c r="A3066" s="24"/>
      <c r="B3066" s="24"/>
      <c r="AJ3066" s="24"/>
    </row>
    <row r="3067" spans="1:36" ht="21">
      <c r="A3067" s="24"/>
      <c r="B3067" s="24"/>
      <c r="AJ3067" s="24"/>
    </row>
    <row r="3068" spans="1:36" ht="21">
      <c r="A3068" s="24"/>
      <c r="B3068" s="24"/>
      <c r="AJ3068" s="24"/>
    </row>
    <row r="3069" spans="1:36" ht="21">
      <c r="A3069" s="24"/>
      <c r="B3069" s="24"/>
      <c r="AJ3069" s="24"/>
    </row>
    <row r="3070" spans="1:36" ht="21">
      <c r="A3070" s="24"/>
      <c r="B3070" s="24"/>
      <c r="AJ3070" s="24"/>
    </row>
    <row r="3071" spans="1:36" ht="21">
      <c r="A3071" s="24"/>
      <c r="B3071" s="24"/>
      <c r="AJ3071" s="24"/>
    </row>
    <row r="3072" spans="1:36" ht="21">
      <c r="A3072" s="24"/>
      <c r="B3072" s="24"/>
      <c r="AJ3072" s="24"/>
    </row>
    <row r="3073" spans="1:36" ht="21">
      <c r="A3073" s="24"/>
      <c r="B3073" s="24"/>
      <c r="AJ3073" s="24"/>
    </row>
    <row r="3074" spans="1:36" ht="21">
      <c r="A3074" s="24"/>
      <c r="B3074" s="24"/>
      <c r="AJ3074" s="24"/>
    </row>
    <row r="3075" spans="1:36" ht="21">
      <c r="A3075" s="24"/>
      <c r="B3075" s="24"/>
      <c r="AJ3075" s="24"/>
    </row>
    <row r="3076" spans="1:36" ht="21">
      <c r="A3076" s="24"/>
      <c r="B3076" s="24"/>
      <c r="AJ3076" s="24"/>
    </row>
    <row r="3077" spans="1:36" ht="21">
      <c r="A3077" s="24"/>
      <c r="B3077" s="24"/>
      <c r="AJ3077" s="24"/>
    </row>
    <row r="3078" spans="1:36" ht="21">
      <c r="A3078" s="24"/>
      <c r="B3078" s="24"/>
      <c r="AJ3078" s="24"/>
    </row>
    <row r="3079" spans="1:36" ht="21">
      <c r="A3079" s="24"/>
      <c r="B3079" s="24"/>
      <c r="AJ3079" s="24"/>
    </row>
    <row r="3080" spans="1:36" ht="21">
      <c r="A3080" s="24"/>
      <c r="B3080" s="24"/>
      <c r="AJ3080" s="24"/>
    </row>
    <row r="3081" spans="1:36" ht="21">
      <c r="A3081" s="24"/>
      <c r="B3081" s="24"/>
      <c r="AJ3081" s="24"/>
    </row>
    <row r="3082" spans="1:36" ht="21">
      <c r="A3082" s="24"/>
      <c r="B3082" s="24"/>
      <c r="AJ3082" s="24"/>
    </row>
    <row r="3083" spans="1:36" ht="21">
      <c r="A3083" s="24"/>
      <c r="B3083" s="24"/>
      <c r="AJ3083" s="24"/>
    </row>
    <row r="3084" spans="1:36" ht="21">
      <c r="A3084" s="24"/>
      <c r="B3084" s="24"/>
      <c r="AJ3084" s="24"/>
    </row>
    <row r="3085" spans="1:36" ht="21">
      <c r="A3085" s="24"/>
      <c r="B3085" s="24"/>
      <c r="AJ3085" s="24"/>
    </row>
    <row r="3086" spans="1:36" ht="21">
      <c r="A3086" s="24"/>
      <c r="B3086" s="24"/>
      <c r="AJ3086" s="24"/>
    </row>
    <row r="3087" spans="1:36" ht="21">
      <c r="A3087" s="24"/>
      <c r="B3087" s="24"/>
      <c r="AJ3087" s="24"/>
    </row>
    <row r="3088" spans="1:36" ht="21">
      <c r="A3088" s="24"/>
      <c r="B3088" s="24"/>
      <c r="AJ3088" s="24"/>
    </row>
    <row r="3089" spans="1:36" ht="21">
      <c r="A3089" s="24"/>
      <c r="B3089" s="24"/>
      <c r="AJ3089" s="24"/>
    </row>
    <row r="3090" spans="1:36" ht="21">
      <c r="A3090" s="24"/>
      <c r="B3090" s="24"/>
      <c r="AJ3090" s="24"/>
    </row>
    <row r="3091" spans="1:36" ht="21">
      <c r="A3091" s="24"/>
      <c r="B3091" s="24"/>
      <c r="AJ3091" s="24"/>
    </row>
    <row r="3092" spans="1:36" ht="21">
      <c r="A3092" s="24"/>
      <c r="B3092" s="24"/>
      <c r="AJ3092" s="24"/>
    </row>
    <row r="3093" spans="1:36" ht="21">
      <c r="A3093" s="24"/>
      <c r="B3093" s="24"/>
      <c r="AJ3093" s="24"/>
    </row>
    <row r="3094" spans="1:36" ht="21">
      <c r="A3094" s="24"/>
      <c r="B3094" s="24"/>
      <c r="AJ3094" s="24"/>
    </row>
    <row r="3095" spans="1:36" ht="21">
      <c r="A3095" s="24"/>
      <c r="B3095" s="24"/>
      <c r="AJ3095" s="24"/>
    </row>
    <row r="3096" spans="1:36" ht="21">
      <c r="A3096" s="24"/>
      <c r="B3096" s="24"/>
      <c r="AJ3096" s="24"/>
    </row>
    <row r="3097" spans="1:36" ht="21">
      <c r="A3097" s="24"/>
      <c r="B3097" s="24"/>
      <c r="AJ3097" s="24"/>
    </row>
    <row r="3098" spans="1:36" ht="21">
      <c r="A3098" s="24"/>
      <c r="B3098" s="24"/>
      <c r="AJ3098" s="24"/>
    </row>
    <row r="3099" spans="1:36" ht="21">
      <c r="A3099" s="24"/>
      <c r="B3099" s="24"/>
      <c r="AJ3099" s="24"/>
    </row>
    <row r="3100" spans="1:36" ht="21">
      <c r="A3100" s="24"/>
      <c r="B3100" s="24"/>
      <c r="AJ3100" s="24"/>
    </row>
    <row r="3101" spans="1:36" ht="21">
      <c r="A3101" s="24"/>
      <c r="B3101" s="24"/>
      <c r="AJ3101" s="24"/>
    </row>
    <row r="3102" spans="1:36" ht="21">
      <c r="A3102" s="24"/>
      <c r="B3102" s="24"/>
      <c r="AJ3102" s="24"/>
    </row>
    <row r="3103" spans="1:36" ht="21">
      <c r="A3103" s="24"/>
      <c r="B3103" s="24"/>
      <c r="AJ3103" s="24"/>
    </row>
    <row r="3104" spans="1:36" ht="21">
      <c r="A3104" s="24"/>
      <c r="B3104" s="24"/>
      <c r="AJ3104" s="24"/>
    </row>
    <row r="3105" spans="1:36" ht="21">
      <c r="A3105" s="24"/>
      <c r="B3105" s="24"/>
      <c r="AJ3105" s="24"/>
    </row>
    <row r="3106" spans="1:36" ht="21">
      <c r="A3106" s="24"/>
      <c r="B3106" s="24"/>
      <c r="AJ3106" s="24"/>
    </row>
    <row r="3107" spans="1:36" ht="21">
      <c r="A3107" s="24"/>
      <c r="B3107" s="24"/>
      <c r="AJ3107" s="24"/>
    </row>
    <row r="3108" spans="1:36" ht="21">
      <c r="A3108" s="24"/>
      <c r="B3108" s="24"/>
      <c r="AJ3108" s="24"/>
    </row>
    <row r="3109" spans="1:36" ht="21">
      <c r="A3109" s="24"/>
      <c r="B3109" s="24"/>
      <c r="AJ3109" s="24"/>
    </row>
    <row r="3110" spans="1:36" ht="21">
      <c r="A3110" s="24"/>
      <c r="B3110" s="24"/>
      <c r="AJ3110" s="24"/>
    </row>
    <row r="3111" spans="1:36" ht="21">
      <c r="A3111" s="24"/>
      <c r="B3111" s="24"/>
      <c r="AJ3111" s="24"/>
    </row>
    <row r="3112" spans="1:36" ht="21">
      <c r="A3112" s="24"/>
      <c r="B3112" s="24"/>
      <c r="AJ3112" s="24"/>
    </row>
    <row r="3113" spans="1:36" ht="21">
      <c r="A3113" s="24"/>
      <c r="B3113" s="24"/>
      <c r="AJ3113" s="24"/>
    </row>
    <row r="3114" spans="1:36" ht="21">
      <c r="A3114" s="24"/>
      <c r="B3114" s="24"/>
      <c r="AJ3114" s="24"/>
    </row>
    <row r="3115" spans="1:36" ht="21">
      <c r="A3115" s="24"/>
      <c r="B3115" s="24"/>
      <c r="AJ3115" s="24"/>
    </row>
    <row r="3116" spans="1:36" ht="21">
      <c r="A3116" s="24"/>
      <c r="B3116" s="24"/>
      <c r="AJ3116" s="24"/>
    </row>
    <row r="3117" spans="1:36" ht="21">
      <c r="A3117" s="24"/>
      <c r="B3117" s="24"/>
      <c r="AJ3117" s="24"/>
    </row>
    <row r="3118" spans="1:36" ht="21">
      <c r="A3118" s="24"/>
      <c r="B3118" s="24"/>
      <c r="AJ3118" s="24"/>
    </row>
    <row r="3119" spans="1:36" ht="21">
      <c r="A3119" s="24"/>
      <c r="B3119" s="24"/>
      <c r="AJ3119" s="24"/>
    </row>
    <row r="3120" spans="1:36" ht="21">
      <c r="A3120" s="24"/>
      <c r="B3120" s="24"/>
      <c r="AJ3120" s="24"/>
    </row>
    <row r="3121" spans="1:36" ht="21">
      <c r="A3121" s="24"/>
      <c r="B3121" s="24"/>
      <c r="AJ3121" s="24"/>
    </row>
    <row r="3122" spans="1:36" ht="21">
      <c r="A3122" s="24"/>
      <c r="B3122" s="24"/>
      <c r="AJ3122" s="24"/>
    </row>
    <row r="3123" spans="1:36" ht="21">
      <c r="A3123" s="24"/>
      <c r="B3123" s="24"/>
      <c r="AJ3123" s="24"/>
    </row>
    <row r="3124" spans="1:36" ht="21">
      <c r="A3124" s="24"/>
      <c r="B3124" s="24"/>
      <c r="AJ3124" s="24"/>
    </row>
    <row r="3125" spans="1:36" ht="21">
      <c r="A3125" s="24"/>
      <c r="B3125" s="24"/>
      <c r="AJ3125" s="24"/>
    </row>
    <row r="3126" spans="1:36" ht="21">
      <c r="A3126" s="24"/>
      <c r="B3126" s="24"/>
      <c r="AJ3126" s="24"/>
    </row>
    <row r="3127" spans="1:36" ht="21">
      <c r="A3127" s="24"/>
      <c r="B3127" s="24"/>
      <c r="AJ3127" s="24"/>
    </row>
    <row r="3128" spans="1:36" ht="21">
      <c r="A3128" s="24"/>
      <c r="B3128" s="24"/>
      <c r="AJ3128" s="24"/>
    </row>
    <row r="3129" spans="1:36" ht="21">
      <c r="A3129" s="24"/>
      <c r="B3129" s="24"/>
      <c r="AJ3129" s="24"/>
    </row>
    <row r="3130" spans="1:36" ht="21">
      <c r="A3130" s="24"/>
      <c r="B3130" s="24"/>
      <c r="AJ3130" s="24"/>
    </row>
    <row r="3131" spans="1:36" ht="21">
      <c r="A3131" s="24"/>
      <c r="B3131" s="24"/>
      <c r="AJ3131" s="24"/>
    </row>
    <row r="3132" spans="1:36" ht="21">
      <c r="A3132" s="24"/>
      <c r="B3132" s="24"/>
      <c r="AJ3132" s="24"/>
    </row>
    <row r="3133" spans="1:36" ht="21">
      <c r="A3133" s="24"/>
      <c r="B3133" s="24"/>
      <c r="AJ3133" s="24"/>
    </row>
    <row r="3134" spans="1:36" ht="21">
      <c r="A3134" s="24"/>
      <c r="B3134" s="24"/>
      <c r="AJ3134" s="24"/>
    </row>
    <row r="3135" spans="1:36" ht="21">
      <c r="A3135" s="24"/>
      <c r="B3135" s="24"/>
      <c r="AJ3135" s="24"/>
    </row>
    <row r="3136" spans="1:36" ht="21">
      <c r="A3136" s="24"/>
      <c r="B3136" s="24"/>
      <c r="AJ3136" s="24"/>
    </row>
    <row r="3137" spans="1:36" ht="21">
      <c r="A3137" s="24"/>
      <c r="B3137" s="24"/>
      <c r="AJ3137" s="24"/>
    </row>
    <row r="3138" spans="1:36" ht="21">
      <c r="A3138" s="24"/>
      <c r="B3138" s="24"/>
      <c r="AJ3138" s="24"/>
    </row>
    <row r="3139" spans="1:36" ht="21">
      <c r="A3139" s="24"/>
      <c r="B3139" s="24"/>
      <c r="AJ3139" s="24"/>
    </row>
    <row r="3140" spans="1:36" ht="21">
      <c r="A3140" s="24"/>
      <c r="B3140" s="24"/>
      <c r="AJ3140" s="24"/>
    </row>
    <row r="3141" spans="1:36" ht="21">
      <c r="A3141" s="24"/>
      <c r="B3141" s="24"/>
      <c r="AJ3141" s="24"/>
    </row>
    <row r="3142" spans="1:36" ht="21">
      <c r="A3142" s="24"/>
      <c r="B3142" s="24"/>
      <c r="AJ3142" s="24"/>
    </row>
    <row r="3143" spans="1:36" ht="21">
      <c r="A3143" s="24"/>
      <c r="B3143" s="24"/>
      <c r="AJ3143" s="24"/>
    </row>
    <row r="3144" spans="1:36" ht="21">
      <c r="A3144" s="24"/>
      <c r="B3144" s="24"/>
      <c r="AJ3144" s="24"/>
    </row>
    <row r="3145" spans="1:36" ht="21">
      <c r="A3145" s="24"/>
      <c r="B3145" s="24"/>
      <c r="AJ3145" s="24"/>
    </row>
    <row r="3146" spans="1:36" ht="21">
      <c r="A3146" s="24"/>
      <c r="B3146" s="24"/>
      <c r="AJ3146" s="24"/>
    </row>
    <row r="3147" spans="1:36" ht="21">
      <c r="A3147" s="24"/>
      <c r="B3147" s="24"/>
      <c r="AJ3147" s="24"/>
    </row>
    <row r="3148" spans="1:36" ht="21">
      <c r="A3148" s="24"/>
      <c r="B3148" s="24"/>
      <c r="AJ3148" s="24"/>
    </row>
    <row r="3149" spans="1:36" ht="21">
      <c r="A3149" s="24"/>
      <c r="B3149" s="24"/>
      <c r="AJ3149" s="24"/>
    </row>
    <row r="3150" spans="1:36" ht="21">
      <c r="A3150" s="24"/>
      <c r="B3150" s="24"/>
      <c r="AJ3150" s="24"/>
    </row>
    <row r="3151" spans="1:36" ht="21">
      <c r="A3151" s="24"/>
      <c r="B3151" s="24"/>
      <c r="AJ3151" s="24"/>
    </row>
    <row r="3152" spans="1:36" ht="21">
      <c r="A3152" s="24"/>
      <c r="B3152" s="24"/>
      <c r="AJ3152" s="24"/>
    </row>
    <row r="3153" spans="1:36" ht="21">
      <c r="A3153" s="24"/>
      <c r="B3153" s="24"/>
      <c r="AJ3153" s="24"/>
    </row>
    <row r="3154" spans="1:36" ht="21">
      <c r="A3154" s="24"/>
      <c r="B3154" s="24"/>
      <c r="AJ3154" s="24"/>
    </row>
    <row r="3155" spans="1:36" ht="21">
      <c r="A3155" s="24"/>
      <c r="B3155" s="24"/>
      <c r="AJ3155" s="24"/>
    </row>
    <row r="3156" spans="1:36" ht="21">
      <c r="A3156" s="24"/>
      <c r="B3156" s="24"/>
      <c r="AJ3156" s="24"/>
    </row>
    <row r="3157" spans="1:36" ht="21">
      <c r="A3157" s="24"/>
      <c r="B3157" s="24"/>
      <c r="AJ3157" s="24"/>
    </row>
    <row r="3158" spans="1:36" ht="21">
      <c r="A3158" s="24"/>
      <c r="B3158" s="24"/>
      <c r="AJ3158" s="24"/>
    </row>
    <row r="3159" spans="1:36" ht="21">
      <c r="A3159" s="24"/>
      <c r="B3159" s="24"/>
      <c r="AJ3159" s="24"/>
    </row>
    <row r="3160" spans="1:36" ht="21">
      <c r="A3160" s="24"/>
      <c r="B3160" s="24"/>
      <c r="AJ3160" s="24"/>
    </row>
    <row r="3161" spans="1:36" ht="21">
      <c r="A3161" s="24"/>
      <c r="B3161" s="24"/>
      <c r="AJ3161" s="24"/>
    </row>
    <row r="3162" spans="1:36" ht="21">
      <c r="A3162" s="24"/>
      <c r="B3162" s="24"/>
      <c r="AJ3162" s="24"/>
    </row>
    <row r="3163" spans="1:36" ht="21">
      <c r="A3163" s="24"/>
      <c r="B3163" s="24"/>
      <c r="AJ3163" s="24"/>
    </row>
    <row r="3164" spans="1:36" ht="21">
      <c r="A3164" s="24"/>
      <c r="B3164" s="24"/>
      <c r="AJ3164" s="24"/>
    </row>
    <row r="3165" spans="1:36" ht="21">
      <c r="A3165" s="24"/>
      <c r="B3165" s="24"/>
      <c r="AJ3165" s="24"/>
    </row>
    <row r="3166" spans="1:36" ht="21">
      <c r="A3166" s="24"/>
      <c r="B3166" s="24"/>
      <c r="AJ3166" s="24"/>
    </row>
    <row r="3167" spans="1:36" ht="21">
      <c r="A3167" s="24"/>
      <c r="B3167" s="24"/>
      <c r="AJ3167" s="24"/>
    </row>
    <row r="3168" spans="1:36" ht="21">
      <c r="A3168" s="24"/>
      <c r="B3168" s="24"/>
      <c r="AJ3168" s="24"/>
    </row>
    <row r="3169" spans="1:36" ht="21">
      <c r="A3169" s="24"/>
      <c r="B3169" s="24"/>
      <c r="AJ3169" s="24"/>
    </row>
    <row r="3170" spans="1:36" ht="21">
      <c r="A3170" s="24"/>
      <c r="B3170" s="24"/>
      <c r="AJ3170" s="24"/>
    </row>
    <row r="3171" spans="1:36" ht="21">
      <c r="A3171" s="24"/>
      <c r="B3171" s="24"/>
      <c r="AJ3171" s="24"/>
    </row>
    <row r="3172" spans="1:36" ht="21">
      <c r="A3172" s="24"/>
      <c r="B3172" s="24"/>
      <c r="AJ3172" s="24"/>
    </row>
    <row r="3173" spans="1:36" ht="21">
      <c r="A3173" s="24"/>
      <c r="B3173" s="24"/>
      <c r="AJ3173" s="24"/>
    </row>
    <row r="3174" spans="1:36" ht="21">
      <c r="A3174" s="24"/>
      <c r="B3174" s="24"/>
      <c r="AJ3174" s="24"/>
    </row>
    <row r="3175" spans="1:36" ht="21">
      <c r="A3175" s="24"/>
      <c r="B3175" s="24"/>
      <c r="AJ3175" s="24"/>
    </row>
    <row r="3176" spans="1:36" ht="21">
      <c r="A3176" s="24"/>
      <c r="B3176" s="24"/>
      <c r="AJ3176" s="24"/>
    </row>
    <row r="3177" spans="1:36" ht="21">
      <c r="A3177" s="24"/>
      <c r="B3177" s="24"/>
      <c r="AJ3177" s="24"/>
    </row>
    <row r="3178" spans="1:36" ht="21">
      <c r="A3178" s="24"/>
      <c r="B3178" s="24"/>
      <c r="AJ3178" s="24"/>
    </row>
    <row r="3179" spans="1:36" ht="21">
      <c r="A3179" s="24"/>
      <c r="B3179" s="24"/>
      <c r="AJ3179" s="24"/>
    </row>
    <row r="3180" spans="1:36" ht="21">
      <c r="A3180" s="24"/>
      <c r="B3180" s="24"/>
      <c r="AJ3180" s="24"/>
    </row>
    <row r="3181" spans="1:36" ht="21">
      <c r="A3181" s="24"/>
      <c r="B3181" s="24"/>
      <c r="AJ3181" s="24"/>
    </row>
    <row r="3182" spans="1:36" ht="21">
      <c r="A3182" s="24"/>
      <c r="B3182" s="24"/>
      <c r="AJ3182" s="24"/>
    </row>
    <row r="3183" spans="1:36" ht="21">
      <c r="A3183" s="24"/>
      <c r="B3183" s="24"/>
      <c r="AJ3183" s="24"/>
    </row>
    <row r="3184" spans="1:36" ht="21">
      <c r="A3184" s="24"/>
      <c r="B3184" s="24"/>
      <c r="AJ3184" s="24"/>
    </row>
    <row r="3185" spans="1:36" ht="21">
      <c r="A3185" s="24"/>
      <c r="B3185" s="24"/>
      <c r="AJ3185" s="24"/>
    </row>
    <row r="3186" spans="1:36" ht="21">
      <c r="A3186" s="24"/>
      <c r="B3186" s="24"/>
      <c r="AJ3186" s="24"/>
    </row>
    <row r="3187" spans="1:36" ht="21">
      <c r="A3187" s="24"/>
      <c r="B3187" s="24"/>
      <c r="AJ3187" s="24"/>
    </row>
    <row r="3188" spans="1:36" ht="21">
      <c r="A3188" s="24"/>
      <c r="B3188" s="24"/>
      <c r="AJ3188" s="24"/>
    </row>
    <row r="3189" spans="1:36" ht="21">
      <c r="A3189" s="24"/>
      <c r="B3189" s="24"/>
      <c r="AJ3189" s="24"/>
    </row>
    <row r="3190" spans="1:36" ht="21">
      <c r="A3190" s="24"/>
      <c r="B3190" s="24"/>
      <c r="AJ3190" s="24"/>
    </row>
    <row r="3191" spans="1:36" ht="21">
      <c r="A3191" s="24"/>
      <c r="B3191" s="24"/>
      <c r="AJ3191" s="24"/>
    </row>
    <row r="3192" spans="1:36" ht="21">
      <c r="A3192" s="24"/>
      <c r="B3192" s="24"/>
      <c r="AJ3192" s="24"/>
    </row>
    <row r="3193" spans="1:36" ht="21">
      <c r="A3193" s="24"/>
      <c r="B3193" s="24"/>
      <c r="AJ3193" s="24"/>
    </row>
    <row r="3194" spans="1:36" ht="21">
      <c r="A3194" s="24"/>
      <c r="B3194" s="24"/>
      <c r="AJ3194" s="24"/>
    </row>
    <row r="3195" spans="1:36" ht="21">
      <c r="A3195" s="24"/>
      <c r="B3195" s="24"/>
      <c r="AJ3195" s="24"/>
    </row>
    <row r="3196" spans="1:36" ht="21">
      <c r="A3196" s="24"/>
      <c r="B3196" s="24"/>
      <c r="AJ3196" s="24"/>
    </row>
    <row r="3197" spans="1:36" ht="21">
      <c r="A3197" s="24"/>
      <c r="B3197" s="24"/>
      <c r="AJ3197" s="24"/>
    </row>
    <row r="3198" spans="1:36" ht="21">
      <c r="A3198" s="24"/>
      <c r="B3198" s="24"/>
      <c r="AJ3198" s="24"/>
    </row>
    <row r="3199" spans="1:36" ht="21">
      <c r="A3199" s="24"/>
      <c r="B3199" s="24"/>
      <c r="AJ3199" s="24"/>
    </row>
    <row r="3200" spans="1:36" ht="21">
      <c r="A3200" s="24"/>
      <c r="B3200" s="24"/>
      <c r="AJ3200" s="24"/>
    </row>
    <row r="3201" spans="1:36" ht="21">
      <c r="A3201" s="24"/>
      <c r="B3201" s="24"/>
      <c r="AJ3201" s="24"/>
    </row>
    <row r="3202" spans="1:36" ht="21">
      <c r="A3202" s="24"/>
      <c r="B3202" s="24"/>
      <c r="AJ3202" s="24"/>
    </row>
    <row r="3203" spans="1:36" ht="21">
      <c r="A3203" s="24"/>
      <c r="B3203" s="24"/>
      <c r="AJ3203" s="24"/>
    </row>
    <row r="3204" spans="1:36" ht="21">
      <c r="A3204" s="24"/>
      <c r="B3204" s="24"/>
      <c r="AJ3204" s="24"/>
    </row>
    <row r="3205" spans="1:36" ht="21">
      <c r="A3205" s="24"/>
      <c r="B3205" s="24"/>
      <c r="AJ3205" s="24"/>
    </row>
    <row r="3206" spans="1:36" ht="21">
      <c r="A3206" s="24"/>
      <c r="B3206" s="24"/>
      <c r="AJ3206" s="24"/>
    </row>
    <row r="3207" spans="1:36" ht="21">
      <c r="A3207" s="24"/>
      <c r="B3207" s="24"/>
      <c r="AJ3207" s="24"/>
    </row>
    <row r="3208" spans="1:36" ht="21">
      <c r="A3208" s="24"/>
      <c r="B3208" s="24"/>
      <c r="AJ3208" s="24"/>
    </row>
    <row r="3209" spans="1:36" ht="21">
      <c r="A3209" s="24"/>
      <c r="B3209" s="24"/>
      <c r="AJ3209" s="24"/>
    </row>
    <row r="3210" spans="1:36" ht="21">
      <c r="A3210" s="24"/>
      <c r="B3210" s="24"/>
      <c r="AJ3210" s="24"/>
    </row>
    <row r="3211" spans="1:36" ht="21">
      <c r="A3211" s="24"/>
      <c r="B3211" s="24"/>
      <c r="AJ3211" s="24"/>
    </row>
    <row r="3212" spans="1:36" ht="21">
      <c r="A3212" s="24"/>
      <c r="B3212" s="24"/>
      <c r="AJ3212" s="24"/>
    </row>
    <row r="3213" spans="1:36" ht="21">
      <c r="A3213" s="24"/>
      <c r="B3213" s="24"/>
      <c r="AJ3213" s="24"/>
    </row>
    <row r="3214" spans="1:36" ht="21">
      <c r="A3214" s="24"/>
      <c r="B3214" s="24"/>
      <c r="AJ3214" s="24"/>
    </row>
    <row r="3215" spans="1:36" ht="21">
      <c r="A3215" s="24"/>
      <c r="B3215" s="24"/>
      <c r="AJ3215" s="24"/>
    </row>
    <row r="3216" spans="1:36" ht="21">
      <c r="A3216" s="24"/>
      <c r="B3216" s="24"/>
      <c r="AJ3216" s="24"/>
    </row>
    <row r="3217" spans="1:36" ht="21">
      <c r="A3217" s="24"/>
      <c r="B3217" s="24"/>
      <c r="AJ3217" s="24"/>
    </row>
    <row r="3218" spans="1:36" ht="21">
      <c r="A3218" s="24"/>
      <c r="B3218" s="24"/>
      <c r="AJ3218" s="24"/>
    </row>
    <row r="3219" spans="1:36" ht="21">
      <c r="A3219" s="24"/>
      <c r="B3219" s="24"/>
      <c r="AJ3219" s="24"/>
    </row>
    <row r="3220" spans="1:36" ht="21">
      <c r="A3220" s="24"/>
      <c r="B3220" s="24"/>
      <c r="AJ3220" s="24"/>
    </row>
    <row r="3221" spans="1:36" ht="21">
      <c r="A3221" s="24"/>
      <c r="B3221" s="24"/>
      <c r="AJ3221" s="24"/>
    </row>
    <row r="3222" spans="1:36" ht="21">
      <c r="A3222" s="24"/>
      <c r="B3222" s="24"/>
      <c r="AJ3222" s="24"/>
    </row>
    <row r="3223" spans="1:36" ht="21">
      <c r="A3223" s="24"/>
      <c r="B3223" s="24"/>
      <c r="AJ3223" s="24"/>
    </row>
    <row r="3224" spans="1:36" ht="21">
      <c r="A3224" s="24"/>
      <c r="B3224" s="24"/>
      <c r="AJ3224" s="24"/>
    </row>
    <row r="3225" spans="1:36" ht="21">
      <c r="A3225" s="24"/>
      <c r="B3225" s="24"/>
      <c r="AJ3225" s="24"/>
    </row>
    <row r="3226" spans="1:36" ht="21">
      <c r="A3226" s="24"/>
      <c r="B3226" s="24"/>
      <c r="AJ3226" s="24"/>
    </row>
    <row r="3227" spans="1:36" ht="21">
      <c r="A3227" s="24"/>
      <c r="B3227" s="24"/>
      <c r="AJ3227" s="24"/>
    </row>
    <row r="3228" spans="1:36" ht="21">
      <c r="A3228" s="24"/>
      <c r="B3228" s="24"/>
      <c r="AJ3228" s="24"/>
    </row>
    <row r="3229" spans="1:36" ht="21">
      <c r="A3229" s="24"/>
      <c r="B3229" s="24"/>
      <c r="AJ3229" s="24"/>
    </row>
    <row r="3230" spans="1:36" ht="21">
      <c r="A3230" s="24"/>
      <c r="B3230" s="24"/>
      <c r="AJ3230" s="24"/>
    </row>
    <row r="3231" spans="1:36" ht="21">
      <c r="A3231" s="24"/>
      <c r="B3231" s="24"/>
      <c r="AJ3231" s="24"/>
    </row>
    <row r="3232" spans="1:36" ht="21">
      <c r="A3232" s="24"/>
      <c r="B3232" s="24"/>
      <c r="AJ3232" s="24"/>
    </row>
    <row r="3233" spans="1:36" ht="21">
      <c r="A3233" s="24"/>
      <c r="B3233" s="24"/>
      <c r="AJ3233" s="24"/>
    </row>
    <row r="3234" spans="1:36" ht="21">
      <c r="A3234" s="24"/>
      <c r="B3234" s="24"/>
      <c r="AJ3234" s="24"/>
    </row>
    <row r="3235" spans="1:36" ht="21">
      <c r="A3235" s="24"/>
      <c r="B3235" s="24"/>
      <c r="AJ3235" s="24"/>
    </row>
    <row r="3236" spans="1:36" ht="21">
      <c r="A3236" s="24"/>
      <c r="B3236" s="24"/>
      <c r="AJ3236" s="24"/>
    </row>
    <row r="3237" spans="1:36" ht="21">
      <c r="A3237" s="24"/>
      <c r="B3237" s="24"/>
      <c r="AJ3237" s="24"/>
    </row>
    <row r="3238" spans="1:36" ht="21">
      <c r="A3238" s="24"/>
      <c r="B3238" s="24"/>
      <c r="AJ3238" s="24"/>
    </row>
    <row r="3239" spans="1:36" ht="21">
      <c r="A3239" s="24"/>
      <c r="B3239" s="24"/>
      <c r="AJ3239" s="24"/>
    </row>
    <row r="3240" spans="1:36" ht="21">
      <c r="A3240" s="24"/>
      <c r="B3240" s="24"/>
      <c r="AJ3240" s="24"/>
    </row>
    <row r="3241" spans="1:36" ht="21">
      <c r="A3241" s="24"/>
      <c r="B3241" s="24"/>
      <c r="AJ3241" s="24"/>
    </row>
    <row r="3242" spans="1:36" ht="21">
      <c r="A3242" s="24"/>
      <c r="B3242" s="24"/>
      <c r="AJ3242" s="24"/>
    </row>
    <row r="3243" spans="1:36" ht="21">
      <c r="A3243" s="24"/>
      <c r="B3243" s="24"/>
      <c r="AJ3243" s="24"/>
    </row>
    <row r="3244" spans="1:36" ht="21">
      <c r="A3244" s="24"/>
      <c r="B3244" s="24"/>
      <c r="AJ3244" s="24"/>
    </row>
    <row r="3245" spans="1:36" ht="21">
      <c r="A3245" s="24"/>
      <c r="B3245" s="24"/>
      <c r="AJ3245" s="24"/>
    </row>
    <row r="3246" spans="1:36" ht="21">
      <c r="A3246" s="24"/>
      <c r="B3246" s="24"/>
      <c r="AJ3246" s="24"/>
    </row>
    <row r="3247" spans="1:36" ht="21">
      <c r="A3247" s="24"/>
      <c r="B3247" s="24"/>
      <c r="AJ3247" s="24"/>
    </row>
    <row r="3248" spans="1:36" ht="21">
      <c r="A3248" s="24"/>
      <c r="B3248" s="24"/>
      <c r="AJ3248" s="24"/>
    </row>
    <row r="3249" spans="1:36" ht="21">
      <c r="A3249" s="24"/>
      <c r="B3249" s="24"/>
      <c r="AJ3249" s="24"/>
    </row>
    <row r="3250" spans="1:36" ht="21">
      <c r="A3250" s="24"/>
      <c r="B3250" s="24"/>
      <c r="AJ3250" s="24"/>
    </row>
    <row r="3251" spans="1:36" ht="21">
      <c r="A3251" s="24"/>
      <c r="B3251" s="24"/>
      <c r="AJ3251" s="24"/>
    </row>
    <row r="3252" spans="1:36" ht="21">
      <c r="A3252" s="24"/>
      <c r="B3252" s="24"/>
      <c r="AJ3252" s="24"/>
    </row>
    <row r="3253" spans="1:36" ht="21">
      <c r="A3253" s="24"/>
      <c r="B3253" s="24"/>
      <c r="AJ3253" s="24"/>
    </row>
    <row r="3254" spans="1:36" ht="21">
      <c r="A3254" s="24"/>
      <c r="B3254" s="24"/>
      <c r="AJ3254" s="24"/>
    </row>
    <row r="3255" spans="1:36" ht="21">
      <c r="A3255" s="24"/>
      <c r="B3255" s="24"/>
      <c r="AJ3255" s="24"/>
    </row>
    <row r="3256" spans="1:36" ht="21">
      <c r="A3256" s="24"/>
      <c r="B3256" s="24"/>
      <c r="AJ3256" s="24"/>
    </row>
    <row r="3257" spans="1:36" ht="21">
      <c r="A3257" s="24"/>
      <c r="B3257" s="24"/>
      <c r="AJ3257" s="24"/>
    </row>
    <row r="3258" spans="1:36" ht="21">
      <c r="A3258" s="24"/>
      <c r="B3258" s="24"/>
      <c r="AJ3258" s="24"/>
    </row>
    <row r="3259" spans="1:36" ht="21">
      <c r="A3259" s="24"/>
      <c r="B3259" s="24"/>
      <c r="AJ3259" s="24"/>
    </row>
    <row r="3260" spans="1:36" ht="21">
      <c r="A3260" s="24"/>
      <c r="B3260" s="24"/>
      <c r="AJ3260" s="24"/>
    </row>
    <row r="3261" spans="1:36" ht="21">
      <c r="A3261" s="24"/>
      <c r="B3261" s="24"/>
      <c r="AJ3261" s="24"/>
    </row>
    <row r="3262" spans="1:36" ht="21">
      <c r="A3262" s="24"/>
      <c r="B3262" s="24"/>
      <c r="AJ3262" s="24"/>
    </row>
    <row r="3263" spans="1:36" ht="21">
      <c r="A3263" s="24"/>
      <c r="B3263" s="24"/>
      <c r="AJ3263" s="24"/>
    </row>
    <row r="3264" spans="1:36" ht="21">
      <c r="A3264" s="24"/>
      <c r="B3264" s="24"/>
      <c r="AJ3264" s="24"/>
    </row>
    <row r="3265" spans="1:36" ht="21">
      <c r="A3265" s="24"/>
      <c r="B3265" s="24"/>
      <c r="AJ3265" s="24"/>
    </row>
    <row r="3266" spans="1:36" ht="21">
      <c r="A3266" s="24"/>
      <c r="B3266" s="24"/>
      <c r="AJ3266" s="24"/>
    </row>
    <row r="3267" spans="1:36" ht="21">
      <c r="A3267" s="24"/>
      <c r="B3267" s="24"/>
      <c r="AJ3267" s="24"/>
    </row>
    <row r="3268" spans="1:36" ht="21">
      <c r="A3268" s="24"/>
      <c r="B3268" s="24"/>
      <c r="AJ3268" s="24"/>
    </row>
    <row r="3269" spans="1:36" ht="21">
      <c r="A3269" s="24"/>
      <c r="B3269" s="24"/>
      <c r="AJ3269" s="24"/>
    </row>
    <row r="3270" spans="1:36" ht="21">
      <c r="A3270" s="24"/>
      <c r="B3270" s="24"/>
      <c r="AJ3270" s="24"/>
    </row>
    <row r="3271" spans="1:36" ht="21">
      <c r="A3271" s="24"/>
      <c r="B3271" s="24"/>
      <c r="AJ3271" s="24"/>
    </row>
    <row r="3272" spans="1:36" ht="21">
      <c r="A3272" s="24"/>
      <c r="B3272" s="24"/>
      <c r="AJ3272" s="24"/>
    </row>
    <row r="3273" spans="1:36" ht="21">
      <c r="A3273" s="24"/>
      <c r="B3273" s="24"/>
      <c r="AJ3273" s="24"/>
    </row>
    <row r="3274" spans="1:36" ht="21">
      <c r="A3274" s="24"/>
      <c r="B3274" s="24"/>
      <c r="AJ3274" s="24"/>
    </row>
    <row r="3275" spans="1:36" ht="21">
      <c r="A3275" s="24"/>
      <c r="B3275" s="24"/>
      <c r="AJ3275" s="24"/>
    </row>
    <row r="3276" spans="1:36" ht="21">
      <c r="A3276" s="24"/>
      <c r="B3276" s="24"/>
      <c r="AJ3276" s="24"/>
    </row>
    <row r="3277" spans="1:36" ht="21">
      <c r="A3277" s="24"/>
      <c r="B3277" s="24"/>
      <c r="AJ3277" s="24"/>
    </row>
    <row r="3278" spans="1:36" ht="21">
      <c r="A3278" s="24"/>
      <c r="B3278" s="24"/>
      <c r="AJ3278" s="24"/>
    </row>
    <row r="3279" spans="1:36" ht="21">
      <c r="A3279" s="24"/>
      <c r="B3279" s="24"/>
      <c r="AJ3279" s="24"/>
    </row>
    <row r="3280" spans="1:36" ht="21">
      <c r="A3280" s="24"/>
      <c r="B3280" s="24"/>
      <c r="AJ3280" s="24"/>
    </row>
    <row r="3281" spans="1:36" ht="21">
      <c r="A3281" s="24"/>
      <c r="B3281" s="24"/>
      <c r="AJ3281" s="24"/>
    </row>
    <row r="3282" spans="1:36" ht="21">
      <c r="A3282" s="24"/>
      <c r="B3282" s="24"/>
      <c r="AJ3282" s="24"/>
    </row>
    <row r="3283" spans="1:36" ht="21">
      <c r="A3283" s="24"/>
      <c r="B3283" s="24"/>
      <c r="AJ3283" s="24"/>
    </row>
    <row r="3284" spans="1:36" ht="21">
      <c r="A3284" s="24"/>
      <c r="B3284" s="24"/>
      <c r="AJ3284" s="24"/>
    </row>
    <row r="3285" spans="1:36" ht="21">
      <c r="A3285" s="24"/>
      <c r="B3285" s="24"/>
      <c r="AJ3285" s="24"/>
    </row>
    <row r="3286" spans="1:36" ht="21">
      <c r="A3286" s="24"/>
      <c r="B3286" s="24"/>
      <c r="AJ3286" s="24"/>
    </row>
    <row r="3287" spans="1:36" ht="21">
      <c r="A3287" s="24"/>
      <c r="B3287" s="24"/>
      <c r="AJ3287" s="24"/>
    </row>
    <row r="3288" spans="1:36" ht="21">
      <c r="A3288" s="24"/>
      <c r="B3288" s="24"/>
      <c r="AJ3288" s="24"/>
    </row>
    <row r="3289" spans="1:36" ht="21">
      <c r="A3289" s="24"/>
      <c r="B3289" s="24"/>
      <c r="AJ3289" s="24"/>
    </row>
    <row r="3290" spans="1:36" ht="21">
      <c r="A3290" s="24"/>
      <c r="B3290" s="24"/>
      <c r="AJ3290" s="24"/>
    </row>
    <row r="3291" spans="1:36" ht="21">
      <c r="A3291" s="24"/>
      <c r="B3291" s="24"/>
      <c r="AJ3291" s="24"/>
    </row>
    <row r="3292" spans="1:36" ht="21">
      <c r="A3292" s="24"/>
      <c r="B3292" s="24"/>
      <c r="AJ3292" s="24"/>
    </row>
    <row r="3293" spans="1:36" ht="21">
      <c r="A3293" s="24"/>
      <c r="B3293" s="24"/>
      <c r="AJ3293" s="24"/>
    </row>
    <row r="3294" spans="1:36" ht="21">
      <c r="A3294" s="24"/>
      <c r="B3294" s="24"/>
      <c r="AJ3294" s="24"/>
    </row>
    <row r="3295" spans="1:36" ht="21">
      <c r="A3295" s="24"/>
      <c r="B3295" s="24"/>
      <c r="AJ3295" s="24"/>
    </row>
    <row r="3296" spans="1:36" ht="21">
      <c r="A3296" s="24"/>
      <c r="B3296" s="24"/>
      <c r="AJ3296" s="24"/>
    </row>
    <row r="3297" spans="1:36" ht="21">
      <c r="A3297" s="24"/>
      <c r="B3297" s="24"/>
      <c r="AJ3297" s="24"/>
    </row>
    <row r="3298" spans="1:36" ht="21">
      <c r="A3298" s="24"/>
      <c r="B3298" s="24"/>
      <c r="AJ3298" s="24"/>
    </row>
    <row r="3299" spans="1:36" ht="21">
      <c r="A3299" s="24"/>
      <c r="B3299" s="24"/>
      <c r="AJ3299" s="24"/>
    </row>
    <row r="3300" spans="1:36" ht="21">
      <c r="A3300" s="24"/>
      <c r="B3300" s="24"/>
      <c r="AJ3300" s="24"/>
    </row>
    <row r="3301" spans="1:36" ht="21">
      <c r="A3301" s="24"/>
      <c r="B3301" s="24"/>
      <c r="AJ3301" s="24"/>
    </row>
    <row r="3302" spans="1:36" ht="21">
      <c r="A3302" s="24"/>
      <c r="B3302" s="24"/>
      <c r="AJ3302" s="24"/>
    </row>
    <row r="3303" spans="1:36" ht="21">
      <c r="A3303" s="24"/>
      <c r="B3303" s="24"/>
      <c r="AJ3303" s="24"/>
    </row>
    <row r="3304" spans="1:36" ht="21">
      <c r="A3304" s="24"/>
      <c r="B3304" s="24"/>
      <c r="AJ3304" s="24"/>
    </row>
    <row r="3305" spans="1:36" ht="21">
      <c r="A3305" s="24"/>
      <c r="B3305" s="24"/>
      <c r="AJ3305" s="24"/>
    </row>
    <row r="3306" spans="1:36" ht="21">
      <c r="A3306" s="24"/>
      <c r="B3306" s="24"/>
      <c r="AJ3306" s="24"/>
    </row>
    <row r="3307" spans="1:36" ht="21">
      <c r="A3307" s="24"/>
      <c r="B3307" s="24"/>
      <c r="AJ3307" s="24"/>
    </row>
    <row r="3308" spans="1:36" ht="21">
      <c r="A3308" s="24"/>
      <c r="B3308" s="24"/>
      <c r="AJ3308" s="24"/>
    </row>
    <row r="3309" spans="1:36" ht="21">
      <c r="A3309" s="24"/>
      <c r="B3309" s="24"/>
      <c r="AJ3309" s="24"/>
    </row>
    <row r="3310" spans="1:36" ht="21">
      <c r="A3310" s="24"/>
      <c r="B3310" s="24"/>
      <c r="AJ3310" s="24"/>
    </row>
    <row r="3311" spans="1:36" ht="21">
      <c r="A3311" s="24"/>
      <c r="B3311" s="24"/>
      <c r="AJ3311" s="24"/>
    </row>
    <row r="3312" spans="1:36" ht="21">
      <c r="A3312" s="24"/>
      <c r="B3312" s="24"/>
      <c r="AJ3312" s="24"/>
    </row>
    <row r="3313" spans="1:36" ht="21">
      <c r="A3313" s="24"/>
      <c r="B3313" s="24"/>
      <c r="AJ3313" s="24"/>
    </row>
    <row r="3314" spans="1:36" ht="21">
      <c r="A3314" s="24"/>
      <c r="B3314" s="24"/>
      <c r="AJ3314" s="24"/>
    </row>
    <row r="3315" spans="1:36" ht="21">
      <c r="A3315" s="24"/>
      <c r="B3315" s="24"/>
      <c r="AJ3315" s="24"/>
    </row>
    <row r="3316" spans="1:36" ht="21">
      <c r="A3316" s="24"/>
      <c r="B3316" s="24"/>
      <c r="AJ3316" s="24"/>
    </row>
    <row r="3317" spans="1:36" ht="21">
      <c r="A3317" s="24"/>
      <c r="B3317" s="24"/>
      <c r="AJ3317" s="24"/>
    </row>
    <row r="3318" spans="1:36" ht="21">
      <c r="A3318" s="24"/>
      <c r="B3318" s="24"/>
      <c r="AJ3318" s="24"/>
    </row>
    <row r="3319" spans="1:36" ht="21">
      <c r="A3319" s="24"/>
      <c r="B3319" s="24"/>
      <c r="AJ3319" s="24"/>
    </row>
    <row r="3320" spans="1:36" ht="21">
      <c r="A3320" s="24"/>
      <c r="B3320" s="24"/>
      <c r="AJ3320" s="24"/>
    </row>
    <row r="3321" spans="1:36" ht="21">
      <c r="A3321" s="24"/>
      <c r="B3321" s="24"/>
      <c r="AJ3321" s="24"/>
    </row>
    <row r="3322" spans="1:36" ht="21">
      <c r="A3322" s="24"/>
      <c r="B3322" s="24"/>
      <c r="AJ3322" s="24"/>
    </row>
    <row r="3323" spans="1:36" ht="21">
      <c r="A3323" s="24"/>
      <c r="B3323" s="24"/>
      <c r="AJ3323" s="24"/>
    </row>
    <row r="3324" spans="1:36" ht="21">
      <c r="A3324" s="24"/>
      <c r="B3324" s="24"/>
      <c r="AJ3324" s="24"/>
    </row>
    <row r="3325" spans="1:36" ht="21">
      <c r="A3325" s="24"/>
      <c r="B3325" s="24"/>
      <c r="AJ3325" s="24"/>
    </row>
    <row r="3326" spans="1:36" ht="21">
      <c r="A3326" s="24"/>
      <c r="B3326" s="24"/>
      <c r="AJ3326" s="24"/>
    </row>
    <row r="3327" spans="1:36" ht="21">
      <c r="A3327" s="24"/>
      <c r="B3327" s="24"/>
      <c r="AJ3327" s="24"/>
    </row>
    <row r="3328" spans="1:36" ht="21">
      <c r="A3328" s="24"/>
      <c r="B3328" s="24"/>
      <c r="AJ3328" s="24"/>
    </row>
    <row r="3329" spans="1:36" ht="21">
      <c r="A3329" s="24"/>
      <c r="B3329" s="24"/>
      <c r="AJ3329" s="24"/>
    </row>
    <row r="3330" spans="1:36" ht="21">
      <c r="A3330" s="24"/>
      <c r="B3330" s="24"/>
      <c r="AJ3330" s="24"/>
    </row>
    <row r="3331" spans="1:36" ht="21">
      <c r="A3331" s="24"/>
      <c r="B3331" s="24"/>
      <c r="AJ3331" s="24"/>
    </row>
    <row r="3332" spans="1:36" ht="21">
      <c r="A3332" s="24"/>
      <c r="B3332" s="24"/>
      <c r="AJ3332" s="24"/>
    </row>
    <row r="3333" spans="1:36" ht="21">
      <c r="A3333" s="24"/>
      <c r="B3333" s="24"/>
      <c r="AJ3333" s="24"/>
    </row>
    <row r="3334" spans="1:36" ht="21">
      <c r="A3334" s="24"/>
      <c r="B3334" s="24"/>
      <c r="AJ3334" s="24"/>
    </row>
    <row r="3335" spans="1:36" ht="21">
      <c r="A3335" s="24"/>
      <c r="B3335" s="24"/>
      <c r="AJ3335" s="24"/>
    </row>
    <row r="3336" spans="1:36" ht="21">
      <c r="A3336" s="24"/>
      <c r="B3336" s="24"/>
      <c r="AJ3336" s="24"/>
    </row>
    <row r="3337" spans="1:36" ht="21">
      <c r="A3337" s="24"/>
      <c r="B3337" s="24"/>
      <c r="AJ3337" s="24"/>
    </row>
    <row r="3338" spans="1:36" ht="21">
      <c r="A3338" s="24"/>
      <c r="B3338" s="24"/>
      <c r="AJ3338" s="24"/>
    </row>
    <row r="3339" spans="1:36" ht="21">
      <c r="A3339" s="24"/>
      <c r="B3339" s="24"/>
      <c r="AJ3339" s="24"/>
    </row>
    <row r="3340" spans="1:36" ht="21">
      <c r="A3340" s="24"/>
      <c r="B3340" s="24"/>
      <c r="AJ3340" s="24"/>
    </row>
    <row r="3341" spans="1:36" ht="21">
      <c r="A3341" s="24"/>
      <c r="B3341" s="24"/>
      <c r="AJ3341" s="24"/>
    </row>
    <row r="3342" spans="1:36" ht="21">
      <c r="A3342" s="24"/>
      <c r="B3342" s="24"/>
      <c r="AJ3342" s="24"/>
    </row>
    <row r="3343" spans="1:36" ht="21">
      <c r="A3343" s="24"/>
      <c r="B3343" s="24"/>
      <c r="AJ3343" s="24"/>
    </row>
    <row r="3344" spans="1:36" ht="21">
      <c r="A3344" s="24"/>
      <c r="B3344" s="24"/>
      <c r="AJ3344" s="24"/>
    </row>
    <row r="3345" spans="1:36" ht="21">
      <c r="A3345" s="24"/>
      <c r="B3345" s="24"/>
      <c r="AJ3345" s="24"/>
    </row>
    <row r="3346" spans="1:36" ht="21">
      <c r="A3346" s="24"/>
      <c r="B3346" s="24"/>
      <c r="AJ3346" s="24"/>
    </row>
    <row r="3347" spans="1:36" ht="21">
      <c r="A3347" s="24"/>
      <c r="B3347" s="24"/>
      <c r="AJ3347" s="24"/>
    </row>
    <row r="3348" spans="1:36" ht="21">
      <c r="A3348" s="24"/>
      <c r="B3348" s="24"/>
      <c r="AJ3348" s="24"/>
    </row>
    <row r="3349" spans="1:36" ht="21">
      <c r="A3349" s="24"/>
      <c r="B3349" s="24"/>
      <c r="AJ3349" s="24"/>
    </row>
    <row r="3350" spans="1:36" ht="21">
      <c r="A3350" s="24"/>
      <c r="B3350" s="24"/>
      <c r="AJ3350" s="24"/>
    </row>
    <row r="3351" spans="1:36" ht="21">
      <c r="A3351" s="24"/>
      <c r="B3351" s="24"/>
      <c r="AJ3351" s="24"/>
    </row>
    <row r="3352" spans="1:36" ht="21">
      <c r="A3352" s="24"/>
      <c r="B3352" s="24"/>
      <c r="AJ3352" s="24"/>
    </row>
    <row r="3353" spans="1:36" ht="21">
      <c r="A3353" s="24"/>
      <c r="B3353" s="24"/>
      <c r="AJ3353" s="24"/>
    </row>
    <row r="3354" spans="1:36" ht="21">
      <c r="A3354" s="24"/>
      <c r="B3354" s="24"/>
      <c r="AJ3354" s="24"/>
    </row>
    <row r="3355" spans="1:36" ht="21">
      <c r="A3355" s="24"/>
      <c r="B3355" s="24"/>
      <c r="AJ3355" s="24"/>
    </row>
    <row r="3356" spans="1:36" ht="21">
      <c r="A3356" s="24"/>
      <c r="B3356" s="24"/>
      <c r="AJ3356" s="24"/>
    </row>
    <row r="3357" spans="1:36" ht="21">
      <c r="A3357" s="24"/>
      <c r="B3357" s="24"/>
      <c r="AJ3357" s="24"/>
    </row>
    <row r="3358" spans="1:36" ht="21">
      <c r="A3358" s="24"/>
      <c r="B3358" s="24"/>
      <c r="AJ3358" s="24"/>
    </row>
    <row r="3359" spans="1:36" ht="21">
      <c r="A3359" s="24"/>
      <c r="B3359" s="24"/>
      <c r="AJ3359" s="24"/>
    </row>
    <row r="3360" spans="1:36" ht="21">
      <c r="A3360" s="24"/>
      <c r="B3360" s="24"/>
      <c r="AJ3360" s="24"/>
    </row>
    <row r="3361" spans="1:36" ht="21">
      <c r="A3361" s="24"/>
      <c r="B3361" s="24"/>
      <c r="AJ3361" s="24"/>
    </row>
    <row r="3362" spans="1:36" ht="21">
      <c r="A3362" s="24"/>
      <c r="B3362" s="24"/>
      <c r="AJ3362" s="24"/>
    </row>
    <row r="3363" spans="1:36" ht="21">
      <c r="A3363" s="24"/>
      <c r="B3363" s="24"/>
      <c r="AJ3363" s="24"/>
    </row>
    <row r="3364" spans="1:36" ht="21">
      <c r="A3364" s="24"/>
      <c r="B3364" s="24"/>
      <c r="AJ3364" s="24"/>
    </row>
    <row r="3365" spans="1:36" ht="21">
      <c r="A3365" s="24"/>
      <c r="B3365" s="24"/>
      <c r="AJ3365" s="24"/>
    </row>
    <row r="3366" spans="1:36" ht="21">
      <c r="A3366" s="24"/>
      <c r="B3366" s="24"/>
      <c r="AJ3366" s="24"/>
    </row>
    <row r="3367" spans="1:36" ht="21">
      <c r="A3367" s="24"/>
      <c r="B3367" s="24"/>
      <c r="AJ3367" s="24"/>
    </row>
    <row r="3368" spans="1:36" ht="21">
      <c r="A3368" s="24"/>
      <c r="B3368" s="24"/>
      <c r="AJ3368" s="24"/>
    </row>
    <row r="3369" spans="1:36" ht="21">
      <c r="A3369" s="24"/>
      <c r="B3369" s="24"/>
      <c r="AJ3369" s="24"/>
    </row>
    <row r="3370" spans="1:36" ht="21">
      <c r="A3370" s="24"/>
      <c r="B3370" s="24"/>
      <c r="AJ3370" s="24"/>
    </row>
    <row r="3371" spans="1:36" ht="21">
      <c r="A3371" s="24"/>
      <c r="B3371" s="24"/>
      <c r="AJ3371" s="24"/>
    </row>
    <row r="3372" spans="1:36" ht="21">
      <c r="A3372" s="24"/>
      <c r="B3372" s="24"/>
      <c r="AJ3372" s="24"/>
    </row>
    <row r="3373" spans="1:36" ht="21">
      <c r="A3373" s="24"/>
      <c r="B3373" s="24"/>
      <c r="AJ3373" s="24"/>
    </row>
    <row r="3374" spans="1:36" ht="21">
      <c r="A3374" s="24"/>
      <c r="B3374" s="24"/>
      <c r="AJ3374" s="24"/>
    </row>
    <row r="3375" spans="1:36" ht="21">
      <c r="A3375" s="24"/>
      <c r="B3375" s="24"/>
      <c r="AJ3375" s="24"/>
    </row>
    <row r="3376" spans="1:36" ht="21">
      <c r="A3376" s="24"/>
      <c r="B3376" s="24"/>
      <c r="AJ3376" s="24"/>
    </row>
    <row r="3377" spans="1:36" ht="21">
      <c r="A3377" s="24"/>
      <c r="B3377" s="24"/>
      <c r="AJ3377" s="24"/>
    </row>
    <row r="3378" spans="1:36" ht="21">
      <c r="A3378" s="24"/>
      <c r="B3378" s="24"/>
      <c r="AJ3378" s="24"/>
    </row>
    <row r="3379" spans="1:36" ht="21">
      <c r="A3379" s="24"/>
      <c r="B3379" s="24"/>
      <c r="AJ3379" s="24"/>
    </row>
    <row r="3380" spans="1:36" ht="21">
      <c r="A3380" s="24"/>
      <c r="B3380" s="24"/>
      <c r="AJ3380" s="24"/>
    </row>
    <row r="3381" spans="1:36" ht="21">
      <c r="A3381" s="24"/>
      <c r="B3381" s="24"/>
      <c r="AJ3381" s="24"/>
    </row>
    <row r="3382" spans="1:36" ht="21">
      <c r="A3382" s="24"/>
      <c r="B3382" s="24"/>
      <c r="AJ3382" s="24"/>
    </row>
    <row r="3383" spans="1:36" ht="21">
      <c r="A3383" s="24"/>
      <c r="B3383" s="24"/>
      <c r="AJ3383" s="24"/>
    </row>
    <row r="3384" spans="1:36" ht="21">
      <c r="A3384" s="24"/>
      <c r="B3384" s="24"/>
      <c r="AJ3384" s="24"/>
    </row>
    <row r="3385" spans="1:36" ht="21">
      <c r="A3385" s="24"/>
      <c r="B3385" s="24"/>
      <c r="AJ3385" s="24"/>
    </row>
    <row r="3386" spans="1:36" ht="21">
      <c r="A3386" s="24"/>
      <c r="B3386" s="24"/>
      <c r="AJ3386" s="24"/>
    </row>
    <row r="3387" spans="1:36" ht="21">
      <c r="A3387" s="24"/>
      <c r="B3387" s="24"/>
      <c r="AJ3387" s="24"/>
    </row>
    <row r="3388" spans="1:36" ht="21">
      <c r="A3388" s="24"/>
      <c r="B3388" s="24"/>
      <c r="AJ3388" s="24"/>
    </row>
    <row r="3389" spans="1:36" ht="21">
      <c r="A3389" s="24"/>
      <c r="B3389" s="24"/>
      <c r="AJ3389" s="24"/>
    </row>
    <row r="3390" spans="1:36" ht="21">
      <c r="A3390" s="24"/>
      <c r="B3390" s="24"/>
      <c r="AJ3390" s="24"/>
    </row>
    <row r="3391" spans="1:36" ht="21">
      <c r="A3391" s="24"/>
      <c r="B3391" s="24"/>
      <c r="AJ3391" s="24"/>
    </row>
    <row r="3392" spans="1:36" ht="21">
      <c r="A3392" s="24"/>
      <c r="B3392" s="24"/>
      <c r="AJ3392" s="24"/>
    </row>
    <row r="3393" spans="1:36" ht="21">
      <c r="A3393" s="24"/>
      <c r="B3393" s="24"/>
      <c r="AJ3393" s="24"/>
    </row>
    <row r="3394" spans="1:36" ht="21">
      <c r="A3394" s="24"/>
      <c r="B3394" s="24"/>
      <c r="AJ3394" s="24"/>
    </row>
    <row r="3395" spans="1:36" ht="21">
      <c r="A3395" s="24"/>
      <c r="B3395" s="24"/>
      <c r="AJ3395" s="24"/>
    </row>
    <row r="3396" spans="1:36" ht="21">
      <c r="A3396" s="24"/>
      <c r="B3396" s="24"/>
      <c r="AJ3396" s="24"/>
    </row>
    <row r="3397" spans="1:36" ht="21">
      <c r="A3397" s="24"/>
      <c r="B3397" s="24"/>
      <c r="AJ3397" s="24"/>
    </row>
    <row r="3398" spans="1:36" ht="21">
      <c r="A3398" s="24"/>
      <c r="B3398" s="24"/>
      <c r="AJ3398" s="24"/>
    </row>
    <row r="3399" spans="1:36" ht="21">
      <c r="A3399" s="24"/>
      <c r="B3399" s="24"/>
      <c r="AJ3399" s="24"/>
    </row>
    <row r="3400" spans="1:36" ht="21">
      <c r="A3400" s="24"/>
      <c r="B3400" s="24"/>
      <c r="AJ3400" s="24"/>
    </row>
    <row r="3401" spans="1:36" ht="21">
      <c r="A3401" s="24"/>
      <c r="B3401" s="24"/>
      <c r="AJ3401" s="24"/>
    </row>
    <row r="3402" spans="1:36" ht="21">
      <c r="A3402" s="24"/>
      <c r="B3402" s="24"/>
      <c r="AJ3402" s="24"/>
    </row>
    <row r="3403" spans="1:36" ht="21">
      <c r="A3403" s="24"/>
      <c r="B3403" s="24"/>
      <c r="AJ3403" s="24"/>
    </row>
    <row r="3404" spans="1:36" ht="21">
      <c r="A3404" s="24"/>
      <c r="B3404" s="24"/>
      <c r="AJ3404" s="24"/>
    </row>
    <row r="3405" spans="1:36" ht="21">
      <c r="A3405" s="24"/>
      <c r="B3405" s="24"/>
      <c r="AJ3405" s="24"/>
    </row>
    <row r="3406" spans="1:36" ht="21">
      <c r="A3406" s="24"/>
      <c r="B3406" s="24"/>
      <c r="AJ3406" s="24"/>
    </row>
    <row r="3407" spans="1:36" ht="21">
      <c r="A3407" s="24"/>
      <c r="B3407" s="24"/>
      <c r="AJ3407" s="24"/>
    </row>
    <row r="3408" spans="1:36" ht="21">
      <c r="A3408" s="24"/>
      <c r="B3408" s="24"/>
      <c r="AJ3408" s="24"/>
    </row>
    <row r="3409" spans="1:36" ht="21">
      <c r="A3409" s="24"/>
      <c r="B3409" s="24"/>
      <c r="AJ3409" s="24"/>
    </row>
    <row r="3410" spans="1:36" ht="21">
      <c r="A3410" s="24"/>
      <c r="B3410" s="24"/>
      <c r="AJ3410" s="24"/>
    </row>
    <row r="3411" spans="1:36" ht="21">
      <c r="A3411" s="24"/>
      <c r="B3411" s="24"/>
      <c r="AJ3411" s="24"/>
    </row>
    <row r="3412" spans="1:36" ht="21">
      <c r="A3412" s="24"/>
      <c r="B3412" s="24"/>
      <c r="AJ3412" s="24"/>
    </row>
    <row r="3413" spans="1:36" ht="21">
      <c r="A3413" s="24"/>
      <c r="B3413" s="24"/>
      <c r="AJ3413" s="24"/>
    </row>
    <row r="3414" spans="1:36" ht="21">
      <c r="A3414" s="24"/>
      <c r="B3414" s="24"/>
      <c r="AJ3414" s="24"/>
    </row>
    <row r="3415" spans="1:36" ht="21">
      <c r="A3415" s="24"/>
      <c r="B3415" s="24"/>
      <c r="AJ3415" s="24"/>
    </row>
    <row r="3416" spans="1:36" ht="21">
      <c r="A3416" s="24"/>
      <c r="B3416" s="24"/>
      <c r="AJ3416" s="24"/>
    </row>
    <row r="3417" spans="1:36" ht="21">
      <c r="A3417" s="24"/>
      <c r="B3417" s="24"/>
      <c r="AJ3417" s="24"/>
    </row>
    <row r="3418" spans="1:36" ht="21">
      <c r="A3418" s="24"/>
      <c r="B3418" s="24"/>
      <c r="AJ3418" s="24"/>
    </row>
    <row r="3419" spans="1:36" ht="21">
      <c r="A3419" s="24"/>
      <c r="B3419" s="24"/>
      <c r="AJ3419" s="24"/>
    </row>
    <row r="3420" spans="1:36" ht="21">
      <c r="A3420" s="24"/>
      <c r="B3420" s="24"/>
      <c r="AJ3420" s="24"/>
    </row>
    <row r="3421" spans="1:36" ht="21">
      <c r="A3421" s="24"/>
      <c r="B3421" s="24"/>
      <c r="AJ3421" s="24"/>
    </row>
    <row r="3422" spans="1:36" ht="21">
      <c r="A3422" s="24"/>
      <c r="B3422" s="24"/>
      <c r="AJ3422" s="24"/>
    </row>
    <row r="3423" spans="1:36" ht="21">
      <c r="A3423" s="24"/>
      <c r="B3423" s="24"/>
      <c r="AJ3423" s="24"/>
    </row>
    <row r="3424" spans="1:36" ht="21">
      <c r="A3424" s="24"/>
      <c r="B3424" s="24"/>
      <c r="AJ3424" s="24"/>
    </row>
    <row r="3425" spans="1:36" ht="21">
      <c r="A3425" s="24"/>
      <c r="B3425" s="24"/>
      <c r="AJ3425" s="24"/>
    </row>
    <row r="3426" spans="1:36" ht="21">
      <c r="A3426" s="24"/>
      <c r="B3426" s="24"/>
      <c r="AJ3426" s="24"/>
    </row>
    <row r="3427" spans="1:36" ht="21">
      <c r="A3427" s="24"/>
      <c r="B3427" s="24"/>
      <c r="AJ3427" s="24"/>
    </row>
    <row r="3428" spans="1:36" ht="21">
      <c r="A3428" s="24"/>
      <c r="B3428" s="24"/>
      <c r="AJ3428" s="24"/>
    </row>
    <row r="3429" spans="1:36" ht="21">
      <c r="A3429" s="24"/>
      <c r="B3429" s="24"/>
      <c r="AJ3429" s="24"/>
    </row>
    <row r="3430" spans="1:36" ht="21">
      <c r="A3430" s="24"/>
      <c r="B3430" s="24"/>
      <c r="AJ3430" s="24"/>
    </row>
    <row r="3431" spans="1:36" ht="21">
      <c r="A3431" s="24"/>
      <c r="B3431" s="24"/>
      <c r="AJ3431" s="24"/>
    </row>
    <row r="3432" spans="1:36" ht="21">
      <c r="A3432" s="24"/>
      <c r="B3432" s="24"/>
      <c r="AJ3432" s="24"/>
    </row>
    <row r="3433" spans="1:36" ht="21">
      <c r="A3433" s="24"/>
      <c r="B3433" s="24"/>
      <c r="AJ3433" s="24"/>
    </row>
    <row r="3434" spans="1:36" ht="21">
      <c r="A3434" s="24"/>
      <c r="B3434" s="24"/>
      <c r="AJ3434" s="24"/>
    </row>
    <row r="3435" spans="1:36" ht="21">
      <c r="A3435" s="24"/>
      <c r="B3435" s="24"/>
      <c r="AJ3435" s="24"/>
    </row>
    <row r="3436" spans="1:36" ht="21">
      <c r="A3436" s="24"/>
      <c r="B3436" s="24"/>
      <c r="AJ3436" s="24"/>
    </row>
    <row r="3437" spans="1:36" ht="21">
      <c r="A3437" s="24"/>
      <c r="B3437" s="24"/>
      <c r="AJ3437" s="24"/>
    </row>
    <row r="3438" spans="1:36" ht="21">
      <c r="A3438" s="24"/>
      <c r="B3438" s="24"/>
      <c r="AJ3438" s="24"/>
    </row>
    <row r="3439" spans="1:36" ht="21">
      <c r="A3439" s="24"/>
      <c r="B3439" s="24"/>
      <c r="AJ3439" s="24"/>
    </row>
    <row r="3440" spans="1:36" ht="21">
      <c r="A3440" s="24"/>
      <c r="B3440" s="24"/>
      <c r="AJ3440" s="24"/>
    </row>
    <row r="3441" spans="1:36" ht="21">
      <c r="A3441" s="24"/>
      <c r="B3441" s="24"/>
      <c r="AJ3441" s="24"/>
    </row>
    <row r="3442" spans="1:36" ht="21">
      <c r="A3442" s="24"/>
      <c r="B3442" s="24"/>
      <c r="AJ3442" s="24"/>
    </row>
    <row r="3443" spans="1:36" ht="21">
      <c r="A3443" s="24"/>
      <c r="B3443" s="24"/>
      <c r="AJ3443" s="24"/>
    </row>
    <row r="3444" spans="1:36" ht="21">
      <c r="A3444" s="24"/>
      <c r="B3444" s="24"/>
      <c r="AJ3444" s="24"/>
    </row>
    <row r="3445" spans="1:36" ht="21">
      <c r="A3445" s="24"/>
      <c r="B3445" s="24"/>
      <c r="AJ3445" s="24"/>
    </row>
    <row r="3446" spans="1:36" ht="21">
      <c r="A3446" s="24"/>
      <c r="B3446" s="24"/>
      <c r="AJ3446" s="24"/>
    </row>
    <row r="3447" spans="1:36" ht="21">
      <c r="A3447" s="24"/>
      <c r="B3447" s="24"/>
      <c r="AJ3447" s="24"/>
    </row>
    <row r="3448" spans="1:36" ht="21">
      <c r="A3448" s="24"/>
      <c r="B3448" s="24"/>
      <c r="AJ3448" s="24"/>
    </row>
    <row r="3449" spans="1:36" ht="21">
      <c r="A3449" s="24"/>
      <c r="B3449" s="24"/>
      <c r="AJ3449" s="24"/>
    </row>
    <row r="3450" spans="1:36" ht="21">
      <c r="A3450" s="24"/>
      <c r="B3450" s="24"/>
      <c r="AJ3450" s="24"/>
    </row>
    <row r="3451" spans="1:36" ht="21">
      <c r="A3451" s="24"/>
      <c r="B3451" s="24"/>
      <c r="AJ3451" s="24"/>
    </row>
    <row r="3452" spans="1:36" ht="21">
      <c r="A3452" s="24"/>
      <c r="B3452" s="24"/>
      <c r="AJ3452" s="24"/>
    </row>
    <row r="3453" spans="1:36" ht="21">
      <c r="A3453" s="24"/>
      <c r="B3453" s="24"/>
      <c r="AJ3453" s="24"/>
    </row>
    <row r="3454" spans="1:36" ht="21">
      <c r="A3454" s="24"/>
      <c r="B3454" s="24"/>
      <c r="AJ3454" s="24"/>
    </row>
    <row r="3455" spans="1:36" ht="21">
      <c r="A3455" s="24"/>
      <c r="B3455" s="24"/>
      <c r="AJ3455" s="24"/>
    </row>
    <row r="3456" spans="1:36" ht="21">
      <c r="A3456" s="24"/>
      <c r="B3456" s="24"/>
      <c r="AJ3456" s="24"/>
    </row>
    <row r="3457" spans="1:36" ht="21">
      <c r="A3457" s="24"/>
      <c r="B3457" s="24"/>
      <c r="AJ3457" s="24"/>
    </row>
    <row r="3458" spans="1:36" ht="21">
      <c r="A3458" s="24"/>
      <c r="B3458" s="24"/>
      <c r="AJ3458" s="24"/>
    </row>
    <row r="3459" spans="1:36" ht="21">
      <c r="A3459" s="24"/>
      <c r="B3459" s="24"/>
      <c r="AJ3459" s="24"/>
    </row>
    <row r="3460" spans="1:36" ht="21">
      <c r="A3460" s="24"/>
      <c r="B3460" s="24"/>
      <c r="AJ3460" s="24"/>
    </row>
    <row r="3461" spans="1:36" ht="21">
      <c r="A3461" s="24"/>
      <c r="B3461" s="24"/>
      <c r="AJ3461" s="24"/>
    </row>
    <row r="3462" spans="1:36" ht="21">
      <c r="A3462" s="24"/>
      <c r="B3462" s="24"/>
      <c r="AJ3462" s="24"/>
    </row>
    <row r="3463" spans="1:36" ht="21">
      <c r="A3463" s="24"/>
      <c r="B3463" s="24"/>
      <c r="AJ3463" s="24"/>
    </row>
    <row r="3464" spans="1:36" ht="21">
      <c r="A3464" s="24"/>
      <c r="B3464" s="24"/>
      <c r="AJ3464" s="24"/>
    </row>
    <row r="3465" spans="1:36" ht="21">
      <c r="A3465" s="24"/>
      <c r="B3465" s="24"/>
      <c r="AJ3465" s="24"/>
    </row>
    <row r="3466" spans="1:36" ht="21">
      <c r="A3466" s="24"/>
      <c r="B3466" s="24"/>
      <c r="AJ3466" s="24"/>
    </row>
    <row r="3467" spans="1:36" ht="21">
      <c r="A3467" s="24"/>
      <c r="B3467" s="24"/>
      <c r="AJ3467" s="24"/>
    </row>
    <row r="3468" spans="1:36" ht="21">
      <c r="A3468" s="24"/>
      <c r="B3468" s="24"/>
      <c r="AJ3468" s="24"/>
    </row>
    <row r="3469" spans="1:36" ht="21">
      <c r="A3469" s="24"/>
      <c r="B3469" s="24"/>
      <c r="AJ3469" s="24"/>
    </row>
    <row r="3470" spans="1:36" ht="21">
      <c r="A3470" s="24"/>
      <c r="B3470" s="24"/>
      <c r="AJ3470" s="24"/>
    </row>
    <row r="3471" spans="1:36" ht="21">
      <c r="A3471" s="24"/>
      <c r="B3471" s="24"/>
      <c r="AJ3471" s="24"/>
    </row>
    <row r="3472" spans="1:36" ht="21">
      <c r="A3472" s="24"/>
      <c r="B3472" s="24"/>
      <c r="AJ3472" s="24"/>
    </row>
    <row r="3473" spans="1:36" ht="21">
      <c r="A3473" s="24"/>
      <c r="B3473" s="24"/>
      <c r="AJ3473" s="24"/>
    </row>
    <row r="3474" spans="1:36" ht="21">
      <c r="A3474" s="24"/>
      <c r="B3474" s="24"/>
      <c r="AJ3474" s="24"/>
    </row>
    <row r="3475" spans="1:36" ht="21">
      <c r="A3475" s="24"/>
      <c r="B3475" s="24"/>
      <c r="AJ3475" s="24"/>
    </row>
    <row r="3476" spans="1:36" ht="21">
      <c r="A3476" s="24"/>
      <c r="B3476" s="24"/>
      <c r="AJ3476" s="24"/>
    </row>
    <row r="3477" spans="1:36" ht="21">
      <c r="A3477" s="24"/>
      <c r="B3477" s="24"/>
      <c r="AJ3477" s="24"/>
    </row>
    <row r="3478" spans="1:36" ht="21">
      <c r="A3478" s="24"/>
      <c r="B3478" s="24"/>
      <c r="AJ3478" s="24"/>
    </row>
    <row r="3479" spans="1:36" ht="21">
      <c r="A3479" s="24"/>
      <c r="B3479" s="24"/>
      <c r="AJ3479" s="24"/>
    </row>
    <row r="3480" spans="1:36" ht="21">
      <c r="A3480" s="24"/>
      <c r="B3480" s="24"/>
      <c r="AJ3480" s="24"/>
    </row>
    <row r="3481" spans="1:36" ht="21">
      <c r="A3481" s="24"/>
      <c r="B3481" s="24"/>
      <c r="AJ3481" s="24"/>
    </row>
    <row r="3482" spans="1:36" ht="21">
      <c r="A3482" s="24"/>
      <c r="B3482" s="24"/>
      <c r="AJ3482" s="24"/>
    </row>
    <row r="3483" spans="1:36" ht="21">
      <c r="A3483" s="24"/>
      <c r="B3483" s="24"/>
      <c r="AJ3483" s="24"/>
    </row>
    <row r="3484" spans="1:36" ht="21">
      <c r="A3484" s="24"/>
      <c r="B3484" s="24"/>
      <c r="AJ3484" s="24"/>
    </row>
    <row r="3485" spans="1:36" ht="21">
      <c r="A3485" s="24"/>
      <c r="B3485" s="24"/>
      <c r="AJ3485" s="24"/>
    </row>
    <row r="3486" spans="1:36" ht="21">
      <c r="A3486" s="24"/>
      <c r="B3486" s="24"/>
      <c r="AJ3486" s="24"/>
    </row>
    <row r="3487" spans="1:36" ht="21">
      <c r="A3487" s="24"/>
      <c r="B3487" s="24"/>
      <c r="AJ3487" s="24"/>
    </row>
    <row r="3488" spans="1:36" ht="21">
      <c r="A3488" s="24"/>
      <c r="B3488" s="24"/>
      <c r="AJ3488" s="24"/>
    </row>
    <row r="3489" spans="1:36" ht="21">
      <c r="A3489" s="24"/>
      <c r="B3489" s="24"/>
      <c r="AJ3489" s="24"/>
    </row>
    <row r="3490" spans="1:36" ht="21">
      <c r="A3490" s="24"/>
      <c r="B3490" s="24"/>
      <c r="AJ3490" s="24"/>
    </row>
    <row r="3491" spans="1:36" ht="21">
      <c r="A3491" s="24"/>
      <c r="B3491" s="24"/>
      <c r="AJ3491" s="24"/>
    </row>
    <row r="3492" spans="1:36" ht="21">
      <c r="A3492" s="24"/>
      <c r="B3492" s="24"/>
      <c r="AJ3492" s="24"/>
    </row>
    <row r="3493" spans="1:36" ht="21">
      <c r="A3493" s="24"/>
      <c r="B3493" s="24"/>
      <c r="AJ3493" s="24"/>
    </row>
    <row r="3494" spans="1:36" ht="21">
      <c r="A3494" s="24"/>
      <c r="B3494" s="24"/>
      <c r="AJ3494" s="24"/>
    </row>
    <row r="3495" spans="1:36" ht="21">
      <c r="A3495" s="24"/>
      <c r="B3495" s="24"/>
      <c r="AJ3495" s="24"/>
    </row>
    <row r="3496" spans="1:36" ht="21">
      <c r="A3496" s="24"/>
      <c r="B3496" s="24"/>
      <c r="AJ3496" s="24"/>
    </row>
    <row r="3497" spans="1:36" ht="21">
      <c r="A3497" s="24"/>
      <c r="B3497" s="24"/>
      <c r="AJ3497" s="24"/>
    </row>
    <row r="3498" spans="1:36" ht="21">
      <c r="A3498" s="24"/>
      <c r="B3498" s="24"/>
      <c r="AJ3498" s="24"/>
    </row>
    <row r="3499" spans="1:36" ht="21">
      <c r="A3499" s="24"/>
      <c r="B3499" s="24"/>
      <c r="AJ3499" s="24"/>
    </row>
    <row r="3500" spans="1:36" ht="21">
      <c r="A3500" s="24"/>
      <c r="B3500" s="24"/>
      <c r="AJ3500" s="24"/>
    </row>
    <row r="3501" spans="1:36" ht="21">
      <c r="A3501" s="24"/>
      <c r="B3501" s="24"/>
      <c r="AJ3501" s="24"/>
    </row>
    <row r="3502" spans="1:36" ht="21">
      <c r="A3502" s="24"/>
      <c r="B3502" s="24"/>
      <c r="AJ3502" s="24"/>
    </row>
    <row r="3503" spans="1:36" ht="21">
      <c r="A3503" s="24"/>
      <c r="B3503" s="24"/>
      <c r="AJ3503" s="24"/>
    </row>
    <row r="3504" spans="1:36" ht="21">
      <c r="A3504" s="24"/>
      <c r="B3504" s="24"/>
      <c r="AJ3504" s="24"/>
    </row>
    <row r="3505" spans="1:36" ht="21">
      <c r="A3505" s="24"/>
      <c r="B3505" s="24"/>
      <c r="AJ3505" s="24"/>
    </row>
    <row r="3506" spans="1:36" ht="21">
      <c r="A3506" s="24"/>
      <c r="B3506" s="24"/>
      <c r="AJ3506" s="24"/>
    </row>
    <row r="3507" spans="1:36" ht="21">
      <c r="A3507" s="24"/>
      <c r="B3507" s="24"/>
      <c r="AJ3507" s="24"/>
    </row>
    <row r="3508" spans="1:36" ht="21">
      <c r="A3508" s="24"/>
      <c r="B3508" s="24"/>
      <c r="AJ3508" s="24"/>
    </row>
    <row r="3509" spans="1:36" ht="21">
      <c r="A3509" s="24"/>
      <c r="B3509" s="24"/>
      <c r="AJ3509" s="24"/>
    </row>
    <row r="3510" spans="1:36" ht="21">
      <c r="A3510" s="24"/>
      <c r="B3510" s="24"/>
      <c r="AJ3510" s="24"/>
    </row>
    <row r="3511" spans="1:36" ht="21">
      <c r="A3511" s="24"/>
      <c r="B3511" s="24"/>
      <c r="AJ3511" s="24"/>
    </row>
    <row r="3512" spans="1:36" ht="21">
      <c r="A3512" s="24"/>
      <c r="B3512" s="24"/>
      <c r="AJ3512" s="24"/>
    </row>
    <row r="3513" spans="1:36" ht="21">
      <c r="A3513" s="24"/>
      <c r="B3513" s="24"/>
      <c r="AJ3513" s="24"/>
    </row>
    <row r="3514" spans="1:36" ht="21">
      <c r="A3514" s="24"/>
      <c r="B3514" s="24"/>
      <c r="AJ3514" s="24"/>
    </row>
    <row r="3515" spans="1:36" ht="21">
      <c r="A3515" s="24"/>
      <c r="B3515" s="24"/>
      <c r="AJ3515" s="24"/>
    </row>
    <row r="3516" spans="1:36" ht="21">
      <c r="A3516" s="24"/>
      <c r="B3516" s="24"/>
      <c r="AJ3516" s="24"/>
    </row>
    <row r="3517" spans="1:36" ht="21">
      <c r="A3517" s="24"/>
      <c r="B3517" s="24"/>
      <c r="AJ3517" s="24"/>
    </row>
    <row r="3518" spans="1:36" ht="21">
      <c r="A3518" s="24"/>
      <c r="B3518" s="24"/>
      <c r="AJ3518" s="24"/>
    </row>
    <row r="3519" spans="1:36" ht="21">
      <c r="A3519" s="24"/>
      <c r="B3519" s="24"/>
      <c r="AJ3519" s="24"/>
    </row>
    <row r="3520" spans="1:36" ht="21">
      <c r="A3520" s="24"/>
      <c r="B3520" s="24"/>
      <c r="AJ3520" s="24"/>
    </row>
    <row r="3521" spans="1:36" ht="21">
      <c r="A3521" s="24"/>
      <c r="B3521" s="24"/>
      <c r="AJ3521" s="24"/>
    </row>
    <row r="3522" spans="1:36" ht="21">
      <c r="A3522" s="24"/>
      <c r="B3522" s="24"/>
      <c r="AJ3522" s="24"/>
    </row>
    <row r="3523" spans="1:36" ht="21">
      <c r="A3523" s="24"/>
      <c r="B3523" s="24"/>
      <c r="AJ3523" s="24"/>
    </row>
    <row r="3524" spans="1:36" ht="21">
      <c r="A3524" s="24"/>
      <c r="B3524" s="24"/>
      <c r="AJ3524" s="24"/>
    </row>
    <row r="3525" spans="1:36" ht="21">
      <c r="A3525" s="24"/>
      <c r="B3525" s="24"/>
      <c r="AJ3525" s="24"/>
    </row>
    <row r="3526" spans="1:36" ht="21">
      <c r="A3526" s="24"/>
      <c r="B3526" s="24"/>
      <c r="AJ3526" s="24"/>
    </row>
    <row r="3527" spans="1:36" ht="21">
      <c r="A3527" s="24"/>
      <c r="B3527" s="24"/>
      <c r="AJ3527" s="24"/>
    </row>
    <row r="3528" spans="1:36" ht="21">
      <c r="A3528" s="24"/>
      <c r="B3528" s="24"/>
      <c r="AJ3528" s="24"/>
    </row>
    <row r="3529" spans="1:36" ht="21">
      <c r="A3529" s="24"/>
      <c r="B3529" s="24"/>
      <c r="AJ3529" s="24"/>
    </row>
    <row r="3530" spans="1:36" ht="21">
      <c r="A3530" s="24"/>
      <c r="B3530" s="24"/>
      <c r="AJ3530" s="24"/>
    </row>
    <row r="3531" spans="1:36" ht="21">
      <c r="A3531" s="24"/>
      <c r="B3531" s="24"/>
      <c r="AJ3531" s="24"/>
    </row>
    <row r="3532" spans="1:36" ht="21">
      <c r="A3532" s="24"/>
      <c r="B3532" s="24"/>
      <c r="AJ3532" s="24"/>
    </row>
    <row r="3533" spans="1:36" ht="21">
      <c r="A3533" s="24"/>
      <c r="B3533" s="24"/>
      <c r="AJ3533" s="24"/>
    </row>
    <row r="3534" spans="1:36" ht="21">
      <c r="A3534" s="24"/>
      <c r="B3534" s="24"/>
      <c r="AJ3534" s="24"/>
    </row>
    <row r="3535" spans="1:36" ht="21">
      <c r="A3535" s="24"/>
      <c r="B3535" s="24"/>
      <c r="AJ3535" s="24"/>
    </row>
    <row r="3536" spans="1:36" ht="21">
      <c r="A3536" s="24"/>
      <c r="B3536" s="24"/>
      <c r="AJ3536" s="24"/>
    </row>
    <row r="3537" spans="1:36" ht="21">
      <c r="A3537" s="24"/>
      <c r="B3537" s="24"/>
      <c r="AJ3537" s="24"/>
    </row>
    <row r="3538" spans="1:36" ht="21">
      <c r="A3538" s="24"/>
      <c r="B3538" s="24"/>
      <c r="AJ3538" s="24"/>
    </row>
    <row r="3539" spans="1:36" ht="21">
      <c r="A3539" s="24"/>
      <c r="B3539" s="24"/>
      <c r="AJ3539" s="24"/>
    </row>
    <row r="3540" spans="1:36" ht="21">
      <c r="A3540" s="24"/>
      <c r="B3540" s="24"/>
      <c r="AJ3540" s="24"/>
    </row>
    <row r="3541" spans="1:36" ht="21">
      <c r="A3541" s="24"/>
      <c r="B3541" s="24"/>
      <c r="AJ3541" s="24"/>
    </row>
    <row r="3542" spans="1:36" ht="21">
      <c r="A3542" s="24"/>
      <c r="B3542" s="24"/>
      <c r="AJ3542" s="24"/>
    </row>
    <row r="3543" spans="1:36" ht="21">
      <c r="A3543" s="24"/>
      <c r="B3543" s="24"/>
      <c r="AJ3543" s="24"/>
    </row>
    <row r="3544" spans="1:36" ht="21">
      <c r="A3544" s="24"/>
      <c r="B3544" s="24"/>
      <c r="AJ3544" s="24"/>
    </row>
    <row r="3545" spans="1:36" ht="21">
      <c r="A3545" s="24"/>
      <c r="B3545" s="24"/>
      <c r="AJ3545" s="24"/>
    </row>
    <row r="3546" spans="1:36" ht="21">
      <c r="A3546" s="24"/>
      <c r="B3546" s="24"/>
      <c r="AJ3546" s="24"/>
    </row>
    <row r="3547" spans="1:36" ht="21">
      <c r="A3547" s="24"/>
      <c r="B3547" s="24"/>
      <c r="AJ3547" s="24"/>
    </row>
    <row r="3548" spans="1:36" ht="21">
      <c r="A3548" s="24"/>
      <c r="B3548" s="24"/>
      <c r="AJ3548" s="24"/>
    </row>
    <row r="3549" spans="1:36" ht="21">
      <c r="A3549" s="24"/>
      <c r="B3549" s="24"/>
      <c r="AJ3549" s="24"/>
    </row>
    <row r="3550" spans="1:36" ht="21">
      <c r="A3550" s="24"/>
      <c r="B3550" s="24"/>
      <c r="AJ3550" s="24"/>
    </row>
    <row r="3551" spans="1:36" ht="21">
      <c r="A3551" s="24"/>
      <c r="B3551" s="24"/>
      <c r="AJ3551" s="24"/>
    </row>
    <row r="3552" spans="1:36" ht="21">
      <c r="A3552" s="24"/>
      <c r="B3552" s="24"/>
      <c r="AJ3552" s="24"/>
    </row>
    <row r="3553" spans="1:36" ht="21">
      <c r="A3553" s="24"/>
      <c r="B3553" s="24"/>
      <c r="AJ3553" s="24"/>
    </row>
    <row r="3554" spans="1:36" ht="21">
      <c r="A3554" s="24"/>
      <c r="B3554" s="24"/>
      <c r="AJ3554" s="24"/>
    </row>
    <row r="3555" spans="1:36" ht="21">
      <c r="A3555" s="24"/>
      <c r="B3555" s="24"/>
      <c r="AJ3555" s="24"/>
    </row>
    <row r="3556" spans="1:36" ht="21">
      <c r="A3556" s="24"/>
      <c r="B3556" s="24"/>
      <c r="AJ3556" s="24"/>
    </row>
    <row r="3557" spans="1:36" ht="21">
      <c r="A3557" s="24"/>
      <c r="B3557" s="24"/>
      <c r="AJ3557" s="24"/>
    </row>
    <row r="3558" spans="1:36" ht="21">
      <c r="A3558" s="24"/>
      <c r="B3558" s="24"/>
      <c r="AJ3558" s="24"/>
    </row>
    <row r="3559" spans="1:36" ht="21">
      <c r="A3559" s="24"/>
      <c r="B3559" s="24"/>
      <c r="AJ3559" s="24"/>
    </row>
    <row r="3560" spans="1:36" ht="21">
      <c r="A3560" s="24"/>
      <c r="B3560" s="24"/>
      <c r="AJ3560" s="24"/>
    </row>
    <row r="3561" spans="1:36" ht="21">
      <c r="A3561" s="24"/>
      <c r="B3561" s="24"/>
      <c r="AJ3561" s="24"/>
    </row>
    <row r="3562" spans="1:36" ht="21">
      <c r="A3562" s="24"/>
      <c r="B3562" s="24"/>
      <c r="AJ3562" s="24"/>
    </row>
    <row r="3563" spans="1:36" ht="21">
      <c r="A3563" s="24"/>
      <c r="B3563" s="24"/>
      <c r="AJ3563" s="24"/>
    </row>
    <row r="3564" spans="1:36" ht="21">
      <c r="A3564" s="24"/>
      <c r="B3564" s="24"/>
      <c r="AJ3564" s="24"/>
    </row>
    <row r="3565" spans="1:36" ht="21">
      <c r="A3565" s="24"/>
      <c r="B3565" s="24"/>
      <c r="AJ3565" s="24"/>
    </row>
    <row r="3566" spans="1:36" ht="21">
      <c r="A3566" s="24"/>
      <c r="B3566" s="24"/>
      <c r="AJ3566" s="24"/>
    </row>
    <row r="3567" spans="1:36" ht="21">
      <c r="A3567" s="24"/>
      <c r="B3567" s="24"/>
      <c r="AJ3567" s="24"/>
    </row>
    <row r="3568" spans="1:36" ht="21">
      <c r="A3568" s="24"/>
      <c r="B3568" s="24"/>
      <c r="AJ3568" s="24"/>
    </row>
    <row r="3569" spans="1:36" ht="21">
      <c r="A3569" s="24"/>
      <c r="B3569" s="24"/>
      <c r="AJ3569" s="24"/>
    </row>
    <row r="3570" spans="1:36" ht="21">
      <c r="A3570" s="24"/>
      <c r="B3570" s="24"/>
      <c r="AJ3570" s="24"/>
    </row>
    <row r="3571" spans="1:36" ht="21">
      <c r="A3571" s="24"/>
      <c r="B3571" s="24"/>
      <c r="AJ3571" s="24"/>
    </row>
    <row r="3572" spans="1:36" ht="21">
      <c r="A3572" s="24"/>
      <c r="B3572" s="24"/>
      <c r="AJ3572" s="24"/>
    </row>
    <row r="3573" spans="1:36" ht="21">
      <c r="A3573" s="24"/>
      <c r="B3573" s="24"/>
      <c r="AJ3573" s="24"/>
    </row>
    <row r="3574" spans="1:36" ht="21">
      <c r="A3574" s="24"/>
      <c r="B3574" s="24"/>
      <c r="AJ3574" s="24"/>
    </row>
    <row r="3575" spans="1:36" ht="21">
      <c r="A3575" s="24"/>
      <c r="B3575" s="24"/>
      <c r="AJ3575" s="24"/>
    </row>
    <row r="3576" spans="1:36" ht="21">
      <c r="A3576" s="24"/>
      <c r="B3576" s="24"/>
      <c r="AJ3576" s="24"/>
    </row>
    <row r="3577" spans="1:36" ht="21">
      <c r="A3577" s="24"/>
      <c r="B3577" s="24"/>
      <c r="AJ3577" s="24"/>
    </row>
    <row r="3578" spans="1:36" ht="21">
      <c r="A3578" s="24"/>
      <c r="B3578" s="24"/>
      <c r="AJ3578" s="24"/>
    </row>
    <row r="3579" spans="1:36" ht="21">
      <c r="A3579" s="24"/>
      <c r="B3579" s="24"/>
      <c r="AJ3579" s="24"/>
    </row>
    <row r="3580" spans="1:36" ht="21">
      <c r="A3580" s="24"/>
      <c r="B3580" s="24"/>
      <c r="AJ3580" s="24"/>
    </row>
    <row r="3581" spans="1:36" ht="21">
      <c r="A3581" s="24"/>
      <c r="B3581" s="24"/>
      <c r="AJ3581" s="24"/>
    </row>
    <row r="3582" spans="1:36" ht="21">
      <c r="A3582" s="24"/>
      <c r="B3582" s="24"/>
      <c r="AJ3582" s="24"/>
    </row>
    <row r="3583" spans="1:36" ht="21">
      <c r="A3583" s="24"/>
      <c r="B3583" s="24"/>
      <c r="AJ3583" s="24"/>
    </row>
    <row r="3584" spans="1:36" ht="21">
      <c r="A3584" s="24"/>
      <c r="B3584" s="24"/>
      <c r="AJ3584" s="24"/>
    </row>
    <row r="3585" spans="1:36" ht="21">
      <c r="A3585" s="24"/>
      <c r="B3585" s="24"/>
      <c r="AJ3585" s="24"/>
    </row>
    <row r="3586" spans="1:36" ht="21">
      <c r="A3586" s="24"/>
      <c r="B3586" s="24"/>
      <c r="AJ3586" s="24"/>
    </row>
    <row r="3587" spans="1:36" ht="21">
      <c r="A3587" s="24"/>
      <c r="B3587" s="24"/>
      <c r="AJ3587" s="24"/>
    </row>
    <row r="3588" spans="1:36" ht="21">
      <c r="A3588" s="24"/>
      <c r="B3588" s="24"/>
      <c r="AJ3588" s="24"/>
    </row>
    <row r="3589" spans="1:36" ht="21">
      <c r="A3589" s="24"/>
      <c r="B3589" s="24"/>
      <c r="AJ3589" s="24"/>
    </row>
    <row r="3590" spans="1:36" ht="21">
      <c r="A3590" s="24"/>
      <c r="B3590" s="24"/>
      <c r="AJ3590" s="24"/>
    </row>
    <row r="3591" spans="1:36" ht="21">
      <c r="A3591" s="24"/>
      <c r="B3591" s="24"/>
      <c r="AJ3591" s="24"/>
    </row>
    <row r="3592" spans="1:36" ht="21">
      <c r="A3592" s="24"/>
      <c r="B3592" s="24"/>
      <c r="AJ3592" s="24"/>
    </row>
    <row r="3593" spans="1:36" ht="21">
      <c r="A3593" s="24"/>
      <c r="B3593" s="24"/>
      <c r="AJ3593" s="24"/>
    </row>
    <row r="3594" spans="1:36" ht="21">
      <c r="A3594" s="24"/>
      <c r="B3594" s="24"/>
      <c r="AJ3594" s="24"/>
    </row>
    <row r="3595" spans="1:36" ht="21">
      <c r="A3595" s="24"/>
      <c r="B3595" s="24"/>
      <c r="AJ3595" s="24"/>
    </row>
    <row r="3596" spans="1:36" ht="21">
      <c r="A3596" s="24"/>
      <c r="B3596" s="24"/>
      <c r="AJ3596" s="24"/>
    </row>
    <row r="3597" spans="1:36" ht="21">
      <c r="A3597" s="24"/>
      <c r="B3597" s="24"/>
      <c r="AJ3597" s="24"/>
    </row>
    <row r="3598" spans="1:36" ht="21">
      <c r="A3598" s="24"/>
      <c r="B3598" s="24"/>
      <c r="AJ3598" s="24"/>
    </row>
    <row r="3599" spans="1:36" ht="21">
      <c r="A3599" s="24"/>
      <c r="B3599" s="24"/>
      <c r="AJ3599" s="24"/>
    </row>
    <row r="3600" spans="1:36" ht="21">
      <c r="A3600" s="24"/>
      <c r="B3600" s="24"/>
      <c r="AJ3600" s="24"/>
    </row>
    <row r="3601" spans="1:36" ht="21">
      <c r="A3601" s="24"/>
      <c r="B3601" s="24"/>
      <c r="AJ3601" s="24"/>
    </row>
    <row r="3602" spans="1:36" ht="21">
      <c r="A3602" s="24"/>
      <c r="B3602" s="24"/>
      <c r="AJ3602" s="24"/>
    </row>
    <row r="3603" spans="1:36" ht="21">
      <c r="A3603" s="24"/>
      <c r="B3603" s="24"/>
      <c r="AJ3603" s="24"/>
    </row>
    <row r="3604" spans="1:36" ht="21">
      <c r="A3604" s="24"/>
      <c r="B3604" s="24"/>
      <c r="AJ3604" s="24"/>
    </row>
    <row r="3605" spans="1:36" ht="21">
      <c r="A3605" s="24"/>
      <c r="B3605" s="24"/>
      <c r="AJ3605" s="24"/>
    </row>
    <row r="3606" spans="1:36" ht="21">
      <c r="A3606" s="24"/>
      <c r="B3606" s="24"/>
      <c r="AJ3606" s="24"/>
    </row>
    <row r="3607" spans="1:36" ht="21">
      <c r="A3607" s="24"/>
      <c r="B3607" s="24"/>
      <c r="AJ3607" s="24"/>
    </row>
    <row r="3608" spans="1:36" ht="21">
      <c r="A3608" s="24"/>
      <c r="B3608" s="24"/>
      <c r="AJ3608" s="24"/>
    </row>
    <row r="3609" spans="1:36" ht="21">
      <c r="A3609" s="24"/>
      <c r="B3609" s="24"/>
      <c r="AJ3609" s="24"/>
    </row>
    <row r="3610" spans="1:36" ht="21">
      <c r="A3610" s="24"/>
      <c r="B3610" s="24"/>
      <c r="AJ3610" s="24"/>
    </row>
    <row r="3611" spans="1:36" ht="21">
      <c r="A3611" s="24"/>
      <c r="B3611" s="24"/>
      <c r="AJ3611" s="24"/>
    </row>
    <row r="3612" spans="1:36" ht="21">
      <c r="A3612" s="24"/>
      <c r="B3612" s="24"/>
      <c r="AJ3612" s="24"/>
    </row>
    <row r="3613" spans="1:36" ht="21">
      <c r="A3613" s="24"/>
      <c r="B3613" s="24"/>
      <c r="AJ3613" s="24"/>
    </row>
    <row r="3614" spans="1:36" ht="21">
      <c r="A3614" s="24"/>
      <c r="B3614" s="24"/>
      <c r="AJ3614" s="24"/>
    </row>
    <row r="3615" spans="1:36" ht="21">
      <c r="A3615" s="24"/>
      <c r="B3615" s="24"/>
      <c r="AJ3615" s="24"/>
    </row>
    <row r="3616" spans="1:36" ht="21">
      <c r="A3616" s="24"/>
      <c r="B3616" s="24"/>
      <c r="AJ3616" s="24"/>
    </row>
    <row r="3617" spans="1:36" ht="21">
      <c r="A3617" s="24"/>
      <c r="B3617" s="24"/>
      <c r="AJ3617" s="24"/>
    </row>
    <row r="3618" spans="1:36" ht="21">
      <c r="A3618" s="24"/>
      <c r="B3618" s="24"/>
      <c r="AJ3618" s="24"/>
    </row>
    <row r="3619" spans="1:36" ht="21">
      <c r="A3619" s="24"/>
      <c r="B3619" s="24"/>
      <c r="AJ3619" s="24"/>
    </row>
    <row r="3620" spans="1:36" ht="21">
      <c r="A3620" s="24"/>
      <c r="B3620" s="24"/>
      <c r="AJ3620" s="24"/>
    </row>
    <row r="3621" spans="1:36" ht="21">
      <c r="A3621" s="24"/>
      <c r="B3621" s="24"/>
      <c r="AJ3621" s="24"/>
    </row>
    <row r="3622" spans="1:36" ht="21">
      <c r="A3622" s="24"/>
      <c r="B3622" s="24"/>
      <c r="AJ3622" s="24"/>
    </row>
    <row r="3623" spans="1:36" ht="21">
      <c r="A3623" s="24"/>
      <c r="B3623" s="24"/>
      <c r="AJ3623" s="24"/>
    </row>
    <row r="3624" spans="1:36" ht="21">
      <c r="A3624" s="24"/>
      <c r="B3624" s="24"/>
      <c r="AJ3624" s="24"/>
    </row>
    <row r="3625" spans="1:36" ht="21">
      <c r="A3625" s="24"/>
      <c r="B3625" s="24"/>
      <c r="AJ3625" s="24"/>
    </row>
    <row r="3626" spans="1:36" ht="21">
      <c r="A3626" s="24"/>
      <c r="B3626" s="24"/>
      <c r="AJ3626" s="24"/>
    </row>
    <row r="3627" spans="1:36" ht="21">
      <c r="A3627" s="24"/>
      <c r="B3627" s="24"/>
      <c r="AJ3627" s="24"/>
    </row>
    <row r="3628" spans="1:36" ht="21">
      <c r="A3628" s="24"/>
      <c r="B3628" s="24"/>
      <c r="AJ3628" s="24"/>
    </row>
    <row r="3629" spans="1:36" ht="21">
      <c r="A3629" s="24"/>
      <c r="B3629" s="24"/>
      <c r="AJ3629" s="24"/>
    </row>
    <row r="3630" spans="1:36" ht="21">
      <c r="A3630" s="24"/>
      <c r="B3630" s="24"/>
      <c r="AJ3630" s="24"/>
    </row>
    <row r="3631" spans="1:36" ht="21">
      <c r="A3631" s="24"/>
      <c r="B3631" s="24"/>
      <c r="AJ3631" s="24"/>
    </row>
    <row r="3632" spans="1:36" ht="21">
      <c r="A3632" s="24"/>
      <c r="B3632" s="24"/>
      <c r="AJ3632" s="24"/>
    </row>
    <row r="3633" spans="1:36" ht="21">
      <c r="A3633" s="24"/>
      <c r="B3633" s="24"/>
      <c r="AJ3633" s="24"/>
    </row>
    <row r="3634" spans="1:36" ht="21">
      <c r="A3634" s="24"/>
      <c r="B3634" s="24"/>
      <c r="AJ3634" s="24"/>
    </row>
    <row r="3635" spans="1:36" ht="21">
      <c r="A3635" s="24"/>
      <c r="B3635" s="24"/>
      <c r="AJ3635" s="24"/>
    </row>
    <row r="3636" spans="1:36" ht="21">
      <c r="A3636" s="24"/>
      <c r="B3636" s="24"/>
      <c r="AJ3636" s="24"/>
    </row>
    <row r="3637" spans="1:36" ht="21">
      <c r="A3637" s="24"/>
      <c r="B3637" s="24"/>
      <c r="AJ3637" s="24"/>
    </row>
    <row r="3638" spans="1:36" ht="21">
      <c r="A3638" s="24"/>
      <c r="B3638" s="24"/>
      <c r="AJ3638" s="24"/>
    </row>
    <row r="3639" spans="1:36" ht="21">
      <c r="A3639" s="24"/>
      <c r="B3639" s="24"/>
      <c r="AJ3639" s="24"/>
    </row>
    <row r="3640" spans="1:36" ht="21">
      <c r="A3640" s="24"/>
      <c r="B3640" s="24"/>
      <c r="AJ3640" s="24"/>
    </row>
    <row r="3641" spans="1:36" ht="21">
      <c r="A3641" s="24"/>
      <c r="B3641" s="24"/>
      <c r="AJ3641" s="24"/>
    </row>
    <row r="3642" spans="1:36" ht="21">
      <c r="A3642" s="24"/>
      <c r="B3642" s="24"/>
      <c r="AJ3642" s="24"/>
    </row>
    <row r="3643" spans="1:36" ht="21">
      <c r="A3643" s="24"/>
      <c r="B3643" s="24"/>
      <c r="AJ3643" s="24"/>
    </row>
    <row r="3644" spans="1:36" ht="21">
      <c r="A3644" s="24"/>
      <c r="B3644" s="24"/>
      <c r="AJ3644" s="24"/>
    </row>
    <row r="3645" spans="1:36" ht="21">
      <c r="A3645" s="24"/>
      <c r="B3645" s="24"/>
      <c r="AJ3645" s="24"/>
    </row>
    <row r="3646" spans="1:36" ht="21">
      <c r="A3646" s="24"/>
      <c r="B3646" s="24"/>
      <c r="AJ3646" s="24"/>
    </row>
    <row r="3647" spans="1:36" ht="21">
      <c r="A3647" s="24"/>
      <c r="B3647" s="24"/>
      <c r="AJ3647" s="24"/>
    </row>
    <row r="3648" spans="1:36" ht="21">
      <c r="A3648" s="24"/>
      <c r="B3648" s="24"/>
      <c r="AJ3648" s="24"/>
    </row>
    <row r="3649" spans="1:36" ht="21">
      <c r="A3649" s="24"/>
      <c r="B3649" s="24"/>
      <c r="AJ3649" s="24"/>
    </row>
    <row r="3650" spans="1:36" ht="21">
      <c r="A3650" s="24"/>
      <c r="B3650" s="24"/>
      <c r="AJ3650" s="24"/>
    </row>
    <row r="3651" spans="1:36" ht="21">
      <c r="A3651" s="24"/>
      <c r="B3651" s="24"/>
      <c r="AJ3651" s="24"/>
    </row>
    <row r="3652" spans="1:36" ht="21">
      <c r="A3652" s="24"/>
      <c r="B3652" s="24"/>
      <c r="AJ3652" s="24"/>
    </row>
    <row r="3653" spans="1:36" ht="21">
      <c r="A3653" s="24"/>
      <c r="B3653" s="24"/>
      <c r="AJ3653" s="24"/>
    </row>
    <row r="3654" spans="1:36" ht="21">
      <c r="A3654" s="24"/>
      <c r="B3654" s="24"/>
      <c r="AJ3654" s="24"/>
    </row>
    <row r="3655" spans="1:36" ht="21">
      <c r="A3655" s="24"/>
      <c r="B3655" s="24"/>
      <c r="AJ3655" s="24"/>
    </row>
    <row r="3656" spans="1:36" ht="21">
      <c r="A3656" s="24"/>
      <c r="B3656" s="24"/>
      <c r="AJ3656" s="24"/>
    </row>
    <row r="3657" spans="1:36" ht="21">
      <c r="A3657" s="24"/>
      <c r="B3657" s="24"/>
      <c r="AJ3657" s="24"/>
    </row>
    <row r="3658" spans="1:36" ht="21">
      <c r="A3658" s="24"/>
      <c r="B3658" s="24"/>
      <c r="AJ3658" s="24"/>
    </row>
    <row r="3659" spans="1:36" ht="21">
      <c r="A3659" s="24"/>
      <c r="B3659" s="24"/>
      <c r="AJ3659" s="24"/>
    </row>
    <row r="3660" spans="1:36" ht="21">
      <c r="A3660" s="24"/>
      <c r="B3660" s="24"/>
      <c r="AJ3660" s="24"/>
    </row>
    <row r="3661" spans="1:36" ht="21">
      <c r="A3661" s="24"/>
      <c r="B3661" s="24"/>
      <c r="AJ3661" s="24"/>
    </row>
    <row r="3662" spans="1:36" ht="21">
      <c r="A3662" s="24"/>
      <c r="B3662" s="24"/>
      <c r="AJ3662" s="24"/>
    </row>
    <row r="3663" spans="1:36" ht="21">
      <c r="A3663" s="24"/>
      <c r="B3663" s="24"/>
      <c r="AJ3663" s="24"/>
    </row>
    <row r="3664" spans="1:36" ht="21">
      <c r="A3664" s="24"/>
      <c r="B3664" s="24"/>
      <c r="AJ3664" s="24"/>
    </row>
    <row r="3665" spans="1:36" ht="21">
      <c r="A3665" s="24"/>
      <c r="B3665" s="24"/>
      <c r="AJ3665" s="24"/>
    </row>
    <row r="3666" spans="1:36" ht="21">
      <c r="A3666" s="24"/>
      <c r="B3666" s="24"/>
      <c r="AJ3666" s="24"/>
    </row>
    <row r="3667" spans="1:36" ht="21">
      <c r="A3667" s="24"/>
      <c r="B3667" s="24"/>
      <c r="AJ3667" s="24"/>
    </row>
    <row r="3668" spans="1:36" ht="21">
      <c r="A3668" s="24"/>
      <c r="B3668" s="24"/>
      <c r="AJ3668" s="24"/>
    </row>
    <row r="3669" spans="1:36" ht="21">
      <c r="A3669" s="24"/>
      <c r="B3669" s="24"/>
      <c r="AJ3669" s="24"/>
    </row>
    <row r="3670" spans="1:36" ht="21">
      <c r="A3670" s="24"/>
      <c r="B3670" s="24"/>
      <c r="AJ3670" s="24"/>
    </row>
    <row r="3671" spans="1:36" ht="21">
      <c r="A3671" s="24"/>
      <c r="B3671" s="24"/>
      <c r="AJ3671" s="24"/>
    </row>
    <row r="3672" spans="1:36" ht="21">
      <c r="A3672" s="24"/>
      <c r="B3672" s="24"/>
      <c r="AJ3672" s="24"/>
    </row>
    <row r="3673" spans="1:36" ht="21">
      <c r="A3673" s="24"/>
      <c r="B3673" s="24"/>
      <c r="AJ3673" s="24"/>
    </row>
    <row r="3674" spans="1:36" ht="21">
      <c r="A3674" s="24"/>
      <c r="B3674" s="24"/>
      <c r="AJ3674" s="24"/>
    </row>
    <row r="3675" spans="1:36" ht="21">
      <c r="A3675" s="24"/>
      <c r="B3675" s="24"/>
      <c r="AJ3675" s="24"/>
    </row>
    <row r="3676" spans="1:36" ht="21">
      <c r="A3676" s="24"/>
      <c r="B3676" s="24"/>
      <c r="AJ3676" s="24"/>
    </row>
    <row r="3677" spans="1:36" ht="21">
      <c r="A3677" s="24"/>
      <c r="B3677" s="24"/>
      <c r="AJ3677" s="24"/>
    </row>
    <row r="3678" spans="1:36" ht="21">
      <c r="A3678" s="24"/>
      <c r="B3678" s="24"/>
      <c r="AJ3678" s="24"/>
    </row>
    <row r="3679" spans="1:36" ht="21">
      <c r="A3679" s="24"/>
      <c r="B3679" s="24"/>
      <c r="AJ3679" s="24"/>
    </row>
    <row r="3680" spans="1:36" ht="21">
      <c r="A3680" s="24"/>
      <c r="B3680" s="24"/>
      <c r="AJ3680" s="24"/>
    </row>
    <row r="3681" spans="1:36" ht="21">
      <c r="A3681" s="24"/>
      <c r="B3681" s="24"/>
      <c r="AJ3681" s="24"/>
    </row>
    <row r="3682" spans="1:36" ht="21">
      <c r="A3682" s="24"/>
      <c r="B3682" s="24"/>
      <c r="AJ3682" s="24"/>
    </row>
    <row r="3683" spans="1:36" ht="21">
      <c r="A3683" s="24"/>
      <c r="B3683" s="24"/>
      <c r="AJ3683" s="24"/>
    </row>
    <row r="3684" spans="1:36" ht="21">
      <c r="A3684" s="24"/>
      <c r="B3684" s="24"/>
      <c r="AJ3684" s="24"/>
    </row>
    <row r="3685" spans="1:36" ht="21">
      <c r="A3685" s="24"/>
      <c r="B3685" s="24"/>
      <c r="AJ3685" s="24"/>
    </row>
    <row r="3686" spans="1:36" ht="21">
      <c r="A3686" s="24"/>
      <c r="B3686" s="24"/>
      <c r="AJ3686" s="24"/>
    </row>
    <row r="3687" spans="1:36" ht="21">
      <c r="A3687" s="24"/>
      <c r="B3687" s="24"/>
      <c r="AJ3687" s="24"/>
    </row>
    <row r="3688" spans="1:36" ht="21">
      <c r="A3688" s="24"/>
      <c r="B3688" s="24"/>
      <c r="AJ3688" s="24"/>
    </row>
    <row r="3689" spans="1:36" ht="21">
      <c r="A3689" s="24"/>
      <c r="B3689" s="24"/>
      <c r="AJ3689" s="24"/>
    </row>
    <row r="3690" spans="1:36" ht="21">
      <c r="A3690" s="24"/>
      <c r="B3690" s="24"/>
      <c r="AJ3690" s="24"/>
    </row>
    <row r="3691" spans="1:36" ht="21">
      <c r="A3691" s="24"/>
      <c r="B3691" s="24"/>
      <c r="AJ3691" s="24"/>
    </row>
    <row r="3692" spans="1:36" ht="21">
      <c r="A3692" s="24"/>
      <c r="B3692" s="24"/>
      <c r="AJ3692" s="24"/>
    </row>
    <row r="3693" spans="1:36" ht="21">
      <c r="A3693" s="24"/>
      <c r="B3693" s="24"/>
      <c r="AJ3693" s="24"/>
    </row>
    <row r="3694" spans="1:36" ht="21">
      <c r="A3694" s="24"/>
      <c r="B3694" s="24"/>
      <c r="AJ3694" s="24"/>
    </row>
    <row r="3695" spans="1:36" ht="21">
      <c r="A3695" s="24"/>
      <c r="B3695" s="24"/>
      <c r="AJ3695" s="24"/>
    </row>
    <row r="3696" spans="1:36" ht="21">
      <c r="A3696" s="24"/>
      <c r="B3696" s="24"/>
      <c r="AJ3696" s="24"/>
    </row>
    <row r="3697" spans="1:36" ht="21">
      <c r="A3697" s="24"/>
      <c r="B3697" s="24"/>
      <c r="AJ3697" s="24"/>
    </row>
    <row r="3698" spans="1:36" ht="21">
      <c r="A3698" s="24"/>
      <c r="B3698" s="24"/>
      <c r="AJ3698" s="24"/>
    </row>
    <row r="3699" spans="1:36" ht="21">
      <c r="A3699" s="24"/>
      <c r="B3699" s="24"/>
      <c r="AJ3699" s="24"/>
    </row>
    <row r="3700" spans="1:36" ht="21">
      <c r="A3700" s="24"/>
      <c r="B3700" s="24"/>
      <c r="AJ3700" s="24"/>
    </row>
    <row r="3701" spans="1:36" ht="21">
      <c r="A3701" s="24"/>
      <c r="B3701" s="24"/>
      <c r="AJ3701" s="24"/>
    </row>
    <row r="3702" spans="1:36" ht="21">
      <c r="A3702" s="24"/>
      <c r="B3702" s="24"/>
      <c r="AJ3702" s="24"/>
    </row>
    <row r="3703" spans="1:36" ht="21">
      <c r="A3703" s="24"/>
      <c r="B3703" s="24"/>
      <c r="AJ3703" s="24"/>
    </row>
    <row r="3704" spans="1:36" ht="21">
      <c r="A3704" s="24"/>
      <c r="B3704" s="24"/>
      <c r="AJ3704" s="24"/>
    </row>
    <row r="3705" spans="1:36" ht="21">
      <c r="A3705" s="24"/>
      <c r="B3705" s="24"/>
      <c r="AJ3705" s="24"/>
    </row>
    <row r="3706" spans="1:36" ht="21">
      <c r="A3706" s="24"/>
      <c r="B3706" s="24"/>
      <c r="AJ3706" s="24"/>
    </row>
    <row r="3707" spans="1:36" ht="21">
      <c r="A3707" s="24"/>
      <c r="B3707" s="24"/>
      <c r="AJ3707" s="24"/>
    </row>
    <row r="3708" spans="1:36" ht="21">
      <c r="A3708" s="24"/>
      <c r="B3708" s="24"/>
      <c r="AJ3708" s="24"/>
    </row>
    <row r="3709" spans="1:36" ht="21">
      <c r="A3709" s="24"/>
      <c r="B3709" s="24"/>
      <c r="AJ3709" s="24"/>
    </row>
    <row r="3710" spans="1:36" ht="21">
      <c r="A3710" s="24"/>
      <c r="B3710" s="24"/>
      <c r="AJ3710" s="24"/>
    </row>
    <row r="3711" spans="1:36" ht="21">
      <c r="A3711" s="24"/>
      <c r="B3711" s="24"/>
      <c r="AJ3711" s="24"/>
    </row>
    <row r="3712" spans="1:36" ht="21">
      <c r="A3712" s="24"/>
      <c r="B3712" s="24"/>
      <c r="AJ3712" s="24"/>
    </row>
    <row r="3713" spans="1:36" ht="21">
      <c r="A3713" s="24"/>
      <c r="B3713" s="24"/>
      <c r="AJ3713" s="24"/>
    </row>
    <row r="3714" spans="1:36" ht="21">
      <c r="A3714" s="24"/>
      <c r="B3714" s="24"/>
      <c r="AJ3714" s="24"/>
    </row>
    <row r="3715" spans="1:36" ht="21">
      <c r="A3715" s="24"/>
      <c r="B3715" s="24"/>
      <c r="AJ3715" s="24"/>
    </row>
    <row r="3716" spans="1:36" ht="21">
      <c r="A3716" s="24"/>
      <c r="B3716" s="24"/>
      <c r="AJ3716" s="24"/>
    </row>
    <row r="3717" spans="1:36" ht="21">
      <c r="A3717" s="24"/>
      <c r="B3717" s="24"/>
      <c r="AJ3717" s="24"/>
    </row>
    <row r="3718" spans="1:36" ht="21">
      <c r="A3718" s="24"/>
      <c r="B3718" s="24"/>
      <c r="AJ3718" s="24"/>
    </row>
    <row r="3719" spans="1:36" ht="21">
      <c r="A3719" s="24"/>
      <c r="B3719" s="24"/>
      <c r="AJ3719" s="24"/>
    </row>
    <row r="3720" spans="1:36" ht="21">
      <c r="A3720" s="24"/>
      <c r="B3720" s="24"/>
      <c r="AJ3720" s="24"/>
    </row>
    <row r="3721" spans="1:36" ht="21">
      <c r="A3721" s="24"/>
      <c r="B3721" s="24"/>
      <c r="AJ3721" s="24"/>
    </row>
    <row r="3722" spans="1:36" ht="21">
      <c r="A3722" s="24"/>
      <c r="B3722" s="24"/>
      <c r="AJ3722" s="24"/>
    </row>
    <row r="3723" spans="1:36" ht="21">
      <c r="A3723" s="24"/>
      <c r="B3723" s="24"/>
      <c r="AJ3723" s="24"/>
    </row>
    <row r="3724" spans="1:36" ht="21">
      <c r="A3724" s="24"/>
      <c r="B3724" s="24"/>
      <c r="AJ3724" s="24"/>
    </row>
    <row r="3725" spans="1:36" ht="21">
      <c r="A3725" s="24"/>
      <c r="B3725" s="24"/>
      <c r="AJ3725" s="24"/>
    </row>
    <row r="3726" spans="1:36" ht="21">
      <c r="A3726" s="24"/>
      <c r="B3726" s="24"/>
      <c r="AJ3726" s="24"/>
    </row>
    <row r="3727" spans="1:36" ht="21">
      <c r="A3727" s="24"/>
      <c r="B3727" s="24"/>
      <c r="AJ3727" s="24"/>
    </row>
    <row r="3728" spans="1:36" ht="21">
      <c r="A3728" s="24"/>
      <c r="B3728" s="24"/>
      <c r="AJ3728" s="24"/>
    </row>
    <row r="3729" spans="1:36" ht="21">
      <c r="A3729" s="24"/>
      <c r="B3729" s="24"/>
      <c r="AJ3729" s="24"/>
    </row>
    <row r="3730" spans="1:36" ht="21">
      <c r="A3730" s="24"/>
      <c r="B3730" s="24"/>
      <c r="AJ3730" s="24"/>
    </row>
    <row r="3731" spans="1:36" ht="21">
      <c r="A3731" s="24"/>
      <c r="B3731" s="24"/>
      <c r="AJ3731" s="24"/>
    </row>
    <row r="3732" spans="1:36" ht="21">
      <c r="A3732" s="24"/>
      <c r="B3732" s="24"/>
      <c r="AJ3732" s="24"/>
    </row>
    <row r="3733" spans="1:36" ht="21">
      <c r="A3733" s="24"/>
      <c r="B3733" s="24"/>
      <c r="AJ3733" s="24"/>
    </row>
    <row r="3734" spans="1:36" ht="21">
      <c r="A3734" s="24"/>
      <c r="B3734" s="24"/>
      <c r="AJ3734" s="24"/>
    </row>
    <row r="3735" spans="1:36" ht="21">
      <c r="A3735" s="24"/>
      <c r="B3735" s="24"/>
      <c r="AJ3735" s="24"/>
    </row>
    <row r="3736" spans="1:36" ht="21">
      <c r="A3736" s="24"/>
      <c r="B3736" s="24"/>
      <c r="AJ3736" s="24"/>
    </row>
    <row r="3737" spans="1:36" ht="21">
      <c r="A3737" s="24"/>
      <c r="B3737" s="24"/>
      <c r="AJ3737" s="24"/>
    </row>
    <row r="3738" spans="1:36" ht="21">
      <c r="A3738" s="24"/>
      <c r="B3738" s="24"/>
      <c r="AJ3738" s="24"/>
    </row>
    <row r="3739" spans="1:36" ht="21">
      <c r="A3739" s="24"/>
      <c r="B3739" s="24"/>
      <c r="AJ3739" s="24"/>
    </row>
    <row r="3740" spans="1:36" ht="21">
      <c r="A3740" s="24"/>
      <c r="B3740" s="24"/>
      <c r="AJ3740" s="24"/>
    </row>
    <row r="3741" spans="1:36" ht="21">
      <c r="A3741" s="24"/>
      <c r="B3741" s="24"/>
      <c r="AJ3741" s="24"/>
    </row>
    <row r="3742" spans="1:36" ht="21">
      <c r="A3742" s="24"/>
      <c r="B3742" s="24"/>
      <c r="AJ3742" s="24"/>
    </row>
    <row r="3743" spans="1:36" ht="21">
      <c r="A3743" s="24"/>
      <c r="B3743" s="24"/>
      <c r="AJ3743" s="24"/>
    </row>
    <row r="3744" spans="1:36" ht="21">
      <c r="A3744" s="24"/>
      <c r="B3744" s="24"/>
      <c r="AJ3744" s="24"/>
    </row>
    <row r="3745" spans="1:36" ht="21">
      <c r="A3745" s="24"/>
      <c r="B3745" s="24"/>
      <c r="AJ3745" s="24"/>
    </row>
    <row r="3746" spans="1:36" ht="21">
      <c r="A3746" s="24"/>
      <c r="B3746" s="24"/>
      <c r="AJ3746" s="24"/>
    </row>
    <row r="3747" spans="1:36" ht="21">
      <c r="A3747" s="24"/>
      <c r="B3747" s="24"/>
      <c r="AJ3747" s="24"/>
    </row>
    <row r="3748" spans="1:36" ht="21">
      <c r="A3748" s="24"/>
      <c r="B3748" s="24"/>
      <c r="AJ3748" s="24"/>
    </row>
    <row r="3749" spans="1:36" ht="21">
      <c r="A3749" s="24"/>
      <c r="B3749" s="24"/>
      <c r="AJ3749" s="24"/>
    </row>
    <row r="3750" spans="1:36" ht="21">
      <c r="A3750" s="24"/>
      <c r="B3750" s="24"/>
      <c r="AJ3750" s="24"/>
    </row>
    <row r="3751" spans="1:36" ht="21">
      <c r="A3751" s="24"/>
      <c r="B3751" s="24"/>
      <c r="AJ3751" s="24"/>
    </row>
    <row r="3752" spans="1:36" ht="21">
      <c r="A3752" s="24"/>
      <c r="B3752" s="24"/>
      <c r="AJ3752" s="24"/>
    </row>
    <row r="3753" spans="1:36" ht="21">
      <c r="A3753" s="24"/>
      <c r="B3753" s="24"/>
      <c r="AJ3753" s="24"/>
    </row>
    <row r="3754" spans="1:36" ht="21">
      <c r="A3754" s="24"/>
      <c r="B3754" s="24"/>
      <c r="AJ3754" s="24"/>
    </row>
    <row r="3755" spans="1:36" ht="21">
      <c r="A3755" s="24"/>
      <c r="B3755" s="24"/>
      <c r="AJ3755" s="24"/>
    </row>
    <row r="3756" spans="1:36" ht="21">
      <c r="A3756" s="24"/>
      <c r="B3756" s="24"/>
      <c r="AJ3756" s="24"/>
    </row>
    <row r="3757" spans="1:36" ht="21">
      <c r="A3757" s="24"/>
      <c r="B3757" s="24"/>
      <c r="AJ3757" s="24"/>
    </row>
    <row r="3758" spans="1:36" ht="21">
      <c r="A3758" s="24"/>
      <c r="B3758" s="24"/>
      <c r="AJ3758" s="24"/>
    </row>
    <row r="3759" spans="1:36" ht="21">
      <c r="A3759" s="24"/>
      <c r="B3759" s="24"/>
      <c r="AJ3759" s="24"/>
    </row>
    <row r="3760" spans="1:36" ht="21">
      <c r="A3760" s="24"/>
      <c r="B3760" s="24"/>
      <c r="AJ3760" s="24"/>
    </row>
    <row r="3761" spans="1:36" ht="21">
      <c r="A3761" s="24"/>
      <c r="B3761" s="24"/>
      <c r="AJ3761" s="24"/>
    </row>
    <row r="3762" spans="1:36" ht="21">
      <c r="A3762" s="24"/>
      <c r="B3762" s="24"/>
      <c r="AJ3762" s="24"/>
    </row>
    <row r="3763" spans="1:36" ht="21">
      <c r="A3763" s="24"/>
      <c r="B3763" s="24"/>
      <c r="AJ3763" s="24"/>
    </row>
    <row r="3764" spans="1:36" ht="21">
      <c r="A3764" s="24"/>
      <c r="B3764" s="24"/>
      <c r="AJ3764" s="24"/>
    </row>
    <row r="3765" spans="1:36" ht="21">
      <c r="A3765" s="24"/>
      <c r="B3765" s="24"/>
      <c r="AJ3765" s="24"/>
    </row>
    <row r="3766" spans="1:36" ht="21">
      <c r="A3766" s="24"/>
      <c r="B3766" s="24"/>
      <c r="AJ3766" s="24"/>
    </row>
    <row r="3767" spans="1:36" ht="21">
      <c r="A3767" s="24"/>
      <c r="B3767" s="24"/>
      <c r="AJ3767" s="24"/>
    </row>
    <row r="3768" spans="1:36" ht="21">
      <c r="A3768" s="24"/>
      <c r="B3768" s="24"/>
      <c r="AJ3768" s="24"/>
    </row>
    <row r="3769" spans="1:36" ht="21">
      <c r="A3769" s="24"/>
      <c r="B3769" s="24"/>
      <c r="AJ3769" s="24"/>
    </row>
    <row r="3770" spans="1:36" ht="21">
      <c r="A3770" s="24"/>
      <c r="B3770" s="24"/>
      <c r="AJ3770" s="24"/>
    </row>
    <row r="3771" spans="1:36" ht="21">
      <c r="A3771" s="24"/>
      <c r="B3771" s="24"/>
      <c r="AJ3771" s="24"/>
    </row>
    <row r="3772" spans="1:36" ht="21">
      <c r="A3772" s="24"/>
      <c r="B3772" s="24"/>
      <c r="AJ3772" s="24"/>
    </row>
    <row r="3773" spans="1:36" ht="21">
      <c r="A3773" s="24"/>
      <c r="B3773" s="24"/>
      <c r="AJ3773" s="24"/>
    </row>
    <row r="3774" spans="1:36" ht="21">
      <c r="A3774" s="24"/>
      <c r="B3774" s="24"/>
      <c r="AJ3774" s="24"/>
    </row>
    <row r="3775" spans="1:36" ht="21">
      <c r="A3775" s="24"/>
      <c r="B3775" s="24"/>
      <c r="AJ3775" s="24"/>
    </row>
    <row r="3776" spans="1:36" ht="21">
      <c r="A3776" s="24"/>
      <c r="B3776" s="24"/>
      <c r="AJ3776" s="24"/>
    </row>
    <row r="3777" spans="1:36" ht="21">
      <c r="A3777" s="24"/>
      <c r="B3777" s="24"/>
      <c r="AJ3777" s="24"/>
    </row>
    <row r="3778" spans="1:36" ht="21">
      <c r="A3778" s="24"/>
      <c r="B3778" s="24"/>
      <c r="AJ3778" s="24"/>
    </row>
    <row r="3779" spans="1:36" ht="21">
      <c r="A3779" s="24"/>
      <c r="B3779" s="24"/>
      <c r="AJ3779" s="24"/>
    </row>
    <row r="3780" spans="1:36" ht="21">
      <c r="A3780" s="24"/>
      <c r="B3780" s="24"/>
      <c r="AJ3780" s="24"/>
    </row>
    <row r="3781" spans="1:36" ht="21">
      <c r="A3781" s="24"/>
      <c r="B3781" s="24"/>
      <c r="AJ3781" s="24"/>
    </row>
    <row r="3782" spans="1:36" ht="21">
      <c r="A3782" s="24"/>
      <c r="B3782" s="24"/>
      <c r="AJ3782" s="24"/>
    </row>
    <row r="3783" spans="1:36" ht="21">
      <c r="A3783" s="24"/>
      <c r="B3783" s="24"/>
      <c r="AJ3783" s="24"/>
    </row>
    <row r="3784" spans="1:36" ht="21">
      <c r="A3784" s="24"/>
      <c r="B3784" s="24"/>
      <c r="AJ3784" s="24"/>
    </row>
    <row r="3785" spans="1:36" ht="21">
      <c r="A3785" s="24"/>
      <c r="B3785" s="24"/>
      <c r="AJ3785" s="24"/>
    </row>
    <row r="3786" spans="1:36" ht="21">
      <c r="A3786" s="24"/>
      <c r="B3786" s="24"/>
      <c r="AJ3786" s="24"/>
    </row>
    <row r="3787" spans="1:36" ht="21">
      <c r="A3787" s="24"/>
      <c r="B3787" s="24"/>
      <c r="AJ3787" s="24"/>
    </row>
    <row r="3788" spans="1:36" ht="21">
      <c r="A3788" s="24"/>
      <c r="B3788" s="24"/>
      <c r="AJ3788" s="24"/>
    </row>
    <row r="3789" spans="1:36" ht="21">
      <c r="A3789" s="24"/>
      <c r="B3789" s="24"/>
      <c r="AJ3789" s="24"/>
    </row>
    <row r="3790" spans="1:36" ht="21">
      <c r="A3790" s="24"/>
      <c r="B3790" s="24"/>
      <c r="AJ3790" s="24"/>
    </row>
    <row r="3791" spans="1:36" ht="21">
      <c r="A3791" s="24"/>
      <c r="B3791" s="24"/>
      <c r="AJ3791" s="24"/>
    </row>
    <row r="3792" spans="1:36" ht="21">
      <c r="A3792" s="24"/>
      <c r="B3792" s="24"/>
      <c r="AJ3792" s="24"/>
    </row>
    <row r="3793" spans="1:36" ht="21">
      <c r="A3793" s="24"/>
      <c r="B3793" s="24"/>
      <c r="AJ3793" s="24"/>
    </row>
    <row r="3794" spans="1:36" ht="21">
      <c r="A3794" s="24"/>
      <c r="B3794" s="24"/>
      <c r="AJ3794" s="24"/>
    </row>
    <row r="3795" spans="1:36" ht="21">
      <c r="A3795" s="24"/>
      <c r="B3795" s="24"/>
      <c r="AJ3795" s="24"/>
    </row>
    <row r="3796" spans="1:36" ht="21">
      <c r="A3796" s="24"/>
      <c r="B3796" s="24"/>
      <c r="AJ3796" s="24"/>
    </row>
    <row r="3797" spans="1:36" ht="21">
      <c r="A3797" s="24"/>
      <c r="B3797" s="24"/>
      <c r="AJ3797" s="24"/>
    </row>
    <row r="3798" spans="1:36" ht="21">
      <c r="A3798" s="24"/>
      <c r="B3798" s="24"/>
      <c r="AJ3798" s="24"/>
    </row>
    <row r="3799" spans="1:36" ht="21">
      <c r="A3799" s="24"/>
      <c r="B3799" s="24"/>
      <c r="AJ3799" s="24"/>
    </row>
    <row r="3800" spans="1:36" ht="21">
      <c r="A3800" s="24"/>
      <c r="B3800" s="24"/>
      <c r="AJ3800" s="24"/>
    </row>
    <row r="3801" spans="1:36" ht="21">
      <c r="A3801" s="24"/>
      <c r="B3801" s="24"/>
      <c r="AJ3801" s="24"/>
    </row>
    <row r="3802" spans="1:36" ht="21">
      <c r="A3802" s="24"/>
      <c r="B3802" s="24"/>
      <c r="AJ3802" s="24"/>
    </row>
    <row r="3803" spans="1:36" ht="21">
      <c r="A3803" s="24"/>
      <c r="B3803" s="24"/>
      <c r="AJ3803" s="24"/>
    </row>
    <row r="3804" spans="1:36" ht="21">
      <c r="A3804" s="24"/>
      <c r="B3804" s="24"/>
      <c r="AJ3804" s="24"/>
    </row>
    <row r="3805" spans="1:36" ht="21">
      <c r="A3805" s="24"/>
      <c r="B3805" s="24"/>
      <c r="AJ3805" s="24"/>
    </row>
    <row r="3806" spans="1:36" ht="21">
      <c r="A3806" s="24"/>
      <c r="B3806" s="24"/>
      <c r="AJ3806" s="24"/>
    </row>
    <row r="3807" spans="1:36" ht="21">
      <c r="A3807" s="24"/>
      <c r="B3807" s="24"/>
      <c r="AJ3807" s="24"/>
    </row>
    <row r="3808" spans="1:36" ht="21">
      <c r="A3808" s="24"/>
      <c r="B3808" s="24"/>
      <c r="AJ3808" s="24"/>
    </row>
    <row r="3809" spans="1:36" ht="21">
      <c r="A3809" s="24"/>
      <c r="B3809" s="24"/>
      <c r="AJ3809" s="24"/>
    </row>
    <row r="3810" spans="1:36" ht="21">
      <c r="A3810" s="24"/>
      <c r="B3810" s="24"/>
      <c r="AJ3810" s="24"/>
    </row>
    <row r="3811" spans="1:36" ht="21">
      <c r="A3811" s="24"/>
      <c r="B3811" s="24"/>
      <c r="AJ3811" s="24"/>
    </row>
    <row r="3812" spans="1:36" ht="21">
      <c r="A3812" s="24"/>
      <c r="B3812" s="24"/>
      <c r="AJ3812" s="24"/>
    </row>
    <row r="3813" spans="1:36" ht="21">
      <c r="A3813" s="24"/>
      <c r="B3813" s="24"/>
      <c r="AJ3813" s="24"/>
    </row>
    <row r="3814" spans="1:36" ht="21">
      <c r="A3814" s="24"/>
      <c r="B3814" s="24"/>
      <c r="AJ3814" s="24"/>
    </row>
    <row r="3815" spans="1:36" ht="21">
      <c r="A3815" s="24"/>
      <c r="B3815" s="24"/>
      <c r="AJ3815" s="24"/>
    </row>
    <row r="3816" spans="1:36" ht="21">
      <c r="A3816" s="24"/>
      <c r="B3816" s="24"/>
      <c r="AJ3816" s="24"/>
    </row>
    <row r="3817" spans="1:36" ht="21">
      <c r="A3817" s="24"/>
      <c r="B3817" s="24"/>
      <c r="AJ3817" s="24"/>
    </row>
    <row r="3818" spans="1:36" ht="21">
      <c r="A3818" s="24"/>
      <c r="B3818" s="24"/>
      <c r="AJ3818" s="24"/>
    </row>
    <row r="3819" spans="1:36" ht="21">
      <c r="A3819" s="24"/>
      <c r="B3819" s="24"/>
      <c r="AJ3819" s="24"/>
    </row>
    <row r="3820" spans="1:36" ht="21">
      <c r="A3820" s="24"/>
      <c r="B3820" s="24"/>
      <c r="AJ3820" s="24"/>
    </row>
    <row r="3821" spans="1:36" ht="21">
      <c r="A3821" s="24"/>
      <c r="B3821" s="24"/>
      <c r="AJ3821" s="24"/>
    </row>
    <row r="3822" spans="1:36" ht="21">
      <c r="A3822" s="24"/>
      <c r="B3822" s="24"/>
      <c r="AJ3822" s="24"/>
    </row>
    <row r="3823" spans="1:36" ht="21">
      <c r="A3823" s="24"/>
      <c r="B3823" s="24"/>
      <c r="AJ3823" s="24"/>
    </row>
    <row r="3824" spans="1:36" ht="21">
      <c r="A3824" s="24"/>
      <c r="B3824" s="24"/>
      <c r="AJ3824" s="24"/>
    </row>
    <row r="3825" spans="1:36" ht="21">
      <c r="A3825" s="24"/>
      <c r="B3825" s="24"/>
      <c r="AJ3825" s="24"/>
    </row>
    <row r="3826" spans="1:36" ht="21">
      <c r="A3826" s="24"/>
      <c r="B3826" s="24"/>
      <c r="AJ3826" s="24"/>
    </row>
    <row r="3827" spans="1:36" ht="21">
      <c r="A3827" s="24"/>
      <c r="B3827" s="24"/>
      <c r="AJ3827" s="24"/>
    </row>
    <row r="3828" spans="1:36" ht="21">
      <c r="A3828" s="24"/>
      <c r="B3828" s="24"/>
      <c r="AJ3828" s="24"/>
    </row>
    <row r="3829" spans="1:36" ht="21">
      <c r="A3829" s="24"/>
      <c r="B3829" s="24"/>
      <c r="AJ3829" s="24"/>
    </row>
    <row r="3830" spans="1:36" ht="21">
      <c r="A3830" s="24"/>
      <c r="B3830" s="24"/>
      <c r="AJ3830" s="24"/>
    </row>
    <row r="3831" spans="1:36" ht="21">
      <c r="A3831" s="24"/>
      <c r="B3831" s="24"/>
      <c r="AJ3831" s="24"/>
    </row>
    <row r="3832" spans="1:36" ht="21">
      <c r="A3832" s="24"/>
      <c r="B3832" s="24"/>
      <c r="AJ3832" s="24"/>
    </row>
    <row r="3833" spans="1:36" ht="21">
      <c r="A3833" s="24"/>
      <c r="B3833" s="24"/>
      <c r="AJ3833" s="24"/>
    </row>
    <row r="3834" spans="1:36" ht="21">
      <c r="A3834" s="24"/>
      <c r="B3834" s="24"/>
      <c r="AJ3834" s="24"/>
    </row>
    <row r="3835" spans="1:36" ht="21">
      <c r="A3835" s="24"/>
      <c r="B3835" s="24"/>
      <c r="AJ3835" s="24"/>
    </row>
    <row r="3836" spans="1:36" ht="21">
      <c r="A3836" s="24"/>
      <c r="B3836" s="24"/>
      <c r="AJ3836" s="24"/>
    </row>
    <row r="3837" spans="1:36" ht="21">
      <c r="A3837" s="24"/>
      <c r="B3837" s="24"/>
      <c r="AJ3837" s="24"/>
    </row>
    <row r="3838" spans="1:36" ht="21">
      <c r="A3838" s="24"/>
      <c r="B3838" s="24"/>
      <c r="AJ3838" s="24"/>
    </row>
    <row r="3839" spans="1:36" ht="21">
      <c r="A3839" s="24"/>
      <c r="B3839" s="24"/>
      <c r="AJ3839" s="24"/>
    </row>
    <row r="3840" spans="1:36" ht="21">
      <c r="A3840" s="24"/>
      <c r="B3840" s="24"/>
      <c r="AJ3840" s="24"/>
    </row>
    <row r="3841" spans="1:36" ht="21">
      <c r="A3841" s="24"/>
      <c r="B3841" s="24"/>
      <c r="AJ3841" s="24"/>
    </row>
    <row r="3842" spans="1:36" ht="21">
      <c r="A3842" s="24"/>
      <c r="B3842" s="24"/>
      <c r="AJ3842" s="24"/>
    </row>
    <row r="3843" spans="1:36" ht="21">
      <c r="A3843" s="24"/>
      <c r="B3843" s="24"/>
      <c r="AJ3843" s="24"/>
    </row>
    <row r="3844" spans="1:36" ht="21">
      <c r="A3844" s="24"/>
      <c r="B3844" s="24"/>
      <c r="AJ3844" s="24"/>
    </row>
    <row r="3845" spans="1:36" ht="21">
      <c r="A3845" s="24"/>
      <c r="B3845" s="24"/>
      <c r="AJ3845" s="24"/>
    </row>
    <row r="3846" spans="1:36" ht="21">
      <c r="A3846" s="24"/>
      <c r="B3846" s="24"/>
      <c r="AJ3846" s="24"/>
    </row>
    <row r="3847" spans="1:36" ht="21">
      <c r="A3847" s="24"/>
      <c r="B3847" s="24"/>
      <c r="AJ3847" s="24"/>
    </row>
    <row r="3848" spans="1:36" ht="21">
      <c r="A3848" s="24"/>
      <c r="B3848" s="24"/>
      <c r="AJ3848" s="24"/>
    </row>
    <row r="3849" spans="1:36" ht="21">
      <c r="A3849" s="24"/>
      <c r="B3849" s="24"/>
      <c r="AJ3849" s="24"/>
    </row>
    <row r="3850" spans="1:36" ht="21">
      <c r="A3850" s="24"/>
      <c r="B3850" s="24"/>
      <c r="AJ3850" s="24"/>
    </row>
    <row r="3851" spans="1:36" ht="21">
      <c r="A3851" s="24"/>
      <c r="B3851" s="24"/>
      <c r="AJ3851" s="24"/>
    </row>
    <row r="3852" spans="1:36" ht="21">
      <c r="A3852" s="24"/>
      <c r="B3852" s="24"/>
      <c r="AJ3852" s="24"/>
    </row>
    <row r="3853" spans="1:36" ht="21">
      <c r="A3853" s="24"/>
      <c r="B3853" s="24"/>
      <c r="AJ3853" s="24"/>
    </row>
    <row r="3854" spans="1:36" ht="21">
      <c r="A3854" s="24"/>
      <c r="B3854" s="24"/>
      <c r="AJ3854" s="24"/>
    </row>
    <row r="3855" spans="1:36" ht="21">
      <c r="A3855" s="24"/>
      <c r="B3855" s="24"/>
      <c r="AJ3855" s="24"/>
    </row>
    <row r="3856" spans="1:36" ht="21">
      <c r="A3856" s="24"/>
      <c r="B3856" s="24"/>
      <c r="AJ3856" s="24"/>
    </row>
    <row r="3857" spans="1:36" ht="21">
      <c r="A3857" s="24"/>
      <c r="B3857" s="24"/>
      <c r="AJ3857" s="24"/>
    </row>
    <row r="3858" spans="1:36" ht="21">
      <c r="A3858" s="24"/>
      <c r="B3858" s="24"/>
      <c r="AJ3858" s="24"/>
    </row>
    <row r="3859" spans="1:36" ht="21">
      <c r="A3859" s="24"/>
      <c r="B3859" s="24"/>
      <c r="AJ3859" s="24"/>
    </row>
    <row r="3860" spans="1:36" ht="21">
      <c r="A3860" s="24"/>
      <c r="B3860" s="24"/>
      <c r="AJ3860" s="24"/>
    </row>
    <row r="3861" spans="1:36" ht="21">
      <c r="A3861" s="24"/>
      <c r="B3861" s="24"/>
      <c r="AJ3861" s="24"/>
    </row>
    <row r="3862" spans="1:36" ht="21">
      <c r="A3862" s="24"/>
      <c r="B3862" s="24"/>
      <c r="AJ3862" s="24"/>
    </row>
    <row r="3863" spans="1:36" ht="21">
      <c r="A3863" s="24"/>
      <c r="B3863" s="24"/>
      <c r="AJ3863" s="24"/>
    </row>
    <row r="3864" spans="1:36" ht="21">
      <c r="A3864" s="24"/>
      <c r="B3864" s="24"/>
      <c r="AJ3864" s="24"/>
    </row>
    <row r="3865" spans="1:36" ht="21">
      <c r="A3865" s="24"/>
      <c r="B3865" s="24"/>
      <c r="AJ3865" s="24"/>
    </row>
    <row r="3866" spans="1:36" ht="21">
      <c r="A3866" s="24"/>
      <c r="B3866" s="24"/>
      <c r="AJ3866" s="24"/>
    </row>
    <row r="3867" spans="1:36" ht="21">
      <c r="A3867" s="24"/>
      <c r="B3867" s="24"/>
      <c r="AJ3867" s="24"/>
    </row>
    <row r="3868" spans="1:36" ht="21">
      <c r="A3868" s="24"/>
      <c r="B3868" s="24"/>
      <c r="AJ3868" s="24"/>
    </row>
    <row r="3869" spans="1:36" ht="21">
      <c r="A3869" s="24"/>
      <c r="B3869" s="24"/>
      <c r="AJ3869" s="24"/>
    </row>
    <row r="3870" spans="1:36" ht="21">
      <c r="A3870" s="24"/>
      <c r="B3870" s="24"/>
      <c r="AJ3870" s="24"/>
    </row>
    <row r="3871" spans="1:36" ht="21">
      <c r="A3871" s="24"/>
      <c r="B3871" s="24"/>
      <c r="AJ3871" s="24"/>
    </row>
    <row r="3872" spans="1:36" ht="21">
      <c r="A3872" s="24"/>
      <c r="B3872" s="24"/>
      <c r="AJ3872" s="24"/>
    </row>
    <row r="3873" spans="1:36" ht="21">
      <c r="A3873" s="24"/>
      <c r="B3873" s="24"/>
      <c r="AJ3873" s="24"/>
    </row>
    <row r="3874" spans="1:36" ht="21">
      <c r="A3874" s="24"/>
      <c r="B3874" s="24"/>
      <c r="AJ3874" s="24"/>
    </row>
    <row r="3875" spans="1:36" ht="21">
      <c r="A3875" s="24"/>
      <c r="B3875" s="24"/>
      <c r="AJ3875" s="24"/>
    </row>
    <row r="3876" spans="1:36" ht="21">
      <c r="A3876" s="24"/>
      <c r="B3876" s="24"/>
      <c r="AJ3876" s="24"/>
    </row>
    <row r="3877" spans="1:36" ht="21">
      <c r="A3877" s="24"/>
      <c r="B3877" s="24"/>
      <c r="AJ3877" s="24"/>
    </row>
    <row r="3878" spans="1:36" ht="21">
      <c r="A3878" s="24"/>
      <c r="B3878" s="24"/>
      <c r="AJ3878" s="24"/>
    </row>
    <row r="3879" spans="1:36" ht="21">
      <c r="A3879" s="24"/>
      <c r="B3879" s="24"/>
      <c r="AJ3879" s="24"/>
    </row>
    <row r="3880" spans="1:36" ht="21">
      <c r="A3880" s="24"/>
      <c r="B3880" s="24"/>
      <c r="AJ3880" s="24"/>
    </row>
    <row r="3881" spans="1:36" ht="21">
      <c r="A3881" s="24"/>
      <c r="B3881" s="24"/>
      <c r="AJ3881" s="24"/>
    </row>
    <row r="3882" spans="1:36" ht="21">
      <c r="A3882" s="24"/>
      <c r="B3882" s="24"/>
      <c r="AJ3882" s="24"/>
    </row>
    <row r="3883" spans="1:36" ht="21">
      <c r="A3883" s="24"/>
      <c r="B3883" s="24"/>
      <c r="AJ3883" s="24"/>
    </row>
    <row r="3884" spans="1:36" ht="21">
      <c r="A3884" s="24"/>
      <c r="B3884" s="24"/>
      <c r="AJ3884" s="24"/>
    </row>
    <row r="3885" spans="1:36" ht="21">
      <c r="A3885" s="24"/>
      <c r="B3885" s="24"/>
      <c r="AJ3885" s="24"/>
    </row>
    <row r="3886" spans="1:36" ht="21">
      <c r="A3886" s="24"/>
      <c r="B3886" s="24"/>
      <c r="AJ3886" s="24"/>
    </row>
    <row r="3887" spans="1:36" ht="21">
      <c r="A3887" s="24"/>
      <c r="B3887" s="24"/>
      <c r="AJ3887" s="24"/>
    </row>
    <row r="3888" spans="1:36" ht="21">
      <c r="A3888" s="24"/>
      <c r="B3888" s="24"/>
      <c r="AJ3888" s="24"/>
    </row>
    <row r="3889" spans="1:36" ht="21">
      <c r="A3889" s="24"/>
      <c r="B3889" s="24"/>
      <c r="AJ3889" s="24"/>
    </row>
    <row r="3890" spans="1:36" ht="21">
      <c r="A3890" s="24"/>
      <c r="B3890" s="24"/>
      <c r="AJ3890" s="24"/>
    </row>
    <row r="3891" spans="1:36" ht="21">
      <c r="A3891" s="24"/>
      <c r="B3891" s="24"/>
      <c r="AJ3891" s="24"/>
    </row>
    <row r="3892" spans="1:36" ht="21">
      <c r="A3892" s="24"/>
      <c r="B3892" s="24"/>
      <c r="AJ3892" s="24"/>
    </row>
    <row r="3893" spans="1:36" ht="21">
      <c r="A3893" s="24"/>
      <c r="B3893" s="24"/>
      <c r="AJ3893" s="24"/>
    </row>
    <row r="3894" spans="1:36" ht="21">
      <c r="A3894" s="24"/>
      <c r="B3894" s="24"/>
      <c r="AJ3894" s="24"/>
    </row>
    <row r="3895" spans="1:36" ht="21">
      <c r="A3895" s="24"/>
      <c r="B3895" s="24"/>
      <c r="AJ3895" s="24"/>
    </row>
    <row r="3896" spans="1:36" ht="21">
      <c r="A3896" s="24"/>
      <c r="B3896" s="24"/>
      <c r="AJ3896" s="24"/>
    </row>
    <row r="3897" spans="1:36" ht="21">
      <c r="A3897" s="24"/>
      <c r="B3897" s="24"/>
      <c r="AJ3897" s="24"/>
    </row>
    <row r="3898" spans="1:36" ht="21">
      <c r="A3898" s="24"/>
      <c r="B3898" s="24"/>
      <c r="AJ3898" s="24"/>
    </row>
    <row r="3899" spans="1:36" ht="21">
      <c r="A3899" s="24"/>
      <c r="B3899" s="24"/>
      <c r="AJ3899" s="24"/>
    </row>
    <row r="3900" spans="1:36" ht="21">
      <c r="A3900" s="24"/>
      <c r="B3900" s="24"/>
      <c r="AJ3900" s="24"/>
    </row>
    <row r="3901" spans="1:36" ht="21">
      <c r="A3901" s="24"/>
      <c r="B3901" s="24"/>
      <c r="AJ3901" s="24"/>
    </row>
    <row r="3902" spans="1:36" ht="21">
      <c r="A3902" s="24"/>
      <c r="B3902" s="24"/>
      <c r="AJ3902" s="24"/>
    </row>
    <row r="3903" spans="1:36" ht="21">
      <c r="A3903" s="24"/>
      <c r="B3903" s="24"/>
      <c r="AJ3903" s="24"/>
    </row>
    <row r="3904" spans="1:36" ht="21">
      <c r="A3904" s="24"/>
      <c r="B3904" s="24"/>
      <c r="AJ3904" s="24"/>
    </row>
    <row r="3905" spans="1:36" ht="21">
      <c r="A3905" s="24"/>
      <c r="B3905" s="24"/>
      <c r="AJ3905" s="24"/>
    </row>
    <row r="3906" spans="1:36" ht="21">
      <c r="A3906" s="24"/>
      <c r="B3906" s="24"/>
      <c r="AJ3906" s="24"/>
    </row>
    <row r="3907" spans="1:36" ht="21">
      <c r="A3907" s="24"/>
      <c r="B3907" s="24"/>
      <c r="AJ3907" s="24"/>
    </row>
    <row r="3908" spans="1:36" ht="21">
      <c r="A3908" s="24"/>
      <c r="B3908" s="24"/>
      <c r="AJ3908" s="24"/>
    </row>
    <row r="3909" spans="1:36" ht="21">
      <c r="A3909" s="24"/>
      <c r="B3909" s="24"/>
      <c r="AJ3909" s="24"/>
    </row>
    <row r="3910" spans="1:36" ht="21">
      <c r="A3910" s="24"/>
      <c r="B3910" s="24"/>
      <c r="AJ3910" s="24"/>
    </row>
    <row r="3911" spans="1:36" ht="21">
      <c r="A3911" s="24"/>
      <c r="B3911" s="24"/>
      <c r="AJ3911" s="24"/>
    </row>
    <row r="3912" spans="1:36" ht="21">
      <c r="A3912" s="24"/>
      <c r="B3912" s="24"/>
      <c r="AJ3912" s="24"/>
    </row>
    <row r="3913" spans="1:36" ht="21">
      <c r="A3913" s="24"/>
      <c r="B3913" s="24"/>
      <c r="AJ3913" s="24"/>
    </row>
    <row r="3914" spans="1:36" ht="21">
      <c r="A3914" s="24"/>
      <c r="B3914" s="24"/>
      <c r="AJ3914" s="24"/>
    </row>
    <row r="3915" spans="1:36" ht="21">
      <c r="A3915" s="24"/>
      <c r="B3915" s="24"/>
      <c r="AJ3915" s="24"/>
    </row>
    <row r="3916" spans="1:36" ht="21">
      <c r="A3916" s="24"/>
      <c r="B3916" s="24"/>
      <c r="AJ3916" s="24"/>
    </row>
    <row r="3917" spans="1:36" ht="21">
      <c r="A3917" s="24"/>
      <c r="B3917" s="24"/>
      <c r="AJ3917" s="24"/>
    </row>
    <row r="3918" spans="1:36" ht="21">
      <c r="A3918" s="24"/>
      <c r="B3918" s="24"/>
      <c r="AJ3918" s="24"/>
    </row>
    <row r="3919" spans="1:36" ht="21">
      <c r="A3919" s="24"/>
      <c r="B3919" s="24"/>
      <c r="AJ3919" s="24"/>
    </row>
    <row r="3920" spans="1:36" ht="21">
      <c r="A3920" s="24"/>
      <c r="B3920" s="24"/>
      <c r="AJ3920" s="24"/>
    </row>
    <row r="3921" spans="1:36" ht="21">
      <c r="A3921" s="24"/>
      <c r="B3921" s="24"/>
      <c r="AJ3921" s="24"/>
    </row>
    <row r="3922" spans="1:36" ht="21">
      <c r="A3922" s="24"/>
      <c r="B3922" s="24"/>
      <c r="AJ3922" s="24"/>
    </row>
    <row r="3923" spans="1:36" ht="21">
      <c r="A3923" s="24"/>
      <c r="B3923" s="24"/>
      <c r="AJ3923" s="24"/>
    </row>
    <row r="3924" spans="1:36" ht="21">
      <c r="A3924" s="24"/>
      <c r="B3924" s="24"/>
      <c r="AJ3924" s="24"/>
    </row>
    <row r="3925" spans="1:36" ht="21">
      <c r="A3925" s="24"/>
      <c r="B3925" s="24"/>
      <c r="AJ3925" s="24"/>
    </row>
    <row r="3926" spans="1:36" ht="21">
      <c r="A3926" s="24"/>
      <c r="B3926" s="24"/>
      <c r="AJ3926" s="24"/>
    </row>
    <row r="3927" spans="1:36" ht="21">
      <c r="A3927" s="24"/>
      <c r="B3927" s="24"/>
      <c r="AJ3927" s="24"/>
    </row>
    <row r="3928" spans="1:36" ht="21">
      <c r="A3928" s="24"/>
      <c r="B3928" s="24"/>
      <c r="AJ3928" s="24"/>
    </row>
    <row r="3929" spans="1:36" ht="21">
      <c r="A3929" s="24"/>
      <c r="B3929" s="24"/>
      <c r="AJ3929" s="24"/>
    </row>
    <row r="3930" spans="1:36" ht="21">
      <c r="A3930" s="24"/>
      <c r="B3930" s="24"/>
      <c r="AJ3930" s="24"/>
    </row>
    <row r="3931" spans="1:36" ht="21">
      <c r="A3931" s="24"/>
      <c r="B3931" s="24"/>
      <c r="AJ3931" s="24"/>
    </row>
    <row r="3932" spans="1:36" ht="21">
      <c r="A3932" s="24"/>
      <c r="B3932" s="24"/>
      <c r="AJ3932" s="24"/>
    </row>
    <row r="3933" spans="1:36" ht="21">
      <c r="A3933" s="24"/>
      <c r="B3933" s="24"/>
      <c r="AJ3933" s="24"/>
    </row>
    <row r="3934" spans="1:36" ht="21">
      <c r="A3934" s="24"/>
      <c r="B3934" s="24"/>
      <c r="AJ3934" s="24"/>
    </row>
    <row r="3935" spans="1:36" ht="21">
      <c r="A3935" s="24"/>
      <c r="B3935" s="24"/>
      <c r="AJ3935" s="24"/>
    </row>
    <row r="3936" spans="1:36" ht="21">
      <c r="A3936" s="24"/>
      <c r="B3936" s="24"/>
      <c r="AJ3936" s="24"/>
    </row>
    <row r="3937" spans="1:36" ht="21">
      <c r="A3937" s="24"/>
      <c r="B3937" s="24"/>
      <c r="AJ3937" s="24"/>
    </row>
    <row r="3938" spans="1:36" ht="21">
      <c r="A3938" s="24"/>
      <c r="B3938" s="24"/>
      <c r="AJ3938" s="24"/>
    </row>
    <row r="3939" spans="1:36" ht="21">
      <c r="A3939" s="24"/>
      <c r="B3939" s="24"/>
      <c r="AJ3939" s="24"/>
    </row>
    <row r="3940" spans="1:36" ht="21">
      <c r="A3940" s="24"/>
      <c r="B3940" s="24"/>
      <c r="AJ3940" s="24"/>
    </row>
    <row r="3941" spans="1:36" ht="21">
      <c r="A3941" s="24"/>
      <c r="B3941" s="24"/>
      <c r="AJ3941" s="24"/>
    </row>
    <row r="3942" spans="1:36" ht="21">
      <c r="A3942" s="24"/>
      <c r="B3942" s="24"/>
      <c r="AJ3942" s="24"/>
    </row>
    <row r="3943" spans="1:36" ht="21">
      <c r="A3943" s="24"/>
      <c r="B3943" s="24"/>
      <c r="AJ3943" s="24"/>
    </row>
    <row r="3944" spans="1:36" ht="21">
      <c r="A3944" s="24"/>
      <c r="B3944" s="24"/>
      <c r="AJ3944" s="24"/>
    </row>
    <row r="3945" spans="1:36" ht="21">
      <c r="A3945" s="24"/>
      <c r="B3945" s="24"/>
      <c r="AJ3945" s="24"/>
    </row>
    <row r="3946" spans="1:36" ht="21">
      <c r="A3946" s="24"/>
      <c r="B3946" s="24"/>
      <c r="AJ3946" s="24"/>
    </row>
    <row r="3947" spans="1:36" ht="21">
      <c r="A3947" s="24"/>
      <c r="B3947" s="24"/>
      <c r="AJ3947" s="24"/>
    </row>
    <row r="3948" spans="1:36" ht="21">
      <c r="A3948" s="24"/>
      <c r="B3948" s="24"/>
      <c r="AJ3948" s="24"/>
    </row>
    <row r="3949" spans="1:36" ht="21">
      <c r="A3949" s="24"/>
      <c r="B3949" s="24"/>
      <c r="AJ3949" s="24"/>
    </row>
    <row r="3950" spans="1:36" ht="21">
      <c r="A3950" s="24"/>
      <c r="B3950" s="24"/>
      <c r="AJ3950" s="24"/>
    </row>
    <row r="3951" spans="1:36" ht="21">
      <c r="A3951" s="24"/>
      <c r="B3951" s="24"/>
      <c r="AJ3951" s="24"/>
    </row>
    <row r="3952" spans="1:36" ht="21">
      <c r="A3952" s="24"/>
      <c r="B3952" s="24"/>
      <c r="AJ3952" s="24"/>
    </row>
    <row r="3953" spans="1:36" ht="21">
      <c r="A3953" s="24"/>
      <c r="B3953" s="24"/>
      <c r="AJ3953" s="24"/>
    </row>
    <row r="3954" spans="1:36" ht="21">
      <c r="A3954" s="24"/>
      <c r="B3954" s="24"/>
      <c r="AJ3954" s="24"/>
    </row>
    <row r="3955" spans="1:36" ht="21">
      <c r="A3955" s="24"/>
      <c r="B3955" s="24"/>
      <c r="AJ3955" s="24"/>
    </row>
    <row r="3956" spans="1:36" ht="21">
      <c r="A3956" s="24"/>
      <c r="B3956" s="24"/>
      <c r="AJ3956" s="24"/>
    </row>
    <row r="3957" spans="1:36" ht="21">
      <c r="A3957" s="24"/>
      <c r="B3957" s="24"/>
      <c r="AJ3957" s="24"/>
    </row>
    <row r="3958" spans="1:36" ht="21">
      <c r="A3958" s="24"/>
      <c r="B3958" s="24"/>
      <c r="AJ3958" s="24"/>
    </row>
    <row r="3959" spans="1:36" ht="21">
      <c r="A3959" s="24"/>
      <c r="B3959" s="24"/>
      <c r="AJ3959" s="24"/>
    </row>
    <row r="3960" spans="1:36" ht="21">
      <c r="A3960" s="24"/>
      <c r="B3960" s="24"/>
      <c r="AJ3960" s="24"/>
    </row>
    <row r="3961" spans="1:36" ht="21">
      <c r="A3961" s="24"/>
      <c r="B3961" s="24"/>
      <c r="AJ3961" s="24"/>
    </row>
    <row r="3962" spans="1:36" ht="21">
      <c r="A3962" s="24"/>
      <c r="B3962" s="24"/>
      <c r="AJ3962" s="24"/>
    </row>
    <row r="3963" spans="1:36" ht="21">
      <c r="A3963" s="24"/>
      <c r="B3963" s="24"/>
      <c r="AJ3963" s="24"/>
    </row>
    <row r="3964" spans="1:36" ht="21">
      <c r="A3964" s="24"/>
      <c r="B3964" s="24"/>
      <c r="AJ3964" s="24"/>
    </row>
    <row r="3965" spans="1:36" ht="21">
      <c r="A3965" s="24"/>
      <c r="B3965" s="24"/>
      <c r="AJ3965" s="24"/>
    </row>
    <row r="3966" spans="1:36" ht="21">
      <c r="A3966" s="24"/>
      <c r="B3966" s="24"/>
      <c r="AJ3966" s="24"/>
    </row>
    <row r="3967" spans="1:36" ht="21">
      <c r="A3967" s="24"/>
      <c r="B3967" s="24"/>
      <c r="AJ3967" s="24"/>
    </row>
    <row r="3968" spans="1:36" ht="21">
      <c r="A3968" s="24"/>
      <c r="B3968" s="24"/>
      <c r="AJ3968" s="24"/>
    </row>
    <row r="3969" spans="1:36" ht="21">
      <c r="A3969" s="24"/>
      <c r="B3969" s="24"/>
      <c r="AJ3969" s="24"/>
    </row>
    <row r="3970" spans="1:36" ht="21">
      <c r="A3970" s="24"/>
      <c r="B3970" s="24"/>
      <c r="AJ3970" s="24"/>
    </row>
    <row r="3971" spans="1:36" ht="21">
      <c r="A3971" s="24"/>
      <c r="B3971" s="24"/>
      <c r="AJ3971" s="24"/>
    </row>
    <row r="3972" spans="1:36" ht="21">
      <c r="A3972" s="24"/>
      <c r="B3972" s="24"/>
      <c r="AJ3972" s="24"/>
    </row>
    <row r="3973" spans="1:36" ht="21">
      <c r="A3973" s="24"/>
      <c r="B3973" s="24"/>
      <c r="AJ3973" s="24"/>
    </row>
    <row r="3974" spans="1:36" ht="21">
      <c r="A3974" s="24"/>
      <c r="B3974" s="24"/>
      <c r="AJ3974" s="24"/>
    </row>
    <row r="3975" spans="1:36" ht="21">
      <c r="A3975" s="24"/>
      <c r="B3975" s="24"/>
      <c r="AJ3975" s="24"/>
    </row>
    <row r="3976" spans="1:36" ht="21">
      <c r="A3976" s="24"/>
      <c r="B3976" s="24"/>
      <c r="AJ3976" s="24"/>
    </row>
    <row r="3977" spans="1:36" ht="21">
      <c r="A3977" s="24"/>
      <c r="B3977" s="24"/>
      <c r="AJ3977" s="24"/>
    </row>
    <row r="3978" spans="1:36" ht="21">
      <c r="A3978" s="24"/>
      <c r="B3978" s="24"/>
      <c r="AJ3978" s="24"/>
    </row>
    <row r="3979" spans="1:36" ht="21">
      <c r="A3979" s="24"/>
      <c r="B3979" s="24"/>
      <c r="AJ3979" s="24"/>
    </row>
    <row r="3980" spans="1:36" ht="21">
      <c r="A3980" s="24"/>
      <c r="B3980" s="24"/>
      <c r="AJ3980" s="24"/>
    </row>
    <row r="3981" spans="1:36" ht="21">
      <c r="A3981" s="24"/>
      <c r="B3981" s="24"/>
      <c r="AJ3981" s="24"/>
    </row>
    <row r="3982" spans="1:36" ht="21">
      <c r="A3982" s="24"/>
      <c r="B3982" s="24"/>
      <c r="AJ3982" s="24"/>
    </row>
    <row r="3983" spans="1:36" ht="21">
      <c r="A3983" s="24"/>
      <c r="B3983" s="24"/>
      <c r="AJ3983" s="24"/>
    </row>
    <row r="3984" spans="1:36" ht="21">
      <c r="A3984" s="24"/>
      <c r="B3984" s="24"/>
      <c r="AJ3984" s="24"/>
    </row>
    <row r="3985" spans="1:36" ht="21">
      <c r="A3985" s="24"/>
      <c r="B3985" s="24"/>
      <c r="AJ3985" s="24"/>
    </row>
    <row r="3986" spans="1:36" ht="21">
      <c r="A3986" s="24"/>
      <c r="B3986" s="24"/>
      <c r="AJ3986" s="24"/>
    </row>
    <row r="3987" spans="1:36" ht="21">
      <c r="A3987" s="24"/>
      <c r="B3987" s="24"/>
      <c r="AJ3987" s="24"/>
    </row>
    <row r="3988" spans="1:36" ht="21">
      <c r="A3988" s="24"/>
      <c r="B3988" s="24"/>
      <c r="AJ3988" s="24"/>
    </row>
    <row r="3989" spans="1:36" ht="21">
      <c r="A3989" s="24"/>
      <c r="B3989" s="24"/>
      <c r="AJ3989" s="24"/>
    </row>
    <row r="3990" spans="1:36" ht="21">
      <c r="A3990" s="24"/>
      <c r="B3990" s="24"/>
      <c r="AJ3990" s="24"/>
    </row>
    <row r="3991" spans="1:36" ht="21">
      <c r="A3991" s="24"/>
      <c r="B3991" s="24"/>
      <c r="AJ3991" s="24"/>
    </row>
    <row r="3992" spans="1:36" ht="21">
      <c r="A3992" s="24"/>
      <c r="B3992" s="24"/>
      <c r="AJ3992" s="24"/>
    </row>
    <row r="3993" spans="1:36" ht="21">
      <c r="A3993" s="24"/>
      <c r="B3993" s="24"/>
      <c r="AJ3993" s="24"/>
    </row>
    <row r="3994" spans="1:36" ht="21">
      <c r="A3994" s="24"/>
      <c r="B3994" s="24"/>
      <c r="AJ3994" s="24"/>
    </row>
    <row r="3995" spans="1:36" ht="21">
      <c r="A3995" s="24"/>
      <c r="B3995" s="24"/>
      <c r="AJ3995" s="24"/>
    </row>
    <row r="3996" spans="1:36" ht="21">
      <c r="A3996" s="24"/>
      <c r="B3996" s="24"/>
      <c r="AJ3996" s="24"/>
    </row>
    <row r="3997" spans="1:36" ht="21">
      <c r="A3997" s="24"/>
      <c r="B3997" s="24"/>
      <c r="AJ3997" s="24"/>
    </row>
    <row r="3998" spans="1:36" ht="21">
      <c r="A3998" s="24"/>
      <c r="B3998" s="24"/>
      <c r="AJ3998" s="24"/>
    </row>
    <row r="3999" spans="1:36" ht="21">
      <c r="A3999" s="24"/>
      <c r="B3999" s="24"/>
      <c r="AJ3999" s="24"/>
    </row>
    <row r="4000" spans="1:36" ht="21">
      <c r="A4000" s="24"/>
      <c r="B4000" s="24"/>
      <c r="AJ4000" s="24"/>
    </row>
    <row r="4001" spans="1:36" ht="21">
      <c r="A4001" s="24"/>
      <c r="B4001" s="24"/>
      <c r="AJ4001" s="24"/>
    </row>
    <row r="4002" spans="1:36" ht="21">
      <c r="A4002" s="24"/>
      <c r="B4002" s="24"/>
      <c r="AJ4002" s="24"/>
    </row>
    <row r="4003" spans="1:36" ht="21">
      <c r="A4003" s="24"/>
      <c r="B4003" s="24"/>
      <c r="AJ4003" s="24"/>
    </row>
    <row r="4004" spans="1:36" ht="21">
      <c r="A4004" s="24"/>
      <c r="B4004" s="24"/>
      <c r="AJ4004" s="24"/>
    </row>
    <row r="4005" spans="1:36" ht="21">
      <c r="A4005" s="24"/>
      <c r="B4005" s="24"/>
      <c r="AJ4005" s="24"/>
    </row>
    <row r="4006" spans="1:36" ht="21">
      <c r="A4006" s="24"/>
      <c r="B4006" s="24"/>
      <c r="AJ4006" s="24"/>
    </row>
    <row r="4007" spans="1:36" ht="21">
      <c r="A4007" s="24"/>
      <c r="B4007" s="24"/>
      <c r="AJ4007" s="24"/>
    </row>
    <row r="4008" spans="1:36" ht="21">
      <c r="A4008" s="24"/>
      <c r="B4008" s="24"/>
      <c r="AJ4008" s="24"/>
    </row>
    <row r="4009" spans="1:36" ht="21">
      <c r="A4009" s="24"/>
      <c r="B4009" s="24"/>
      <c r="AJ4009" s="24"/>
    </row>
    <row r="4010" spans="1:36" ht="21">
      <c r="A4010" s="24"/>
      <c r="B4010" s="24"/>
      <c r="AJ4010" s="24"/>
    </row>
    <row r="4011" spans="1:36" ht="21">
      <c r="A4011" s="24"/>
      <c r="B4011" s="24"/>
      <c r="AJ4011" s="24"/>
    </row>
    <row r="4012" spans="1:36" ht="21">
      <c r="A4012" s="24"/>
      <c r="B4012" s="24"/>
      <c r="AJ4012" s="24"/>
    </row>
    <row r="4013" spans="1:36" ht="21">
      <c r="A4013" s="24"/>
      <c r="B4013" s="24"/>
      <c r="AJ4013" s="24"/>
    </row>
    <row r="4014" spans="1:36" ht="21">
      <c r="A4014" s="24"/>
      <c r="B4014" s="24"/>
      <c r="AJ4014" s="24"/>
    </row>
    <row r="4015" spans="1:36" ht="21">
      <c r="A4015" s="24"/>
      <c r="B4015" s="24"/>
      <c r="AJ4015" s="24"/>
    </row>
    <row r="4016" spans="1:36" ht="21">
      <c r="A4016" s="24"/>
      <c r="B4016" s="24"/>
      <c r="AJ4016" s="24"/>
    </row>
    <row r="4017" spans="1:36" ht="21">
      <c r="A4017" s="24"/>
      <c r="B4017" s="24"/>
      <c r="AJ4017" s="24"/>
    </row>
    <row r="4018" spans="1:36" ht="21">
      <c r="A4018" s="24"/>
      <c r="B4018" s="24"/>
      <c r="AJ4018" s="24"/>
    </row>
    <row r="4019" spans="1:36" ht="21">
      <c r="A4019" s="24"/>
      <c r="B4019" s="24"/>
      <c r="AJ4019" s="24"/>
    </row>
    <row r="4020" spans="1:36" ht="21">
      <c r="A4020" s="24"/>
      <c r="B4020" s="24"/>
      <c r="AJ4020" s="24"/>
    </row>
    <row r="4021" spans="1:36" ht="21">
      <c r="A4021" s="24"/>
      <c r="B4021" s="24"/>
      <c r="AJ4021" s="24"/>
    </row>
    <row r="4022" spans="1:36" ht="21">
      <c r="A4022" s="24"/>
      <c r="B4022" s="24"/>
      <c r="AJ4022" s="24"/>
    </row>
    <row r="4023" spans="1:36" ht="21">
      <c r="A4023" s="24"/>
      <c r="B4023" s="24"/>
      <c r="AJ4023" s="24"/>
    </row>
    <row r="4024" spans="1:36" ht="21">
      <c r="A4024" s="24"/>
      <c r="B4024" s="24"/>
      <c r="AJ4024" s="24"/>
    </row>
    <row r="4025" spans="1:36" ht="21">
      <c r="A4025" s="24"/>
      <c r="B4025" s="24"/>
      <c r="AJ4025" s="24"/>
    </row>
    <row r="4026" spans="1:36" ht="21">
      <c r="A4026" s="24"/>
      <c r="B4026" s="24"/>
      <c r="AJ4026" s="24"/>
    </row>
    <row r="4027" spans="1:36" ht="21">
      <c r="A4027" s="24"/>
      <c r="B4027" s="24"/>
      <c r="AJ4027" s="24"/>
    </row>
    <row r="4028" spans="1:36" ht="21">
      <c r="A4028" s="24"/>
      <c r="B4028" s="24"/>
      <c r="AJ4028" s="24"/>
    </row>
    <row r="4029" spans="1:36" ht="21">
      <c r="A4029" s="24"/>
      <c r="B4029" s="24"/>
      <c r="AJ4029" s="24"/>
    </row>
    <row r="4030" spans="1:36" ht="21">
      <c r="A4030" s="24"/>
      <c r="B4030" s="24"/>
      <c r="AJ4030" s="24"/>
    </row>
    <row r="4031" spans="1:36" ht="21">
      <c r="A4031" s="24"/>
      <c r="B4031" s="24"/>
      <c r="AJ4031" s="24"/>
    </row>
    <row r="4032" spans="1:36" ht="21">
      <c r="A4032" s="24"/>
      <c r="B4032" s="24"/>
      <c r="AJ4032" s="24"/>
    </row>
    <row r="4033" spans="1:36" ht="21">
      <c r="A4033" s="24"/>
      <c r="B4033" s="24"/>
      <c r="AJ4033" s="24"/>
    </row>
    <row r="4034" spans="1:36" ht="21">
      <c r="A4034" s="24"/>
      <c r="B4034" s="24"/>
      <c r="AJ4034" s="24"/>
    </row>
    <row r="4035" spans="1:36" ht="21">
      <c r="A4035" s="24"/>
      <c r="B4035" s="24"/>
      <c r="AJ4035" s="24"/>
    </row>
    <row r="4036" spans="1:36" ht="21">
      <c r="A4036" s="24"/>
      <c r="B4036" s="24"/>
      <c r="AJ4036" s="24"/>
    </row>
    <row r="4037" spans="1:36" ht="21">
      <c r="A4037" s="24"/>
      <c r="B4037" s="24"/>
      <c r="AJ4037" s="24"/>
    </row>
    <row r="4038" spans="1:36" ht="21">
      <c r="A4038" s="24"/>
      <c r="B4038" s="24"/>
      <c r="AJ4038" s="24"/>
    </row>
    <row r="4039" spans="1:36" ht="21">
      <c r="A4039" s="24"/>
      <c r="B4039" s="24"/>
      <c r="AJ4039" s="24"/>
    </row>
    <row r="4040" spans="1:36" ht="21">
      <c r="A4040" s="24"/>
      <c r="B4040" s="24"/>
      <c r="AJ4040" s="24"/>
    </row>
    <row r="4041" spans="1:36" ht="21">
      <c r="A4041" s="24"/>
      <c r="B4041" s="24"/>
      <c r="AJ4041" s="24"/>
    </row>
    <row r="4042" spans="1:36" ht="21">
      <c r="A4042" s="24"/>
      <c r="B4042" s="24"/>
      <c r="AJ4042" s="24"/>
    </row>
    <row r="4043" spans="1:36" ht="21">
      <c r="A4043" s="24"/>
      <c r="B4043" s="24"/>
      <c r="AJ4043" s="24"/>
    </row>
    <row r="4044" spans="1:36" ht="21">
      <c r="A4044" s="24"/>
      <c r="B4044" s="24"/>
      <c r="AJ4044" s="24"/>
    </row>
    <row r="4045" spans="1:36" ht="21">
      <c r="A4045" s="24"/>
      <c r="B4045" s="24"/>
      <c r="AJ4045" s="24"/>
    </row>
    <row r="4046" spans="1:36" ht="21">
      <c r="A4046" s="24"/>
      <c r="B4046" s="24"/>
      <c r="AJ4046" s="24"/>
    </row>
    <row r="4047" spans="1:36" ht="21">
      <c r="A4047" s="24"/>
      <c r="B4047" s="24"/>
      <c r="AJ4047" s="24"/>
    </row>
    <row r="4048" spans="1:36" ht="21">
      <c r="A4048" s="24"/>
      <c r="B4048" s="24"/>
      <c r="AJ4048" s="24"/>
    </row>
    <row r="4049" spans="1:36" ht="21">
      <c r="A4049" s="24"/>
      <c r="B4049" s="24"/>
      <c r="AJ4049" s="24"/>
    </row>
    <row r="4050" spans="1:36" ht="21">
      <c r="A4050" s="24"/>
      <c r="B4050" s="24"/>
      <c r="AJ4050" s="24"/>
    </row>
    <row r="4051" spans="1:36" ht="21">
      <c r="A4051" s="24"/>
      <c r="B4051" s="24"/>
      <c r="AJ4051" s="24"/>
    </row>
    <row r="4052" spans="1:36" ht="21">
      <c r="A4052" s="24"/>
      <c r="B4052" s="24"/>
      <c r="AJ4052" s="24"/>
    </row>
    <row r="4053" spans="1:36" ht="21">
      <c r="A4053" s="24"/>
      <c r="B4053" s="24"/>
      <c r="AJ4053" s="24"/>
    </row>
    <row r="4054" spans="1:36" ht="21">
      <c r="A4054" s="24"/>
      <c r="B4054" s="24"/>
      <c r="AJ4054" s="24"/>
    </row>
    <row r="4055" spans="1:36" ht="21">
      <c r="A4055" s="24"/>
      <c r="B4055" s="24"/>
      <c r="AJ4055" s="24"/>
    </row>
    <row r="4056" spans="1:36" ht="21">
      <c r="A4056" s="24"/>
      <c r="B4056" s="24"/>
      <c r="AJ4056" s="24"/>
    </row>
    <row r="4057" spans="1:36" ht="21">
      <c r="A4057" s="24"/>
      <c r="B4057" s="24"/>
      <c r="AJ4057" s="24"/>
    </row>
    <row r="4058" spans="1:36" ht="21">
      <c r="A4058" s="24"/>
      <c r="B4058" s="24"/>
      <c r="AJ4058" s="24"/>
    </row>
    <row r="4059" spans="1:36" ht="21">
      <c r="A4059" s="24"/>
      <c r="B4059" s="24"/>
      <c r="AJ4059" s="24"/>
    </row>
    <row r="4060" spans="1:36" ht="21">
      <c r="A4060" s="24"/>
      <c r="B4060" s="24"/>
      <c r="AJ4060" s="24"/>
    </row>
    <row r="4061" spans="1:36" ht="21">
      <c r="A4061" s="24"/>
      <c r="B4061" s="24"/>
      <c r="AJ4061" s="24"/>
    </row>
    <row r="4062" spans="1:36" ht="21">
      <c r="A4062" s="24"/>
      <c r="B4062" s="24"/>
      <c r="AJ4062" s="24"/>
    </row>
    <row r="4063" spans="1:36" ht="21">
      <c r="A4063" s="24"/>
      <c r="B4063" s="24"/>
      <c r="AJ4063" s="24"/>
    </row>
    <row r="4064" spans="1:36" ht="21">
      <c r="A4064" s="24"/>
      <c r="B4064" s="24"/>
      <c r="AJ4064" s="24"/>
    </row>
    <row r="4065" spans="1:36" ht="21">
      <c r="A4065" s="24"/>
      <c r="B4065" s="24"/>
      <c r="AJ4065" s="24"/>
    </row>
    <row r="4066" spans="1:36" ht="21">
      <c r="A4066" s="24"/>
      <c r="B4066" s="24"/>
      <c r="AJ4066" s="24"/>
    </row>
    <row r="4067" spans="1:36" ht="21">
      <c r="A4067" s="24"/>
      <c r="B4067" s="24"/>
      <c r="AJ4067" s="24"/>
    </row>
    <row r="4068" spans="1:36" ht="21">
      <c r="A4068" s="24"/>
      <c r="B4068" s="24"/>
      <c r="AJ4068" s="24"/>
    </row>
    <row r="4069" spans="1:36" ht="21">
      <c r="A4069" s="24"/>
      <c r="B4069" s="24"/>
      <c r="AJ4069" s="24"/>
    </row>
    <row r="4070" spans="1:36" ht="21">
      <c r="A4070" s="24"/>
      <c r="B4070" s="24"/>
      <c r="AJ4070" s="24"/>
    </row>
    <row r="4071" spans="1:36" ht="21">
      <c r="A4071" s="24"/>
      <c r="B4071" s="24"/>
      <c r="AJ4071" s="24"/>
    </row>
    <row r="4072" spans="1:36" ht="21">
      <c r="A4072" s="24"/>
      <c r="B4072" s="24"/>
      <c r="AJ4072" s="24"/>
    </row>
    <row r="4073" spans="1:36" ht="21">
      <c r="A4073" s="24"/>
      <c r="B4073" s="24"/>
      <c r="AJ4073" s="24"/>
    </row>
    <row r="4074" spans="1:36" ht="21">
      <c r="A4074" s="24"/>
      <c r="B4074" s="24"/>
      <c r="AJ4074" s="24"/>
    </row>
    <row r="4075" spans="1:36" ht="21">
      <c r="A4075" s="24"/>
      <c r="B4075" s="24"/>
      <c r="AJ4075" s="24"/>
    </row>
    <row r="4076" spans="1:36" ht="21">
      <c r="A4076" s="24"/>
      <c r="B4076" s="24"/>
      <c r="AJ4076" s="24"/>
    </row>
    <row r="4077" spans="1:36" ht="21">
      <c r="A4077" s="24"/>
      <c r="B4077" s="24"/>
      <c r="AJ4077" s="24"/>
    </row>
    <row r="4078" spans="1:36" ht="21">
      <c r="A4078" s="24"/>
      <c r="B4078" s="24"/>
      <c r="AJ4078" s="24"/>
    </row>
    <row r="4079" spans="1:36" ht="21">
      <c r="A4079" s="24"/>
      <c r="B4079" s="24"/>
      <c r="AJ4079" s="24"/>
    </row>
    <row r="4080" spans="1:36" ht="21">
      <c r="A4080" s="24"/>
      <c r="B4080" s="24"/>
      <c r="AJ4080" s="24"/>
    </row>
    <row r="4081" spans="1:36" ht="21">
      <c r="A4081" s="24"/>
      <c r="B4081" s="24"/>
      <c r="AJ4081" s="24"/>
    </row>
    <row r="4082" spans="1:36" ht="21">
      <c r="A4082" s="24"/>
      <c r="B4082" s="24"/>
      <c r="AJ4082" s="24"/>
    </row>
    <row r="4083" spans="1:36" ht="21">
      <c r="A4083" s="24"/>
      <c r="B4083" s="24"/>
      <c r="AJ4083" s="24"/>
    </row>
    <row r="4084" spans="1:36" ht="21">
      <c r="A4084" s="24"/>
      <c r="B4084" s="24"/>
      <c r="AJ4084" s="24"/>
    </row>
    <row r="4085" spans="1:36" ht="21">
      <c r="A4085" s="24"/>
      <c r="B4085" s="24"/>
      <c r="AJ4085" s="24"/>
    </row>
    <row r="4086" spans="1:36" ht="21">
      <c r="A4086" s="24"/>
      <c r="B4086" s="24"/>
      <c r="AJ4086" s="24"/>
    </row>
    <row r="4087" spans="1:36" ht="21">
      <c r="A4087" s="24"/>
      <c r="B4087" s="24"/>
      <c r="AJ4087" s="24"/>
    </row>
    <row r="4088" spans="1:36" ht="21">
      <c r="A4088" s="24"/>
      <c r="B4088" s="24"/>
      <c r="AJ4088" s="24"/>
    </row>
    <row r="4089" spans="1:36" ht="21">
      <c r="A4089" s="24"/>
      <c r="B4089" s="24"/>
      <c r="AJ4089" s="24"/>
    </row>
    <row r="4090" spans="1:36" ht="21">
      <c r="A4090" s="24"/>
      <c r="B4090" s="24"/>
      <c r="AJ4090" s="24"/>
    </row>
    <row r="4091" spans="1:36" ht="21">
      <c r="A4091" s="24"/>
      <c r="B4091" s="24"/>
      <c r="AJ4091" s="24"/>
    </row>
    <row r="4092" spans="1:36" ht="21">
      <c r="A4092" s="24"/>
      <c r="B4092" s="24"/>
      <c r="AJ4092" s="24"/>
    </row>
    <row r="4093" spans="1:36" ht="21">
      <c r="A4093" s="24"/>
      <c r="B4093" s="24"/>
      <c r="AJ4093" s="24"/>
    </row>
    <row r="4094" spans="1:36" ht="21">
      <c r="A4094" s="24"/>
      <c r="B4094" s="24"/>
      <c r="AJ4094" s="24"/>
    </row>
    <row r="4095" spans="1:36" ht="21">
      <c r="A4095" s="24"/>
      <c r="B4095" s="24"/>
      <c r="AJ4095" s="24"/>
    </row>
    <row r="4096" spans="1:36" ht="21">
      <c r="A4096" s="24"/>
      <c r="B4096" s="24"/>
      <c r="AJ4096" s="24"/>
    </row>
    <row r="4097" spans="1:36" ht="21">
      <c r="A4097" s="24"/>
      <c r="B4097" s="24"/>
      <c r="AJ4097" s="24"/>
    </row>
    <row r="4098" spans="1:36" ht="21">
      <c r="A4098" s="24"/>
      <c r="B4098" s="24"/>
      <c r="AJ4098" s="24"/>
    </row>
    <row r="4099" spans="1:36" ht="21">
      <c r="A4099" s="24"/>
      <c r="B4099" s="24"/>
      <c r="AJ4099" s="24"/>
    </row>
    <row r="4100" spans="1:36" ht="21">
      <c r="A4100" s="24"/>
      <c r="B4100" s="24"/>
      <c r="AJ4100" s="24"/>
    </row>
    <row r="4101" spans="1:36" ht="21">
      <c r="A4101" s="24"/>
      <c r="B4101" s="24"/>
      <c r="AJ4101" s="24"/>
    </row>
    <row r="4102" spans="1:36" ht="21">
      <c r="A4102" s="24"/>
      <c r="B4102" s="24"/>
      <c r="AJ4102" s="24"/>
    </row>
    <row r="4103" spans="1:36" ht="21">
      <c r="A4103" s="24"/>
      <c r="B4103" s="24"/>
      <c r="AJ4103" s="24"/>
    </row>
    <row r="4104" spans="1:36" ht="21">
      <c r="A4104" s="24"/>
      <c r="B4104" s="24"/>
      <c r="AJ4104" s="24"/>
    </row>
    <row r="4105" spans="1:36" ht="21">
      <c r="A4105" s="24"/>
      <c r="B4105" s="24"/>
      <c r="AJ4105" s="24"/>
    </row>
    <row r="4106" spans="1:36" ht="21">
      <c r="A4106" s="24"/>
      <c r="B4106" s="24"/>
      <c r="AJ4106" s="24"/>
    </row>
    <row r="4107" spans="1:36" ht="21">
      <c r="A4107" s="24"/>
      <c r="B4107" s="24"/>
      <c r="AJ4107" s="24"/>
    </row>
    <row r="4108" spans="1:36" ht="21">
      <c r="A4108" s="24"/>
      <c r="B4108" s="24"/>
      <c r="AJ4108" s="24"/>
    </row>
    <row r="4109" spans="1:36" ht="21">
      <c r="A4109" s="24"/>
      <c r="B4109" s="24"/>
      <c r="AJ4109" s="24"/>
    </row>
    <row r="4110" spans="1:36" ht="21">
      <c r="A4110" s="24"/>
      <c r="B4110" s="24"/>
      <c r="AJ4110" s="24"/>
    </row>
    <row r="4111" spans="1:36" ht="21">
      <c r="A4111" s="24"/>
      <c r="B4111" s="24"/>
      <c r="AJ4111" s="24"/>
    </row>
    <row r="4112" spans="1:36" ht="21">
      <c r="A4112" s="24"/>
      <c r="B4112" s="24"/>
      <c r="AJ4112" s="24"/>
    </row>
    <row r="4113" spans="1:36" ht="21">
      <c r="A4113" s="24"/>
      <c r="B4113" s="24"/>
      <c r="AJ4113" s="24"/>
    </row>
    <row r="4114" spans="1:36" ht="21">
      <c r="A4114" s="24"/>
      <c r="B4114" s="24"/>
      <c r="AJ4114" s="24"/>
    </row>
    <row r="4115" spans="1:36" ht="21">
      <c r="A4115" s="24"/>
      <c r="B4115" s="24"/>
      <c r="AJ4115" s="24"/>
    </row>
    <row r="4116" spans="1:36" ht="21">
      <c r="A4116" s="24"/>
      <c r="B4116" s="24"/>
      <c r="AJ4116" s="24"/>
    </row>
    <row r="4117" spans="1:36" ht="21">
      <c r="A4117" s="24"/>
      <c r="B4117" s="24"/>
      <c r="AJ4117" s="24"/>
    </row>
    <row r="4118" spans="1:36" ht="21">
      <c r="A4118" s="24"/>
      <c r="B4118" s="24"/>
      <c r="AJ4118" s="24"/>
    </row>
    <row r="4119" spans="1:36" ht="21">
      <c r="A4119" s="24"/>
      <c r="B4119" s="24"/>
      <c r="AJ4119" s="24"/>
    </row>
    <row r="4120" spans="1:36" ht="21">
      <c r="A4120" s="24"/>
      <c r="B4120" s="24"/>
      <c r="AJ4120" s="24"/>
    </row>
    <row r="4121" spans="1:36" ht="21">
      <c r="A4121" s="24"/>
      <c r="B4121" s="24"/>
      <c r="AJ4121" s="24"/>
    </row>
    <row r="4122" spans="1:36" ht="21">
      <c r="A4122" s="24"/>
      <c r="B4122" s="24"/>
      <c r="AJ4122" s="24"/>
    </row>
    <row r="4123" spans="1:36" ht="21">
      <c r="A4123" s="24"/>
      <c r="B4123" s="24"/>
      <c r="AJ4123" s="24"/>
    </row>
    <row r="4124" spans="1:36" ht="21">
      <c r="A4124" s="24"/>
      <c r="B4124" s="24"/>
      <c r="AJ4124" s="24"/>
    </row>
    <row r="4125" spans="1:36" ht="21">
      <c r="A4125" s="24"/>
      <c r="B4125" s="24"/>
      <c r="AJ4125" s="24"/>
    </row>
    <row r="4126" spans="1:36" ht="21">
      <c r="A4126" s="24"/>
      <c r="B4126" s="24"/>
      <c r="AJ4126" s="24"/>
    </row>
    <row r="4127" spans="1:36" ht="21">
      <c r="A4127" s="24"/>
      <c r="B4127" s="24"/>
      <c r="AJ4127" s="24"/>
    </row>
    <row r="4128" spans="1:36" ht="21">
      <c r="A4128" s="24"/>
      <c r="B4128" s="24"/>
      <c r="AJ4128" s="24"/>
    </row>
    <row r="4129" spans="1:36" ht="21">
      <c r="A4129" s="24"/>
      <c r="B4129" s="24"/>
      <c r="AJ4129" s="24"/>
    </row>
    <row r="4130" spans="1:36" ht="21">
      <c r="A4130" s="24"/>
      <c r="B4130" s="24"/>
      <c r="AJ4130" s="24"/>
    </row>
    <row r="4131" spans="1:36" ht="21">
      <c r="A4131" s="24"/>
      <c r="B4131" s="24"/>
      <c r="AJ4131" s="24"/>
    </row>
    <row r="4132" spans="1:36" ht="21">
      <c r="A4132" s="24"/>
      <c r="B4132" s="24"/>
      <c r="AJ4132" s="24"/>
    </row>
    <row r="4133" spans="1:36" ht="21">
      <c r="A4133" s="24"/>
      <c r="B4133" s="24"/>
      <c r="AJ4133" s="24"/>
    </row>
    <row r="4134" spans="1:36" ht="21">
      <c r="A4134" s="24"/>
      <c r="B4134" s="24"/>
      <c r="AJ4134" s="24"/>
    </row>
    <row r="4135" spans="1:36" ht="21">
      <c r="A4135" s="24"/>
      <c r="B4135" s="24"/>
      <c r="AJ4135" s="24"/>
    </row>
    <row r="4136" spans="1:36" ht="21">
      <c r="A4136" s="24"/>
      <c r="B4136" s="24"/>
      <c r="AJ4136" s="24"/>
    </row>
    <row r="4137" spans="1:36" ht="21">
      <c r="A4137" s="24"/>
      <c r="B4137" s="24"/>
      <c r="AJ4137" s="24"/>
    </row>
    <row r="4138" spans="1:36" ht="21">
      <c r="A4138" s="24"/>
      <c r="B4138" s="24"/>
      <c r="AJ4138" s="24"/>
    </row>
    <row r="4139" spans="1:36" ht="21">
      <c r="A4139" s="24"/>
      <c r="B4139" s="24"/>
      <c r="AJ4139" s="24"/>
    </row>
    <row r="4140" spans="1:36" ht="21">
      <c r="A4140" s="24"/>
      <c r="B4140" s="24"/>
      <c r="AJ4140" s="24"/>
    </row>
    <row r="4141" spans="1:36" ht="21">
      <c r="A4141" s="24"/>
      <c r="B4141" s="24"/>
      <c r="AJ4141" s="24"/>
    </row>
    <row r="4142" spans="1:36" ht="21">
      <c r="A4142" s="24"/>
      <c r="B4142" s="24"/>
      <c r="AJ4142" s="24"/>
    </row>
    <row r="4143" spans="1:36" ht="21">
      <c r="A4143" s="24"/>
      <c r="B4143" s="24"/>
      <c r="AJ4143" s="24"/>
    </row>
    <row r="4144" spans="1:36" ht="21">
      <c r="A4144" s="24"/>
      <c r="B4144" s="24"/>
      <c r="AJ4144" s="24"/>
    </row>
    <row r="4145" spans="1:36" ht="21">
      <c r="A4145" s="24"/>
      <c r="B4145" s="24"/>
      <c r="AJ4145" s="24"/>
    </row>
    <row r="4146" spans="1:36" ht="21">
      <c r="A4146" s="24"/>
      <c r="B4146" s="24"/>
      <c r="AJ4146" s="24"/>
    </row>
    <row r="4147" spans="1:36" ht="21">
      <c r="A4147" s="24"/>
      <c r="B4147" s="24"/>
      <c r="AJ4147" s="24"/>
    </row>
    <row r="4148" spans="1:36" ht="21">
      <c r="A4148" s="24"/>
      <c r="B4148" s="24"/>
      <c r="AJ4148" s="24"/>
    </row>
    <row r="4149" spans="1:36" ht="21">
      <c r="A4149" s="24"/>
      <c r="B4149" s="24"/>
      <c r="AJ4149" s="24"/>
    </row>
    <row r="4150" spans="1:36" ht="21">
      <c r="A4150" s="24"/>
      <c r="B4150" s="24"/>
      <c r="AJ4150" s="24"/>
    </row>
    <row r="4151" spans="1:36" ht="21">
      <c r="A4151" s="24"/>
      <c r="B4151" s="24"/>
      <c r="AJ4151" s="24"/>
    </row>
    <row r="4152" spans="1:36" ht="21">
      <c r="A4152" s="24"/>
      <c r="B4152" s="24"/>
      <c r="AJ4152" s="24"/>
    </row>
    <row r="4153" spans="1:36" ht="21">
      <c r="A4153" s="24"/>
      <c r="B4153" s="24"/>
      <c r="AJ4153" s="24"/>
    </row>
    <row r="4154" spans="1:36" ht="21">
      <c r="A4154" s="24"/>
      <c r="B4154" s="24"/>
      <c r="AJ4154" s="24"/>
    </row>
    <row r="4155" spans="1:36" ht="21">
      <c r="A4155" s="24"/>
      <c r="B4155" s="24"/>
      <c r="AJ4155" s="24"/>
    </row>
    <row r="4156" spans="1:36" ht="21">
      <c r="A4156" s="24"/>
      <c r="B4156" s="24"/>
      <c r="AJ4156" s="24"/>
    </row>
    <row r="4157" spans="1:36" ht="21">
      <c r="A4157" s="24"/>
      <c r="B4157" s="24"/>
      <c r="AJ4157" s="24"/>
    </row>
    <row r="4158" spans="1:36" ht="21">
      <c r="A4158" s="24"/>
      <c r="B4158" s="24"/>
      <c r="AJ4158" s="24"/>
    </row>
    <row r="4159" spans="1:36" ht="21">
      <c r="A4159" s="24"/>
      <c r="B4159" s="24"/>
      <c r="AJ4159" s="24"/>
    </row>
    <row r="4160" spans="1:36" ht="21">
      <c r="A4160" s="24"/>
      <c r="B4160" s="24"/>
      <c r="AJ4160" s="24"/>
    </row>
    <row r="4161" spans="1:36" ht="21">
      <c r="A4161" s="24"/>
      <c r="B4161" s="24"/>
      <c r="AJ4161" s="24"/>
    </row>
    <row r="4162" spans="1:36" ht="21">
      <c r="A4162" s="24"/>
      <c r="B4162" s="24"/>
      <c r="AJ4162" s="24"/>
    </row>
    <row r="4163" spans="1:36" ht="21">
      <c r="A4163" s="24"/>
      <c r="B4163" s="24"/>
      <c r="AJ4163" s="24"/>
    </row>
    <row r="4164" spans="1:36" ht="21">
      <c r="A4164" s="24"/>
      <c r="B4164" s="24"/>
      <c r="AJ4164" s="24"/>
    </row>
    <row r="4165" spans="1:36" ht="21">
      <c r="A4165" s="24"/>
      <c r="B4165" s="24"/>
      <c r="AJ4165" s="24"/>
    </row>
    <row r="4166" spans="1:36" ht="21">
      <c r="A4166" s="24"/>
      <c r="B4166" s="24"/>
      <c r="AJ4166" s="24"/>
    </row>
    <row r="4167" spans="1:36" ht="21">
      <c r="A4167" s="24"/>
      <c r="B4167" s="24"/>
      <c r="AJ4167" s="24"/>
    </row>
    <row r="4168" spans="1:36" ht="21">
      <c r="A4168" s="24"/>
      <c r="B4168" s="24"/>
      <c r="AJ4168" s="24"/>
    </row>
    <row r="4169" spans="1:36" ht="21">
      <c r="A4169" s="24"/>
      <c r="B4169" s="24"/>
      <c r="AJ4169" s="24"/>
    </row>
    <row r="4170" spans="1:36" ht="21">
      <c r="A4170" s="24"/>
      <c r="B4170" s="24"/>
      <c r="AJ4170" s="24"/>
    </row>
    <row r="4171" spans="1:36" ht="21">
      <c r="A4171" s="24"/>
      <c r="B4171" s="24"/>
      <c r="AJ4171" s="24"/>
    </row>
    <row r="4172" spans="1:36" ht="21">
      <c r="A4172" s="24"/>
      <c r="B4172" s="24"/>
      <c r="AJ4172" s="24"/>
    </row>
    <row r="4173" spans="1:36" ht="21">
      <c r="A4173" s="24"/>
      <c r="B4173" s="24"/>
      <c r="AJ4173" s="24"/>
    </row>
    <row r="4174" spans="1:36" ht="21">
      <c r="A4174" s="24"/>
      <c r="B4174" s="24"/>
      <c r="AJ4174" s="24"/>
    </row>
    <row r="4175" spans="1:36" ht="21">
      <c r="A4175" s="24"/>
      <c r="B4175" s="24"/>
      <c r="AJ4175" s="24"/>
    </row>
    <row r="4176" spans="1:36" ht="21">
      <c r="A4176" s="24"/>
      <c r="B4176" s="24"/>
      <c r="AJ4176" s="24"/>
    </row>
    <row r="4177" spans="1:36" ht="21">
      <c r="A4177" s="24"/>
      <c r="B4177" s="24"/>
      <c r="AJ4177" s="24"/>
    </row>
    <row r="4178" spans="1:36" ht="21">
      <c r="A4178" s="24"/>
      <c r="B4178" s="24"/>
      <c r="AJ4178" s="24"/>
    </row>
    <row r="4179" spans="1:36" ht="21">
      <c r="A4179" s="24"/>
      <c r="B4179" s="24"/>
      <c r="AJ4179" s="24"/>
    </row>
    <row r="4180" spans="1:36" ht="21">
      <c r="A4180" s="24"/>
      <c r="B4180" s="24"/>
      <c r="AJ4180" s="24"/>
    </row>
    <row r="4181" spans="1:36" ht="21">
      <c r="A4181" s="24"/>
      <c r="B4181" s="24"/>
      <c r="AJ4181" s="24"/>
    </row>
    <row r="4182" spans="1:36" ht="21">
      <c r="A4182" s="24"/>
      <c r="B4182" s="24"/>
      <c r="AJ4182" s="24"/>
    </row>
    <row r="4183" spans="1:36" ht="21">
      <c r="A4183" s="24"/>
      <c r="B4183" s="24"/>
      <c r="AJ4183" s="24"/>
    </row>
    <row r="4184" spans="1:36" ht="21">
      <c r="A4184" s="24"/>
      <c r="B4184" s="24"/>
      <c r="AJ4184" s="24"/>
    </row>
    <row r="4185" spans="1:36" ht="21">
      <c r="A4185" s="24"/>
      <c r="B4185" s="24"/>
      <c r="AJ4185" s="24"/>
    </row>
    <row r="4186" spans="1:36" ht="21">
      <c r="A4186" s="24"/>
      <c r="B4186" s="24"/>
      <c r="AJ4186" s="24"/>
    </row>
    <row r="4187" spans="1:36" ht="21">
      <c r="A4187" s="24"/>
      <c r="B4187" s="24"/>
      <c r="AJ4187" s="24"/>
    </row>
    <row r="4188" spans="1:36" ht="21">
      <c r="A4188" s="24"/>
      <c r="B4188" s="24"/>
      <c r="AJ4188" s="24"/>
    </row>
    <row r="4189" spans="1:36" ht="21">
      <c r="A4189" s="24"/>
      <c r="B4189" s="24"/>
      <c r="AJ4189" s="24"/>
    </row>
    <row r="4190" spans="1:36" ht="21">
      <c r="A4190" s="24"/>
      <c r="B4190" s="24"/>
      <c r="AJ4190" s="24"/>
    </row>
    <row r="4191" spans="1:36" ht="21">
      <c r="A4191" s="24"/>
      <c r="B4191" s="24"/>
      <c r="AJ4191" s="24"/>
    </row>
    <row r="4192" spans="1:36" ht="21">
      <c r="A4192" s="24"/>
      <c r="B4192" s="24"/>
      <c r="AJ4192" s="24"/>
    </row>
    <row r="4193" spans="1:36" ht="21">
      <c r="A4193" s="24"/>
      <c r="B4193" s="24"/>
      <c r="AJ4193" s="24"/>
    </row>
    <row r="4194" spans="1:36" ht="21">
      <c r="A4194" s="24"/>
      <c r="B4194" s="24"/>
      <c r="AJ4194" s="24"/>
    </row>
    <row r="4195" spans="1:36" ht="21">
      <c r="A4195" s="24"/>
      <c r="B4195" s="24"/>
      <c r="AJ4195" s="24"/>
    </row>
    <row r="4196" spans="1:36" ht="21">
      <c r="A4196" s="24"/>
      <c r="B4196" s="24"/>
      <c r="AJ4196" s="24"/>
    </row>
    <row r="4197" spans="1:36" ht="21">
      <c r="A4197" s="24"/>
      <c r="B4197" s="24"/>
      <c r="AJ4197" s="24"/>
    </row>
    <row r="4198" spans="1:36" ht="21">
      <c r="A4198" s="24"/>
      <c r="B4198" s="24"/>
      <c r="AJ4198" s="24"/>
    </row>
    <row r="4199" spans="1:36" ht="21">
      <c r="A4199" s="24"/>
      <c r="B4199" s="24"/>
      <c r="AJ4199" s="24"/>
    </row>
    <row r="4200" spans="1:36" ht="21">
      <c r="A4200" s="24"/>
      <c r="B4200" s="24"/>
      <c r="AJ4200" s="24"/>
    </row>
    <row r="4201" spans="1:36" ht="21">
      <c r="A4201" s="24"/>
      <c r="B4201" s="24"/>
      <c r="AJ4201" s="24"/>
    </row>
    <row r="4202" spans="1:36" ht="21">
      <c r="A4202" s="24"/>
      <c r="B4202" s="24"/>
      <c r="AJ4202" s="24"/>
    </row>
    <row r="4203" spans="1:36" ht="21">
      <c r="A4203" s="24"/>
      <c r="B4203" s="24"/>
      <c r="AJ4203" s="24"/>
    </row>
    <row r="4204" spans="1:36" ht="21">
      <c r="A4204" s="24"/>
      <c r="B4204" s="24"/>
      <c r="AJ4204" s="24"/>
    </row>
    <row r="4205" spans="1:36" ht="21">
      <c r="A4205" s="24"/>
      <c r="B4205" s="24"/>
      <c r="AJ4205" s="24"/>
    </row>
    <row r="4206" spans="1:36" ht="21">
      <c r="A4206" s="24"/>
      <c r="B4206" s="24"/>
      <c r="AJ4206" s="24"/>
    </row>
    <row r="4207" spans="1:36" ht="21">
      <c r="A4207" s="24"/>
      <c r="B4207" s="24"/>
      <c r="AJ4207" s="24"/>
    </row>
    <row r="4208" spans="1:36" ht="21">
      <c r="A4208" s="24"/>
      <c r="B4208" s="24"/>
      <c r="AJ4208" s="24"/>
    </row>
    <row r="4209" spans="1:36" ht="21">
      <c r="A4209" s="24"/>
      <c r="B4209" s="24"/>
      <c r="AJ4209" s="24"/>
    </row>
    <row r="4210" spans="1:36" ht="21">
      <c r="A4210" s="24"/>
      <c r="B4210" s="24"/>
      <c r="AJ4210" s="24"/>
    </row>
    <row r="4211" spans="1:36" ht="21">
      <c r="A4211" s="24"/>
      <c r="B4211" s="24"/>
      <c r="AJ4211" s="24"/>
    </row>
    <row r="4212" spans="1:36" ht="21">
      <c r="A4212" s="24"/>
      <c r="B4212" s="24"/>
      <c r="AJ4212" s="24"/>
    </row>
    <row r="4213" spans="1:36" ht="21">
      <c r="A4213" s="24"/>
      <c r="B4213" s="24"/>
      <c r="AJ4213" s="24"/>
    </row>
    <row r="4214" spans="1:36" ht="21">
      <c r="A4214" s="24"/>
      <c r="B4214" s="24"/>
      <c r="AJ4214" s="24"/>
    </row>
    <row r="4215" spans="1:36" ht="21">
      <c r="A4215" s="24"/>
      <c r="B4215" s="24"/>
      <c r="AJ4215" s="24"/>
    </row>
    <row r="4216" spans="1:36" ht="21">
      <c r="A4216" s="24"/>
      <c r="B4216" s="24"/>
      <c r="AJ4216" s="24"/>
    </row>
    <row r="4217" spans="1:36" ht="21">
      <c r="A4217" s="24"/>
      <c r="B4217" s="24"/>
      <c r="AJ4217" s="24"/>
    </row>
    <row r="4218" spans="1:36" ht="21">
      <c r="A4218" s="24"/>
      <c r="B4218" s="24"/>
      <c r="AJ4218" s="24"/>
    </row>
    <row r="4219" spans="1:36" ht="21">
      <c r="A4219" s="24"/>
      <c r="B4219" s="24"/>
      <c r="AJ4219" s="24"/>
    </row>
    <row r="4220" spans="1:36" ht="21">
      <c r="A4220" s="24"/>
      <c r="B4220" s="24"/>
      <c r="AJ4220" s="24"/>
    </row>
    <row r="4221" spans="1:36" ht="21">
      <c r="A4221" s="24"/>
      <c r="B4221" s="24"/>
      <c r="AJ4221" s="24"/>
    </row>
    <row r="4222" spans="1:36" ht="21">
      <c r="A4222" s="24"/>
      <c r="B4222" s="24"/>
      <c r="AJ4222" s="24"/>
    </row>
    <row r="4223" spans="1:36" ht="21">
      <c r="A4223" s="24"/>
      <c r="B4223" s="24"/>
      <c r="AJ4223" s="24"/>
    </row>
    <row r="4224" spans="1:36" ht="21">
      <c r="A4224" s="24"/>
      <c r="B4224" s="24"/>
      <c r="AJ4224" s="24"/>
    </row>
    <row r="4225" spans="1:36" ht="21">
      <c r="A4225" s="24"/>
      <c r="B4225" s="24"/>
      <c r="AJ4225" s="24"/>
    </row>
    <row r="4226" spans="1:36" ht="21">
      <c r="A4226" s="24"/>
      <c r="B4226" s="24"/>
      <c r="AJ4226" s="24"/>
    </row>
    <row r="4227" spans="1:36" ht="21">
      <c r="A4227" s="24"/>
      <c r="B4227" s="24"/>
      <c r="AJ4227" s="24"/>
    </row>
    <row r="4228" spans="1:36" ht="21">
      <c r="A4228" s="24"/>
      <c r="B4228" s="24"/>
      <c r="AJ4228" s="24"/>
    </row>
    <row r="4229" spans="1:36" ht="21">
      <c r="A4229" s="24"/>
      <c r="B4229" s="24"/>
      <c r="AJ4229" s="24"/>
    </row>
    <row r="4230" spans="1:36" ht="21">
      <c r="A4230" s="24"/>
      <c r="B4230" s="24"/>
      <c r="AJ4230" s="24"/>
    </row>
    <row r="4231" spans="1:36" ht="21">
      <c r="A4231" s="24"/>
      <c r="B4231" s="24"/>
      <c r="AJ4231" s="24"/>
    </row>
    <row r="4232" spans="1:36" ht="21">
      <c r="A4232" s="24"/>
      <c r="B4232" s="24"/>
      <c r="AJ4232" s="24"/>
    </row>
    <row r="4233" spans="1:36" ht="21">
      <c r="A4233" s="24"/>
      <c r="B4233" s="24"/>
      <c r="AJ4233" s="24"/>
    </row>
    <row r="4234" spans="1:36" ht="21">
      <c r="A4234" s="24"/>
      <c r="B4234" s="24"/>
      <c r="AJ4234" s="24"/>
    </row>
    <row r="4235" spans="1:36" ht="21">
      <c r="A4235" s="24"/>
      <c r="B4235" s="24"/>
      <c r="AJ4235" s="24"/>
    </row>
    <row r="4236" spans="1:36" ht="21">
      <c r="A4236" s="24"/>
      <c r="B4236" s="24"/>
      <c r="AJ4236" s="24"/>
    </row>
    <row r="4237" spans="1:36" ht="21">
      <c r="A4237" s="24"/>
      <c r="B4237" s="24"/>
      <c r="AJ4237" s="24"/>
    </row>
    <row r="4238" spans="1:36" ht="21">
      <c r="A4238" s="24"/>
      <c r="B4238" s="24"/>
      <c r="AJ4238" s="24"/>
    </row>
    <row r="4239" spans="1:36" ht="21">
      <c r="A4239" s="24"/>
      <c r="B4239" s="24"/>
      <c r="AJ4239" s="24"/>
    </row>
    <row r="4240" spans="1:36" ht="21">
      <c r="A4240" s="24"/>
      <c r="B4240" s="24"/>
      <c r="AJ4240" s="24"/>
    </row>
    <row r="4241" spans="1:36" ht="21">
      <c r="A4241" s="24"/>
      <c r="B4241" s="24"/>
      <c r="AJ4241" s="24"/>
    </row>
    <row r="4242" spans="1:36" ht="21">
      <c r="A4242" s="24"/>
      <c r="B4242" s="24"/>
      <c r="AJ4242" s="24"/>
    </row>
    <row r="4243" spans="1:36" ht="21">
      <c r="A4243" s="24"/>
      <c r="B4243" s="24"/>
      <c r="AJ4243" s="24"/>
    </row>
    <row r="4244" spans="1:36" ht="21">
      <c r="A4244" s="24"/>
      <c r="B4244" s="24"/>
      <c r="AJ4244" s="24"/>
    </row>
    <row r="4245" spans="1:36" ht="21">
      <c r="A4245" s="24"/>
      <c r="B4245" s="24"/>
      <c r="AJ4245" s="24"/>
    </row>
    <row r="4246" spans="1:36" ht="21">
      <c r="A4246" s="24"/>
      <c r="B4246" s="24"/>
      <c r="AJ4246" s="24"/>
    </row>
    <row r="4247" spans="1:36" ht="21">
      <c r="A4247" s="24"/>
      <c r="B4247" s="24"/>
      <c r="AJ4247" s="24"/>
    </row>
    <row r="4248" spans="1:36" ht="21">
      <c r="A4248" s="24"/>
      <c r="B4248" s="24"/>
      <c r="AJ4248" s="24"/>
    </row>
    <row r="4249" spans="1:36" ht="21">
      <c r="A4249" s="24"/>
      <c r="B4249" s="24"/>
      <c r="AJ4249" s="24"/>
    </row>
    <row r="4250" spans="1:36" ht="21">
      <c r="A4250" s="24"/>
      <c r="B4250" s="24"/>
      <c r="AJ4250" s="24"/>
    </row>
    <row r="4251" spans="1:36" ht="21">
      <c r="A4251" s="24"/>
      <c r="B4251" s="24"/>
      <c r="AJ4251" s="24"/>
    </row>
    <row r="4252" spans="1:36" ht="21">
      <c r="A4252" s="24"/>
      <c r="B4252" s="24"/>
      <c r="AJ4252" s="24"/>
    </row>
    <row r="4253" spans="1:36" ht="21">
      <c r="A4253" s="24"/>
      <c r="B4253" s="24"/>
      <c r="AJ4253" s="24"/>
    </row>
    <row r="4254" spans="1:36" ht="21">
      <c r="A4254" s="24"/>
      <c r="B4254" s="24"/>
      <c r="AJ4254" s="24"/>
    </row>
    <row r="4255" spans="1:36" ht="21">
      <c r="A4255" s="24"/>
      <c r="B4255" s="24"/>
      <c r="AJ4255" s="24"/>
    </row>
    <row r="4256" spans="1:36" ht="21">
      <c r="A4256" s="24"/>
      <c r="B4256" s="24"/>
      <c r="AJ4256" s="24"/>
    </row>
    <row r="4257" spans="1:36" ht="21">
      <c r="A4257" s="24"/>
      <c r="B4257" s="24"/>
      <c r="AJ4257" s="24"/>
    </row>
    <row r="4258" spans="1:36" ht="21">
      <c r="A4258" s="24"/>
      <c r="B4258" s="24"/>
      <c r="AJ4258" s="24"/>
    </row>
    <row r="4259" spans="1:36" ht="21">
      <c r="A4259" s="24"/>
      <c r="B4259" s="24"/>
      <c r="AJ4259" s="24"/>
    </row>
    <row r="4260" spans="1:36" ht="21">
      <c r="A4260" s="24"/>
      <c r="B4260" s="24"/>
      <c r="AJ4260" s="24"/>
    </row>
    <row r="4261" spans="1:36" ht="21">
      <c r="A4261" s="24"/>
      <c r="B4261" s="24"/>
      <c r="AJ4261" s="24"/>
    </row>
    <row r="4262" spans="1:36" ht="21">
      <c r="A4262" s="24"/>
      <c r="B4262" s="24"/>
      <c r="AJ4262" s="24"/>
    </row>
    <row r="4263" spans="1:36" ht="21">
      <c r="A4263" s="24"/>
      <c r="B4263" s="24"/>
      <c r="AJ4263" s="24"/>
    </row>
    <row r="4264" spans="1:36" ht="21">
      <c r="A4264" s="24"/>
      <c r="B4264" s="24"/>
      <c r="AJ4264" s="24"/>
    </row>
    <row r="4265" spans="1:36" ht="21">
      <c r="A4265" s="24"/>
      <c r="B4265" s="24"/>
      <c r="AJ4265" s="24"/>
    </row>
    <row r="4266" spans="1:36" ht="21">
      <c r="A4266" s="24"/>
      <c r="B4266" s="24"/>
      <c r="AJ4266" s="24"/>
    </row>
    <row r="4267" spans="1:36" ht="21">
      <c r="A4267" s="24"/>
      <c r="B4267" s="24"/>
      <c r="AJ4267" s="24"/>
    </row>
    <row r="4268" spans="1:36" ht="21">
      <c r="A4268" s="24"/>
      <c r="B4268" s="24"/>
      <c r="AJ4268" s="24"/>
    </row>
    <row r="4269" spans="1:36" ht="21">
      <c r="A4269" s="24"/>
      <c r="B4269" s="24"/>
      <c r="AJ4269" s="24"/>
    </row>
    <row r="4270" spans="1:36" ht="21">
      <c r="A4270" s="24"/>
      <c r="B4270" s="24"/>
      <c r="AJ4270" s="24"/>
    </row>
    <row r="4271" spans="1:36" ht="21">
      <c r="A4271" s="24"/>
      <c r="B4271" s="24"/>
      <c r="AJ4271" s="24"/>
    </row>
    <row r="4272" spans="1:36" ht="21">
      <c r="A4272" s="24"/>
      <c r="B4272" s="24"/>
      <c r="AJ4272" s="24"/>
    </row>
    <row r="4273" spans="1:36" ht="21">
      <c r="A4273" s="24"/>
      <c r="B4273" s="24"/>
      <c r="AJ4273" s="24"/>
    </row>
    <row r="4274" spans="1:36" ht="21">
      <c r="A4274" s="24"/>
      <c r="B4274" s="24"/>
      <c r="AJ4274" s="24"/>
    </row>
    <row r="4275" spans="1:36" ht="21">
      <c r="A4275" s="24"/>
      <c r="B4275" s="24"/>
      <c r="AJ4275" s="24"/>
    </row>
    <row r="4276" spans="1:36" ht="21">
      <c r="A4276" s="24"/>
      <c r="B4276" s="24"/>
      <c r="AJ4276" s="24"/>
    </row>
    <row r="4277" spans="1:36" ht="21">
      <c r="A4277" s="24"/>
      <c r="B4277" s="24"/>
      <c r="AJ4277" s="24"/>
    </row>
    <row r="4278" spans="1:36" ht="21">
      <c r="A4278" s="24"/>
      <c r="B4278" s="24"/>
      <c r="AJ4278" s="24"/>
    </row>
    <row r="4279" spans="1:36" ht="21">
      <c r="A4279" s="24"/>
      <c r="B4279" s="24"/>
      <c r="AJ4279" s="24"/>
    </row>
    <row r="4280" spans="1:36" ht="21">
      <c r="A4280" s="24"/>
      <c r="B4280" s="24"/>
      <c r="AJ4280" s="24"/>
    </row>
    <row r="4281" spans="1:36" ht="21">
      <c r="A4281" s="24"/>
      <c r="B4281" s="24"/>
      <c r="AJ4281" s="24"/>
    </row>
    <row r="4282" spans="1:36" ht="21">
      <c r="A4282" s="24"/>
      <c r="B4282" s="24"/>
      <c r="AJ4282" s="24"/>
    </row>
    <row r="4283" spans="1:36" ht="21">
      <c r="A4283" s="24"/>
      <c r="B4283" s="24"/>
      <c r="AJ4283" s="24"/>
    </row>
    <row r="4284" spans="1:36" ht="21">
      <c r="A4284" s="24"/>
      <c r="B4284" s="24"/>
      <c r="AJ4284" s="24"/>
    </row>
    <row r="4285" spans="1:36" ht="21">
      <c r="A4285" s="24"/>
      <c r="B4285" s="24"/>
      <c r="AJ4285" s="24"/>
    </row>
    <row r="4286" spans="1:36" ht="21">
      <c r="A4286" s="24"/>
      <c r="B4286" s="24"/>
      <c r="AJ4286" s="24"/>
    </row>
    <row r="4287" spans="1:36" ht="21">
      <c r="A4287" s="24"/>
      <c r="B4287" s="24"/>
      <c r="AJ4287" s="24"/>
    </row>
    <row r="4288" spans="1:36" ht="21">
      <c r="A4288" s="24"/>
      <c r="B4288" s="24"/>
      <c r="AJ4288" s="24"/>
    </row>
    <row r="4289" spans="1:36" ht="21">
      <c r="A4289" s="24"/>
      <c r="B4289" s="24"/>
      <c r="AJ4289" s="24"/>
    </row>
    <row r="4290" spans="1:36" ht="21">
      <c r="A4290" s="24"/>
      <c r="B4290" s="24"/>
      <c r="AJ4290" s="24"/>
    </row>
    <row r="4291" spans="1:36" ht="21">
      <c r="A4291" s="24"/>
      <c r="B4291" s="24"/>
      <c r="AJ4291" s="24"/>
    </row>
    <row r="4292" spans="1:36" ht="21">
      <c r="A4292" s="24"/>
      <c r="B4292" s="24"/>
      <c r="AJ4292" s="24"/>
    </row>
    <row r="4293" spans="1:36" ht="21">
      <c r="A4293" s="24"/>
      <c r="B4293" s="24"/>
      <c r="AJ4293" s="24"/>
    </row>
    <row r="4294" spans="1:36" ht="21">
      <c r="A4294" s="24"/>
      <c r="B4294" s="24"/>
      <c r="AJ4294" s="24"/>
    </row>
    <row r="4295" spans="1:36" ht="21">
      <c r="A4295" s="24"/>
      <c r="B4295" s="24"/>
      <c r="AJ4295" s="24"/>
    </row>
    <row r="4296" spans="1:36" ht="21">
      <c r="A4296" s="24"/>
      <c r="B4296" s="24"/>
      <c r="AJ4296" s="24"/>
    </row>
    <row r="4297" spans="1:36" ht="21">
      <c r="A4297" s="24"/>
      <c r="B4297" s="24"/>
      <c r="AJ4297" s="24"/>
    </row>
    <row r="4298" spans="1:36" ht="21">
      <c r="A4298" s="24"/>
      <c r="B4298" s="24"/>
      <c r="AJ4298" s="24"/>
    </row>
    <row r="4299" spans="1:36" ht="21">
      <c r="A4299" s="24"/>
      <c r="B4299" s="24"/>
      <c r="AJ4299" s="24"/>
    </row>
    <row r="4300" spans="1:36" ht="21">
      <c r="A4300" s="24"/>
      <c r="B4300" s="24"/>
      <c r="AJ4300" s="24"/>
    </row>
    <row r="4301" spans="1:36" ht="21">
      <c r="A4301" s="24"/>
      <c r="B4301" s="24"/>
      <c r="AJ4301" s="24"/>
    </row>
    <row r="4302" spans="1:36" ht="21">
      <c r="A4302" s="24"/>
      <c r="B4302" s="24"/>
      <c r="AJ4302" s="24"/>
    </row>
    <row r="4303" spans="1:36" ht="21">
      <c r="A4303" s="24"/>
      <c r="B4303" s="24"/>
      <c r="AJ4303" s="24"/>
    </row>
    <row r="4304" spans="1:36" ht="21">
      <c r="A4304" s="24"/>
      <c r="B4304" s="24"/>
      <c r="AJ4304" s="24"/>
    </row>
    <row r="4305" spans="1:36" ht="21">
      <c r="A4305" s="24"/>
      <c r="B4305" s="24"/>
      <c r="AJ4305" s="24"/>
    </row>
    <row r="4306" spans="1:36" ht="21">
      <c r="A4306" s="24"/>
      <c r="B4306" s="24"/>
      <c r="AJ4306" s="24"/>
    </row>
    <row r="4307" spans="1:36" ht="21">
      <c r="A4307" s="24"/>
      <c r="B4307" s="24"/>
      <c r="AJ4307" s="24"/>
    </row>
    <row r="4308" spans="1:36" ht="21">
      <c r="A4308" s="24"/>
      <c r="B4308" s="24"/>
      <c r="AJ4308" s="24"/>
    </row>
    <row r="4309" spans="1:36" ht="21">
      <c r="A4309" s="24"/>
      <c r="B4309" s="24"/>
      <c r="AJ4309" s="24"/>
    </row>
    <row r="4310" spans="1:36" ht="21">
      <c r="A4310" s="24"/>
      <c r="B4310" s="24"/>
      <c r="AJ4310" s="24"/>
    </row>
    <row r="4311" spans="1:36" ht="21">
      <c r="A4311" s="24"/>
      <c r="B4311" s="24"/>
      <c r="AJ4311" s="24"/>
    </row>
    <row r="4312" spans="1:36" ht="21">
      <c r="A4312" s="24"/>
      <c r="B4312" s="24"/>
      <c r="AJ4312" s="24"/>
    </row>
    <row r="4313" spans="1:36" ht="21">
      <c r="A4313" s="24"/>
      <c r="B4313" s="24"/>
      <c r="AJ4313" s="24"/>
    </row>
    <row r="4314" spans="1:36" ht="21">
      <c r="A4314" s="24"/>
      <c r="B4314" s="24"/>
      <c r="AJ4314" s="24"/>
    </row>
    <row r="4315" spans="1:36" ht="21">
      <c r="A4315" s="24"/>
      <c r="B4315" s="24"/>
      <c r="AJ4315" s="24"/>
    </row>
    <row r="4316" spans="1:36" ht="21">
      <c r="A4316" s="24"/>
      <c r="B4316" s="24"/>
      <c r="AJ4316" s="24"/>
    </row>
    <row r="4317" spans="1:36" ht="21">
      <c r="A4317" s="24"/>
      <c r="B4317" s="24"/>
      <c r="AJ4317" s="24"/>
    </row>
    <row r="4318" spans="1:36" ht="21">
      <c r="A4318" s="24"/>
      <c r="B4318" s="24"/>
      <c r="AJ4318" s="24"/>
    </row>
    <row r="4319" spans="1:36" ht="21">
      <c r="A4319" s="24"/>
      <c r="B4319" s="24"/>
      <c r="AJ4319" s="24"/>
    </row>
    <row r="4320" spans="1:36" ht="21">
      <c r="A4320" s="24"/>
      <c r="B4320" s="24"/>
      <c r="AJ4320" s="24"/>
    </row>
    <row r="4321" spans="1:36" ht="21">
      <c r="A4321" s="24"/>
      <c r="B4321" s="24"/>
      <c r="AJ4321" s="24"/>
    </row>
    <row r="4322" spans="1:36" ht="21">
      <c r="A4322" s="24"/>
      <c r="B4322" s="24"/>
      <c r="AJ4322" s="24"/>
    </row>
    <row r="4323" spans="1:36" ht="21">
      <c r="A4323" s="24"/>
      <c r="B4323" s="24"/>
      <c r="AJ4323" s="24"/>
    </row>
    <row r="4324" spans="1:36" ht="21">
      <c r="A4324" s="24"/>
      <c r="B4324" s="24"/>
      <c r="AJ4324" s="24"/>
    </row>
    <row r="4325" spans="1:36" ht="21">
      <c r="A4325" s="24"/>
      <c r="B4325" s="24"/>
      <c r="AJ4325" s="24"/>
    </row>
    <row r="4326" spans="1:36" ht="21">
      <c r="A4326" s="24"/>
      <c r="B4326" s="24"/>
      <c r="AJ4326" s="24"/>
    </row>
    <row r="4327" spans="1:36" ht="21">
      <c r="A4327" s="24"/>
      <c r="B4327" s="24"/>
      <c r="AJ4327" s="24"/>
    </row>
    <row r="4328" spans="1:36" ht="21">
      <c r="A4328" s="24"/>
      <c r="B4328" s="24"/>
      <c r="AJ4328" s="24"/>
    </row>
    <row r="4329" spans="1:36" ht="21">
      <c r="A4329" s="24"/>
      <c r="B4329" s="24"/>
      <c r="AJ4329" s="24"/>
    </row>
    <row r="4330" spans="1:36" ht="21">
      <c r="A4330" s="24"/>
      <c r="B4330" s="24"/>
      <c r="AJ4330" s="24"/>
    </row>
    <row r="4331" spans="1:36" ht="21">
      <c r="A4331" s="24"/>
      <c r="B4331" s="24"/>
      <c r="AJ4331" s="24"/>
    </row>
    <row r="4332" spans="1:36" ht="21">
      <c r="A4332" s="24"/>
      <c r="B4332" s="24"/>
      <c r="AJ4332" s="24"/>
    </row>
    <row r="4333" spans="1:36" ht="21">
      <c r="A4333" s="24"/>
      <c r="B4333" s="24"/>
      <c r="AJ4333" s="24"/>
    </row>
    <row r="4334" spans="1:36" ht="21">
      <c r="A4334" s="24"/>
      <c r="B4334" s="24"/>
      <c r="AJ4334" s="24"/>
    </row>
    <row r="4335" spans="1:36" ht="21">
      <c r="A4335" s="24"/>
      <c r="B4335" s="24"/>
      <c r="AJ4335" s="24"/>
    </row>
    <row r="4336" spans="1:36" ht="21">
      <c r="A4336" s="24"/>
      <c r="B4336" s="24"/>
      <c r="AJ4336" s="24"/>
    </row>
    <row r="4337" spans="1:36" ht="21">
      <c r="A4337" s="24"/>
      <c r="B4337" s="24"/>
      <c r="AJ4337" s="24"/>
    </row>
    <row r="4338" spans="1:36" ht="21">
      <c r="A4338" s="24"/>
      <c r="B4338" s="24"/>
      <c r="AJ4338" s="24"/>
    </row>
    <row r="4339" spans="1:36" ht="21">
      <c r="A4339" s="24"/>
      <c r="B4339" s="24"/>
      <c r="AJ4339" s="24"/>
    </row>
    <row r="4340" spans="1:36" ht="21">
      <c r="A4340" s="24"/>
      <c r="B4340" s="24"/>
      <c r="AJ4340" s="24"/>
    </row>
    <row r="4341" spans="1:36" ht="21">
      <c r="A4341" s="24"/>
      <c r="B4341" s="24"/>
      <c r="AJ4341" s="24"/>
    </row>
    <row r="4342" spans="1:36" ht="21">
      <c r="A4342" s="24"/>
      <c r="B4342" s="24"/>
      <c r="AJ4342" s="24"/>
    </row>
    <row r="4343" spans="1:36" ht="21">
      <c r="A4343" s="24"/>
      <c r="B4343" s="24"/>
      <c r="AJ4343" s="24"/>
    </row>
    <row r="4344" spans="1:36" ht="21">
      <c r="A4344" s="24"/>
      <c r="B4344" s="24"/>
      <c r="AJ4344" s="24"/>
    </row>
    <row r="4345" spans="1:36" ht="21">
      <c r="A4345" s="24"/>
      <c r="B4345" s="24"/>
      <c r="AJ4345" s="24"/>
    </row>
    <row r="4346" spans="1:36" ht="21">
      <c r="A4346" s="24"/>
      <c r="B4346" s="24"/>
      <c r="AJ4346" s="24"/>
    </row>
    <row r="4347" spans="1:36" ht="21">
      <c r="A4347" s="24"/>
      <c r="B4347" s="24"/>
      <c r="AJ4347" s="24"/>
    </row>
    <row r="4348" spans="1:36" ht="21">
      <c r="A4348" s="24"/>
      <c r="B4348" s="24"/>
      <c r="AJ4348" s="24"/>
    </row>
    <row r="4349" spans="1:36" ht="21">
      <c r="A4349" s="24"/>
      <c r="B4349" s="24"/>
      <c r="AJ4349" s="24"/>
    </row>
    <row r="4350" spans="1:36" ht="21">
      <c r="A4350" s="24"/>
      <c r="B4350" s="24"/>
      <c r="AJ4350" s="24"/>
    </row>
    <row r="4351" spans="1:36" ht="21">
      <c r="A4351" s="24"/>
      <c r="B4351" s="24"/>
      <c r="AJ4351" s="24"/>
    </row>
    <row r="4352" spans="1:36" ht="21">
      <c r="A4352" s="24"/>
      <c r="B4352" s="24"/>
      <c r="AJ4352" s="24"/>
    </row>
    <row r="4353" spans="1:36" ht="21">
      <c r="A4353" s="24"/>
      <c r="B4353" s="24"/>
      <c r="AJ4353" s="24"/>
    </row>
    <row r="4354" spans="1:36" ht="21">
      <c r="A4354" s="24"/>
      <c r="B4354" s="24"/>
      <c r="AJ4354" s="24"/>
    </row>
    <row r="4355" spans="1:36" ht="21">
      <c r="A4355" s="24"/>
      <c r="B4355" s="24"/>
      <c r="AJ4355" s="24"/>
    </row>
    <row r="4356" spans="1:36" ht="21">
      <c r="A4356" s="24"/>
      <c r="B4356" s="24"/>
      <c r="AJ4356" s="24"/>
    </row>
    <row r="4357" spans="1:36" ht="21">
      <c r="A4357" s="24"/>
      <c r="B4357" s="24"/>
      <c r="AJ4357" s="24"/>
    </row>
    <row r="4358" spans="1:36" ht="21">
      <c r="A4358" s="24"/>
      <c r="B4358" s="24"/>
      <c r="AJ4358" s="24"/>
    </row>
    <row r="4359" spans="1:36" ht="21">
      <c r="A4359" s="24"/>
      <c r="B4359" s="24"/>
      <c r="AJ4359" s="24"/>
    </row>
    <row r="4360" spans="1:36" ht="21">
      <c r="A4360" s="24"/>
      <c r="B4360" s="24"/>
      <c r="AJ4360" s="24"/>
    </row>
    <row r="4361" spans="1:36" ht="21">
      <c r="A4361" s="24"/>
      <c r="B4361" s="24"/>
      <c r="AJ4361" s="24"/>
    </row>
    <row r="4362" spans="1:36" ht="21">
      <c r="A4362" s="24"/>
      <c r="B4362" s="24"/>
      <c r="AJ4362" s="24"/>
    </row>
    <row r="4363" spans="1:36" ht="21">
      <c r="A4363" s="24"/>
      <c r="B4363" s="24"/>
      <c r="AJ4363" s="24"/>
    </row>
    <row r="4364" spans="1:36" ht="21">
      <c r="A4364" s="24"/>
      <c r="B4364" s="24"/>
      <c r="AJ4364" s="24"/>
    </row>
    <row r="4365" spans="1:36" ht="21">
      <c r="A4365" s="24"/>
      <c r="B4365" s="24"/>
      <c r="AJ4365" s="24"/>
    </row>
    <row r="4366" spans="1:36" ht="21">
      <c r="A4366" s="24"/>
      <c r="B4366" s="24"/>
      <c r="AJ4366" s="24"/>
    </row>
    <row r="4367" spans="1:36" ht="21">
      <c r="A4367" s="24"/>
      <c r="B4367" s="24"/>
      <c r="AJ4367" s="24"/>
    </row>
    <row r="4368" spans="1:36" ht="21">
      <c r="A4368" s="24"/>
      <c r="B4368" s="24"/>
      <c r="AJ4368" s="24"/>
    </row>
    <row r="4369" spans="1:36" ht="21">
      <c r="A4369" s="24"/>
      <c r="B4369" s="24"/>
      <c r="AJ4369" s="24"/>
    </row>
    <row r="4370" spans="1:36" ht="21">
      <c r="A4370" s="24"/>
      <c r="B4370" s="24"/>
      <c r="AJ4370" s="24"/>
    </row>
    <row r="4371" spans="1:36" ht="21">
      <c r="A4371" s="24"/>
      <c r="B4371" s="24"/>
      <c r="AJ4371" s="24"/>
    </row>
    <row r="4372" spans="1:36" ht="21">
      <c r="A4372" s="24"/>
      <c r="B4372" s="24"/>
      <c r="AJ4372" s="24"/>
    </row>
    <row r="4373" spans="1:36" ht="21">
      <c r="A4373" s="24"/>
      <c r="B4373" s="24"/>
      <c r="AJ4373" s="24"/>
    </row>
    <row r="4374" spans="1:36" ht="21">
      <c r="A4374" s="24"/>
      <c r="B4374" s="24"/>
      <c r="AJ4374" s="24"/>
    </row>
    <row r="4375" spans="1:36" ht="21">
      <c r="A4375" s="24"/>
      <c r="B4375" s="24"/>
      <c r="AJ4375" s="24"/>
    </row>
    <row r="4376" spans="1:36" ht="21">
      <c r="A4376" s="24"/>
      <c r="B4376" s="24"/>
      <c r="AJ4376" s="24"/>
    </row>
    <row r="4377" spans="1:36" ht="21">
      <c r="A4377" s="24"/>
      <c r="B4377" s="24"/>
      <c r="AJ4377" s="24"/>
    </row>
    <row r="4378" spans="1:36" ht="21">
      <c r="A4378" s="24"/>
      <c r="B4378" s="24"/>
      <c r="AJ4378" s="24"/>
    </row>
    <row r="4379" spans="1:36" ht="21">
      <c r="A4379" s="24"/>
      <c r="B4379" s="24"/>
      <c r="AJ4379" s="24"/>
    </row>
    <row r="4380" spans="1:36" ht="21">
      <c r="A4380" s="24"/>
      <c r="B4380" s="24"/>
      <c r="AJ4380" s="24"/>
    </row>
    <row r="4381" spans="1:36" ht="21">
      <c r="A4381" s="24"/>
      <c r="B4381" s="24"/>
      <c r="AJ4381" s="24"/>
    </row>
    <row r="4382" spans="1:36" ht="21">
      <c r="A4382" s="24"/>
      <c r="B4382" s="24"/>
      <c r="AJ4382" s="24"/>
    </row>
    <row r="4383" spans="1:36" ht="21">
      <c r="A4383" s="24"/>
      <c r="B4383" s="24"/>
      <c r="AJ4383" s="24"/>
    </row>
    <row r="4384" spans="1:36" ht="21">
      <c r="A4384" s="24"/>
      <c r="B4384" s="24"/>
      <c r="AJ4384" s="24"/>
    </row>
    <row r="4385" spans="1:36" ht="21">
      <c r="A4385" s="24"/>
      <c r="B4385" s="24"/>
      <c r="AJ4385" s="24"/>
    </row>
    <row r="4386" spans="1:36" ht="21">
      <c r="A4386" s="24"/>
      <c r="B4386" s="24"/>
      <c r="AJ4386" s="24"/>
    </row>
    <row r="4387" spans="1:36" ht="21">
      <c r="A4387" s="24"/>
      <c r="B4387" s="24"/>
      <c r="AJ4387" s="24"/>
    </row>
    <row r="4388" spans="1:36" ht="21">
      <c r="A4388" s="24"/>
      <c r="B4388" s="24"/>
      <c r="AJ4388" s="24"/>
    </row>
    <row r="4389" spans="1:36" ht="21">
      <c r="A4389" s="24"/>
      <c r="B4389" s="24"/>
      <c r="AJ4389" s="24"/>
    </row>
    <row r="4390" spans="1:36" ht="21">
      <c r="A4390" s="24"/>
      <c r="B4390" s="24"/>
      <c r="AJ4390" s="24"/>
    </row>
    <row r="4391" spans="1:36" ht="21">
      <c r="A4391" s="24"/>
      <c r="B4391" s="24"/>
      <c r="AJ4391" s="24"/>
    </row>
    <row r="4392" spans="1:36" ht="21">
      <c r="A4392" s="24"/>
      <c r="B4392" s="24"/>
      <c r="AJ4392" s="24"/>
    </row>
    <row r="4393" spans="1:36" ht="21">
      <c r="A4393" s="24"/>
      <c r="B4393" s="24"/>
      <c r="AJ4393" s="24"/>
    </row>
    <row r="4394" spans="1:36" ht="21">
      <c r="A4394" s="24"/>
      <c r="B4394" s="24"/>
      <c r="AJ4394" s="24"/>
    </row>
    <row r="4395" spans="1:36" ht="21">
      <c r="A4395" s="24"/>
      <c r="B4395" s="24"/>
      <c r="AJ4395" s="24"/>
    </row>
    <row r="4396" spans="1:36" ht="21">
      <c r="A4396" s="24"/>
      <c r="B4396" s="24"/>
      <c r="AJ4396" s="24"/>
    </row>
    <row r="4397" spans="1:36" ht="21">
      <c r="A4397" s="24"/>
      <c r="B4397" s="24"/>
      <c r="AJ4397" s="24"/>
    </row>
    <row r="4398" spans="1:36" ht="21">
      <c r="A4398" s="24"/>
      <c r="B4398" s="24"/>
      <c r="AJ4398" s="24"/>
    </row>
    <row r="4399" spans="1:36" ht="21">
      <c r="A4399" s="24"/>
      <c r="B4399" s="24"/>
      <c r="AJ4399" s="24"/>
    </row>
    <row r="4400" spans="1:36" ht="21">
      <c r="A4400" s="24"/>
      <c r="B4400" s="24"/>
      <c r="AJ4400" s="24"/>
    </row>
    <row r="4401" spans="1:36" ht="21">
      <c r="A4401" s="24"/>
      <c r="B4401" s="24"/>
      <c r="AJ4401" s="24"/>
    </row>
    <row r="4402" spans="1:36" ht="21">
      <c r="A4402" s="24"/>
      <c r="B4402" s="24"/>
      <c r="AJ4402" s="24"/>
    </row>
    <row r="4403" spans="1:36" ht="21">
      <c r="A4403" s="24"/>
      <c r="B4403" s="24"/>
      <c r="AJ4403" s="24"/>
    </row>
    <row r="4404" spans="1:36" ht="21">
      <c r="A4404" s="24"/>
      <c r="B4404" s="24"/>
      <c r="AJ4404" s="24"/>
    </row>
    <row r="4405" spans="1:36" ht="21">
      <c r="A4405" s="24"/>
      <c r="B4405" s="24"/>
      <c r="AJ4405" s="24"/>
    </row>
    <row r="4406" spans="1:36" ht="21">
      <c r="A4406" s="24"/>
      <c r="B4406" s="24"/>
      <c r="AJ4406" s="24"/>
    </row>
    <row r="4407" spans="1:36" ht="21">
      <c r="A4407" s="24"/>
      <c r="B4407" s="24"/>
      <c r="AJ4407" s="24"/>
    </row>
    <row r="4408" spans="1:36" ht="21">
      <c r="A4408" s="24"/>
      <c r="B4408" s="24"/>
      <c r="AJ4408" s="24"/>
    </row>
    <row r="4409" spans="1:36" ht="21">
      <c r="A4409" s="24"/>
      <c r="B4409" s="24"/>
      <c r="AJ4409" s="24"/>
    </row>
    <row r="4410" spans="1:36" ht="21">
      <c r="A4410" s="24"/>
      <c r="B4410" s="24"/>
      <c r="AJ4410" s="24"/>
    </row>
    <row r="4411" spans="1:36" ht="21">
      <c r="A4411" s="24"/>
      <c r="B4411" s="24"/>
      <c r="AJ4411" s="24"/>
    </row>
    <row r="4412" spans="1:36" ht="21">
      <c r="A4412" s="24"/>
      <c r="B4412" s="24"/>
      <c r="AJ4412" s="24"/>
    </row>
    <row r="4413" spans="1:36" ht="21">
      <c r="A4413" s="24"/>
      <c r="B4413" s="24"/>
      <c r="AJ4413" s="24"/>
    </row>
    <row r="4414" spans="1:36" ht="21">
      <c r="A4414" s="24"/>
      <c r="B4414" s="24"/>
      <c r="AJ4414" s="24"/>
    </row>
    <row r="4415" spans="1:36" ht="21">
      <c r="A4415" s="24"/>
      <c r="B4415" s="24"/>
      <c r="AJ4415" s="24"/>
    </row>
    <row r="4416" spans="1:36" ht="21">
      <c r="A4416" s="24"/>
      <c r="B4416" s="24"/>
      <c r="AJ4416" s="24"/>
    </row>
    <row r="4417" spans="1:36" ht="21">
      <c r="A4417" s="24"/>
      <c r="B4417" s="24"/>
      <c r="AJ4417" s="24"/>
    </row>
    <row r="4418" spans="1:36" ht="21">
      <c r="A4418" s="24"/>
      <c r="B4418" s="24"/>
      <c r="AJ4418" s="24"/>
    </row>
    <row r="4419" spans="1:36" ht="21">
      <c r="A4419" s="24"/>
      <c r="B4419" s="24"/>
      <c r="AJ4419" s="24"/>
    </row>
    <row r="4420" spans="1:36" ht="21">
      <c r="A4420" s="24"/>
      <c r="B4420" s="24"/>
      <c r="AJ4420" s="24"/>
    </row>
    <row r="4421" spans="1:36" ht="21">
      <c r="A4421" s="24"/>
      <c r="B4421" s="24"/>
      <c r="AJ4421" s="24"/>
    </row>
    <row r="4422" spans="1:36" ht="21">
      <c r="A4422" s="24"/>
      <c r="B4422" s="24"/>
      <c r="AJ4422" s="24"/>
    </row>
    <row r="4423" spans="1:36" ht="21">
      <c r="A4423" s="24"/>
      <c r="B4423" s="24"/>
      <c r="AJ4423" s="24"/>
    </row>
    <row r="4424" spans="1:36" ht="21">
      <c r="A4424" s="24"/>
      <c r="B4424" s="24"/>
      <c r="AJ4424" s="24"/>
    </row>
    <row r="4425" spans="1:36" ht="21">
      <c r="A4425" s="24"/>
      <c r="B4425" s="24"/>
      <c r="AJ4425" s="24"/>
    </row>
    <row r="4426" spans="1:36" ht="21">
      <c r="A4426" s="24"/>
      <c r="B4426" s="24"/>
      <c r="AJ4426" s="24"/>
    </row>
    <row r="4427" spans="1:36" ht="21">
      <c r="A4427" s="24"/>
      <c r="B4427" s="24"/>
      <c r="AJ4427" s="24"/>
    </row>
    <row r="4428" spans="1:36" ht="21">
      <c r="A4428" s="24"/>
      <c r="B4428" s="24"/>
      <c r="AJ4428" s="24"/>
    </row>
    <row r="4429" spans="1:36" ht="21">
      <c r="A4429" s="24"/>
      <c r="B4429" s="24"/>
      <c r="AJ4429" s="24"/>
    </row>
    <row r="4430" spans="1:36" ht="21">
      <c r="A4430" s="24"/>
      <c r="B4430" s="24"/>
      <c r="AJ4430" s="24"/>
    </row>
    <row r="4431" spans="1:36" ht="21">
      <c r="A4431" s="24"/>
      <c r="B4431" s="24"/>
      <c r="AJ4431" s="24"/>
    </row>
    <row r="4432" spans="1:36" ht="21">
      <c r="A4432" s="24"/>
      <c r="B4432" s="24"/>
      <c r="AJ4432" s="24"/>
    </row>
    <row r="4433" spans="1:36" ht="21">
      <c r="A4433" s="24"/>
      <c r="B4433" s="24"/>
      <c r="AJ4433" s="24"/>
    </row>
    <row r="4434" spans="1:36" ht="21">
      <c r="A4434" s="24"/>
      <c r="B4434" s="24"/>
      <c r="AJ4434" s="24"/>
    </row>
    <row r="4435" spans="1:36" ht="21">
      <c r="A4435" s="24"/>
      <c r="B4435" s="24"/>
      <c r="AJ4435" s="24"/>
    </row>
    <row r="4436" spans="1:36" ht="21">
      <c r="A4436" s="24"/>
      <c r="B4436" s="24"/>
      <c r="AJ4436" s="24"/>
    </row>
    <row r="4437" spans="1:36" ht="21">
      <c r="A4437" s="24"/>
      <c r="B4437" s="24"/>
      <c r="AJ4437" s="24"/>
    </row>
    <row r="4438" spans="1:36" ht="21">
      <c r="A4438" s="24"/>
      <c r="B4438" s="24"/>
      <c r="AJ4438" s="24"/>
    </row>
    <row r="4439" spans="1:36" ht="21">
      <c r="A4439" s="24"/>
      <c r="B4439" s="24"/>
      <c r="AJ4439" s="24"/>
    </row>
    <row r="4440" spans="1:36" ht="21">
      <c r="A4440" s="24"/>
      <c r="B4440" s="24"/>
      <c r="AJ4440" s="24"/>
    </row>
    <row r="4441" spans="1:36" ht="21">
      <c r="A4441" s="24"/>
      <c r="B4441" s="24"/>
      <c r="AJ4441" s="24"/>
    </row>
    <row r="4442" spans="1:36" ht="21">
      <c r="A4442" s="24"/>
      <c r="B4442" s="24"/>
      <c r="AJ4442" s="24"/>
    </row>
    <row r="4443" spans="1:36" ht="21">
      <c r="A4443" s="24"/>
      <c r="B4443" s="24"/>
      <c r="AJ4443" s="24"/>
    </row>
    <row r="4444" spans="1:36" ht="21">
      <c r="A4444" s="24"/>
      <c r="B4444" s="24"/>
      <c r="AJ4444" s="24"/>
    </row>
    <row r="4445" spans="1:36" ht="21">
      <c r="A4445" s="24"/>
      <c r="B4445" s="24"/>
      <c r="AJ4445" s="24"/>
    </row>
    <row r="4446" spans="1:36" ht="21">
      <c r="A4446" s="24"/>
      <c r="B4446" s="24"/>
      <c r="AJ4446" s="24"/>
    </row>
    <row r="4447" spans="1:36" ht="21">
      <c r="A4447" s="24"/>
      <c r="B4447" s="24"/>
      <c r="AJ4447" s="24"/>
    </row>
    <row r="4448" spans="1:36" ht="21">
      <c r="A4448" s="24"/>
      <c r="B4448" s="24"/>
      <c r="AJ4448" s="24"/>
    </row>
    <row r="4449" spans="1:36" ht="21">
      <c r="A4449" s="24"/>
      <c r="B4449" s="24"/>
      <c r="AJ4449" s="24"/>
    </row>
    <row r="4450" spans="1:36" ht="21">
      <c r="A4450" s="24"/>
      <c r="B4450" s="24"/>
      <c r="AJ4450" s="24"/>
    </row>
    <row r="4451" spans="1:36" ht="21">
      <c r="A4451" s="24"/>
      <c r="B4451" s="24"/>
      <c r="AJ4451" s="24"/>
    </row>
    <row r="4452" spans="1:36" ht="21">
      <c r="A4452" s="24"/>
      <c r="B4452" s="24"/>
      <c r="AJ4452" s="24"/>
    </row>
    <row r="4453" spans="1:36" ht="21">
      <c r="A4453" s="24"/>
      <c r="B4453" s="24"/>
      <c r="AJ4453" s="24"/>
    </row>
    <row r="4454" spans="1:36" ht="21">
      <c r="A4454" s="24"/>
      <c r="B4454" s="24"/>
      <c r="AJ4454" s="24"/>
    </row>
    <row r="4455" spans="1:36" ht="21">
      <c r="A4455" s="24"/>
      <c r="B4455" s="24"/>
      <c r="AJ4455" s="24"/>
    </row>
    <row r="4456" spans="1:36" ht="21">
      <c r="A4456" s="24"/>
      <c r="B4456" s="24"/>
      <c r="AJ4456" s="24"/>
    </row>
    <row r="4457" spans="1:36" ht="21">
      <c r="A4457" s="24"/>
      <c r="B4457" s="24"/>
      <c r="AJ4457" s="24"/>
    </row>
    <row r="4458" spans="1:36" ht="21">
      <c r="A4458" s="24"/>
      <c r="B4458" s="24"/>
      <c r="AJ4458" s="24"/>
    </row>
    <row r="4459" spans="1:36" ht="21">
      <c r="A4459" s="24"/>
      <c r="B4459" s="24"/>
      <c r="AJ4459" s="24"/>
    </row>
    <row r="4460" spans="1:36" ht="21">
      <c r="A4460" s="24"/>
      <c r="B4460" s="24"/>
      <c r="AJ4460" s="24"/>
    </row>
    <row r="4461" spans="1:36" ht="21">
      <c r="A4461" s="24"/>
      <c r="B4461" s="24"/>
      <c r="AJ4461" s="24"/>
    </row>
    <row r="4462" spans="1:36" ht="21">
      <c r="A4462" s="24"/>
      <c r="B4462" s="24"/>
      <c r="AJ4462" s="24"/>
    </row>
    <row r="4463" spans="1:36" ht="21">
      <c r="A4463" s="24"/>
      <c r="B4463" s="24"/>
      <c r="AJ4463" s="24"/>
    </row>
    <row r="4464" spans="1:36" ht="21">
      <c r="A4464" s="24"/>
      <c r="B4464" s="24"/>
      <c r="AJ4464" s="24"/>
    </row>
    <row r="4465" spans="1:36" ht="21">
      <c r="A4465" s="24"/>
      <c r="B4465" s="24"/>
      <c r="AJ4465" s="24"/>
    </row>
    <row r="4466" spans="1:36" ht="21">
      <c r="A4466" s="24"/>
      <c r="B4466" s="24"/>
      <c r="AJ4466" s="24"/>
    </row>
    <row r="4467" spans="1:36" ht="21">
      <c r="A4467" s="24"/>
      <c r="B4467" s="24"/>
      <c r="AJ4467" s="24"/>
    </row>
    <row r="4468" spans="1:36" ht="21">
      <c r="A4468" s="24"/>
      <c r="B4468" s="24"/>
      <c r="AJ4468" s="24"/>
    </row>
    <row r="4469" spans="1:36" ht="21">
      <c r="A4469" s="24"/>
      <c r="B4469" s="24"/>
      <c r="AJ4469" s="24"/>
    </row>
    <row r="4470" spans="1:36" ht="21">
      <c r="A4470" s="24"/>
      <c r="B4470" s="24"/>
      <c r="AJ4470" s="24"/>
    </row>
    <row r="4471" spans="1:36" ht="21">
      <c r="A4471" s="24"/>
      <c r="B4471" s="24"/>
      <c r="AJ4471" s="24"/>
    </row>
    <row r="4472" spans="1:36" ht="21">
      <c r="A4472" s="24"/>
      <c r="B4472" s="24"/>
      <c r="AJ4472" s="24"/>
    </row>
    <row r="4473" spans="1:36" ht="21">
      <c r="A4473" s="24"/>
      <c r="B4473" s="24"/>
      <c r="AJ4473" s="24"/>
    </row>
    <row r="4474" spans="1:36" ht="21">
      <c r="A4474" s="24"/>
      <c r="B4474" s="24"/>
      <c r="AJ4474" s="24"/>
    </row>
    <row r="4475" spans="1:36" ht="21">
      <c r="A4475" s="24"/>
      <c r="B4475" s="24"/>
      <c r="AJ4475" s="24"/>
    </row>
    <row r="4476" spans="1:36" ht="21">
      <c r="A4476" s="24"/>
      <c r="B4476" s="24"/>
      <c r="AJ4476" s="24"/>
    </row>
    <row r="4477" spans="1:36" ht="21">
      <c r="A4477" s="24"/>
      <c r="B4477" s="24"/>
      <c r="AJ4477" s="24"/>
    </row>
    <row r="4478" spans="1:36" ht="21">
      <c r="A4478" s="24"/>
      <c r="B4478" s="24"/>
      <c r="AJ4478" s="24"/>
    </row>
    <row r="4479" spans="1:36" ht="21">
      <c r="A4479" s="24"/>
      <c r="B4479" s="24"/>
      <c r="AJ4479" s="24"/>
    </row>
    <row r="4480" spans="1:36" ht="21">
      <c r="A4480" s="24"/>
      <c r="B4480" s="24"/>
      <c r="AJ4480" s="24"/>
    </row>
    <row r="4481" spans="1:36" ht="21">
      <c r="A4481" s="24"/>
      <c r="B4481" s="24"/>
      <c r="AJ4481" s="24"/>
    </row>
    <row r="4482" spans="1:36" ht="21">
      <c r="A4482" s="24"/>
      <c r="B4482" s="24"/>
      <c r="AJ4482" s="24"/>
    </row>
    <row r="4483" spans="1:36" ht="21">
      <c r="A4483" s="24"/>
      <c r="B4483" s="24"/>
      <c r="AJ4483" s="24"/>
    </row>
    <row r="4484" spans="1:36" ht="21">
      <c r="A4484" s="24"/>
      <c r="B4484" s="24"/>
      <c r="AJ4484" s="24"/>
    </row>
    <row r="4485" spans="1:36" ht="21">
      <c r="A4485" s="24"/>
      <c r="B4485" s="24"/>
      <c r="AJ4485" s="24"/>
    </row>
    <row r="4486" spans="1:36" ht="21">
      <c r="A4486" s="24"/>
      <c r="B4486" s="24"/>
      <c r="AJ4486" s="24"/>
    </row>
    <row r="4487" spans="1:36" ht="21">
      <c r="A4487" s="24"/>
      <c r="B4487" s="24"/>
      <c r="AJ4487" s="24"/>
    </row>
    <row r="4488" spans="1:36" ht="21">
      <c r="A4488" s="24"/>
      <c r="B4488" s="24"/>
      <c r="AJ4488" s="24"/>
    </row>
    <row r="4489" spans="1:36" ht="21">
      <c r="A4489" s="24"/>
      <c r="B4489" s="24"/>
      <c r="AJ4489" s="24"/>
    </row>
    <row r="4490" spans="1:36" ht="21">
      <c r="A4490" s="24"/>
      <c r="B4490" s="24"/>
      <c r="AJ4490" s="24"/>
    </row>
    <row r="4491" spans="1:36" ht="21">
      <c r="A4491" s="24"/>
      <c r="B4491" s="24"/>
      <c r="AJ4491" s="24"/>
    </row>
    <row r="4492" spans="1:36" ht="21">
      <c r="A4492" s="24"/>
      <c r="B4492" s="24"/>
      <c r="AJ4492" s="24"/>
    </row>
    <row r="4493" spans="1:36" ht="21">
      <c r="A4493" s="24"/>
      <c r="B4493" s="24"/>
      <c r="AJ4493" s="24"/>
    </row>
    <row r="4494" spans="1:36" ht="21">
      <c r="A4494" s="24"/>
      <c r="B4494" s="24"/>
      <c r="AJ4494" s="24"/>
    </row>
    <row r="4495" spans="1:36" ht="21">
      <c r="A4495" s="24"/>
      <c r="B4495" s="24"/>
      <c r="AJ4495" s="24"/>
    </row>
    <row r="4496" spans="1:36" ht="21">
      <c r="A4496" s="24"/>
      <c r="B4496" s="24"/>
      <c r="AJ4496" s="24"/>
    </row>
    <row r="4497" spans="1:36" ht="21">
      <c r="A4497" s="24"/>
      <c r="B4497" s="24"/>
      <c r="AJ4497" s="24"/>
    </row>
    <row r="4498" spans="1:36" ht="21">
      <c r="A4498" s="24"/>
      <c r="B4498" s="24"/>
      <c r="AJ4498" s="24"/>
    </row>
    <row r="4499" spans="1:36" ht="21">
      <c r="A4499" s="24"/>
      <c r="B4499" s="24"/>
      <c r="AJ4499" s="24"/>
    </row>
    <row r="4500" spans="1:36" ht="21">
      <c r="A4500" s="24"/>
      <c r="B4500" s="24"/>
      <c r="AJ4500" s="24"/>
    </row>
    <row r="4501" spans="1:36" ht="21">
      <c r="A4501" s="24"/>
      <c r="B4501" s="24"/>
      <c r="AJ4501" s="24"/>
    </row>
    <row r="4502" spans="1:36" ht="21">
      <c r="A4502" s="24"/>
      <c r="B4502" s="24"/>
      <c r="AJ4502" s="24"/>
    </row>
    <row r="4503" spans="1:36" ht="21">
      <c r="A4503" s="24"/>
      <c r="B4503" s="24"/>
      <c r="AJ4503" s="24"/>
    </row>
    <row r="4504" spans="1:36" ht="21">
      <c r="A4504" s="24"/>
      <c r="B4504" s="24"/>
      <c r="AJ4504" s="24"/>
    </row>
    <row r="4505" spans="1:36" ht="21">
      <c r="A4505" s="24"/>
      <c r="B4505" s="24"/>
      <c r="AJ4505" s="24"/>
    </row>
    <row r="4506" spans="1:36" ht="21">
      <c r="A4506" s="24"/>
      <c r="B4506" s="24"/>
      <c r="AJ4506" s="24"/>
    </row>
    <row r="4507" spans="1:36" ht="21">
      <c r="A4507" s="24"/>
      <c r="B4507" s="24"/>
      <c r="AJ4507" s="24"/>
    </row>
    <row r="4508" spans="1:36" ht="21">
      <c r="A4508" s="24"/>
      <c r="B4508" s="24"/>
      <c r="AJ4508" s="24"/>
    </row>
    <row r="4509" spans="1:36" ht="21">
      <c r="A4509" s="24"/>
      <c r="B4509" s="24"/>
      <c r="AJ4509" s="24"/>
    </row>
    <row r="4510" spans="1:36" ht="21">
      <c r="A4510" s="24"/>
      <c r="B4510" s="24"/>
      <c r="AJ4510" s="24"/>
    </row>
    <row r="4511" spans="1:36" ht="21">
      <c r="A4511" s="24"/>
      <c r="B4511" s="24"/>
      <c r="AJ4511" s="24"/>
    </row>
    <row r="4512" spans="1:36" ht="21">
      <c r="A4512" s="24"/>
      <c r="B4512" s="24"/>
      <c r="AJ4512" s="24"/>
    </row>
    <row r="4513" spans="1:36" ht="21">
      <c r="A4513" s="24"/>
      <c r="B4513" s="24"/>
      <c r="AJ4513" s="24"/>
    </row>
    <row r="4514" spans="1:36" ht="21">
      <c r="A4514" s="24"/>
      <c r="B4514" s="24"/>
      <c r="AJ4514" s="24"/>
    </row>
    <row r="4515" spans="1:36" ht="21">
      <c r="A4515" s="24"/>
      <c r="B4515" s="24"/>
      <c r="AJ4515" s="24"/>
    </row>
    <row r="4516" spans="1:36" ht="21">
      <c r="A4516" s="24"/>
      <c r="B4516" s="24"/>
      <c r="AJ4516" s="24"/>
    </row>
    <row r="4517" spans="1:36" ht="21">
      <c r="A4517" s="24"/>
      <c r="B4517" s="24"/>
      <c r="AJ4517" s="24"/>
    </row>
    <row r="4518" spans="1:36" ht="21">
      <c r="A4518" s="24"/>
      <c r="B4518" s="24"/>
      <c r="AJ4518" s="24"/>
    </row>
    <row r="4519" spans="1:36" ht="21">
      <c r="A4519" s="24"/>
      <c r="B4519" s="24"/>
      <c r="AJ4519" s="24"/>
    </row>
    <row r="4520" spans="1:36" ht="21">
      <c r="A4520" s="24"/>
      <c r="B4520" s="24"/>
      <c r="AJ4520" s="24"/>
    </row>
    <row r="4521" spans="1:36" ht="21">
      <c r="A4521" s="24"/>
      <c r="B4521" s="24"/>
      <c r="AJ4521" s="24"/>
    </row>
    <row r="4522" spans="1:36" ht="21">
      <c r="A4522" s="24"/>
      <c r="B4522" s="24"/>
      <c r="AJ4522" s="24"/>
    </row>
    <row r="4523" spans="1:36" ht="21">
      <c r="A4523" s="24"/>
      <c r="B4523" s="24"/>
      <c r="AJ4523" s="24"/>
    </row>
    <row r="4524" spans="1:36" ht="21">
      <c r="A4524" s="24"/>
      <c r="B4524" s="24"/>
      <c r="AJ4524" s="24"/>
    </row>
    <row r="4525" spans="1:36" ht="21">
      <c r="A4525" s="24"/>
      <c r="B4525" s="24"/>
      <c r="AJ4525" s="24"/>
    </row>
    <row r="4526" spans="1:36" ht="21">
      <c r="A4526" s="24"/>
      <c r="B4526" s="24"/>
      <c r="AJ4526" s="24"/>
    </row>
    <row r="4527" spans="1:36" ht="21">
      <c r="A4527" s="24"/>
      <c r="B4527" s="24"/>
      <c r="AJ4527" s="24"/>
    </row>
    <row r="4528" spans="1:36" ht="21">
      <c r="A4528" s="24"/>
      <c r="B4528" s="24"/>
      <c r="AJ4528" s="24"/>
    </row>
    <row r="4529" spans="1:36" ht="21">
      <c r="A4529" s="24"/>
      <c r="B4529" s="24"/>
      <c r="AJ4529" s="24"/>
    </row>
    <row r="4530" spans="1:36" ht="21">
      <c r="A4530" s="24"/>
      <c r="B4530" s="24"/>
      <c r="AJ4530" s="24"/>
    </row>
    <row r="4531" spans="1:36" ht="21">
      <c r="A4531" s="24"/>
      <c r="B4531" s="24"/>
      <c r="AJ4531" s="24"/>
    </row>
    <row r="4532" spans="1:36" ht="21">
      <c r="A4532" s="24"/>
      <c r="B4532" s="24"/>
      <c r="AJ4532" s="24"/>
    </row>
    <row r="4533" spans="1:36" ht="21">
      <c r="A4533" s="24"/>
      <c r="B4533" s="24"/>
      <c r="AJ4533" s="24"/>
    </row>
    <row r="4534" spans="1:36" ht="21">
      <c r="A4534" s="24"/>
      <c r="B4534" s="24"/>
      <c r="AJ4534" s="24"/>
    </row>
    <row r="4535" spans="1:36" ht="21">
      <c r="A4535" s="24"/>
      <c r="B4535" s="24"/>
      <c r="AJ4535" s="24"/>
    </row>
    <row r="4536" spans="1:36" ht="21">
      <c r="A4536" s="24"/>
      <c r="B4536" s="24"/>
      <c r="AJ4536" s="24"/>
    </row>
    <row r="4537" spans="1:36" ht="21">
      <c r="A4537" s="24"/>
      <c r="B4537" s="24"/>
      <c r="AJ4537" s="24"/>
    </row>
    <row r="4538" spans="1:36" ht="21">
      <c r="A4538" s="24"/>
      <c r="B4538" s="24"/>
      <c r="AJ4538" s="24"/>
    </row>
    <row r="4539" spans="1:36" ht="21">
      <c r="A4539" s="24"/>
      <c r="B4539" s="24"/>
      <c r="AJ4539" s="24"/>
    </row>
    <row r="4540" spans="1:36" ht="21">
      <c r="A4540" s="24"/>
      <c r="B4540" s="24"/>
      <c r="AJ4540" s="24"/>
    </row>
    <row r="4541" spans="1:36" ht="21">
      <c r="A4541" s="24"/>
      <c r="B4541" s="24"/>
      <c r="AJ4541" s="24"/>
    </row>
    <row r="4542" spans="1:36" ht="21">
      <c r="A4542" s="24"/>
      <c r="B4542" s="24"/>
      <c r="AJ4542" s="24"/>
    </row>
    <row r="4543" spans="1:36" ht="21">
      <c r="A4543" s="24"/>
      <c r="B4543" s="24"/>
      <c r="AJ4543" s="24"/>
    </row>
    <row r="4544" spans="1:36" ht="21">
      <c r="A4544" s="24"/>
      <c r="B4544" s="24"/>
      <c r="AJ4544" s="24"/>
    </row>
    <row r="4545" spans="1:36" ht="21">
      <c r="A4545" s="24"/>
      <c r="B4545" s="24"/>
      <c r="AJ4545" s="24"/>
    </row>
    <row r="4546" spans="1:36" ht="21">
      <c r="A4546" s="24"/>
      <c r="B4546" s="24"/>
      <c r="AJ4546" s="24"/>
    </row>
    <row r="4547" spans="1:36" ht="21">
      <c r="A4547" s="24"/>
      <c r="B4547" s="24"/>
      <c r="AJ4547" s="24"/>
    </row>
    <row r="4548" spans="1:36" ht="21">
      <c r="A4548" s="24"/>
      <c r="B4548" s="24"/>
      <c r="AJ4548" s="24"/>
    </row>
    <row r="4549" spans="1:36" ht="21">
      <c r="A4549" s="24"/>
      <c r="B4549" s="24"/>
      <c r="AJ4549" s="24"/>
    </row>
    <row r="4550" spans="1:36" ht="21">
      <c r="A4550" s="24"/>
      <c r="B4550" s="24"/>
      <c r="AJ4550" s="24"/>
    </row>
    <row r="4551" spans="1:36" ht="21">
      <c r="A4551" s="24"/>
      <c r="B4551" s="24"/>
      <c r="AJ4551" s="24"/>
    </row>
    <row r="4552" spans="1:36" ht="21">
      <c r="A4552" s="24"/>
      <c r="B4552" s="24"/>
      <c r="AJ4552" s="24"/>
    </row>
    <row r="4553" spans="1:36" ht="21">
      <c r="A4553" s="24"/>
      <c r="B4553" s="24"/>
      <c r="AJ4553" s="24"/>
    </row>
    <row r="4554" spans="1:36" ht="21">
      <c r="A4554" s="24"/>
      <c r="B4554" s="24"/>
      <c r="AJ4554" s="24"/>
    </row>
    <row r="4555" spans="1:36" ht="21">
      <c r="A4555" s="24"/>
      <c r="B4555" s="24"/>
      <c r="AJ4555" s="24"/>
    </row>
    <row r="4556" spans="1:36" ht="21">
      <c r="A4556" s="24"/>
      <c r="B4556" s="24"/>
      <c r="AJ4556" s="24"/>
    </row>
    <row r="4557" spans="1:36" ht="21">
      <c r="A4557" s="24"/>
      <c r="B4557" s="24"/>
      <c r="AJ4557" s="24"/>
    </row>
    <row r="4558" spans="1:36" ht="21">
      <c r="A4558" s="24"/>
      <c r="B4558" s="24"/>
      <c r="AJ4558" s="24"/>
    </row>
    <row r="4559" spans="1:36" ht="21">
      <c r="A4559" s="24"/>
      <c r="B4559" s="24"/>
      <c r="AJ4559" s="24"/>
    </row>
    <row r="4560" spans="1:36" ht="21">
      <c r="A4560" s="24"/>
      <c r="B4560" s="24"/>
      <c r="AJ4560" s="24"/>
    </row>
    <row r="4561" spans="1:36" ht="21">
      <c r="A4561" s="24"/>
      <c r="B4561" s="24"/>
      <c r="AJ4561" s="24"/>
    </row>
    <row r="4562" spans="1:36" ht="21">
      <c r="A4562" s="24"/>
      <c r="B4562" s="24"/>
      <c r="AJ4562" s="24"/>
    </row>
    <row r="4563" spans="1:36" ht="21">
      <c r="A4563" s="24"/>
      <c r="B4563" s="24"/>
      <c r="AJ4563" s="24"/>
    </row>
    <row r="4564" spans="1:36" ht="21">
      <c r="A4564" s="24"/>
      <c r="B4564" s="24"/>
      <c r="AJ4564" s="24"/>
    </row>
    <row r="4565" spans="1:36" ht="21">
      <c r="A4565" s="24"/>
      <c r="B4565" s="24"/>
      <c r="AJ4565" s="24"/>
    </row>
    <row r="4566" spans="1:36" ht="21">
      <c r="A4566" s="24"/>
      <c r="B4566" s="24"/>
      <c r="AJ4566" s="24"/>
    </row>
    <row r="4567" spans="1:36" ht="21">
      <c r="A4567" s="24"/>
      <c r="B4567" s="24"/>
      <c r="AJ4567" s="24"/>
    </row>
    <row r="4568" spans="1:36" ht="21">
      <c r="A4568" s="24"/>
      <c r="B4568" s="24"/>
      <c r="AJ4568" s="24"/>
    </row>
    <row r="4569" spans="1:36" ht="21">
      <c r="A4569" s="24"/>
      <c r="B4569" s="24"/>
      <c r="AJ4569" s="24"/>
    </row>
    <row r="4570" spans="1:36" ht="21">
      <c r="A4570" s="24"/>
      <c r="B4570" s="24"/>
      <c r="AJ4570" s="24"/>
    </row>
    <row r="4571" spans="1:36" ht="21">
      <c r="A4571" s="24"/>
      <c r="B4571" s="24"/>
      <c r="AJ4571" s="24"/>
    </row>
    <row r="4572" spans="1:36" ht="21">
      <c r="A4572" s="24"/>
      <c r="B4572" s="24"/>
      <c r="AJ4572" s="24"/>
    </row>
    <row r="4573" spans="1:36" ht="21">
      <c r="A4573" s="24"/>
      <c r="B4573" s="24"/>
      <c r="AJ4573" s="24"/>
    </row>
    <row r="4574" spans="1:36" ht="21">
      <c r="A4574" s="24"/>
      <c r="B4574" s="24"/>
      <c r="AJ4574" s="24"/>
    </row>
    <row r="4575" spans="1:36" ht="21">
      <c r="A4575" s="24"/>
      <c r="B4575" s="24"/>
      <c r="AJ4575" s="24"/>
    </row>
    <row r="4576" spans="1:36" ht="21">
      <c r="A4576" s="24"/>
      <c r="B4576" s="24"/>
      <c r="AJ4576" s="24"/>
    </row>
    <row r="4577" spans="1:36" ht="21">
      <c r="A4577" s="24"/>
      <c r="B4577" s="24"/>
      <c r="AJ4577" s="24"/>
    </row>
    <row r="4578" spans="1:36" ht="21">
      <c r="A4578" s="24"/>
      <c r="B4578" s="24"/>
      <c r="AJ4578" s="24"/>
    </row>
    <row r="4579" spans="1:36" ht="21">
      <c r="A4579" s="24"/>
      <c r="B4579" s="24"/>
      <c r="AJ4579" s="24"/>
    </row>
    <row r="4580" spans="1:36" ht="21">
      <c r="A4580" s="24"/>
      <c r="B4580" s="24"/>
      <c r="AJ4580" s="24"/>
    </row>
    <row r="4581" spans="1:36" ht="21">
      <c r="A4581" s="24"/>
      <c r="B4581" s="24"/>
      <c r="AJ4581" s="24"/>
    </row>
    <row r="4582" spans="1:36" ht="21">
      <c r="A4582" s="24"/>
      <c r="B4582" s="24"/>
      <c r="AJ4582" s="24"/>
    </row>
    <row r="4583" spans="1:36" ht="21">
      <c r="A4583" s="24"/>
      <c r="B4583" s="24"/>
      <c r="AJ4583" s="24"/>
    </row>
    <row r="4584" spans="1:36" ht="21">
      <c r="A4584" s="24"/>
      <c r="B4584" s="24"/>
      <c r="AJ4584" s="24"/>
    </row>
    <row r="4585" spans="1:36" ht="21">
      <c r="A4585" s="24"/>
      <c r="B4585" s="24"/>
      <c r="AJ4585" s="24"/>
    </row>
    <row r="4586" spans="1:36" ht="21">
      <c r="A4586" s="24"/>
      <c r="B4586" s="24"/>
      <c r="AJ4586" s="24"/>
    </row>
    <row r="4587" spans="1:36" ht="21">
      <c r="A4587" s="24"/>
      <c r="B4587" s="24"/>
      <c r="AJ4587" s="24"/>
    </row>
    <row r="4588" spans="1:36" ht="21">
      <c r="A4588" s="24"/>
      <c r="B4588" s="24"/>
      <c r="AJ4588" s="24"/>
    </row>
    <row r="4589" spans="1:36" ht="21">
      <c r="A4589" s="24"/>
      <c r="B4589" s="24"/>
      <c r="AJ4589" s="24"/>
    </row>
    <row r="4590" spans="1:36" ht="21">
      <c r="A4590" s="24"/>
      <c r="B4590" s="24"/>
      <c r="AJ4590" s="24"/>
    </row>
    <row r="4591" spans="1:36" ht="21">
      <c r="A4591" s="24"/>
      <c r="B4591" s="24"/>
      <c r="AJ4591" s="24"/>
    </row>
    <row r="4592" spans="1:36" ht="21">
      <c r="A4592" s="24"/>
      <c r="B4592" s="24"/>
      <c r="AJ4592" s="24"/>
    </row>
    <row r="4593" spans="1:36" ht="21">
      <c r="A4593" s="24"/>
      <c r="B4593" s="24"/>
      <c r="AJ4593" s="24"/>
    </row>
    <row r="4594" spans="1:36" ht="21">
      <c r="A4594" s="24"/>
      <c r="B4594" s="24"/>
      <c r="AJ4594" s="24"/>
    </row>
    <row r="4595" spans="1:36" ht="21">
      <c r="A4595" s="24"/>
      <c r="B4595" s="24"/>
      <c r="AJ4595" s="24"/>
    </row>
    <row r="4596" spans="1:36" ht="21">
      <c r="A4596" s="24"/>
      <c r="B4596" s="24"/>
      <c r="AJ4596" s="24"/>
    </row>
    <row r="4597" spans="1:36" ht="21">
      <c r="A4597" s="24"/>
      <c r="B4597" s="24"/>
      <c r="AJ4597" s="24"/>
    </row>
    <row r="4598" spans="1:36" ht="21">
      <c r="A4598" s="24"/>
      <c r="B4598" s="24"/>
      <c r="AJ4598" s="24"/>
    </row>
    <row r="4599" spans="1:36" ht="21">
      <c r="A4599" s="24"/>
      <c r="B4599" s="24"/>
      <c r="AJ4599" s="24"/>
    </row>
    <row r="4600" spans="1:36" ht="21">
      <c r="A4600" s="24"/>
      <c r="B4600" s="24"/>
      <c r="AJ4600" s="24"/>
    </row>
    <row r="4601" spans="1:36" ht="21">
      <c r="A4601" s="24"/>
      <c r="B4601" s="24"/>
      <c r="AJ4601" s="24"/>
    </row>
    <row r="4602" spans="1:36" ht="21">
      <c r="A4602" s="24"/>
      <c r="B4602" s="24"/>
      <c r="AJ4602" s="24"/>
    </row>
    <row r="4603" spans="1:36" ht="21">
      <c r="A4603" s="24"/>
      <c r="B4603" s="24"/>
      <c r="AJ4603" s="24"/>
    </row>
    <row r="4604" spans="1:36" ht="21">
      <c r="A4604" s="24"/>
      <c r="B4604" s="24"/>
      <c r="AJ4604" s="24"/>
    </row>
    <row r="4605" spans="1:36" ht="21">
      <c r="A4605" s="24"/>
      <c r="B4605" s="24"/>
      <c r="AJ4605" s="24"/>
    </row>
    <row r="4606" spans="1:36" ht="21">
      <c r="A4606" s="24"/>
      <c r="B4606" s="24"/>
      <c r="AJ4606" s="24"/>
    </row>
    <row r="4607" spans="1:36" ht="21">
      <c r="A4607" s="24"/>
      <c r="B4607" s="24"/>
      <c r="AJ4607" s="24"/>
    </row>
    <row r="4608" spans="1:36" ht="21">
      <c r="A4608" s="24"/>
      <c r="B4608" s="24"/>
      <c r="AJ4608" s="24"/>
    </row>
    <row r="4609" spans="1:36" ht="21">
      <c r="A4609" s="24"/>
      <c r="B4609" s="24"/>
      <c r="AJ4609" s="24"/>
    </row>
    <row r="4610" spans="1:36" ht="21">
      <c r="A4610" s="24"/>
      <c r="B4610" s="24"/>
      <c r="AJ4610" s="24"/>
    </row>
    <row r="4611" spans="1:36" ht="21">
      <c r="A4611" s="24"/>
      <c r="B4611" s="24"/>
      <c r="AJ4611" s="24"/>
    </row>
    <row r="4612" spans="1:36" ht="21">
      <c r="A4612" s="24"/>
      <c r="B4612" s="24"/>
      <c r="AJ4612" s="24"/>
    </row>
    <row r="4613" spans="1:36" ht="21">
      <c r="A4613" s="24"/>
      <c r="B4613" s="24"/>
      <c r="AJ4613" s="24"/>
    </row>
    <row r="4614" spans="1:36" ht="21">
      <c r="A4614" s="24"/>
      <c r="B4614" s="24"/>
      <c r="AJ4614" s="24"/>
    </row>
    <row r="4615" spans="1:36" ht="21">
      <c r="A4615" s="24"/>
      <c r="B4615" s="24"/>
      <c r="AJ4615" s="24"/>
    </row>
    <row r="4616" spans="1:36" ht="21">
      <c r="A4616" s="24"/>
      <c r="B4616" s="24"/>
      <c r="AJ4616" s="24"/>
    </row>
    <row r="4617" spans="1:36" ht="21">
      <c r="A4617" s="24"/>
      <c r="B4617" s="24"/>
      <c r="AJ4617" s="24"/>
    </row>
    <row r="4618" spans="1:36" ht="21">
      <c r="A4618" s="24"/>
      <c r="B4618" s="24"/>
      <c r="AJ4618" s="24"/>
    </row>
    <row r="4619" spans="1:36" ht="21">
      <c r="A4619" s="24"/>
      <c r="B4619" s="24"/>
      <c r="AJ4619" s="24"/>
    </row>
    <row r="4620" spans="1:36" ht="21">
      <c r="A4620" s="24"/>
      <c r="B4620" s="24"/>
      <c r="AJ4620" s="24"/>
    </row>
    <row r="4621" spans="1:36" ht="21">
      <c r="A4621" s="24"/>
      <c r="B4621" s="24"/>
      <c r="AJ4621" s="24"/>
    </row>
    <row r="4622" spans="1:36" ht="21">
      <c r="A4622" s="24"/>
      <c r="B4622" s="24"/>
      <c r="AJ4622" s="24"/>
    </row>
    <row r="4623" spans="1:36" ht="21">
      <c r="A4623" s="24"/>
      <c r="B4623" s="24"/>
      <c r="AJ4623" s="24"/>
    </row>
    <row r="4624" spans="1:36" ht="21">
      <c r="A4624" s="24"/>
      <c r="B4624" s="24"/>
      <c r="AJ4624" s="24"/>
    </row>
    <row r="4625" spans="1:36" ht="21">
      <c r="A4625" s="24"/>
      <c r="B4625" s="24"/>
      <c r="AJ4625" s="24"/>
    </row>
    <row r="4626" spans="1:36" ht="21">
      <c r="A4626" s="24"/>
      <c r="B4626" s="24"/>
      <c r="AJ4626" s="24"/>
    </row>
    <row r="4627" spans="1:36" ht="21">
      <c r="A4627" s="24"/>
      <c r="B4627" s="24"/>
      <c r="AJ4627" s="24"/>
    </row>
    <row r="4628" spans="1:36" ht="21">
      <c r="A4628" s="24"/>
      <c r="B4628" s="24"/>
      <c r="AJ4628" s="24"/>
    </row>
    <row r="4629" spans="1:36" ht="21">
      <c r="A4629" s="24"/>
      <c r="B4629" s="24"/>
      <c r="AJ4629" s="24"/>
    </row>
    <row r="4630" spans="1:36" ht="21">
      <c r="A4630" s="24"/>
      <c r="B4630" s="24"/>
      <c r="AJ4630" s="24"/>
    </row>
    <row r="4631" spans="1:36" ht="21">
      <c r="A4631" s="24"/>
      <c r="B4631" s="24"/>
      <c r="AJ4631" s="24"/>
    </row>
    <row r="4632" spans="1:36" ht="21">
      <c r="A4632" s="24"/>
      <c r="B4632" s="24"/>
      <c r="AJ4632" s="24"/>
    </row>
    <row r="4633" spans="1:36" ht="21">
      <c r="A4633" s="24"/>
      <c r="B4633" s="24"/>
      <c r="AJ4633" s="24"/>
    </row>
    <row r="4634" spans="1:36" ht="21">
      <c r="A4634" s="24"/>
      <c r="B4634" s="24"/>
      <c r="AJ4634" s="24"/>
    </row>
    <row r="4635" spans="1:36" ht="21">
      <c r="A4635" s="24"/>
      <c r="B4635" s="24"/>
      <c r="AJ4635" s="24"/>
    </row>
    <row r="4636" spans="1:36" ht="21">
      <c r="A4636" s="24"/>
      <c r="B4636" s="24"/>
      <c r="AJ4636" s="24"/>
    </row>
    <row r="4637" spans="1:36" ht="21">
      <c r="A4637" s="24"/>
      <c r="B4637" s="24"/>
      <c r="AJ4637" s="24"/>
    </row>
    <row r="4638" spans="1:36" ht="21">
      <c r="A4638" s="24"/>
      <c r="B4638" s="24"/>
      <c r="AJ4638" s="24"/>
    </row>
    <row r="4639" spans="1:36" ht="21">
      <c r="A4639" s="24"/>
      <c r="B4639" s="24"/>
      <c r="AJ4639" s="24"/>
    </row>
    <row r="4640" spans="1:36" ht="21">
      <c r="A4640" s="24"/>
      <c r="B4640" s="24"/>
      <c r="AJ4640" s="24"/>
    </row>
    <row r="4641" spans="1:36" ht="21">
      <c r="A4641" s="24"/>
      <c r="B4641" s="24"/>
      <c r="AJ4641" s="24"/>
    </row>
    <row r="4642" spans="1:36" ht="21">
      <c r="A4642" s="24"/>
      <c r="B4642" s="24"/>
      <c r="AJ4642" s="24"/>
    </row>
    <row r="4643" spans="1:36" ht="21">
      <c r="A4643" s="24"/>
      <c r="B4643" s="24"/>
      <c r="AJ4643" s="24"/>
    </row>
    <row r="4644" spans="1:36" ht="21">
      <c r="A4644" s="24"/>
      <c r="B4644" s="24"/>
      <c r="AJ4644" s="24"/>
    </row>
    <row r="4645" spans="1:36" ht="21">
      <c r="A4645" s="24"/>
      <c r="B4645" s="24"/>
      <c r="AJ4645" s="24"/>
    </row>
    <row r="4646" spans="1:36" ht="21">
      <c r="A4646" s="24"/>
      <c r="B4646" s="24"/>
      <c r="AJ4646" s="24"/>
    </row>
    <row r="4647" spans="1:36" ht="21">
      <c r="A4647" s="24"/>
      <c r="B4647" s="24"/>
      <c r="AJ4647" s="24"/>
    </row>
    <row r="4648" spans="1:36" ht="21">
      <c r="A4648" s="24"/>
      <c r="B4648" s="24"/>
      <c r="AJ4648" s="24"/>
    </row>
    <row r="4649" spans="1:36" ht="21">
      <c r="A4649" s="24"/>
      <c r="B4649" s="24"/>
      <c r="AJ4649" s="24"/>
    </row>
    <row r="4650" spans="1:36" ht="21">
      <c r="A4650" s="24"/>
      <c r="B4650" s="24"/>
      <c r="AJ4650" s="24"/>
    </row>
    <row r="4651" spans="1:36" ht="21">
      <c r="A4651" s="24"/>
      <c r="B4651" s="24"/>
      <c r="AJ4651" s="24"/>
    </row>
    <row r="4652" spans="1:36" ht="21">
      <c r="A4652" s="24"/>
      <c r="B4652" s="24"/>
      <c r="AJ4652" s="24"/>
    </row>
    <row r="4653" spans="1:36" ht="21">
      <c r="A4653" s="24"/>
      <c r="B4653" s="24"/>
      <c r="AJ4653" s="24"/>
    </row>
    <row r="4654" spans="1:36" ht="21">
      <c r="A4654" s="24"/>
      <c r="B4654" s="24"/>
      <c r="AJ4654" s="24"/>
    </row>
    <row r="4655" spans="1:36" ht="21">
      <c r="A4655" s="24"/>
      <c r="B4655" s="24"/>
      <c r="AJ4655" s="24"/>
    </row>
    <row r="4656" spans="1:36" ht="21">
      <c r="A4656" s="24"/>
      <c r="B4656" s="24"/>
      <c r="AJ4656" s="24"/>
    </row>
    <row r="4657" spans="1:36" ht="21">
      <c r="A4657" s="24"/>
      <c r="B4657" s="24"/>
      <c r="AJ4657" s="24"/>
    </row>
    <row r="4658" spans="1:36" ht="21">
      <c r="A4658" s="24"/>
      <c r="B4658" s="24"/>
      <c r="AJ4658" s="24"/>
    </row>
    <row r="4659" spans="1:36" ht="21">
      <c r="A4659" s="24"/>
      <c r="B4659" s="24"/>
      <c r="AJ4659" s="24"/>
    </row>
    <row r="4660" spans="1:36" ht="21">
      <c r="A4660" s="24"/>
      <c r="B4660" s="24"/>
      <c r="AJ4660" s="24"/>
    </row>
    <row r="4661" spans="1:36" ht="21">
      <c r="A4661" s="24"/>
      <c r="B4661" s="24"/>
      <c r="AJ4661" s="24"/>
    </row>
    <row r="4662" spans="1:36" ht="21">
      <c r="A4662" s="24"/>
      <c r="B4662" s="24"/>
      <c r="AJ4662" s="24"/>
    </row>
    <row r="4663" spans="1:36" ht="21">
      <c r="A4663" s="24"/>
      <c r="B4663" s="24"/>
      <c r="AJ4663" s="24"/>
    </row>
    <row r="4664" spans="1:36" ht="21">
      <c r="A4664" s="24"/>
      <c r="B4664" s="24"/>
      <c r="AJ4664" s="24"/>
    </row>
    <row r="4665" spans="1:36" ht="21">
      <c r="A4665" s="24"/>
      <c r="B4665" s="24"/>
      <c r="AJ4665" s="24"/>
    </row>
    <row r="4666" spans="1:36" ht="21">
      <c r="A4666" s="24"/>
      <c r="B4666" s="24"/>
      <c r="AJ4666" s="24"/>
    </row>
    <row r="4667" spans="1:36" ht="21">
      <c r="A4667" s="24"/>
      <c r="B4667" s="24"/>
      <c r="AJ4667" s="24"/>
    </row>
    <row r="4668" spans="1:36" ht="21">
      <c r="A4668" s="24"/>
      <c r="B4668" s="24"/>
      <c r="AJ4668" s="24"/>
    </row>
    <row r="4669" spans="1:36" ht="21">
      <c r="A4669" s="24"/>
      <c r="B4669" s="24"/>
      <c r="AJ4669" s="24"/>
    </row>
    <row r="4670" spans="1:36" ht="21">
      <c r="A4670" s="24"/>
      <c r="B4670" s="24"/>
      <c r="AJ4670" s="24"/>
    </row>
    <row r="4671" spans="1:36" ht="21">
      <c r="A4671" s="24"/>
      <c r="B4671" s="24"/>
      <c r="AJ4671" s="24"/>
    </row>
    <row r="4672" spans="1:36" ht="21">
      <c r="A4672" s="24"/>
      <c r="B4672" s="24"/>
      <c r="AJ4672" s="24"/>
    </row>
    <row r="4673" spans="1:36" ht="21">
      <c r="A4673" s="24"/>
      <c r="B4673" s="24"/>
      <c r="AJ4673" s="24"/>
    </row>
    <row r="4674" spans="1:36" ht="21">
      <c r="A4674" s="24"/>
      <c r="B4674" s="24"/>
      <c r="AJ4674" s="24"/>
    </row>
    <row r="4675" spans="1:36" ht="21">
      <c r="A4675" s="24"/>
      <c r="B4675" s="24"/>
      <c r="AJ4675" s="24"/>
    </row>
    <row r="4676" spans="1:36" ht="21">
      <c r="A4676" s="24"/>
      <c r="B4676" s="24"/>
      <c r="AJ4676" s="24"/>
    </row>
    <row r="4677" spans="1:36" ht="21">
      <c r="A4677" s="24"/>
      <c r="B4677" s="24"/>
      <c r="AJ4677" s="24"/>
    </row>
    <row r="4678" spans="1:36" ht="21">
      <c r="A4678" s="24"/>
      <c r="B4678" s="24"/>
      <c r="AJ4678" s="24"/>
    </row>
    <row r="4679" spans="1:36" ht="21">
      <c r="A4679" s="24"/>
      <c r="B4679" s="24"/>
      <c r="AJ4679" s="24"/>
    </row>
    <row r="4680" spans="1:36" ht="21">
      <c r="A4680" s="24"/>
      <c r="B4680" s="24"/>
      <c r="AJ4680" s="24"/>
    </row>
    <row r="4681" spans="1:36" ht="21">
      <c r="A4681" s="24"/>
      <c r="B4681" s="24"/>
      <c r="AJ4681" s="24"/>
    </row>
    <row r="4682" spans="1:36" ht="21">
      <c r="A4682" s="24"/>
      <c r="B4682" s="24"/>
      <c r="AJ4682" s="24"/>
    </row>
    <row r="4683" spans="1:36" ht="21">
      <c r="A4683" s="24"/>
      <c r="B4683" s="24"/>
      <c r="AJ4683" s="24"/>
    </row>
    <row r="4684" spans="1:36" ht="21">
      <c r="A4684" s="24"/>
      <c r="B4684" s="24"/>
      <c r="AJ4684" s="24"/>
    </row>
    <row r="4685" spans="1:36" ht="21">
      <c r="A4685" s="24"/>
      <c r="B4685" s="24"/>
      <c r="AJ4685" s="24"/>
    </row>
    <row r="4686" spans="1:36" ht="21">
      <c r="A4686" s="24"/>
      <c r="B4686" s="24"/>
      <c r="AJ4686" s="24"/>
    </row>
    <row r="4687" spans="1:36" ht="21">
      <c r="A4687" s="24"/>
      <c r="B4687" s="24"/>
      <c r="AJ4687" s="24"/>
    </row>
    <row r="4688" spans="1:36" ht="21">
      <c r="A4688" s="24"/>
      <c r="B4688" s="24"/>
      <c r="AJ4688" s="24"/>
    </row>
    <row r="4689" spans="1:36" ht="21">
      <c r="A4689" s="24"/>
      <c r="B4689" s="24"/>
      <c r="AJ4689" s="24"/>
    </row>
    <row r="4690" spans="1:36" ht="21">
      <c r="A4690" s="24"/>
      <c r="B4690" s="24"/>
      <c r="AJ4690" s="24"/>
    </row>
    <row r="4691" spans="1:36" ht="21">
      <c r="A4691" s="24"/>
      <c r="B4691" s="24"/>
      <c r="AJ4691" s="24"/>
    </row>
    <row r="4692" spans="1:36" ht="21">
      <c r="A4692" s="24"/>
      <c r="B4692" s="24"/>
      <c r="AJ4692" s="24"/>
    </row>
    <row r="4693" spans="1:36" ht="21">
      <c r="A4693" s="24"/>
      <c r="B4693" s="24"/>
      <c r="AJ4693" s="24"/>
    </row>
    <row r="4694" spans="1:36" ht="21">
      <c r="A4694" s="24"/>
      <c r="B4694" s="24"/>
      <c r="AJ4694" s="24"/>
    </row>
    <row r="4695" spans="1:36" ht="21">
      <c r="A4695" s="24"/>
      <c r="B4695" s="24"/>
      <c r="AJ4695" s="24"/>
    </row>
    <row r="4696" spans="1:36" ht="21">
      <c r="A4696" s="24"/>
      <c r="B4696" s="24"/>
      <c r="AJ4696" s="24"/>
    </row>
    <row r="4697" spans="1:36" ht="21">
      <c r="A4697" s="24"/>
      <c r="B4697" s="24"/>
      <c r="AJ4697" s="24"/>
    </row>
    <row r="4698" spans="1:36" ht="21">
      <c r="A4698" s="24"/>
      <c r="B4698" s="24"/>
      <c r="AJ4698" s="24"/>
    </row>
    <row r="4699" spans="1:36" ht="21">
      <c r="A4699" s="24"/>
      <c r="B4699" s="24"/>
      <c r="AJ4699" s="24"/>
    </row>
    <row r="4700" spans="1:36" ht="21">
      <c r="A4700" s="24"/>
      <c r="B4700" s="24"/>
      <c r="AJ4700" s="24"/>
    </row>
    <row r="4701" spans="1:36" ht="21">
      <c r="A4701" s="24"/>
      <c r="B4701" s="24"/>
      <c r="AJ4701" s="24"/>
    </row>
    <row r="4702" spans="1:36" ht="21">
      <c r="A4702" s="24"/>
      <c r="B4702" s="24"/>
      <c r="AJ4702" s="24"/>
    </row>
    <row r="4703" spans="1:36" ht="21">
      <c r="A4703" s="24"/>
      <c r="B4703" s="24"/>
      <c r="AJ4703" s="24"/>
    </row>
    <row r="4704" spans="1:36" ht="21">
      <c r="A4704" s="24"/>
      <c r="B4704" s="24"/>
      <c r="AJ4704" s="24"/>
    </row>
    <row r="4705" spans="1:36" ht="21">
      <c r="A4705" s="24"/>
      <c r="B4705" s="24"/>
      <c r="AJ4705" s="24"/>
    </row>
    <row r="4706" spans="1:36" ht="21">
      <c r="A4706" s="24"/>
      <c r="B4706" s="24"/>
      <c r="AJ4706" s="24"/>
    </row>
    <row r="4707" spans="1:36" ht="21">
      <c r="A4707" s="24"/>
      <c r="B4707" s="24"/>
      <c r="AJ4707" s="24"/>
    </row>
    <row r="4708" spans="1:36" ht="21">
      <c r="A4708" s="24"/>
      <c r="B4708" s="24"/>
      <c r="AJ4708" s="24"/>
    </row>
    <row r="4709" spans="1:36" ht="21">
      <c r="A4709" s="24"/>
      <c r="B4709" s="24"/>
      <c r="AJ4709" s="24"/>
    </row>
    <row r="4710" spans="1:36" ht="21">
      <c r="A4710" s="24"/>
      <c r="B4710" s="24"/>
      <c r="AJ4710" s="24"/>
    </row>
    <row r="4711" spans="1:36" ht="21">
      <c r="A4711" s="24"/>
      <c r="B4711" s="24"/>
      <c r="AJ4711" s="24"/>
    </row>
    <row r="4712" spans="1:36" ht="21">
      <c r="A4712" s="24"/>
      <c r="B4712" s="24"/>
      <c r="AJ4712" s="24"/>
    </row>
    <row r="4713" spans="1:36" ht="21">
      <c r="A4713" s="24"/>
      <c r="B4713" s="24"/>
      <c r="AJ4713" s="24"/>
    </row>
    <row r="4714" spans="1:36" ht="21">
      <c r="A4714" s="24"/>
      <c r="B4714" s="24"/>
      <c r="AJ4714" s="24"/>
    </row>
    <row r="4715" spans="1:36" ht="21">
      <c r="A4715" s="24"/>
      <c r="B4715" s="24"/>
      <c r="AJ4715" s="24"/>
    </row>
    <row r="4716" spans="1:36" ht="21">
      <c r="A4716" s="24"/>
      <c r="B4716" s="24"/>
      <c r="AJ4716" s="24"/>
    </row>
    <row r="4717" spans="1:36" ht="21">
      <c r="A4717" s="24"/>
      <c r="B4717" s="24"/>
      <c r="AJ4717" s="24"/>
    </row>
    <row r="4718" spans="1:36" ht="21">
      <c r="A4718" s="24"/>
      <c r="B4718" s="24"/>
      <c r="AJ4718" s="24"/>
    </row>
    <row r="4719" spans="1:36" ht="21">
      <c r="A4719" s="24"/>
      <c r="B4719" s="24"/>
      <c r="AJ4719" s="24"/>
    </row>
    <row r="4720" spans="1:36" ht="21">
      <c r="A4720" s="24"/>
      <c r="B4720" s="24"/>
      <c r="AJ4720" s="24"/>
    </row>
    <row r="4721" spans="1:36" ht="21">
      <c r="A4721" s="24"/>
      <c r="B4721" s="24"/>
      <c r="AJ4721" s="24"/>
    </row>
    <row r="4722" spans="1:36" ht="21">
      <c r="A4722" s="24"/>
      <c r="B4722" s="24"/>
      <c r="AJ4722" s="24"/>
    </row>
    <row r="4723" spans="1:36" ht="21">
      <c r="A4723" s="24"/>
      <c r="B4723" s="24"/>
      <c r="AJ4723" s="24"/>
    </row>
    <row r="4724" spans="1:36" ht="21">
      <c r="A4724" s="24"/>
      <c r="B4724" s="24"/>
      <c r="AJ4724" s="24"/>
    </row>
    <row r="4725" spans="1:36" ht="21">
      <c r="A4725" s="24"/>
      <c r="B4725" s="24"/>
      <c r="AJ4725" s="24"/>
    </row>
    <row r="4726" spans="1:36" ht="21">
      <c r="A4726" s="24"/>
      <c r="B4726" s="24"/>
      <c r="AJ4726" s="24"/>
    </row>
    <row r="4727" spans="1:36" ht="21">
      <c r="A4727" s="24"/>
      <c r="B4727" s="24"/>
      <c r="AJ4727" s="24"/>
    </row>
    <row r="4728" spans="1:36" ht="21">
      <c r="A4728" s="24"/>
      <c r="B4728" s="24"/>
      <c r="AJ4728" s="24"/>
    </row>
    <row r="4729" spans="1:36" ht="21">
      <c r="A4729" s="24"/>
      <c r="B4729" s="24"/>
      <c r="AJ4729" s="24"/>
    </row>
    <row r="4730" spans="1:36" ht="21">
      <c r="A4730" s="24"/>
      <c r="B4730" s="24"/>
      <c r="AJ4730" s="24"/>
    </row>
    <row r="4731" spans="1:36" ht="21">
      <c r="A4731" s="24"/>
      <c r="B4731" s="24"/>
      <c r="AJ4731" s="24"/>
    </row>
    <row r="4732" spans="1:36" ht="21">
      <c r="A4732" s="24"/>
      <c r="B4732" s="24"/>
      <c r="AJ4732" s="24"/>
    </row>
    <row r="4733" spans="1:36" ht="21">
      <c r="A4733" s="24"/>
      <c r="B4733" s="24"/>
      <c r="AJ4733" s="24"/>
    </row>
    <row r="4734" spans="1:36" ht="21">
      <c r="A4734" s="24"/>
      <c r="B4734" s="24"/>
      <c r="AJ4734" s="24"/>
    </row>
    <row r="4735" spans="1:36" ht="21">
      <c r="A4735" s="24"/>
      <c r="B4735" s="24"/>
      <c r="AJ4735" s="24"/>
    </row>
    <row r="4736" spans="1:36" ht="21">
      <c r="A4736" s="24"/>
      <c r="B4736" s="24"/>
      <c r="AJ4736" s="24"/>
    </row>
    <row r="4737" spans="1:36" ht="21">
      <c r="A4737" s="24"/>
      <c r="B4737" s="24"/>
      <c r="AJ4737" s="24"/>
    </row>
    <row r="4738" spans="1:36" ht="21">
      <c r="A4738" s="24"/>
      <c r="B4738" s="24"/>
      <c r="AJ4738" s="24"/>
    </row>
    <row r="4739" spans="1:36" ht="21">
      <c r="A4739" s="24"/>
      <c r="B4739" s="24"/>
      <c r="AJ4739" s="24"/>
    </row>
    <row r="4740" spans="1:36" ht="21">
      <c r="A4740" s="24"/>
      <c r="B4740" s="24"/>
      <c r="AJ4740" s="24"/>
    </row>
    <row r="4741" spans="1:36" ht="21">
      <c r="A4741" s="24"/>
      <c r="B4741" s="24"/>
      <c r="AJ4741" s="24"/>
    </row>
    <row r="4742" spans="1:36" ht="21">
      <c r="A4742" s="24"/>
      <c r="B4742" s="24"/>
      <c r="AJ4742" s="24"/>
    </row>
    <row r="4743" spans="1:36" ht="21">
      <c r="A4743" s="24"/>
      <c r="B4743" s="24"/>
      <c r="AJ4743" s="24"/>
    </row>
    <row r="4744" spans="1:36" ht="21">
      <c r="A4744" s="24"/>
      <c r="B4744" s="24"/>
      <c r="AJ4744" s="24"/>
    </row>
    <row r="4745" spans="1:36" ht="21">
      <c r="A4745" s="24"/>
      <c r="B4745" s="24"/>
      <c r="AJ4745" s="24"/>
    </row>
    <row r="4746" spans="1:36" ht="21">
      <c r="A4746" s="24"/>
      <c r="B4746" s="24"/>
      <c r="AJ4746" s="24"/>
    </row>
    <row r="4747" spans="1:36" ht="21">
      <c r="A4747" s="24"/>
      <c r="B4747" s="24"/>
      <c r="AJ4747" s="24"/>
    </row>
    <row r="4748" spans="1:36" ht="21">
      <c r="A4748" s="24"/>
      <c r="B4748" s="24"/>
      <c r="AJ4748" s="24"/>
    </row>
    <row r="4749" spans="1:36" ht="21">
      <c r="A4749" s="24"/>
      <c r="B4749" s="24"/>
      <c r="AJ4749" s="24"/>
    </row>
    <row r="4750" spans="1:36" ht="21">
      <c r="A4750" s="24"/>
      <c r="B4750" s="24"/>
      <c r="AJ4750" s="24"/>
    </row>
    <row r="4751" spans="1:36" ht="21">
      <c r="A4751" s="24"/>
      <c r="B4751" s="24"/>
      <c r="AJ4751" s="24"/>
    </row>
    <row r="4752" spans="1:36" ht="21">
      <c r="A4752" s="24"/>
      <c r="B4752" s="24"/>
      <c r="AJ4752" s="24"/>
    </row>
    <row r="4753" spans="1:36" ht="21">
      <c r="A4753" s="24"/>
      <c r="B4753" s="24"/>
      <c r="AJ4753" s="24"/>
    </row>
    <row r="4754" spans="1:36" ht="21">
      <c r="A4754" s="24"/>
      <c r="B4754" s="24"/>
      <c r="AJ4754" s="24"/>
    </row>
    <row r="4755" spans="1:36" ht="21">
      <c r="A4755" s="24"/>
      <c r="B4755" s="24"/>
      <c r="AJ4755" s="24"/>
    </row>
    <row r="4756" spans="1:36" ht="21">
      <c r="A4756" s="24"/>
      <c r="B4756" s="24"/>
      <c r="AJ4756" s="24"/>
    </row>
    <row r="4757" spans="1:36" ht="21">
      <c r="A4757" s="24"/>
      <c r="B4757" s="24"/>
      <c r="AJ4757" s="24"/>
    </row>
    <row r="4758" spans="1:36" ht="21">
      <c r="A4758" s="24"/>
      <c r="B4758" s="24"/>
      <c r="AJ4758" s="24"/>
    </row>
    <row r="4759" spans="1:36" ht="21">
      <c r="A4759" s="24"/>
      <c r="B4759" s="24"/>
      <c r="AJ4759" s="24"/>
    </row>
    <row r="4760" spans="1:36" ht="21">
      <c r="A4760" s="24"/>
      <c r="B4760" s="24"/>
      <c r="AJ4760" s="24"/>
    </row>
    <row r="4761" spans="1:36" ht="21">
      <c r="A4761" s="24"/>
      <c r="B4761" s="24"/>
      <c r="AJ4761" s="24"/>
    </row>
    <row r="4762" spans="1:36" ht="21">
      <c r="A4762" s="24"/>
      <c r="B4762" s="24"/>
      <c r="AJ4762" s="24"/>
    </row>
    <row r="4763" spans="1:36" ht="21">
      <c r="A4763" s="24"/>
      <c r="B4763" s="24"/>
      <c r="AJ4763" s="24"/>
    </row>
    <row r="4764" spans="1:36" ht="21">
      <c r="A4764" s="24"/>
      <c r="B4764" s="24"/>
      <c r="AJ4764" s="24"/>
    </row>
    <row r="4765" spans="1:36" ht="21">
      <c r="A4765" s="24"/>
      <c r="B4765" s="24"/>
      <c r="AJ4765" s="24"/>
    </row>
    <row r="4766" spans="1:36" ht="21">
      <c r="A4766" s="24"/>
      <c r="B4766" s="24"/>
      <c r="AJ4766" s="24"/>
    </row>
    <row r="4767" spans="1:36" ht="21">
      <c r="A4767" s="24"/>
      <c r="B4767" s="24"/>
      <c r="AJ4767" s="24"/>
    </row>
    <row r="4768" spans="1:36" ht="21">
      <c r="A4768" s="24"/>
      <c r="B4768" s="24"/>
      <c r="AJ4768" s="24"/>
    </row>
    <row r="4769" spans="1:36" ht="21">
      <c r="A4769" s="24"/>
      <c r="B4769" s="24"/>
      <c r="AJ4769" s="24"/>
    </row>
    <row r="4770" spans="1:36" ht="21">
      <c r="A4770" s="24"/>
      <c r="B4770" s="24"/>
      <c r="AJ4770" s="24"/>
    </row>
    <row r="4771" spans="1:36" ht="21">
      <c r="A4771" s="24"/>
      <c r="B4771" s="24"/>
      <c r="AJ4771" s="24"/>
    </row>
    <row r="4772" spans="1:36" ht="21">
      <c r="A4772" s="24"/>
      <c r="B4772" s="24"/>
      <c r="AJ4772" s="24"/>
    </row>
    <row r="4773" spans="1:36" ht="21">
      <c r="A4773" s="24"/>
      <c r="B4773" s="24"/>
      <c r="AJ4773" s="24"/>
    </row>
    <row r="4774" spans="1:36" ht="21">
      <c r="A4774" s="24"/>
      <c r="B4774" s="24"/>
      <c r="AJ4774" s="24"/>
    </row>
    <row r="4775" spans="1:36" ht="21">
      <c r="A4775" s="24"/>
      <c r="B4775" s="24"/>
      <c r="AJ4775" s="24"/>
    </row>
    <row r="4776" spans="1:36" ht="21">
      <c r="A4776" s="24"/>
      <c r="B4776" s="24"/>
      <c r="AJ4776" s="24"/>
    </row>
    <row r="4777" spans="1:36" ht="21">
      <c r="A4777" s="24"/>
      <c r="B4777" s="24"/>
      <c r="AJ4777" s="24"/>
    </row>
    <row r="4778" spans="1:36" ht="21">
      <c r="A4778" s="24"/>
      <c r="B4778" s="24"/>
      <c r="AJ4778" s="24"/>
    </row>
    <row r="4779" spans="1:36" ht="21">
      <c r="A4779" s="24"/>
      <c r="B4779" s="24"/>
      <c r="AJ4779" s="24"/>
    </row>
    <row r="4780" spans="1:36" ht="21">
      <c r="A4780" s="24"/>
      <c r="B4780" s="24"/>
      <c r="AJ4780" s="24"/>
    </row>
    <row r="4781" spans="1:36" ht="21">
      <c r="A4781" s="24"/>
      <c r="B4781" s="24"/>
      <c r="AJ4781" s="24"/>
    </row>
    <row r="4782" spans="1:36" ht="21">
      <c r="A4782" s="24"/>
      <c r="B4782" s="24"/>
      <c r="AJ4782" s="24"/>
    </row>
    <row r="4783" spans="1:36" ht="21">
      <c r="A4783" s="24"/>
      <c r="B4783" s="24"/>
      <c r="AJ4783" s="24"/>
    </row>
    <row r="4784" spans="1:36" ht="21">
      <c r="A4784" s="24"/>
      <c r="B4784" s="24"/>
      <c r="AJ4784" s="24"/>
    </row>
    <row r="4785" spans="1:36" ht="21">
      <c r="A4785" s="24"/>
      <c r="B4785" s="24"/>
      <c r="AJ4785" s="24"/>
    </row>
    <row r="4786" spans="1:36" ht="21">
      <c r="A4786" s="24"/>
      <c r="B4786" s="24"/>
      <c r="AJ4786" s="24"/>
    </row>
    <row r="4787" spans="1:36" ht="21">
      <c r="A4787" s="24"/>
      <c r="B4787" s="24"/>
      <c r="AJ4787" s="24"/>
    </row>
    <row r="4788" spans="1:36" ht="21">
      <c r="A4788" s="24"/>
      <c r="B4788" s="24"/>
      <c r="AJ4788" s="24"/>
    </row>
    <row r="4789" spans="1:36" ht="21">
      <c r="A4789" s="24"/>
      <c r="B4789" s="24"/>
      <c r="AJ4789" s="24"/>
    </row>
    <row r="4790" spans="1:36" ht="21">
      <c r="A4790" s="24"/>
      <c r="B4790" s="24"/>
      <c r="AJ4790" s="24"/>
    </row>
    <row r="4791" spans="1:36" ht="21">
      <c r="A4791" s="24"/>
      <c r="B4791" s="24"/>
      <c r="AJ4791" s="24"/>
    </row>
    <row r="4792" spans="1:36" ht="21">
      <c r="A4792" s="24"/>
      <c r="B4792" s="24"/>
      <c r="AJ4792" s="24"/>
    </row>
    <row r="4793" spans="1:36" ht="21">
      <c r="A4793" s="24"/>
      <c r="B4793" s="24"/>
      <c r="AJ4793" s="24"/>
    </row>
    <row r="4794" spans="1:36" ht="21">
      <c r="A4794" s="24"/>
      <c r="B4794" s="24"/>
      <c r="AJ4794" s="24"/>
    </row>
    <row r="4795" spans="1:36" ht="21">
      <c r="A4795" s="24"/>
      <c r="B4795" s="24"/>
      <c r="AJ4795" s="24"/>
    </row>
    <row r="4796" spans="1:36" ht="21">
      <c r="A4796" s="24"/>
      <c r="B4796" s="24"/>
      <c r="AJ4796" s="24"/>
    </row>
    <row r="4797" spans="1:36" ht="21">
      <c r="A4797" s="24"/>
      <c r="B4797" s="24"/>
      <c r="AJ4797" s="24"/>
    </row>
    <row r="4798" spans="1:36" ht="21">
      <c r="A4798" s="24"/>
      <c r="B4798" s="24"/>
      <c r="AJ4798" s="24"/>
    </row>
    <row r="4799" spans="1:36" ht="21">
      <c r="A4799" s="24"/>
      <c r="B4799" s="24"/>
      <c r="AJ4799" s="24"/>
    </row>
    <row r="4800" spans="1:36" ht="21">
      <c r="A4800" s="24"/>
      <c r="B4800" s="24"/>
      <c r="AJ4800" s="24"/>
    </row>
    <row r="4801" spans="1:36" ht="21">
      <c r="A4801" s="24"/>
      <c r="B4801" s="24"/>
      <c r="AJ4801" s="24"/>
    </row>
    <row r="4802" spans="1:36" ht="21">
      <c r="A4802" s="24"/>
      <c r="B4802" s="24"/>
      <c r="AJ4802" s="24"/>
    </row>
    <row r="4803" spans="1:36" ht="21">
      <c r="A4803" s="24"/>
      <c r="B4803" s="24"/>
      <c r="AJ4803" s="24"/>
    </row>
    <row r="4804" spans="1:36" ht="21">
      <c r="A4804" s="24"/>
      <c r="B4804" s="24"/>
      <c r="AJ4804" s="24"/>
    </row>
    <row r="4805" spans="1:36" ht="21">
      <c r="A4805" s="24"/>
      <c r="B4805" s="24"/>
      <c r="AJ4805" s="24"/>
    </row>
    <row r="4806" spans="1:36" ht="21">
      <c r="A4806" s="24"/>
      <c r="B4806" s="24"/>
      <c r="AJ4806" s="24"/>
    </row>
    <row r="4807" spans="1:36" ht="21">
      <c r="A4807" s="24"/>
      <c r="B4807" s="24"/>
      <c r="AJ4807" s="24"/>
    </row>
    <row r="4808" spans="1:36" ht="21">
      <c r="A4808" s="24"/>
      <c r="B4808" s="24"/>
      <c r="AJ4808" s="24"/>
    </row>
    <row r="4809" spans="1:36" ht="21">
      <c r="A4809" s="24"/>
      <c r="B4809" s="24"/>
      <c r="AJ4809" s="24"/>
    </row>
    <row r="4810" spans="1:36" ht="21">
      <c r="A4810" s="24"/>
      <c r="B4810" s="24"/>
      <c r="AJ4810" s="24"/>
    </row>
    <row r="4811" spans="1:36" ht="21">
      <c r="A4811" s="24"/>
      <c r="B4811" s="24"/>
      <c r="AJ4811" s="24"/>
    </row>
    <row r="4812" spans="1:36" ht="21">
      <c r="A4812" s="24"/>
      <c r="B4812" s="24"/>
      <c r="AJ4812" s="24"/>
    </row>
    <row r="4813" spans="1:36" ht="21">
      <c r="A4813" s="24"/>
      <c r="B4813" s="24"/>
      <c r="AJ4813" s="24"/>
    </row>
    <row r="4814" spans="1:36" ht="21">
      <c r="A4814" s="24"/>
      <c r="B4814" s="24"/>
      <c r="AJ4814" s="24"/>
    </row>
    <row r="4815" spans="1:36" ht="21">
      <c r="A4815" s="24"/>
      <c r="B4815" s="24"/>
      <c r="AJ4815" s="24"/>
    </row>
    <row r="4816" spans="1:36" ht="21">
      <c r="A4816" s="24"/>
      <c r="B4816" s="24"/>
      <c r="AJ4816" s="24"/>
    </row>
    <row r="4817" spans="1:36" ht="21">
      <c r="A4817" s="24"/>
      <c r="B4817" s="24"/>
      <c r="AJ4817" s="24"/>
    </row>
    <row r="4818" spans="1:36" ht="21">
      <c r="A4818" s="24"/>
      <c r="B4818" s="24"/>
      <c r="AJ4818" s="24"/>
    </row>
    <row r="4819" spans="1:36" ht="21">
      <c r="A4819" s="24"/>
      <c r="B4819" s="24"/>
      <c r="AJ4819" s="24"/>
    </row>
    <row r="4820" spans="1:36" ht="21">
      <c r="A4820" s="24"/>
      <c r="B4820" s="24"/>
      <c r="AJ4820" s="24"/>
    </row>
    <row r="4821" spans="1:36" ht="21">
      <c r="A4821" s="24"/>
      <c r="B4821" s="24"/>
      <c r="AJ4821" s="24"/>
    </row>
    <row r="4822" spans="1:36" ht="21">
      <c r="A4822" s="24"/>
      <c r="B4822" s="24"/>
      <c r="AJ4822" s="24"/>
    </row>
    <row r="4823" spans="1:36" ht="21">
      <c r="A4823" s="24"/>
      <c r="B4823" s="24"/>
      <c r="AJ4823" s="24"/>
    </row>
    <row r="4824" spans="1:36" ht="21">
      <c r="A4824" s="24"/>
      <c r="B4824" s="24"/>
      <c r="AJ4824" s="24"/>
    </row>
    <row r="4825" spans="1:36" ht="21">
      <c r="A4825" s="24"/>
      <c r="B4825" s="24"/>
      <c r="AJ4825" s="24"/>
    </row>
    <row r="4826" spans="1:36" ht="21">
      <c r="A4826" s="24"/>
      <c r="B4826" s="24"/>
      <c r="AJ4826" s="24"/>
    </row>
    <row r="4827" spans="1:36" ht="21">
      <c r="A4827" s="24"/>
      <c r="B4827" s="24"/>
      <c r="AJ4827" s="24"/>
    </row>
    <row r="4828" spans="1:36" ht="21">
      <c r="A4828" s="24"/>
      <c r="B4828" s="24"/>
      <c r="AJ4828" s="24"/>
    </row>
    <row r="4829" spans="1:36" ht="21">
      <c r="A4829" s="24"/>
      <c r="B4829" s="24"/>
      <c r="AJ4829" s="24"/>
    </row>
    <row r="4830" spans="1:36" ht="21">
      <c r="A4830" s="24"/>
      <c r="B4830" s="24"/>
      <c r="AJ4830" s="24"/>
    </row>
    <row r="4831" spans="1:36" ht="21">
      <c r="A4831" s="24"/>
      <c r="B4831" s="24"/>
      <c r="AJ4831" s="24"/>
    </row>
    <row r="4832" spans="1:36" ht="21">
      <c r="A4832" s="24"/>
      <c r="B4832" s="24"/>
      <c r="AJ4832" s="24"/>
    </row>
    <row r="4833" spans="1:36" ht="21">
      <c r="A4833" s="24"/>
      <c r="B4833" s="24"/>
      <c r="AJ4833" s="24"/>
    </row>
    <row r="4834" spans="1:36" ht="21">
      <c r="A4834" s="24"/>
      <c r="B4834" s="24"/>
      <c r="AJ4834" s="24"/>
    </row>
    <row r="4835" spans="1:36" ht="21">
      <c r="A4835" s="24"/>
      <c r="B4835" s="24"/>
      <c r="AJ4835" s="24"/>
    </row>
    <row r="4836" spans="1:36" ht="21">
      <c r="A4836" s="24"/>
      <c r="B4836" s="24"/>
      <c r="AJ4836" s="24"/>
    </row>
    <row r="4837" spans="1:36" ht="21">
      <c r="A4837" s="24"/>
      <c r="B4837" s="24"/>
      <c r="AJ4837" s="24"/>
    </row>
    <row r="4838" spans="1:36" ht="21">
      <c r="A4838" s="24"/>
      <c r="B4838" s="24"/>
      <c r="AJ4838" s="24"/>
    </row>
    <row r="4839" spans="1:36" ht="21">
      <c r="A4839" s="24"/>
      <c r="B4839" s="24"/>
      <c r="AJ4839" s="24"/>
    </row>
    <row r="4840" spans="1:36" ht="21">
      <c r="A4840" s="24"/>
      <c r="B4840" s="24"/>
      <c r="AJ4840" s="24"/>
    </row>
    <row r="4841" spans="1:36" ht="21">
      <c r="A4841" s="24"/>
      <c r="B4841" s="24"/>
      <c r="AJ4841" s="24"/>
    </row>
    <row r="4842" spans="1:36" ht="21">
      <c r="A4842" s="24"/>
      <c r="B4842" s="24"/>
      <c r="AJ4842" s="24"/>
    </row>
    <row r="4843" spans="1:36" ht="21">
      <c r="A4843" s="24"/>
      <c r="B4843" s="24"/>
      <c r="AJ4843" s="24"/>
    </row>
    <row r="4844" spans="1:36" ht="21">
      <c r="A4844" s="24"/>
      <c r="B4844" s="24"/>
      <c r="AJ4844" s="24"/>
    </row>
    <row r="4845" spans="1:36" ht="21">
      <c r="A4845" s="24"/>
      <c r="B4845" s="24"/>
      <c r="AJ4845" s="24"/>
    </row>
    <row r="4846" spans="1:36" ht="21">
      <c r="A4846" s="24"/>
      <c r="B4846" s="24"/>
      <c r="AJ4846" s="24"/>
    </row>
    <row r="4847" spans="1:36" ht="21">
      <c r="A4847" s="24"/>
      <c r="B4847" s="24"/>
      <c r="AJ4847" s="24"/>
    </row>
    <row r="4848" spans="1:36" ht="21">
      <c r="A4848" s="24"/>
      <c r="B4848" s="24"/>
      <c r="AJ4848" s="24"/>
    </row>
    <row r="4849" spans="1:36" ht="21">
      <c r="A4849" s="24"/>
      <c r="B4849" s="24"/>
      <c r="AJ4849" s="24"/>
    </row>
    <row r="4850" spans="1:36" ht="21">
      <c r="A4850" s="24"/>
      <c r="B4850" s="24"/>
      <c r="AJ4850" s="24"/>
    </row>
    <row r="4851" spans="1:36" ht="21">
      <c r="A4851" s="24"/>
      <c r="B4851" s="24"/>
      <c r="AJ4851" s="24"/>
    </row>
    <row r="4852" spans="1:36" ht="21">
      <c r="A4852" s="24"/>
      <c r="B4852" s="24"/>
      <c r="AJ4852" s="24"/>
    </row>
    <row r="4853" spans="1:36" ht="21">
      <c r="A4853" s="24"/>
      <c r="B4853" s="24"/>
      <c r="AJ4853" s="24"/>
    </row>
    <row r="4854" spans="1:36" ht="21">
      <c r="A4854" s="24"/>
      <c r="B4854" s="24"/>
      <c r="AJ4854" s="24"/>
    </row>
    <row r="4855" spans="1:36" ht="21">
      <c r="A4855" s="24"/>
      <c r="B4855" s="24"/>
      <c r="AJ4855" s="24"/>
    </row>
    <row r="4856" spans="1:36" ht="21">
      <c r="A4856" s="24"/>
      <c r="B4856" s="24"/>
      <c r="AJ4856" s="24"/>
    </row>
    <row r="4857" spans="1:36" ht="21">
      <c r="A4857" s="24"/>
      <c r="B4857" s="24"/>
      <c r="AJ4857" s="24"/>
    </row>
    <row r="4858" spans="1:36" ht="21">
      <c r="A4858" s="24"/>
      <c r="B4858" s="24"/>
      <c r="AJ4858" s="24"/>
    </row>
    <row r="4859" spans="1:36" ht="21">
      <c r="A4859" s="24"/>
      <c r="B4859" s="24"/>
      <c r="AJ4859" s="24"/>
    </row>
    <row r="4860" spans="1:36" ht="21">
      <c r="A4860" s="24"/>
      <c r="B4860" s="24"/>
      <c r="AJ4860" s="24"/>
    </row>
    <row r="4861" spans="1:36" ht="21">
      <c r="A4861" s="24"/>
      <c r="B4861" s="24"/>
      <c r="AJ4861" s="24"/>
    </row>
    <row r="4862" spans="1:36" ht="21">
      <c r="A4862" s="24"/>
      <c r="B4862" s="24"/>
      <c r="AJ4862" s="24"/>
    </row>
    <row r="4863" spans="1:36" ht="21">
      <c r="A4863" s="24"/>
      <c r="B4863" s="24"/>
      <c r="AJ4863" s="24"/>
    </row>
    <row r="4864" spans="1:36" ht="21">
      <c r="A4864" s="24"/>
      <c r="B4864" s="24"/>
      <c r="AJ4864" s="24"/>
    </row>
    <row r="4865" spans="1:36" ht="21">
      <c r="A4865" s="24"/>
      <c r="B4865" s="24"/>
      <c r="AJ4865" s="24"/>
    </row>
    <row r="4866" spans="1:36" ht="21">
      <c r="A4866" s="24"/>
      <c r="B4866" s="24"/>
      <c r="AJ4866" s="24"/>
    </row>
    <row r="4867" spans="1:36" ht="21">
      <c r="A4867" s="24"/>
      <c r="B4867" s="24"/>
      <c r="AJ4867" s="24"/>
    </row>
    <row r="4868" spans="1:36" ht="21">
      <c r="A4868" s="24"/>
      <c r="B4868" s="24"/>
      <c r="AJ4868" s="24"/>
    </row>
    <row r="4869" spans="1:36" ht="21">
      <c r="A4869" s="24"/>
      <c r="B4869" s="24"/>
      <c r="AJ4869" s="24"/>
    </row>
    <row r="4870" spans="1:36" ht="21">
      <c r="A4870" s="24"/>
      <c r="B4870" s="24"/>
      <c r="AJ4870" s="24"/>
    </row>
    <row r="4871" spans="1:36" ht="21">
      <c r="A4871" s="24"/>
      <c r="B4871" s="24"/>
      <c r="AJ4871" s="24"/>
    </row>
    <row r="4872" spans="1:36" ht="21">
      <c r="A4872" s="24"/>
      <c r="B4872" s="24"/>
      <c r="AJ4872" s="24"/>
    </row>
    <row r="4873" spans="1:36" ht="21">
      <c r="A4873" s="24"/>
      <c r="B4873" s="24"/>
      <c r="AJ4873" s="24"/>
    </row>
    <row r="4874" spans="1:36" ht="21">
      <c r="A4874" s="24"/>
      <c r="B4874" s="24"/>
      <c r="AJ4874" s="24"/>
    </row>
    <row r="4875" spans="1:36" ht="21">
      <c r="A4875" s="24"/>
      <c r="B4875" s="24"/>
      <c r="AJ4875" s="24"/>
    </row>
    <row r="4876" spans="1:36" ht="21">
      <c r="A4876" s="24"/>
      <c r="B4876" s="24"/>
      <c r="AJ4876" s="24"/>
    </row>
    <row r="4877" spans="1:36" ht="21">
      <c r="A4877" s="24"/>
      <c r="B4877" s="24"/>
      <c r="AJ4877" s="24"/>
    </row>
    <row r="4878" spans="1:36" ht="21">
      <c r="A4878" s="24"/>
      <c r="B4878" s="24"/>
      <c r="AJ4878" s="24"/>
    </row>
    <row r="4879" spans="1:36" ht="21">
      <c r="A4879" s="24"/>
      <c r="B4879" s="24"/>
      <c r="AJ4879" s="24"/>
    </row>
    <row r="4880" spans="1:36" ht="21">
      <c r="A4880" s="24"/>
      <c r="B4880" s="24"/>
      <c r="AJ4880" s="24"/>
    </row>
    <row r="4881" spans="1:36" ht="21">
      <c r="A4881" s="24"/>
      <c r="B4881" s="24"/>
      <c r="AJ4881" s="24"/>
    </row>
    <row r="4882" spans="1:36" ht="21">
      <c r="A4882" s="24"/>
      <c r="B4882" s="24"/>
      <c r="AJ4882" s="24"/>
    </row>
    <row r="4883" spans="1:36" ht="21">
      <c r="A4883" s="24"/>
      <c r="B4883" s="24"/>
      <c r="AJ4883" s="24"/>
    </row>
    <row r="4884" spans="1:36" ht="21">
      <c r="A4884" s="24"/>
      <c r="B4884" s="24"/>
      <c r="AJ4884" s="24"/>
    </row>
    <row r="4885" spans="1:36" ht="21">
      <c r="A4885" s="24"/>
      <c r="B4885" s="24"/>
      <c r="AJ4885" s="24"/>
    </row>
    <row r="4886" spans="1:36" ht="21">
      <c r="A4886" s="24"/>
      <c r="B4886" s="24"/>
      <c r="AJ4886" s="24"/>
    </row>
    <row r="4887" spans="1:36" ht="21">
      <c r="A4887" s="24"/>
      <c r="B4887" s="24"/>
      <c r="AJ4887" s="24"/>
    </row>
    <row r="4888" spans="1:36" ht="21">
      <c r="A4888" s="24"/>
      <c r="B4888" s="24"/>
      <c r="AJ4888" s="24"/>
    </row>
    <row r="4889" spans="1:36" ht="21">
      <c r="A4889" s="24"/>
      <c r="B4889" s="24"/>
      <c r="AJ4889" s="24"/>
    </row>
    <row r="4890" spans="1:36" ht="21">
      <c r="A4890" s="24"/>
      <c r="B4890" s="24"/>
      <c r="AJ4890" s="24"/>
    </row>
    <row r="4891" spans="1:36" ht="21">
      <c r="A4891" s="24"/>
      <c r="B4891" s="24"/>
      <c r="AJ4891" s="24"/>
    </row>
    <row r="4892" spans="1:36" ht="21">
      <c r="A4892" s="24"/>
      <c r="B4892" s="24"/>
      <c r="AJ4892" s="24"/>
    </row>
    <row r="4893" spans="1:36" ht="21">
      <c r="A4893" s="24"/>
      <c r="B4893" s="24"/>
      <c r="AJ4893" s="24"/>
    </row>
    <row r="4894" spans="1:36" ht="21">
      <c r="A4894" s="24"/>
      <c r="B4894" s="24"/>
      <c r="AJ4894" s="24"/>
    </row>
    <row r="4895" spans="1:36" ht="21">
      <c r="A4895" s="24"/>
      <c r="B4895" s="24"/>
      <c r="AJ4895" s="24"/>
    </row>
    <row r="4896" spans="1:36" ht="21">
      <c r="A4896" s="24"/>
      <c r="B4896" s="24"/>
      <c r="AJ4896" s="24"/>
    </row>
    <row r="4897" spans="1:36" ht="21">
      <c r="A4897" s="24"/>
      <c r="B4897" s="24"/>
      <c r="AJ4897" s="24"/>
    </row>
    <row r="4898" spans="1:36" ht="21">
      <c r="A4898" s="24"/>
      <c r="B4898" s="24"/>
      <c r="AJ4898" s="24"/>
    </row>
    <row r="4899" spans="1:36" ht="21">
      <c r="A4899" s="24"/>
      <c r="B4899" s="24"/>
      <c r="AJ4899" s="24"/>
    </row>
    <row r="4900" spans="1:36" ht="21">
      <c r="A4900" s="24"/>
      <c r="B4900" s="24"/>
      <c r="AJ4900" s="24"/>
    </row>
    <row r="4901" spans="1:36" ht="21">
      <c r="A4901" s="24"/>
      <c r="B4901" s="24"/>
      <c r="AJ4901" s="24"/>
    </row>
    <row r="4902" spans="1:36" ht="21">
      <c r="A4902" s="24"/>
      <c r="B4902" s="24"/>
      <c r="AJ4902" s="24"/>
    </row>
    <row r="4903" spans="1:36" ht="21">
      <c r="A4903" s="24"/>
      <c r="B4903" s="24"/>
      <c r="AJ4903" s="24"/>
    </row>
    <row r="4904" spans="1:36" ht="21">
      <c r="A4904" s="24"/>
      <c r="B4904" s="24"/>
      <c r="AJ4904" s="24"/>
    </row>
    <row r="4905" spans="1:36" ht="21">
      <c r="A4905" s="24"/>
      <c r="B4905" s="24"/>
      <c r="AJ4905" s="24"/>
    </row>
    <row r="4906" spans="1:36" ht="21">
      <c r="A4906" s="24"/>
      <c r="B4906" s="24"/>
      <c r="AJ4906" s="24"/>
    </row>
    <row r="4907" spans="1:36" ht="21">
      <c r="A4907" s="24"/>
      <c r="B4907" s="24"/>
      <c r="AJ4907" s="24"/>
    </row>
    <row r="4908" spans="1:36" ht="21">
      <c r="A4908" s="24"/>
      <c r="B4908" s="24"/>
      <c r="AJ4908" s="24"/>
    </row>
    <row r="4909" spans="1:36" ht="21">
      <c r="A4909" s="24"/>
      <c r="B4909" s="24"/>
      <c r="AJ4909" s="24"/>
    </row>
    <row r="4910" spans="1:36" ht="21">
      <c r="A4910" s="24"/>
      <c r="B4910" s="24"/>
      <c r="AJ4910" s="24"/>
    </row>
    <row r="4911" spans="1:36" ht="21">
      <c r="A4911" s="24"/>
      <c r="B4911" s="24"/>
      <c r="AJ4911" s="24"/>
    </row>
    <row r="4912" spans="1:36" ht="21">
      <c r="A4912" s="24"/>
      <c r="B4912" s="24"/>
      <c r="AJ4912" s="24"/>
    </row>
    <row r="4913" spans="1:36" ht="21">
      <c r="A4913" s="24"/>
      <c r="B4913" s="24"/>
      <c r="AJ4913" s="24"/>
    </row>
    <row r="4914" spans="1:36" ht="21">
      <c r="A4914" s="24"/>
      <c r="B4914" s="24"/>
      <c r="AJ4914" s="24"/>
    </row>
    <row r="4915" spans="1:36" ht="21">
      <c r="A4915" s="24"/>
      <c r="B4915" s="24"/>
      <c r="AJ4915" s="24"/>
    </row>
    <row r="4916" spans="1:36" ht="21">
      <c r="A4916" s="24"/>
      <c r="B4916" s="24"/>
      <c r="AJ4916" s="24"/>
    </row>
    <row r="4917" spans="1:36" ht="21">
      <c r="A4917" s="24"/>
      <c r="B4917" s="24"/>
      <c r="AJ4917" s="24"/>
    </row>
    <row r="4918" spans="1:36" ht="21">
      <c r="A4918" s="24"/>
      <c r="B4918" s="24"/>
      <c r="AJ4918" s="24"/>
    </row>
    <row r="4919" spans="1:36" ht="21">
      <c r="A4919" s="24"/>
      <c r="B4919" s="24"/>
      <c r="AJ4919" s="24"/>
    </row>
    <row r="4920" spans="1:36" ht="21">
      <c r="A4920" s="24"/>
      <c r="B4920" s="24"/>
      <c r="AJ4920" s="24"/>
    </row>
    <row r="4921" spans="1:36" ht="21">
      <c r="A4921" s="24"/>
      <c r="B4921" s="24"/>
      <c r="AJ4921" s="24"/>
    </row>
    <row r="4922" spans="1:36" ht="21">
      <c r="A4922" s="24"/>
      <c r="B4922" s="24"/>
      <c r="AJ4922" s="24"/>
    </row>
    <row r="4923" spans="1:36" ht="21">
      <c r="A4923" s="24"/>
      <c r="B4923" s="24"/>
      <c r="AJ4923" s="24"/>
    </row>
    <row r="4924" spans="1:36" ht="21">
      <c r="A4924" s="24"/>
      <c r="B4924" s="24"/>
      <c r="AJ4924" s="24"/>
    </row>
    <row r="4925" spans="1:36" ht="21">
      <c r="A4925" s="24"/>
      <c r="B4925" s="24"/>
      <c r="AJ4925" s="24"/>
    </row>
    <row r="4926" spans="1:36" ht="21">
      <c r="A4926" s="24"/>
      <c r="B4926" s="24"/>
      <c r="AJ4926" s="24"/>
    </row>
    <row r="4927" spans="1:36" ht="21">
      <c r="A4927" s="24"/>
      <c r="B4927" s="24"/>
      <c r="AJ4927" s="24"/>
    </row>
    <row r="4928" spans="1:36" ht="21">
      <c r="A4928" s="24"/>
      <c r="B4928" s="24"/>
      <c r="AJ4928" s="24"/>
    </row>
    <row r="4929" spans="1:36" ht="21">
      <c r="A4929" s="24"/>
      <c r="B4929" s="24"/>
      <c r="AJ4929" s="24"/>
    </row>
    <row r="4930" spans="1:36" ht="21">
      <c r="A4930" s="24"/>
      <c r="B4930" s="24"/>
      <c r="AJ4930" s="24"/>
    </row>
    <row r="4931" spans="1:36" ht="21">
      <c r="A4931" s="24"/>
      <c r="B4931" s="24"/>
      <c r="AJ4931" s="24"/>
    </row>
    <row r="4932" spans="1:36" ht="21">
      <c r="A4932" s="24"/>
      <c r="B4932" s="24"/>
      <c r="AJ4932" s="24"/>
    </row>
    <row r="4933" spans="1:36" ht="21">
      <c r="A4933" s="24"/>
      <c r="B4933" s="24"/>
      <c r="AJ4933" s="24"/>
    </row>
    <row r="4934" spans="1:36" ht="21">
      <c r="A4934" s="24"/>
      <c r="B4934" s="24"/>
      <c r="AJ4934" s="24"/>
    </row>
    <row r="4935" spans="1:36" ht="21">
      <c r="A4935" s="24"/>
      <c r="B4935" s="24"/>
      <c r="AJ4935" s="24"/>
    </row>
    <row r="4936" spans="1:36" ht="21">
      <c r="A4936" s="24"/>
      <c r="B4936" s="24"/>
      <c r="AJ4936" s="24"/>
    </row>
    <row r="4937" spans="1:36" ht="21">
      <c r="A4937" s="24"/>
      <c r="B4937" s="24"/>
      <c r="AJ4937" s="24"/>
    </row>
    <row r="4938" spans="1:36" ht="21">
      <c r="A4938" s="24"/>
      <c r="B4938" s="24"/>
      <c r="AJ4938" s="24"/>
    </row>
    <row r="4939" spans="1:36" ht="21">
      <c r="A4939" s="24"/>
      <c r="B4939" s="24"/>
      <c r="AJ4939" s="24"/>
    </row>
    <row r="4940" spans="1:36" ht="21">
      <c r="A4940" s="24"/>
      <c r="B4940" s="24"/>
      <c r="AJ4940" s="24"/>
    </row>
    <row r="4941" spans="1:36" ht="21">
      <c r="A4941" s="24"/>
      <c r="B4941" s="24"/>
      <c r="AJ4941" s="24"/>
    </row>
    <row r="4942" spans="1:36" ht="21">
      <c r="A4942" s="24"/>
      <c r="B4942" s="24"/>
      <c r="AJ4942" s="24"/>
    </row>
    <row r="4943" spans="1:36" ht="21">
      <c r="A4943" s="24"/>
      <c r="B4943" s="24"/>
      <c r="AJ4943" s="24"/>
    </row>
    <row r="4944" spans="1:36" ht="21">
      <c r="A4944" s="24"/>
      <c r="B4944" s="24"/>
      <c r="AJ4944" s="24"/>
    </row>
    <row r="4945" spans="1:36" ht="21">
      <c r="A4945" s="24"/>
      <c r="B4945" s="24"/>
      <c r="AJ4945" s="24"/>
    </row>
    <row r="4946" spans="1:36" ht="21">
      <c r="A4946" s="24"/>
      <c r="B4946" s="24"/>
      <c r="AJ4946" s="24"/>
    </row>
    <row r="4947" spans="1:36" ht="21">
      <c r="A4947" s="24"/>
      <c r="B4947" s="24"/>
      <c r="AJ4947" s="24"/>
    </row>
    <row r="4948" spans="1:36" ht="21">
      <c r="A4948" s="24"/>
      <c r="B4948" s="24"/>
      <c r="AJ4948" s="24"/>
    </row>
    <row r="4949" spans="1:36" ht="21">
      <c r="A4949" s="24"/>
      <c r="B4949" s="24"/>
      <c r="AJ4949" s="24"/>
    </row>
    <row r="4950" spans="1:36" ht="21">
      <c r="A4950" s="24"/>
      <c r="B4950" s="24"/>
      <c r="AJ4950" s="24"/>
    </row>
    <row r="4951" spans="1:36" ht="21">
      <c r="A4951" s="24"/>
      <c r="B4951" s="24"/>
      <c r="AJ4951" s="24"/>
    </row>
    <row r="4952" spans="1:36" ht="21">
      <c r="A4952" s="24"/>
      <c r="B4952" s="24"/>
      <c r="AJ4952" s="24"/>
    </row>
    <row r="4953" spans="1:36" ht="21">
      <c r="A4953" s="24"/>
      <c r="B4953" s="24"/>
      <c r="AJ4953" s="24"/>
    </row>
    <row r="4954" spans="1:36" ht="21">
      <c r="A4954" s="24"/>
      <c r="B4954" s="24"/>
      <c r="AJ4954" s="24"/>
    </row>
    <row r="4955" spans="1:36" ht="21">
      <c r="A4955" s="24"/>
      <c r="B4955" s="24"/>
      <c r="AJ4955" s="24"/>
    </row>
    <row r="4956" spans="1:36" ht="21">
      <c r="A4956" s="24"/>
      <c r="B4956" s="24"/>
      <c r="AJ4956" s="24"/>
    </row>
    <row r="4957" ht="21"/>
    <row r="4958" ht="21"/>
    <row r="4959" ht="21"/>
    <row r="4960" ht="21"/>
    <row r="4961" ht="21"/>
    <row r="4962" ht="21"/>
    <row r="4963" ht="21"/>
    <row r="4964" ht="21"/>
    <row r="4965" ht="21"/>
    <row r="4966" ht="21"/>
    <row r="4967" ht="21"/>
    <row r="4968" ht="21"/>
    <row r="4969" ht="21"/>
    <row r="4970" ht="21"/>
    <row r="4971" ht="21"/>
    <row r="4972" ht="21"/>
  </sheetData>
  <sheetProtection password="D419" sheet="1" formatRows="0" insertRows="0" deleteRows="0"/>
  <mergeCells count="277">
    <mergeCell ref="E53:F53"/>
    <mergeCell ref="T81:Y81"/>
    <mergeCell ref="M81:S81"/>
    <mergeCell ref="C61:F61"/>
    <mergeCell ref="C71:F71"/>
    <mergeCell ref="C72:G72"/>
    <mergeCell ref="F64:F65"/>
    <mergeCell ref="M73:S73"/>
    <mergeCell ref="C66:E67"/>
    <mergeCell ref="AH72:AI72"/>
    <mergeCell ref="AH74:AI74"/>
    <mergeCell ref="AH73:AI73"/>
    <mergeCell ref="AC73:AD73"/>
    <mergeCell ref="AC74:AD74"/>
    <mergeCell ref="J9:M9"/>
    <mergeCell ref="AH81:AI81"/>
    <mergeCell ref="AE80:AG80"/>
    <mergeCell ref="AH78:AI78"/>
    <mergeCell ref="AH77:AI77"/>
    <mergeCell ref="AE76:AG76"/>
    <mergeCell ref="AE77:AG77"/>
    <mergeCell ref="Z78:AB78"/>
    <mergeCell ref="AE78:AG78"/>
    <mergeCell ref="AH79:AI79"/>
    <mergeCell ref="AE75:AG75"/>
    <mergeCell ref="AH80:AI80"/>
    <mergeCell ref="AH75:AI75"/>
    <mergeCell ref="AH76:AI76"/>
    <mergeCell ref="AC76:AD76"/>
    <mergeCell ref="AC77:AD77"/>
    <mergeCell ref="M79:S79"/>
    <mergeCell ref="M80:S80"/>
    <mergeCell ref="M78:S78"/>
    <mergeCell ref="AC75:AD75"/>
    <mergeCell ref="AC79:AD79"/>
    <mergeCell ref="T79:Y79"/>
    <mergeCell ref="AC78:AD78"/>
    <mergeCell ref="AC80:AD80"/>
    <mergeCell ref="T77:Y77"/>
    <mergeCell ref="T78:Y78"/>
    <mergeCell ref="Z75:AB75"/>
    <mergeCell ref="Z76:AB76"/>
    <mergeCell ref="T74:Y74"/>
    <mergeCell ref="Z73:AB73"/>
    <mergeCell ref="AE72:AG72"/>
    <mergeCell ref="AC72:AD72"/>
    <mergeCell ref="AE73:AG73"/>
    <mergeCell ref="AE74:AG74"/>
    <mergeCell ref="Z74:AB74"/>
    <mergeCell ref="Z82:AB82"/>
    <mergeCell ref="Z77:AB77"/>
    <mergeCell ref="AA85:AI85"/>
    <mergeCell ref="AA84:AI84"/>
    <mergeCell ref="AE82:AG82"/>
    <mergeCell ref="AC82:AD82"/>
    <mergeCell ref="AE81:AG81"/>
    <mergeCell ref="AH82:AI82"/>
    <mergeCell ref="Z79:AB79"/>
    <mergeCell ref="AE79:AG79"/>
    <mergeCell ref="F68:F69"/>
    <mergeCell ref="J66:J67"/>
    <mergeCell ref="K68:V68"/>
    <mergeCell ref="K64:V64"/>
    <mergeCell ref="G64:I65"/>
    <mergeCell ref="AG68:AI69"/>
    <mergeCell ref="AB68:AF69"/>
    <mergeCell ref="Z81:AB81"/>
    <mergeCell ref="J64:J65"/>
    <mergeCell ref="M72:S72"/>
    <mergeCell ref="H73:J74"/>
    <mergeCell ref="T80:Y80"/>
    <mergeCell ref="Z80:AB80"/>
    <mergeCell ref="AB64:AF65"/>
    <mergeCell ref="W64:AA65"/>
    <mergeCell ref="G66:I67"/>
    <mergeCell ref="Z72:AB72"/>
    <mergeCell ref="C113:F113"/>
    <mergeCell ref="C101:F101"/>
    <mergeCell ref="G101:O101"/>
    <mergeCell ref="G105:O105"/>
    <mergeCell ref="C102:F102"/>
    <mergeCell ref="C103:F103"/>
    <mergeCell ref="C104:F104"/>
    <mergeCell ref="C108:F108"/>
    <mergeCell ref="C109:F109"/>
    <mergeCell ref="G108:O108"/>
    <mergeCell ref="G113:O113"/>
    <mergeCell ref="AD110:AI110"/>
    <mergeCell ref="P108:U108"/>
    <mergeCell ref="V105:AA105"/>
    <mergeCell ref="V106:AA106"/>
    <mergeCell ref="V107:AA107"/>
    <mergeCell ref="V108:AA108"/>
    <mergeCell ref="AD109:AH109"/>
    <mergeCell ref="G106:O106"/>
    <mergeCell ref="P113:U113"/>
    <mergeCell ref="AC106:AK107"/>
    <mergeCell ref="AD108:AI108"/>
    <mergeCell ref="V109:AA109"/>
    <mergeCell ref="AD113:AH113"/>
    <mergeCell ref="V113:AA113"/>
    <mergeCell ref="AD112:AI112"/>
    <mergeCell ref="AD111:AH111"/>
    <mergeCell ref="P112:U112"/>
    <mergeCell ref="C110:F110"/>
    <mergeCell ref="V112:AA112"/>
    <mergeCell ref="G110:O110"/>
    <mergeCell ref="G107:O107"/>
    <mergeCell ref="G109:O109"/>
    <mergeCell ref="P111:U111"/>
    <mergeCell ref="V111:AA111"/>
    <mergeCell ref="V110:AA110"/>
    <mergeCell ref="G111:O111"/>
    <mergeCell ref="C107:F107"/>
    <mergeCell ref="C105:F105"/>
    <mergeCell ref="G102:O102"/>
    <mergeCell ref="G103:O103"/>
    <mergeCell ref="P102:U102"/>
    <mergeCell ref="P103:U103"/>
    <mergeCell ref="P107:U107"/>
    <mergeCell ref="G112:O112"/>
    <mergeCell ref="C111:F111"/>
    <mergeCell ref="C112:F112"/>
    <mergeCell ref="P106:U106"/>
    <mergeCell ref="V104:AA104"/>
    <mergeCell ref="G104:O104"/>
    <mergeCell ref="P104:U104"/>
    <mergeCell ref="P110:U110"/>
    <mergeCell ref="P109:U109"/>
    <mergeCell ref="C106:F106"/>
    <mergeCell ref="C85:E85"/>
    <mergeCell ref="V103:AA103"/>
    <mergeCell ref="V101:AB101"/>
    <mergeCell ref="P101:U101"/>
    <mergeCell ref="J85:L85"/>
    <mergeCell ref="F85:I85"/>
    <mergeCell ref="D92:I92"/>
    <mergeCell ref="T93:AC94"/>
    <mergeCell ref="V102:AA102"/>
    <mergeCell ref="P105:U105"/>
    <mergeCell ref="AG66:AI67"/>
    <mergeCell ref="AG62:AI63"/>
    <mergeCell ref="M84:X84"/>
    <mergeCell ref="T72:Y72"/>
    <mergeCell ref="T75:Y75"/>
    <mergeCell ref="T76:Y76"/>
    <mergeCell ref="AB63:AF63"/>
    <mergeCell ref="T82:Y82"/>
    <mergeCell ref="K91:S92"/>
    <mergeCell ref="T88:AC88"/>
    <mergeCell ref="AG39:AI40"/>
    <mergeCell ref="AG64:AI65"/>
    <mergeCell ref="W51:AI51"/>
    <mergeCell ref="Z39:Z40"/>
    <mergeCell ref="AC39:AC40"/>
    <mergeCell ref="L45:R45"/>
    <mergeCell ref="AB66:AF67"/>
    <mergeCell ref="K62:V62"/>
    <mergeCell ref="W66:AA67"/>
    <mergeCell ref="AA39:AB40"/>
    <mergeCell ref="M76:S76"/>
    <mergeCell ref="AN36:AS36"/>
    <mergeCell ref="W63:AA63"/>
    <mergeCell ref="W62:AF62"/>
    <mergeCell ref="AF39:AF40"/>
    <mergeCell ref="AA44:AI44"/>
    <mergeCell ref="E51:U51"/>
    <mergeCell ref="C68:E69"/>
    <mergeCell ref="AD30:AE30"/>
    <mergeCell ref="AF30:AH30"/>
    <mergeCell ref="W30:X30"/>
    <mergeCell ref="AA30:AB30"/>
    <mergeCell ref="T45:Z45"/>
    <mergeCell ref="K43:AI43"/>
    <mergeCell ref="AB45:AI45"/>
    <mergeCell ref="Q32:Y32"/>
    <mergeCell ref="T40:V40"/>
    <mergeCell ref="AD39:AE40"/>
    <mergeCell ref="K39:V39"/>
    <mergeCell ref="J34:M34"/>
    <mergeCell ref="J37:M37"/>
    <mergeCell ref="K76:L76"/>
    <mergeCell ref="K75:L75"/>
    <mergeCell ref="K77:L77"/>
    <mergeCell ref="T73:Y73"/>
    <mergeCell ref="K72:L72"/>
    <mergeCell ref="M75:S75"/>
    <mergeCell ref="M74:S74"/>
    <mergeCell ref="AD88:AF88"/>
    <mergeCell ref="K88:S88"/>
    <mergeCell ref="C73:G74"/>
    <mergeCell ref="H77:J78"/>
    <mergeCell ref="W68:AA69"/>
    <mergeCell ref="S30:T30"/>
    <mergeCell ref="Q30:R30"/>
    <mergeCell ref="Q34:Y34"/>
    <mergeCell ref="X39:Y40"/>
    <mergeCell ref="W39:W40"/>
    <mergeCell ref="J30:M30"/>
    <mergeCell ref="T37:U37"/>
    <mergeCell ref="J68:J69"/>
    <mergeCell ref="Q37:R37"/>
    <mergeCell ref="P40:R40"/>
    <mergeCell ref="G53:AH53"/>
    <mergeCell ref="K44:Z44"/>
    <mergeCell ref="C62:J63"/>
    <mergeCell ref="K65:V65"/>
    <mergeCell ref="J32:M32"/>
    <mergeCell ref="E79:G80"/>
    <mergeCell ref="E77:G78"/>
    <mergeCell ref="C84:E84"/>
    <mergeCell ref="C79:D82"/>
    <mergeCell ref="E75:G76"/>
    <mergeCell ref="K63:V63"/>
    <mergeCell ref="H72:J72"/>
    <mergeCell ref="M77:S77"/>
    <mergeCell ref="K81:L81"/>
    <mergeCell ref="F66:F67"/>
    <mergeCell ref="J18:M18"/>
    <mergeCell ref="Q18:R18"/>
    <mergeCell ref="J16:M16"/>
    <mergeCell ref="R20:V20"/>
    <mergeCell ref="J26:M26"/>
    <mergeCell ref="Q28:Y28"/>
    <mergeCell ref="J28:M28"/>
    <mergeCell ref="R23:S23"/>
    <mergeCell ref="R24:T24"/>
    <mergeCell ref="A4:AK4"/>
    <mergeCell ref="J5:M5"/>
    <mergeCell ref="Q5:R5"/>
    <mergeCell ref="Q6:Y6"/>
    <mergeCell ref="J12:M12"/>
    <mergeCell ref="L40:N40"/>
    <mergeCell ref="U24:AH24"/>
    <mergeCell ref="Q14:S14"/>
    <mergeCell ref="J14:M14"/>
    <mergeCell ref="Q16:T16"/>
    <mergeCell ref="C64:E65"/>
    <mergeCell ref="G68:I69"/>
    <mergeCell ref="H75:J76"/>
    <mergeCell ref="K73:L73"/>
    <mergeCell ref="AG89:AI90"/>
    <mergeCell ref="K66:V66"/>
    <mergeCell ref="K67:V67"/>
    <mergeCell ref="K69:V69"/>
    <mergeCell ref="C75:D78"/>
    <mergeCell ref="C89:J89"/>
    <mergeCell ref="AD91:AF92"/>
    <mergeCell ref="K80:L80"/>
    <mergeCell ref="T91:AC92"/>
    <mergeCell ref="Y85:Z85"/>
    <mergeCell ref="Y84:Z84"/>
    <mergeCell ref="AG91:AI92"/>
    <mergeCell ref="K82:L82"/>
    <mergeCell ref="M82:S82"/>
    <mergeCell ref="AG88:AI88"/>
    <mergeCell ref="AC81:AD81"/>
    <mergeCell ref="J84:L84"/>
    <mergeCell ref="K78:L78"/>
    <mergeCell ref="K74:L74"/>
    <mergeCell ref="K79:L79"/>
    <mergeCell ref="C91:J91"/>
    <mergeCell ref="C88:J88"/>
    <mergeCell ref="H81:J82"/>
    <mergeCell ref="H79:J80"/>
    <mergeCell ref="F84:I84"/>
    <mergeCell ref="E81:G82"/>
    <mergeCell ref="AG93:AI94"/>
    <mergeCell ref="D94:I94"/>
    <mergeCell ref="C93:J93"/>
    <mergeCell ref="K93:S94"/>
    <mergeCell ref="AD93:AF94"/>
    <mergeCell ref="M85:X85"/>
    <mergeCell ref="D90:I90"/>
    <mergeCell ref="K89:S90"/>
    <mergeCell ref="T89:AC90"/>
    <mergeCell ref="AD89:AF90"/>
  </mergeCells>
  <conditionalFormatting sqref="AD109:AH109">
    <cfRule type="expression" priority="11" dxfId="1" stopIfTrue="1">
      <formula>$AC$106&lt;&gt;""</formula>
    </cfRule>
  </conditionalFormatting>
  <conditionalFormatting sqref="Q6:Y6">
    <cfRule type="expression" priority="10" dxfId="0" stopIfTrue="1">
      <formula>$Q$6=""</formula>
    </cfRule>
  </conditionalFormatting>
  <conditionalFormatting sqref="Q18:R18">
    <cfRule type="expression" priority="8" dxfId="0" stopIfTrue="1">
      <formula>$Q$18=""</formula>
    </cfRule>
  </conditionalFormatting>
  <conditionalFormatting sqref="Q16:T16">
    <cfRule type="expression" priority="7" dxfId="0" stopIfTrue="1">
      <formula>$Q$16=""</formula>
    </cfRule>
  </conditionalFormatting>
  <conditionalFormatting sqref="Q34:Y35">
    <cfRule type="expression" priority="5" dxfId="0" stopIfTrue="1">
      <formula>$Q$26=""</formula>
    </cfRule>
  </conditionalFormatting>
  <conditionalFormatting sqref="Q14:S14">
    <cfRule type="expression" priority="17" dxfId="0" stopIfTrue="1">
      <formula>$Q$14=""</formula>
    </cfRule>
  </conditionalFormatting>
  <conditionalFormatting sqref="Q26 U26">
    <cfRule type="expression" priority="18" dxfId="1" stopIfTrue="1">
      <formula>AND($Q$26="■",$U$26="■")</formula>
    </cfRule>
    <cfRule type="expression" priority="19" dxfId="0" stopIfTrue="1">
      <formula>AND($Q$26="□",$U$26="□")</formula>
    </cfRule>
  </conditionalFormatting>
  <conditionalFormatting sqref="Q20:Q24">
    <cfRule type="expression" priority="20" dxfId="0" stopIfTrue="1">
      <formula>AND($Q$20="□",$Q$21="□",$Q$22="□",$Q$23="□",$Q$24="□")</formula>
    </cfRule>
  </conditionalFormatting>
  <conditionalFormatting sqref="Q28:Y28">
    <cfRule type="expression" priority="21" dxfId="0" stopIfTrue="1">
      <formula>$Q$28=""</formula>
    </cfRule>
  </conditionalFormatting>
  <conditionalFormatting sqref="Q32:Y32">
    <cfRule type="expression" priority="22" dxfId="0" stopIfTrue="1">
      <formula>$Q$32=""</formula>
    </cfRule>
  </conditionalFormatting>
  <conditionalFormatting sqref="S30:T30 AA30:AB30 W30:X30 AF30">
    <cfRule type="expression" priority="23" dxfId="0" stopIfTrue="1">
      <formula>AND($S$30="",$W$30="",$AA$30="",$AF$30="")</formula>
    </cfRule>
  </conditionalFormatting>
  <conditionalFormatting sqref="K39:V40">
    <cfRule type="expression" priority="24" dxfId="0" stopIfTrue="1">
      <formula>AND($K$40&lt;&gt;"■",$O$40&lt;&gt;"■",$S$40&lt;&gt;"■",OR($Q$37=1,$Q$37=2,$Q$37=4,$Q$37=5,$Q$37=8,AND($Q$26="■",$Q$37=9)))</formula>
    </cfRule>
  </conditionalFormatting>
  <conditionalFormatting sqref="W39:Y40">
    <cfRule type="expression" priority="25" dxfId="0" stopIfTrue="1">
      <formula>AND($W$39&lt;&gt;"■",OR($Q$37=1,$Q$37=2,$Q$37=3,$Q$37=5,$Q$37=6,$Q$37=7,$Q$37=8))</formula>
    </cfRule>
  </conditionalFormatting>
  <conditionalFormatting sqref="Z39:AB39 AA40:AB40">
    <cfRule type="expression" priority="26" dxfId="0" stopIfTrue="1">
      <formula>AND($Z$39&lt;&gt;"■",OR($Q$37=1,$Q$37=2,$Q$37=3,$Q$37=4,$Q$37=6,$Q$37=9,$Q$37=10,AND($Q$26="■",$Q$37=9)))</formula>
    </cfRule>
  </conditionalFormatting>
  <conditionalFormatting sqref="AC39:AE40">
    <cfRule type="expression" priority="27" dxfId="0" stopIfTrue="1">
      <formula>AND($AC$39&lt;&gt;"■",OR($Q$37=1,$Q$37=3,$Q$37=4,$Q$37=5,$Q$37=7,$Q$37=10,AND($U$26="■",$Q$37=9)))</formula>
    </cfRule>
  </conditionalFormatting>
  <conditionalFormatting sqref="Q37:R37">
    <cfRule type="expression" priority="47" dxfId="0" stopIfTrue="1">
      <formula>$Q$37=""</formula>
    </cfRule>
  </conditionalFormatting>
  <conditionalFormatting sqref="U24:AH24">
    <cfRule type="expression" priority="65" dxfId="1" stopIfTrue="1">
      <formula>AND($Q$24="■",$U$24="")</formula>
    </cfRule>
  </conditionalFormatting>
  <conditionalFormatting sqref="C102:AB113">
    <cfRule type="expression" priority="66" dxfId="2" stopIfTrue="1">
      <formula>$U$26="□"</formula>
    </cfRule>
  </conditionalFormatting>
  <conditionalFormatting sqref="G53:AH53">
    <cfRule type="expression" priority="67" dxfId="1" stopIfTrue="1">
      <formula>AND($D$53="■",$G$53="")</formula>
    </cfRule>
  </conditionalFormatting>
  <dataValidations count="8">
    <dataValidation type="list" allowBlank="1" showInputMessage="1" showErrorMessage="1" sqref="Q37:R37">
      <formula1>"1,2,3,4,5,6,7,8,9,10,なし"</formula1>
    </dataValidation>
    <dataValidation type="list" allowBlank="1" showInputMessage="1" showErrorMessage="1" sqref="U26 D51:D53 Q26 Q20:Q24 W39:W40 K40 O40 AC39:AC40 AA45 AF39:AF40 S40 S45 Z39 K45 Q9 W9 AC9 V51 T52">
      <formula1>"□,■"</formula1>
    </dataValidation>
    <dataValidation type="custom" allowBlank="1" showInputMessage="1" showErrorMessage="1" errorTitle="入力エラー" error="小数点は第二位まで、三位以下切り捨てで入力して下さい。" imeMode="disabled" sqref="V102:AA113">
      <formula1>V102-ROUNDDOWN(V102,2)=0</formula1>
    </dataValidation>
    <dataValidation type="list" allowBlank="1" showInputMessage="1" showErrorMessage="1" sqref="P102:U113">
      <formula1>"○"</formula1>
    </dataValidation>
    <dataValidation type="whole" allowBlank="1" showInputMessage="1" showErrorMessage="1" imeMode="disabled" sqref="Q16:T16">
      <formula1>1</formula1>
      <formula2>99</formula2>
    </dataValidation>
    <dataValidation type="list" allowBlank="1" showInputMessage="1" showErrorMessage="1" sqref="Q18:R18">
      <formula1>"１,２,３,４,５,６,７,８"</formula1>
    </dataValidation>
    <dataValidation type="custom" allowBlank="1" showInputMessage="1" showErrorMessage="1" errorTitle="入力エラー" error="小数点は第二位まで、三位以下切り捨てで入力して下さい。" imeMode="disabled" sqref="Q28:Y28 S30:T30 W30:X30 AA30:AB30 Q32:Y32 AF30">
      <formula1>Q28-ROUNDDOWN(Q28,2)=0</formula1>
    </dataValidation>
    <dataValidation allowBlank="1" showInputMessage="1" showErrorMessage="1" imeMode="disabled" sqref="K95:V95 Q14:S14 K64 H75 H73 Z73:AI82 H77 H79 M73:S82 Q11:S11 K68 K89:S94 AD89:AF94 AG64:AI69 K66 H81"/>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80" r:id="rId1"/>
  <headerFooter>
    <oddHeader xml:space="preserve">&amp;RVERSION 1.1 </oddHeader>
  </headerFooter>
  <rowBreaks count="2" manualBreakCount="2">
    <brk id="54" max="34" man="1"/>
    <brk id="94" max="34" man="1"/>
  </rowBreaks>
  <ignoredErrors>
    <ignoredError sqref="B6 B9 B12 B37 B43 B48 B59 B99" numberStoredAsText="1"/>
    <ignoredError sqref="C107 C108:F113" unlockedFormula="1"/>
  </ignoredErrors>
</worksheet>
</file>

<file path=xl/worksheets/sheet4.xml><?xml version="1.0" encoding="utf-8"?>
<worksheet xmlns="http://schemas.openxmlformats.org/spreadsheetml/2006/main" xmlns:r="http://schemas.openxmlformats.org/officeDocument/2006/relationships">
  <dimension ref="A1:AM46"/>
  <sheetViews>
    <sheetView showGridLines="0" showZeros="0" tabSelected="1" view="pageBreakPreview" zoomScale="70" zoomScaleNormal="70" zoomScaleSheetLayoutView="70" workbookViewId="0" topLeftCell="A1">
      <selection activeCell="R12" sqref="R12:AA12"/>
    </sheetView>
  </sheetViews>
  <sheetFormatPr defaultColWidth="9.140625" defaultRowHeight="15"/>
  <cols>
    <col min="1" max="10" width="3.421875" style="72" customWidth="1"/>
    <col min="11" max="15" width="3.57421875" style="72" customWidth="1"/>
    <col min="16" max="18" width="3.57421875" style="82" customWidth="1"/>
    <col min="19" max="27" width="3.57421875" style="83" customWidth="1"/>
    <col min="28" max="29" width="3.421875" style="72" customWidth="1"/>
    <col min="30" max="32" width="3.57421875" style="72" customWidth="1"/>
    <col min="33" max="39" width="3.421875" style="72" customWidth="1"/>
    <col min="40" max="16384" width="9.00390625" style="72" customWidth="1"/>
  </cols>
  <sheetData>
    <row r="1" spans="1:39" ht="15">
      <c r="A1" s="69"/>
      <c r="B1" s="69"/>
      <c r="C1" s="69"/>
      <c r="D1" s="69"/>
      <c r="E1" s="69"/>
      <c r="F1" s="69"/>
      <c r="G1" s="69"/>
      <c r="H1" s="69"/>
      <c r="I1" s="69"/>
      <c r="J1" s="69"/>
      <c r="K1" s="69"/>
      <c r="L1" s="69"/>
      <c r="M1" s="69"/>
      <c r="N1" s="69"/>
      <c r="O1" s="69"/>
      <c r="P1" s="70"/>
      <c r="Q1" s="70"/>
      <c r="R1" s="70"/>
      <c r="S1" s="71"/>
      <c r="T1" s="71"/>
      <c r="U1" s="71"/>
      <c r="V1" s="71"/>
      <c r="W1" s="71"/>
      <c r="X1" s="71"/>
      <c r="Y1" s="71"/>
      <c r="Z1" s="71"/>
      <c r="AA1" s="71"/>
      <c r="AB1" s="69"/>
      <c r="AC1" s="69"/>
      <c r="AD1" s="69"/>
      <c r="AE1" s="69"/>
      <c r="AF1" s="69"/>
      <c r="AG1" s="69"/>
      <c r="AH1" s="69"/>
      <c r="AI1" s="69"/>
      <c r="AJ1" s="69"/>
      <c r="AK1" s="69"/>
      <c r="AL1" s="69"/>
      <c r="AM1" s="20" t="s">
        <v>1</v>
      </c>
    </row>
    <row r="2" spans="1:39" ht="15">
      <c r="A2" s="69"/>
      <c r="B2" s="69"/>
      <c r="C2" s="69"/>
      <c r="D2" s="69"/>
      <c r="E2" s="69"/>
      <c r="F2" s="69"/>
      <c r="G2" s="69"/>
      <c r="H2" s="69"/>
      <c r="I2" s="69"/>
      <c r="J2" s="69"/>
      <c r="K2" s="69"/>
      <c r="L2" s="69"/>
      <c r="M2" s="69"/>
      <c r="N2" s="69"/>
      <c r="O2" s="69"/>
      <c r="P2" s="70"/>
      <c r="Q2" s="70"/>
      <c r="R2" s="70"/>
      <c r="S2" s="71"/>
      <c r="T2" s="71"/>
      <c r="U2" s="71"/>
      <c r="V2" s="71"/>
      <c r="W2" s="71"/>
      <c r="X2" s="71"/>
      <c r="Y2" s="71"/>
      <c r="Z2" s="71"/>
      <c r="AA2" s="71"/>
      <c r="AB2" s="69"/>
      <c r="AC2" s="69"/>
      <c r="AD2" s="69"/>
      <c r="AE2" s="69"/>
      <c r="AF2" s="69"/>
      <c r="AG2" s="69"/>
      <c r="AH2" s="69"/>
      <c r="AI2" s="69"/>
      <c r="AJ2" s="69"/>
      <c r="AK2" s="69"/>
      <c r="AL2" s="69"/>
      <c r="AM2" s="21" t="s">
        <v>13</v>
      </c>
    </row>
    <row r="3" ht="17.25">
      <c r="AM3" s="411">
        <f>IF(OR('様式第1　交付申請書（個人・戸建）'!$BC$15&lt;&gt;"",'様式第1　交付申請書（個人・戸建）'!$AI$76&lt;&gt;""),'様式第1　交付申請書（個人・戸建）'!$BC$15&amp;"邸"&amp;RIGHT(TRIM('様式第1　交付申請書（個人・戸建）'!$M$68&amp;'様式第1　交付申請書（個人・戸建）'!$X$68&amp;'様式第1　交付申請書（個人・戸建）'!$AI$68),4),"")</f>
      </c>
    </row>
    <row r="4" spans="1:39" ht="30" customHeight="1">
      <c r="A4" s="667" t="s">
        <v>276</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67"/>
    </row>
    <row r="5" spans="1:39" ht="18" customHeight="1">
      <c r="A5" s="69"/>
      <c r="B5" s="69"/>
      <c r="C5" s="69"/>
      <c r="D5" s="69"/>
      <c r="E5" s="69"/>
      <c r="F5" s="69"/>
      <c r="G5" s="69"/>
      <c r="H5" s="69"/>
      <c r="I5" s="69"/>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row>
    <row r="6" spans="1:39" ht="18" customHeight="1">
      <c r="A6" s="180" t="s">
        <v>387</v>
      </c>
      <c r="B6" s="69"/>
      <c r="C6" s="69"/>
      <c r="D6" s="69"/>
      <c r="E6" s="69"/>
      <c r="F6" s="69"/>
      <c r="G6" s="69"/>
      <c r="H6" s="69"/>
      <c r="I6" s="69"/>
      <c r="J6" s="69"/>
      <c r="K6" s="69"/>
      <c r="L6" s="69"/>
      <c r="M6" s="69"/>
      <c r="N6" s="69"/>
      <c r="O6" s="69"/>
      <c r="P6" s="76"/>
      <c r="Q6" s="76"/>
      <c r="R6" s="76"/>
      <c r="S6" s="77"/>
      <c r="T6" s="77"/>
      <c r="U6" s="77"/>
      <c r="V6" s="77"/>
      <c r="W6" s="77"/>
      <c r="X6" s="77"/>
      <c r="Y6" s="77"/>
      <c r="Z6" s="77"/>
      <c r="AA6" s="77"/>
      <c r="AB6" s="78"/>
      <c r="AC6" s="78"/>
      <c r="AD6" s="69"/>
      <c r="AE6" s="69"/>
      <c r="AF6" s="69"/>
      <c r="AG6" s="74"/>
      <c r="AH6" s="74"/>
      <c r="AI6" s="74"/>
      <c r="AJ6" s="74"/>
      <c r="AK6" s="74"/>
      <c r="AL6" s="74"/>
      <c r="AM6" s="74"/>
    </row>
    <row r="7" spans="1:39" ht="18" customHeight="1">
      <c r="A7" s="180" t="s">
        <v>254</v>
      </c>
      <c r="B7" s="69"/>
      <c r="C7" s="69"/>
      <c r="D7" s="69"/>
      <c r="E7" s="69"/>
      <c r="F7" s="69"/>
      <c r="G7" s="69"/>
      <c r="H7" s="69"/>
      <c r="I7" s="69"/>
      <c r="J7" s="69"/>
      <c r="K7" s="69"/>
      <c r="L7" s="69"/>
      <c r="M7" s="69"/>
      <c r="N7" s="69"/>
      <c r="O7" s="69"/>
      <c r="P7" s="76"/>
      <c r="Q7" s="76"/>
      <c r="R7" s="76"/>
      <c r="S7" s="77"/>
      <c r="T7" s="77"/>
      <c r="U7" s="77"/>
      <c r="V7" s="77"/>
      <c r="W7" s="77"/>
      <c r="X7" s="77"/>
      <c r="Y7" s="77"/>
      <c r="Z7" s="77"/>
      <c r="AA7" s="77"/>
      <c r="AB7" s="78"/>
      <c r="AC7" s="78"/>
      <c r="AD7" s="69"/>
      <c r="AE7" s="69"/>
      <c r="AF7" s="69"/>
      <c r="AG7" s="74"/>
      <c r="AH7" s="74"/>
      <c r="AI7" s="74"/>
      <c r="AJ7" s="74"/>
      <c r="AK7" s="74"/>
      <c r="AL7" s="74"/>
      <c r="AM7" s="74"/>
    </row>
    <row r="8" spans="1:39" ht="18" customHeight="1">
      <c r="A8" s="180" t="s">
        <v>255</v>
      </c>
      <c r="B8" s="69"/>
      <c r="C8" s="69"/>
      <c r="D8" s="69"/>
      <c r="E8" s="69"/>
      <c r="F8" s="69"/>
      <c r="G8" s="69"/>
      <c r="H8" s="69"/>
      <c r="I8" s="69"/>
      <c r="J8" s="69"/>
      <c r="K8" s="69"/>
      <c r="L8" s="69"/>
      <c r="M8" s="69"/>
      <c r="N8" s="69"/>
      <c r="O8" s="69"/>
      <c r="P8" s="76"/>
      <c r="Q8" s="76"/>
      <c r="R8" s="76"/>
      <c r="S8" s="77"/>
      <c r="T8" s="77"/>
      <c r="U8" s="77"/>
      <c r="V8" s="77"/>
      <c r="W8" s="77"/>
      <c r="X8" s="77"/>
      <c r="Y8" s="77"/>
      <c r="Z8" s="77"/>
      <c r="AA8" s="77"/>
      <c r="AB8" s="78"/>
      <c r="AC8" s="78"/>
      <c r="AD8" s="69"/>
      <c r="AE8" s="69"/>
      <c r="AF8" s="69"/>
      <c r="AG8" s="74"/>
      <c r="AH8" s="74"/>
      <c r="AI8" s="74"/>
      <c r="AJ8" s="74"/>
      <c r="AK8" s="74"/>
      <c r="AL8" s="74"/>
      <c r="AM8" s="74"/>
    </row>
    <row r="9" spans="1:39" ht="18" customHeight="1" thickBot="1">
      <c r="A9" s="69"/>
      <c r="B9" s="69"/>
      <c r="C9" s="69"/>
      <c r="D9" s="69"/>
      <c r="E9" s="69"/>
      <c r="F9" s="69"/>
      <c r="G9" s="69"/>
      <c r="H9" s="69"/>
      <c r="I9" s="69"/>
      <c r="J9" s="69"/>
      <c r="K9" s="69"/>
      <c r="L9" s="69"/>
      <c r="M9" s="69"/>
      <c r="N9" s="69"/>
      <c r="O9" s="69"/>
      <c r="P9" s="79"/>
      <c r="Q9" s="76"/>
      <c r="R9" s="76"/>
      <c r="S9" s="77"/>
      <c r="T9" s="77"/>
      <c r="U9" s="77"/>
      <c r="V9" s="77"/>
      <c r="W9" s="77"/>
      <c r="X9" s="77"/>
      <c r="Y9" s="77"/>
      <c r="Z9" s="77"/>
      <c r="AA9" s="77"/>
      <c r="AB9" s="78"/>
      <c r="AC9" s="78"/>
      <c r="AD9" s="69"/>
      <c r="AE9" s="69"/>
      <c r="AF9" s="69"/>
      <c r="AG9" s="74"/>
      <c r="AH9" s="74"/>
      <c r="AI9" s="74"/>
      <c r="AJ9" s="74"/>
      <c r="AK9" s="74"/>
      <c r="AL9" s="74"/>
      <c r="AM9" s="74"/>
    </row>
    <row r="10" spans="1:39" ht="51" customHeight="1" thickBot="1">
      <c r="A10" s="926" t="s">
        <v>12</v>
      </c>
      <c r="B10" s="927"/>
      <c r="C10" s="927"/>
      <c r="D10" s="927"/>
      <c r="E10" s="927"/>
      <c r="F10" s="927"/>
      <c r="G10" s="927"/>
      <c r="H10" s="927"/>
      <c r="I10" s="927"/>
      <c r="J10" s="927"/>
      <c r="K10" s="927"/>
      <c r="L10" s="927"/>
      <c r="M10" s="927"/>
      <c r="N10" s="927"/>
      <c r="O10" s="927"/>
      <c r="P10" s="919" t="s">
        <v>11</v>
      </c>
      <c r="Q10" s="920"/>
      <c r="R10" s="920"/>
      <c r="S10" s="920"/>
      <c r="T10" s="920"/>
      <c r="U10" s="920"/>
      <c r="V10" s="920"/>
      <c r="W10" s="920"/>
      <c r="X10" s="920"/>
      <c r="Y10" s="920"/>
      <c r="Z10" s="920"/>
      <c r="AA10" s="920"/>
      <c r="AB10" s="920"/>
      <c r="AC10" s="925"/>
      <c r="AD10" s="919" t="s">
        <v>10</v>
      </c>
      <c r="AE10" s="920"/>
      <c r="AF10" s="920"/>
      <c r="AG10" s="920"/>
      <c r="AH10" s="920"/>
      <c r="AI10" s="920"/>
      <c r="AJ10" s="920"/>
      <c r="AK10" s="920"/>
      <c r="AL10" s="920"/>
      <c r="AM10" s="921"/>
    </row>
    <row r="11" spans="1:39" ht="48" customHeight="1" thickTop="1">
      <c r="A11" s="894" t="s">
        <v>34</v>
      </c>
      <c r="B11" s="895"/>
      <c r="C11" s="895"/>
      <c r="D11" s="895"/>
      <c r="E11" s="895"/>
      <c r="F11" s="895"/>
      <c r="G11" s="895"/>
      <c r="H11" s="895"/>
      <c r="I11" s="895"/>
      <c r="J11" s="895"/>
      <c r="K11" s="895"/>
      <c r="L11" s="895"/>
      <c r="M11" s="895"/>
      <c r="N11" s="895"/>
      <c r="O11" s="896"/>
      <c r="P11" s="897" t="s">
        <v>216</v>
      </c>
      <c r="Q11" s="898"/>
      <c r="R11" s="933">
        <f>'定型様式3　費用明細書【窓】'!AG42</f>
        <v>0</v>
      </c>
      <c r="S11" s="934"/>
      <c r="T11" s="934"/>
      <c r="U11" s="934"/>
      <c r="V11" s="934"/>
      <c r="W11" s="934"/>
      <c r="X11" s="934"/>
      <c r="Y11" s="934"/>
      <c r="Z11" s="934"/>
      <c r="AA11" s="934"/>
      <c r="AB11" s="898" t="s">
        <v>2</v>
      </c>
      <c r="AC11" s="935"/>
      <c r="AD11" s="922"/>
      <c r="AE11" s="923"/>
      <c r="AF11" s="923"/>
      <c r="AG11" s="923"/>
      <c r="AH11" s="923"/>
      <c r="AI11" s="923"/>
      <c r="AJ11" s="923"/>
      <c r="AK11" s="923"/>
      <c r="AL11" s="923"/>
      <c r="AM11" s="924"/>
    </row>
    <row r="12" spans="1:39" ht="48" customHeight="1">
      <c r="A12" s="913" t="s">
        <v>37</v>
      </c>
      <c r="B12" s="914"/>
      <c r="C12" s="914"/>
      <c r="D12" s="914"/>
      <c r="E12" s="914"/>
      <c r="F12" s="914"/>
      <c r="G12" s="914"/>
      <c r="H12" s="914"/>
      <c r="I12" s="914"/>
      <c r="J12" s="914"/>
      <c r="K12" s="914"/>
      <c r="L12" s="914"/>
      <c r="M12" s="914"/>
      <c r="N12" s="914"/>
      <c r="O12" s="915"/>
      <c r="P12" s="939" t="s">
        <v>216</v>
      </c>
      <c r="Q12" s="940"/>
      <c r="R12" s="863">
        <f>'定型様式3　費用明細書【天井・外壁・床】'!AI44</f>
        <v>0</v>
      </c>
      <c r="S12" s="864"/>
      <c r="T12" s="864"/>
      <c r="U12" s="864"/>
      <c r="V12" s="864"/>
      <c r="W12" s="864"/>
      <c r="X12" s="864"/>
      <c r="Y12" s="864"/>
      <c r="Z12" s="864"/>
      <c r="AA12" s="864"/>
      <c r="AB12" s="865" t="s">
        <v>2</v>
      </c>
      <c r="AC12" s="866"/>
      <c r="AD12" s="936"/>
      <c r="AE12" s="937"/>
      <c r="AF12" s="937"/>
      <c r="AG12" s="937"/>
      <c r="AH12" s="937"/>
      <c r="AI12" s="937"/>
      <c r="AJ12" s="937"/>
      <c r="AK12" s="937"/>
      <c r="AL12" s="937"/>
      <c r="AM12" s="938"/>
    </row>
    <row r="13" spans="1:39" ht="48" customHeight="1">
      <c r="A13" s="913" t="s">
        <v>35</v>
      </c>
      <c r="B13" s="914"/>
      <c r="C13" s="914"/>
      <c r="D13" s="914"/>
      <c r="E13" s="914"/>
      <c r="F13" s="914"/>
      <c r="G13" s="914"/>
      <c r="H13" s="914"/>
      <c r="I13" s="914"/>
      <c r="J13" s="914"/>
      <c r="K13" s="914"/>
      <c r="L13" s="914"/>
      <c r="M13" s="914"/>
      <c r="N13" s="914"/>
      <c r="O13" s="915"/>
      <c r="P13" s="939" t="s">
        <v>216</v>
      </c>
      <c r="Q13" s="940"/>
      <c r="R13" s="863">
        <f>'定型様式3　費用明細書【天井・外壁・床】'!AI45</f>
        <v>0</v>
      </c>
      <c r="S13" s="864"/>
      <c r="T13" s="864"/>
      <c r="U13" s="864"/>
      <c r="V13" s="864"/>
      <c r="W13" s="864"/>
      <c r="X13" s="864"/>
      <c r="Y13" s="864"/>
      <c r="Z13" s="864"/>
      <c r="AA13" s="864"/>
      <c r="AB13" s="865" t="s">
        <v>2</v>
      </c>
      <c r="AC13" s="866"/>
      <c r="AD13" s="936"/>
      <c r="AE13" s="937"/>
      <c r="AF13" s="937"/>
      <c r="AG13" s="937"/>
      <c r="AH13" s="937"/>
      <c r="AI13" s="937"/>
      <c r="AJ13" s="937"/>
      <c r="AK13" s="937"/>
      <c r="AL13" s="937"/>
      <c r="AM13" s="938"/>
    </row>
    <row r="14" spans="1:39" ht="48" customHeight="1">
      <c r="A14" s="913" t="s">
        <v>36</v>
      </c>
      <c r="B14" s="914"/>
      <c r="C14" s="914"/>
      <c r="D14" s="914"/>
      <c r="E14" s="914"/>
      <c r="F14" s="914"/>
      <c r="G14" s="914"/>
      <c r="H14" s="914"/>
      <c r="I14" s="914"/>
      <c r="J14" s="914"/>
      <c r="K14" s="914"/>
      <c r="L14" s="914"/>
      <c r="M14" s="914"/>
      <c r="N14" s="914"/>
      <c r="O14" s="915"/>
      <c r="P14" s="939" t="s">
        <v>216</v>
      </c>
      <c r="Q14" s="940"/>
      <c r="R14" s="863">
        <f>'定型様式3　費用明細書【天井・外壁・床】'!AI46</f>
        <v>0</v>
      </c>
      <c r="S14" s="864"/>
      <c r="T14" s="864"/>
      <c r="U14" s="864"/>
      <c r="V14" s="864"/>
      <c r="W14" s="864"/>
      <c r="X14" s="864"/>
      <c r="Y14" s="864"/>
      <c r="Z14" s="864"/>
      <c r="AA14" s="864"/>
      <c r="AB14" s="865" t="s">
        <v>2</v>
      </c>
      <c r="AC14" s="866"/>
      <c r="AD14" s="936"/>
      <c r="AE14" s="937"/>
      <c r="AF14" s="937"/>
      <c r="AG14" s="937"/>
      <c r="AH14" s="937"/>
      <c r="AI14" s="937"/>
      <c r="AJ14" s="937"/>
      <c r="AK14" s="937"/>
      <c r="AL14" s="937"/>
      <c r="AM14" s="938"/>
    </row>
    <row r="15" spans="1:39" ht="48" customHeight="1" thickBot="1">
      <c r="A15" s="947" t="s">
        <v>38</v>
      </c>
      <c r="B15" s="948"/>
      <c r="C15" s="948"/>
      <c r="D15" s="948"/>
      <c r="E15" s="948"/>
      <c r="F15" s="948"/>
      <c r="G15" s="948"/>
      <c r="H15" s="948"/>
      <c r="I15" s="948"/>
      <c r="J15" s="948"/>
      <c r="K15" s="948"/>
      <c r="L15" s="948"/>
      <c r="M15" s="948"/>
      <c r="N15" s="948"/>
      <c r="O15" s="949"/>
      <c r="P15" s="943" t="s">
        <v>216</v>
      </c>
      <c r="Q15" s="944"/>
      <c r="R15" s="872">
        <f>'定型様式3　費用明細書【その他】'!AI42</f>
        <v>0</v>
      </c>
      <c r="S15" s="873"/>
      <c r="T15" s="873"/>
      <c r="U15" s="873"/>
      <c r="V15" s="873"/>
      <c r="W15" s="873"/>
      <c r="X15" s="873"/>
      <c r="Y15" s="873"/>
      <c r="Z15" s="873"/>
      <c r="AA15" s="873"/>
      <c r="AB15" s="867" t="s">
        <v>2</v>
      </c>
      <c r="AC15" s="868"/>
      <c r="AD15" s="869"/>
      <c r="AE15" s="870"/>
      <c r="AF15" s="870"/>
      <c r="AG15" s="870"/>
      <c r="AH15" s="870"/>
      <c r="AI15" s="870"/>
      <c r="AJ15" s="870"/>
      <c r="AK15" s="870"/>
      <c r="AL15" s="870"/>
      <c r="AM15" s="871"/>
    </row>
    <row r="16" spans="1:39" ht="48" customHeight="1" thickBot="1" thickTop="1">
      <c r="A16" s="928" t="s">
        <v>39</v>
      </c>
      <c r="B16" s="929"/>
      <c r="C16" s="929"/>
      <c r="D16" s="929"/>
      <c r="E16" s="929"/>
      <c r="F16" s="929"/>
      <c r="G16" s="929"/>
      <c r="H16" s="929"/>
      <c r="I16" s="929"/>
      <c r="J16" s="929"/>
      <c r="K16" s="929"/>
      <c r="L16" s="929"/>
      <c r="M16" s="929"/>
      <c r="N16" s="929"/>
      <c r="O16" s="930"/>
      <c r="P16" s="931">
        <f>ROUNDDOWN(SUM(R11:AA15),0)</f>
        <v>0</v>
      </c>
      <c r="Q16" s="932"/>
      <c r="R16" s="932"/>
      <c r="S16" s="932"/>
      <c r="T16" s="932"/>
      <c r="U16" s="932"/>
      <c r="V16" s="932"/>
      <c r="W16" s="932"/>
      <c r="X16" s="932"/>
      <c r="Y16" s="932"/>
      <c r="Z16" s="932"/>
      <c r="AA16" s="932"/>
      <c r="AB16" s="917" t="s">
        <v>2</v>
      </c>
      <c r="AC16" s="942"/>
      <c r="AD16" s="900"/>
      <c r="AE16" s="901"/>
      <c r="AF16" s="901"/>
      <c r="AG16" s="901"/>
      <c r="AH16" s="901"/>
      <c r="AI16" s="901"/>
      <c r="AJ16" s="901"/>
      <c r="AK16" s="901"/>
      <c r="AL16" s="901"/>
      <c r="AM16" s="902"/>
    </row>
    <row r="17" spans="16:27" s="69" customFormat="1" ht="13.5">
      <c r="P17" s="70"/>
      <c r="Q17" s="70"/>
      <c r="R17" s="70"/>
      <c r="S17" s="71"/>
      <c r="T17" s="71"/>
      <c r="U17" s="71"/>
      <c r="V17" s="71"/>
      <c r="W17" s="71"/>
      <c r="X17" s="71"/>
      <c r="Y17" s="71"/>
      <c r="Z17" s="71"/>
      <c r="AA17" s="71"/>
    </row>
    <row r="18" spans="16:27" s="69" customFormat="1" ht="13.5">
      <c r="P18" s="70"/>
      <c r="Q18" s="70"/>
      <c r="R18" s="70"/>
      <c r="S18" s="71"/>
      <c r="T18" s="71"/>
      <c r="U18" s="71"/>
      <c r="V18" s="71"/>
      <c r="W18" s="71"/>
      <c r="X18" s="71"/>
      <c r="Y18" s="71"/>
      <c r="Z18" s="71"/>
      <c r="AA18" s="71"/>
    </row>
    <row r="19" spans="1:39" ht="30.75" customHeight="1">
      <c r="A19" s="862" t="s">
        <v>272</v>
      </c>
      <c r="B19" s="862"/>
      <c r="C19" s="862"/>
      <c r="D19" s="862"/>
      <c r="E19" s="862"/>
      <c r="F19" s="862"/>
      <c r="G19" s="862"/>
      <c r="H19" s="862"/>
      <c r="I19" s="862"/>
      <c r="J19" s="862"/>
      <c r="K19" s="862"/>
      <c r="L19" s="862"/>
      <c r="M19" s="862"/>
      <c r="N19" s="862"/>
      <c r="O19" s="862"/>
      <c r="P19" s="862"/>
      <c r="Q19" s="862"/>
      <c r="R19" s="862"/>
      <c r="S19" s="862"/>
      <c r="T19" s="862"/>
      <c r="U19" s="862"/>
      <c r="V19" s="862"/>
      <c r="W19" s="862"/>
      <c r="X19" s="862"/>
      <c r="Y19" s="862"/>
      <c r="Z19" s="862"/>
      <c r="AA19" s="862"/>
      <c r="AB19" s="862"/>
      <c r="AC19" s="862"/>
      <c r="AD19" s="862"/>
      <c r="AE19" s="862"/>
      <c r="AF19" s="862"/>
      <c r="AG19" s="862"/>
      <c r="AH19" s="862"/>
      <c r="AI19" s="862"/>
      <c r="AJ19" s="862"/>
      <c r="AK19" s="862"/>
      <c r="AL19" s="862"/>
      <c r="AM19" s="862"/>
    </row>
    <row r="20" spans="1:39" ht="18" customHeight="1">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27" s="69" customFormat="1" ht="22.5" customHeight="1">
      <c r="A21" s="179" t="s">
        <v>101</v>
      </c>
      <c r="P21" s="70"/>
      <c r="Q21" s="70"/>
      <c r="R21" s="70"/>
      <c r="S21" s="71"/>
      <c r="T21" s="71"/>
      <c r="U21" s="71"/>
      <c r="V21" s="71"/>
      <c r="W21" s="71"/>
      <c r="X21" s="71"/>
      <c r="Y21" s="71"/>
      <c r="Z21" s="71"/>
      <c r="AA21" s="71"/>
    </row>
    <row r="22" spans="1:27" s="180" customFormat="1" ht="18" customHeight="1">
      <c r="A22" s="181" t="s">
        <v>69</v>
      </c>
      <c r="B22" s="918" t="s">
        <v>9</v>
      </c>
      <c r="C22" s="918"/>
      <c r="D22" s="918"/>
      <c r="G22" s="181" t="s">
        <v>69</v>
      </c>
      <c r="H22" s="182" t="s">
        <v>236</v>
      </c>
      <c r="I22" s="182"/>
      <c r="J22" s="182"/>
      <c r="M22" s="181" t="s">
        <v>69</v>
      </c>
      <c r="N22" s="182" t="s">
        <v>280</v>
      </c>
      <c r="O22" s="182"/>
      <c r="P22" s="182"/>
      <c r="Q22" s="183"/>
      <c r="R22" s="183"/>
      <c r="S22" s="184"/>
      <c r="T22" s="184"/>
      <c r="U22" s="184"/>
      <c r="V22" s="184"/>
      <c r="W22" s="184"/>
      <c r="X22" s="184"/>
      <c r="Y22" s="184"/>
      <c r="Z22" s="184"/>
      <c r="AA22" s="184"/>
    </row>
    <row r="23" spans="1:27" s="180" customFormat="1" ht="18" customHeight="1">
      <c r="A23" s="181" t="s">
        <v>69</v>
      </c>
      <c r="B23" s="918" t="s">
        <v>8</v>
      </c>
      <c r="C23" s="918"/>
      <c r="D23" s="918"/>
      <c r="G23" s="181" t="s">
        <v>69</v>
      </c>
      <c r="H23" s="182" t="s">
        <v>236</v>
      </c>
      <c r="I23" s="182"/>
      <c r="J23" s="182"/>
      <c r="M23" s="181" t="s">
        <v>69</v>
      </c>
      <c r="N23" s="182" t="s">
        <v>280</v>
      </c>
      <c r="O23" s="182"/>
      <c r="P23" s="182"/>
      <c r="Q23" s="183"/>
      <c r="R23" s="183"/>
      <c r="S23" s="184"/>
      <c r="T23" s="184"/>
      <c r="U23" s="184"/>
      <c r="V23" s="184"/>
      <c r="W23" s="184"/>
      <c r="X23" s="184"/>
      <c r="Y23" s="184"/>
      <c r="Z23" s="184"/>
      <c r="AA23" s="184"/>
    </row>
    <row r="24" spans="1:27" s="69" customFormat="1" ht="18" customHeight="1" thickBot="1">
      <c r="A24" s="75"/>
      <c r="B24" s="75"/>
      <c r="C24" s="75"/>
      <c r="D24" s="75"/>
      <c r="P24" s="70"/>
      <c r="Q24" s="70"/>
      <c r="R24" s="70"/>
      <c r="S24" s="71"/>
      <c r="T24" s="71"/>
      <c r="U24" s="71"/>
      <c r="V24" s="71"/>
      <c r="W24" s="71"/>
      <c r="X24" s="71"/>
      <c r="Y24" s="71"/>
      <c r="Z24" s="71"/>
      <c r="AA24" s="71"/>
    </row>
    <row r="25" spans="1:39" s="69" customFormat="1" ht="45" customHeight="1">
      <c r="A25" s="874" t="s">
        <v>212</v>
      </c>
      <c r="B25" s="875"/>
      <c r="C25" s="875"/>
      <c r="D25" s="875"/>
      <c r="E25" s="875"/>
      <c r="F25" s="905"/>
      <c r="G25" s="906"/>
      <c r="H25" s="906"/>
      <c r="I25" s="907"/>
      <c r="J25" s="899" t="s">
        <v>7</v>
      </c>
      <c r="K25" s="941"/>
      <c r="L25" s="941"/>
      <c r="M25" s="941"/>
      <c r="N25" s="941"/>
      <c r="O25" s="941"/>
      <c r="P25" s="941"/>
      <c r="Q25" s="941"/>
      <c r="R25" s="941"/>
      <c r="S25" s="941"/>
      <c r="T25" s="941"/>
      <c r="U25" s="941"/>
      <c r="V25" s="429" t="s">
        <v>5</v>
      </c>
      <c r="W25" s="945" t="s">
        <v>102</v>
      </c>
      <c r="X25" s="941"/>
      <c r="Y25" s="941"/>
      <c r="Z25" s="941"/>
      <c r="AA25" s="941"/>
      <c r="AB25" s="941"/>
      <c r="AC25" s="946"/>
      <c r="AD25" s="899" t="s">
        <v>256</v>
      </c>
      <c r="AE25" s="883"/>
      <c r="AF25" s="883"/>
      <c r="AG25" s="883"/>
      <c r="AH25" s="883"/>
      <c r="AI25" s="883"/>
      <c r="AJ25" s="883"/>
      <c r="AK25" s="883"/>
      <c r="AL25" s="883"/>
      <c r="AM25" s="884"/>
    </row>
    <row r="26" spans="1:39" s="69" customFormat="1" ht="45" customHeight="1">
      <c r="A26" s="879" t="s">
        <v>211</v>
      </c>
      <c r="B26" s="880"/>
      <c r="C26" s="880"/>
      <c r="D26" s="880"/>
      <c r="E26" s="881"/>
      <c r="F26" s="887">
        <f>IF(OR(F25="",F25="なし"),"",'様式第1　交付申請書（個人・戸建）'!BC57)</f>
      </c>
      <c r="G26" s="888"/>
      <c r="H26" s="888"/>
      <c r="I26" s="889"/>
      <c r="J26" s="186"/>
      <c r="K26" s="185"/>
      <c r="L26" s="185"/>
      <c r="M26" s="185"/>
      <c r="N26" s="185"/>
      <c r="O26" s="185"/>
      <c r="P26" s="185"/>
      <c r="Q26" s="185"/>
      <c r="R26" s="185"/>
      <c r="S26" s="185"/>
      <c r="T26" s="185"/>
      <c r="U26" s="185"/>
      <c r="V26" s="187"/>
      <c r="W26" s="188"/>
      <c r="X26" s="188"/>
      <c r="Y26" s="188"/>
      <c r="Z26" s="188"/>
      <c r="AA26" s="188"/>
      <c r="AB26" s="188"/>
      <c r="AC26" s="189"/>
      <c r="AD26" s="186"/>
      <c r="AE26" s="185"/>
      <c r="AF26" s="185"/>
      <c r="AG26" s="185"/>
      <c r="AH26" s="185"/>
      <c r="AI26" s="185"/>
      <c r="AJ26" s="185"/>
      <c r="AK26" s="185"/>
      <c r="AL26" s="185"/>
      <c r="AM26" s="190"/>
    </row>
    <row r="27" spans="1:39" s="69" customFormat="1" ht="45" customHeight="1" thickBot="1">
      <c r="A27" s="908" t="s">
        <v>6</v>
      </c>
      <c r="B27" s="909"/>
      <c r="C27" s="909"/>
      <c r="D27" s="909"/>
      <c r="E27" s="909"/>
      <c r="F27" s="910"/>
      <c r="G27" s="911"/>
      <c r="H27" s="911"/>
      <c r="I27" s="912"/>
      <c r="J27" s="885">
        <f>IF(F26="","",'定型様式1　実施計画書（個人・戸建）'!Q32)</f>
      </c>
      <c r="K27" s="886"/>
      <c r="L27" s="886"/>
      <c r="M27" s="886"/>
      <c r="N27" s="886"/>
      <c r="O27" s="886"/>
      <c r="P27" s="886"/>
      <c r="Q27" s="886"/>
      <c r="R27" s="886"/>
      <c r="S27" s="886"/>
      <c r="T27" s="886"/>
      <c r="U27" s="191" t="s">
        <v>0</v>
      </c>
      <c r="V27" s="192" t="s">
        <v>5</v>
      </c>
      <c r="W27" s="890"/>
      <c r="X27" s="890"/>
      <c r="Y27" s="890"/>
      <c r="Z27" s="890"/>
      <c r="AA27" s="890"/>
      <c r="AB27" s="903" t="s">
        <v>4</v>
      </c>
      <c r="AC27" s="904"/>
      <c r="AD27" s="892" t="s">
        <v>270</v>
      </c>
      <c r="AE27" s="893"/>
      <c r="AF27" s="891">
        <f>IF(J27="","",ROUNDDOWN(J27*W27,0))</f>
      </c>
      <c r="AG27" s="891"/>
      <c r="AH27" s="891"/>
      <c r="AI27" s="891"/>
      <c r="AJ27" s="891"/>
      <c r="AK27" s="891"/>
      <c r="AL27" s="891"/>
      <c r="AM27" s="193" t="s">
        <v>2</v>
      </c>
    </row>
    <row r="28" spans="1:39" s="69" customFormat="1" ht="48" customHeight="1">
      <c r="A28" s="75"/>
      <c r="B28" s="75"/>
      <c r="C28" s="75"/>
      <c r="D28" s="75"/>
      <c r="E28" s="75"/>
      <c r="F28" s="75"/>
      <c r="G28" s="75"/>
      <c r="H28" s="75"/>
      <c r="I28" s="75"/>
      <c r="J28" s="75"/>
      <c r="K28" s="75"/>
      <c r="L28" s="75"/>
      <c r="M28" s="75"/>
      <c r="N28" s="75"/>
      <c r="O28" s="75"/>
      <c r="P28" s="80"/>
      <c r="Q28" s="80"/>
      <c r="R28" s="80"/>
      <c r="S28" s="81"/>
      <c r="T28" s="81"/>
      <c r="U28" s="81"/>
      <c r="V28" s="81"/>
      <c r="W28" s="81"/>
      <c r="X28" s="81"/>
      <c r="Y28" s="81"/>
      <c r="Z28" s="81"/>
      <c r="AA28" s="81"/>
      <c r="AD28" s="882" t="s">
        <v>3</v>
      </c>
      <c r="AE28" s="883"/>
      <c r="AF28" s="883"/>
      <c r="AG28" s="883"/>
      <c r="AH28" s="883"/>
      <c r="AI28" s="883"/>
      <c r="AJ28" s="883"/>
      <c r="AK28" s="883"/>
      <c r="AL28" s="883"/>
      <c r="AM28" s="884"/>
    </row>
    <row r="29" spans="1:39" s="69" customFormat="1" ht="48" customHeight="1" thickBot="1">
      <c r="A29" s="75"/>
      <c r="B29" s="75"/>
      <c r="C29" s="75"/>
      <c r="D29" s="75"/>
      <c r="E29" s="75"/>
      <c r="F29" s="75"/>
      <c r="G29" s="75"/>
      <c r="H29" s="75"/>
      <c r="I29" s="75"/>
      <c r="J29" s="75"/>
      <c r="K29" s="75"/>
      <c r="L29" s="75"/>
      <c r="M29" s="75"/>
      <c r="N29" s="75"/>
      <c r="O29" s="75"/>
      <c r="P29" s="80"/>
      <c r="Q29" s="80"/>
      <c r="R29" s="80"/>
      <c r="S29" s="81"/>
      <c r="T29" s="81"/>
      <c r="U29" s="81"/>
      <c r="V29" s="81"/>
      <c r="W29" s="81"/>
      <c r="X29" s="81"/>
      <c r="Y29" s="81"/>
      <c r="Z29" s="81"/>
      <c r="AA29" s="81"/>
      <c r="AD29" s="916" t="s">
        <v>271</v>
      </c>
      <c r="AE29" s="917"/>
      <c r="AF29" s="891">
        <f>IF(P16="","",P16)</f>
        <v>0</v>
      </c>
      <c r="AG29" s="891"/>
      <c r="AH29" s="891"/>
      <c r="AI29" s="891"/>
      <c r="AJ29" s="891"/>
      <c r="AK29" s="891"/>
      <c r="AL29" s="891"/>
      <c r="AM29" s="193" t="s">
        <v>2</v>
      </c>
    </row>
    <row r="30" spans="1:27" s="69" customFormat="1" ht="13.5" customHeight="1">
      <c r="A30" s="75"/>
      <c r="B30" s="75"/>
      <c r="C30" s="75"/>
      <c r="D30" s="75"/>
      <c r="P30" s="70"/>
      <c r="Q30" s="70"/>
      <c r="R30" s="70"/>
      <c r="S30" s="71"/>
      <c r="T30" s="71"/>
      <c r="U30" s="71"/>
      <c r="V30" s="71"/>
      <c r="W30" s="71"/>
      <c r="X30" s="71"/>
      <c r="Y30" s="71"/>
      <c r="Z30" s="71"/>
      <c r="AA30" s="71"/>
    </row>
    <row r="31" spans="1:27" s="69" customFormat="1" ht="13.5" customHeight="1">
      <c r="A31" s="75"/>
      <c r="B31" s="75"/>
      <c r="C31" s="75"/>
      <c r="D31" s="75"/>
      <c r="P31" s="70"/>
      <c r="Q31" s="70"/>
      <c r="R31" s="70"/>
      <c r="S31" s="71"/>
      <c r="T31" s="71"/>
      <c r="U31" s="71"/>
      <c r="V31" s="71"/>
      <c r="W31" s="71"/>
      <c r="X31" s="71"/>
      <c r="Y31" s="71"/>
      <c r="Z31" s="71"/>
      <c r="AA31" s="71"/>
    </row>
    <row r="32" spans="1:39" ht="30.75" customHeight="1">
      <c r="A32" s="862" t="s">
        <v>273</v>
      </c>
      <c r="B32" s="862"/>
      <c r="C32" s="862"/>
      <c r="D32" s="862"/>
      <c r="E32" s="862"/>
      <c r="F32" s="862"/>
      <c r="G32" s="862"/>
      <c r="H32" s="862"/>
      <c r="I32" s="862"/>
      <c r="J32" s="862"/>
      <c r="K32" s="862"/>
      <c r="L32" s="862"/>
      <c r="M32" s="862"/>
      <c r="N32" s="862"/>
      <c r="O32" s="862"/>
      <c r="P32" s="862"/>
      <c r="Q32" s="862"/>
      <c r="R32" s="862"/>
      <c r="S32" s="862"/>
      <c r="T32" s="862"/>
      <c r="U32" s="862"/>
      <c r="V32" s="862"/>
      <c r="W32" s="862"/>
      <c r="X32" s="862"/>
      <c r="Y32" s="862"/>
      <c r="Z32" s="862"/>
      <c r="AA32" s="862"/>
      <c r="AB32" s="862"/>
      <c r="AC32" s="862"/>
      <c r="AD32" s="862"/>
      <c r="AE32" s="862"/>
      <c r="AF32" s="862"/>
      <c r="AG32" s="862"/>
      <c r="AH32" s="862"/>
      <c r="AI32" s="862"/>
      <c r="AJ32" s="862"/>
      <c r="AK32" s="862"/>
      <c r="AL32" s="862"/>
      <c r="AM32" s="862"/>
    </row>
    <row r="33" spans="2:39" ht="18" customHeight="1">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39" ht="18" customHeight="1">
      <c r="A34" s="179" t="s">
        <v>267</v>
      </c>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1:39" ht="18" customHeight="1">
      <c r="A35" s="179" t="s">
        <v>274</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row r="36" spans="1:39" ht="18"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row>
    <row r="37" spans="2:27" s="69" customFormat="1" ht="22.5" customHeight="1" thickBot="1">
      <c r="B37" s="75"/>
      <c r="C37" s="75"/>
      <c r="D37" s="75"/>
      <c r="P37" s="70"/>
      <c r="Q37" s="70"/>
      <c r="R37" s="70"/>
      <c r="S37" s="71"/>
      <c r="T37" s="71"/>
      <c r="U37" s="71"/>
      <c r="V37" s="71"/>
      <c r="W37" s="71"/>
      <c r="X37" s="71"/>
      <c r="Y37" s="71"/>
      <c r="Z37" s="71"/>
      <c r="AA37" s="71"/>
    </row>
    <row r="38" spans="9:31" s="69" customFormat="1" ht="57" customHeight="1" thickBot="1">
      <c r="I38" s="858" t="s">
        <v>268</v>
      </c>
      <c r="J38" s="859"/>
      <c r="K38" s="859"/>
      <c r="L38" s="859"/>
      <c r="M38" s="859"/>
      <c r="N38" s="859"/>
      <c r="O38" s="859"/>
      <c r="P38" s="859"/>
      <c r="Q38" s="859"/>
      <c r="R38" s="859"/>
      <c r="S38" s="859"/>
      <c r="T38" s="860">
        <f>IF(AND(P16="",AF27=""),"",IF(AF29="",P16,IF(AF27&gt;AF29,AF29,AF27)))</f>
        <v>0</v>
      </c>
      <c r="U38" s="861"/>
      <c r="V38" s="861"/>
      <c r="W38" s="861"/>
      <c r="X38" s="861"/>
      <c r="Y38" s="861"/>
      <c r="Z38" s="861"/>
      <c r="AA38" s="861"/>
      <c r="AB38" s="861"/>
      <c r="AC38" s="861"/>
      <c r="AD38" s="861"/>
      <c r="AE38" s="194" t="s">
        <v>2</v>
      </c>
    </row>
    <row r="39" spans="1:27" s="69" customFormat="1" ht="18" customHeight="1" thickBot="1">
      <c r="A39" s="75"/>
      <c r="B39" s="75"/>
      <c r="C39" s="75"/>
      <c r="D39" s="75"/>
      <c r="P39" s="70"/>
      <c r="Q39" s="70"/>
      <c r="R39" s="70"/>
      <c r="S39" s="71"/>
      <c r="T39" s="71"/>
      <c r="U39" s="71"/>
      <c r="V39" s="71"/>
      <c r="W39" s="71"/>
      <c r="X39" s="71"/>
      <c r="Y39" s="71"/>
      <c r="Z39" s="71"/>
      <c r="AA39" s="71"/>
    </row>
    <row r="40" spans="9:31" s="69" customFormat="1" ht="57" customHeight="1" thickBot="1">
      <c r="I40" s="876" t="s">
        <v>269</v>
      </c>
      <c r="J40" s="877"/>
      <c r="K40" s="877"/>
      <c r="L40" s="877"/>
      <c r="M40" s="877"/>
      <c r="N40" s="877"/>
      <c r="O40" s="877"/>
      <c r="P40" s="877"/>
      <c r="Q40" s="877"/>
      <c r="R40" s="877"/>
      <c r="S40" s="878"/>
      <c r="T40" s="861">
        <f>IF(T38="","",ROUNDDOWN(T38/3,0))</f>
        <v>0</v>
      </c>
      <c r="U40" s="861"/>
      <c r="V40" s="861"/>
      <c r="W40" s="861"/>
      <c r="X40" s="861"/>
      <c r="Y40" s="861"/>
      <c r="Z40" s="861"/>
      <c r="AA40" s="861"/>
      <c r="AB40" s="861"/>
      <c r="AC40" s="861"/>
      <c r="AD40" s="861"/>
      <c r="AE40" s="194" t="s">
        <v>2</v>
      </c>
    </row>
    <row r="41" spans="2:27" s="69" customFormat="1" ht="18" customHeight="1">
      <c r="B41" s="75"/>
      <c r="C41" s="75"/>
      <c r="D41" s="75"/>
      <c r="I41" s="195"/>
      <c r="P41" s="70"/>
      <c r="Q41" s="70"/>
      <c r="R41" s="70"/>
      <c r="S41" s="71"/>
      <c r="T41" s="71"/>
      <c r="U41" s="71"/>
      <c r="V41" s="71"/>
      <c r="W41" s="71"/>
      <c r="X41" s="71"/>
      <c r="Y41" s="71"/>
      <c r="Z41" s="71"/>
      <c r="AA41" s="71"/>
    </row>
    <row r="42" spans="1:27" s="69" customFormat="1" ht="18" customHeight="1">
      <c r="A42" s="75"/>
      <c r="B42" s="75"/>
      <c r="C42" s="75"/>
      <c r="D42" s="75"/>
      <c r="P42" s="70"/>
      <c r="Q42" s="70"/>
      <c r="R42" s="70"/>
      <c r="S42" s="71"/>
      <c r="T42" s="71"/>
      <c r="U42" s="71"/>
      <c r="V42" s="71"/>
      <c r="W42" s="71"/>
      <c r="X42" s="71"/>
      <c r="Y42" s="71"/>
      <c r="Z42" s="71"/>
      <c r="AA42" s="71"/>
    </row>
    <row r="43" spans="1:27" s="69" customFormat="1" ht="18" customHeight="1">
      <c r="A43" s="75"/>
      <c r="B43" s="75"/>
      <c r="C43" s="75"/>
      <c r="D43" s="75"/>
      <c r="P43" s="70"/>
      <c r="Q43" s="70"/>
      <c r="R43" s="70"/>
      <c r="S43" s="71"/>
      <c r="T43" s="71"/>
      <c r="U43" s="71"/>
      <c r="V43" s="71"/>
      <c r="W43" s="71"/>
      <c r="X43" s="71"/>
      <c r="Y43" s="71"/>
      <c r="Z43" s="71"/>
      <c r="AA43" s="71"/>
    </row>
    <row r="44" spans="1:27" s="69" customFormat="1" ht="18" customHeight="1">
      <c r="A44" s="75"/>
      <c r="B44" s="75"/>
      <c r="C44" s="75"/>
      <c r="D44" s="75"/>
      <c r="P44" s="70"/>
      <c r="Q44" s="70"/>
      <c r="R44" s="70"/>
      <c r="S44" s="71"/>
      <c r="T44" s="71"/>
      <c r="U44" s="71"/>
      <c r="V44" s="71"/>
      <c r="W44" s="71"/>
      <c r="X44" s="71"/>
      <c r="Y44" s="71"/>
      <c r="Z44" s="71"/>
      <c r="AA44" s="71"/>
    </row>
    <row r="45" spans="1:27" s="69" customFormat="1" ht="18" customHeight="1">
      <c r="A45" s="75"/>
      <c r="B45" s="75"/>
      <c r="C45" s="75"/>
      <c r="D45" s="75"/>
      <c r="P45" s="70"/>
      <c r="Q45" s="70"/>
      <c r="R45" s="70"/>
      <c r="S45" s="71"/>
      <c r="T45" s="71"/>
      <c r="U45" s="71"/>
      <c r="V45" s="71"/>
      <c r="W45" s="71"/>
      <c r="X45" s="71"/>
      <c r="Y45" s="71"/>
      <c r="Z45" s="71"/>
      <c r="AA45" s="71"/>
    </row>
    <row r="46" spans="1:27" s="69" customFormat="1" ht="18" customHeight="1">
      <c r="A46" s="75"/>
      <c r="B46" s="75"/>
      <c r="C46" s="75"/>
      <c r="D46" s="75"/>
      <c r="P46" s="70"/>
      <c r="Q46" s="70"/>
      <c r="R46" s="70"/>
      <c r="S46" s="71"/>
      <c r="T46" s="71"/>
      <c r="U46" s="71"/>
      <c r="V46" s="71"/>
      <c r="W46" s="71"/>
      <c r="X46" s="71"/>
      <c r="Y46" s="71"/>
      <c r="Z46" s="71"/>
      <c r="AA46" s="71"/>
    </row>
  </sheetData>
  <sheetProtection password="D419" sheet="1"/>
  <mergeCells count="58">
    <mergeCell ref="A13:O13"/>
    <mergeCell ref="P12:Q12"/>
    <mergeCell ref="AD13:AM13"/>
    <mergeCell ref="J25:U25"/>
    <mergeCell ref="AB16:AC16"/>
    <mergeCell ref="P15:Q15"/>
    <mergeCell ref="W25:AC25"/>
    <mergeCell ref="A15:O15"/>
    <mergeCell ref="R11:AA11"/>
    <mergeCell ref="AB11:AC11"/>
    <mergeCell ref="AD12:AM12"/>
    <mergeCell ref="AB12:AC12"/>
    <mergeCell ref="P14:Q14"/>
    <mergeCell ref="A14:O14"/>
    <mergeCell ref="R12:AA12"/>
    <mergeCell ref="P13:Q13"/>
    <mergeCell ref="AB13:AC13"/>
    <mergeCell ref="AD14:AM14"/>
    <mergeCell ref="AD29:AE29"/>
    <mergeCell ref="B23:D23"/>
    <mergeCell ref="B22:D22"/>
    <mergeCell ref="A4:AM4"/>
    <mergeCell ref="AD10:AM10"/>
    <mergeCell ref="AD11:AM11"/>
    <mergeCell ref="P10:AC10"/>
    <mergeCell ref="A10:O10"/>
    <mergeCell ref="A16:O16"/>
    <mergeCell ref="P16:AA16"/>
    <mergeCell ref="A11:O11"/>
    <mergeCell ref="P11:Q11"/>
    <mergeCell ref="AD25:AM25"/>
    <mergeCell ref="AD16:AM16"/>
    <mergeCell ref="AB27:AC27"/>
    <mergeCell ref="F25:I25"/>
    <mergeCell ref="A27:E27"/>
    <mergeCell ref="F27:I27"/>
    <mergeCell ref="A12:O12"/>
    <mergeCell ref="R13:AA13"/>
    <mergeCell ref="T40:AD40"/>
    <mergeCell ref="I40:S40"/>
    <mergeCell ref="A26:E26"/>
    <mergeCell ref="AD28:AM28"/>
    <mergeCell ref="J27:T27"/>
    <mergeCell ref="F26:I26"/>
    <mergeCell ref="W27:AA27"/>
    <mergeCell ref="AF29:AL29"/>
    <mergeCell ref="AF27:AL27"/>
    <mergeCell ref="AD27:AE27"/>
    <mergeCell ref="I38:S38"/>
    <mergeCell ref="T38:AD38"/>
    <mergeCell ref="A32:AM32"/>
    <mergeCell ref="R14:AA14"/>
    <mergeCell ref="AB14:AC14"/>
    <mergeCell ref="AB15:AC15"/>
    <mergeCell ref="A19:AM19"/>
    <mergeCell ref="AD15:AM15"/>
    <mergeCell ref="R15:AA15"/>
    <mergeCell ref="A25:E25"/>
  </mergeCells>
  <conditionalFormatting sqref="F28:I29 F26:I26 A24:A29 W21:AM26 B21:E29 A21 J24:V29 F21:V21 F24:I24 H22:K23 N22:V23 W28:AM28 AB27:AD27 AF27 W29:AD29 AF29 AM29 AM27">
    <cfRule type="expression" priority="1" dxfId="2" stopIfTrue="1">
      <formula>$F$25="なし"</formula>
    </cfRule>
  </conditionalFormatting>
  <conditionalFormatting sqref="F25:I25">
    <cfRule type="expression" priority="2" dxfId="2" stopIfTrue="1">
      <formula>$F$25="なし"</formula>
    </cfRule>
    <cfRule type="expression" priority="3" dxfId="0" stopIfTrue="1">
      <formula>$F$25=""</formula>
    </cfRule>
  </conditionalFormatting>
  <conditionalFormatting sqref="F27:I27">
    <cfRule type="expression" priority="4" dxfId="2" stopIfTrue="1">
      <formula>$F$25="なし"</formula>
    </cfRule>
    <cfRule type="expression" priority="5" dxfId="0" stopIfTrue="1">
      <formula>AND($F$25&lt;&gt;"",$F$27="")</formula>
    </cfRule>
  </conditionalFormatting>
  <conditionalFormatting sqref="W27:AA27">
    <cfRule type="expression" priority="6" dxfId="2" stopIfTrue="1">
      <formula>$F$25="なし"</formula>
    </cfRule>
    <cfRule type="expression" priority="7" dxfId="0" stopIfTrue="1">
      <formula>AND($F$25&lt;&gt;"",$W$27="")</formula>
    </cfRule>
  </conditionalFormatting>
  <conditionalFormatting sqref="M23 G23">
    <cfRule type="expression" priority="10" dxfId="2" stopIfTrue="1">
      <formula>$F$25="なし"</formula>
    </cfRule>
    <cfRule type="expression" priority="11" dxfId="0" stopIfTrue="1">
      <formula>AND($A$23="■",$G$23&lt;&gt;"■",$M$23&lt;&gt;"■")</formula>
    </cfRule>
    <cfRule type="expression" priority="12" dxfId="1" stopIfTrue="1">
      <formula>AND($G$23="■",$M$23="■")</formula>
    </cfRule>
  </conditionalFormatting>
  <conditionalFormatting sqref="M22 G22">
    <cfRule type="expression" priority="13" dxfId="2" stopIfTrue="1">
      <formula>$F$25="なし"</formula>
    </cfRule>
    <cfRule type="expression" priority="14" dxfId="0" stopIfTrue="1">
      <formula>AND($A$22="■",$G$22&lt;&gt;"■",$M$22&lt;&gt;"■")</formula>
    </cfRule>
    <cfRule type="expression" priority="15" dxfId="1" stopIfTrue="1">
      <formula>AND($G$22="■",$M$22="■")</formula>
    </cfRule>
  </conditionalFormatting>
  <conditionalFormatting sqref="F22:F23 L22:L23">
    <cfRule type="expression" priority="29" dxfId="2" stopIfTrue="1">
      <formula>$F$25="なし"</formula>
    </cfRule>
  </conditionalFormatting>
  <conditionalFormatting sqref="A22:A23">
    <cfRule type="expression" priority="30" dxfId="2" stopIfTrue="1">
      <formula>$F$25="なし"</formula>
    </cfRule>
    <cfRule type="expression" priority="31" dxfId="1" stopIfTrue="1">
      <formula>AND($A$22="■",$A$23="■")</formula>
    </cfRule>
    <cfRule type="expression" priority="32" dxfId="0" stopIfTrue="1">
      <formula>AND($A$22="□",$A$23="□")</formula>
    </cfRule>
  </conditionalFormatting>
  <dataValidations count="4">
    <dataValidation type="list" allowBlank="1" showInputMessage="1" showErrorMessage="1" sqref="A22:A23 G22:G23 M22:M23">
      <formula1>"□,■"</formula1>
    </dataValidation>
    <dataValidation allowBlank="1" showInputMessage="1" showErrorMessage="1" imeMode="disabled" sqref="W27:AA27"/>
    <dataValidation type="list" allowBlank="1" showInputMessage="1" showErrorMessage="1" imeMode="disabled" sqref="F25:I25">
      <formula1>"1, 2, 3, 4, 5-1,5-2, 6, 7,8-1,8-2, 9,10,なし"</formula1>
    </dataValidation>
    <dataValidation type="list" allowBlank="1" showInputMessage="1" showErrorMessage="1" imeMode="disabled" sqref="F27:I27">
      <formula1>"1,2,3,4"</formula1>
    </dataValidation>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dimension ref="A1:AO45"/>
  <sheetViews>
    <sheetView showGridLines="0" view="pageBreakPreview" zoomScale="70" zoomScaleNormal="70" zoomScaleSheetLayoutView="70" workbookViewId="0" topLeftCell="A1">
      <selection activeCell="A1" sqref="A1"/>
    </sheetView>
  </sheetViews>
  <sheetFormatPr defaultColWidth="9.140625" defaultRowHeight="15"/>
  <cols>
    <col min="1" max="2" width="3.57421875" style="382" customWidth="1"/>
    <col min="3" max="4" width="4.421875" style="382" customWidth="1"/>
    <col min="5" max="39" width="3.57421875" style="382" customWidth="1"/>
    <col min="40" max="41" width="9.00390625" style="382" customWidth="1"/>
    <col min="42" max="42" width="6.7109375" style="382" customWidth="1"/>
    <col min="43" max="16384" width="9.00390625" style="382" customWidth="1"/>
  </cols>
  <sheetData>
    <row r="1" spans="1:39" s="72" customFormat="1" ht="18" customHeight="1">
      <c r="A1" s="75"/>
      <c r="B1" s="75"/>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416"/>
      <c r="AK1" s="416"/>
      <c r="AL1" s="416"/>
      <c r="AM1" s="411">
        <f>IF(OR('様式第1　交付申請書（個人・戸建）'!$BC$15&lt;&gt;"",'様式第1　交付申請書（個人・戸建）'!$AI$76&lt;&gt;""),'様式第1　交付申請書（個人・戸建）'!$BC$15&amp;"邸"&amp;RIGHT(TRIM('様式第1　交付申請書（個人・戸建）'!$M$68&amp;'様式第1　交付申請書（個人・戸建）'!$X$68&amp;'様式第1　交付申請書（個人・戸建）'!$AI$68),4),"")</f>
      </c>
    </row>
    <row r="2" spans="1:39" s="72" customFormat="1" ht="30" customHeight="1">
      <c r="A2" s="1055" t="s">
        <v>32</v>
      </c>
      <c r="B2" s="1055"/>
      <c r="C2" s="1056"/>
      <c r="D2" s="1056"/>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57"/>
      <c r="AM2" s="1057"/>
    </row>
    <row r="3" spans="1:39" s="72" customFormat="1" ht="14.25" customHeight="1">
      <c r="A3" s="367"/>
      <c r="B3" s="367"/>
      <c r="C3" s="368"/>
      <c r="D3" s="368"/>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row>
    <row r="4" spans="1:39" s="72" customFormat="1" ht="14.25" customHeight="1">
      <c r="A4" s="370" t="s">
        <v>281</v>
      </c>
      <c r="B4" s="371"/>
      <c r="C4" s="372"/>
      <c r="D4" s="372"/>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39" s="72" customFormat="1" ht="14.25" customHeight="1">
      <c r="A5" s="75" t="s">
        <v>368</v>
      </c>
      <c r="B5" s="371"/>
      <c r="C5" s="372"/>
      <c r="D5" s="372"/>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row>
    <row r="6" spans="1:39" s="72" customFormat="1" ht="14.25" customHeight="1">
      <c r="A6" s="373"/>
      <c r="B6" s="373"/>
      <c r="C6" s="374"/>
      <c r="D6" s="374"/>
      <c r="E6" s="373"/>
      <c r="F6" s="373"/>
      <c r="G6" s="373"/>
      <c r="H6" s="373"/>
      <c r="I6" s="373"/>
      <c r="J6" s="373"/>
      <c r="K6" s="373"/>
      <c r="L6" s="69"/>
      <c r="M6" s="69"/>
      <c r="N6" s="373"/>
      <c r="O6" s="373"/>
      <c r="P6" s="373"/>
      <c r="Q6" s="373"/>
      <c r="R6" s="69"/>
      <c r="S6" s="69"/>
      <c r="T6" s="69"/>
      <c r="U6" s="69"/>
      <c r="V6" s="69"/>
      <c r="W6" s="69"/>
      <c r="X6" s="69"/>
      <c r="Y6" s="69"/>
      <c r="Z6" s="69"/>
      <c r="AA6" s="69"/>
      <c r="AB6" s="69"/>
      <c r="AC6" s="69"/>
      <c r="AD6" s="69"/>
      <c r="AE6" s="69"/>
      <c r="AF6" s="69"/>
      <c r="AG6" s="69"/>
      <c r="AH6" s="69"/>
      <c r="AI6" s="69"/>
      <c r="AJ6" s="69"/>
      <c r="AK6" s="69"/>
      <c r="AL6" s="69"/>
      <c r="AM6" s="375" t="s">
        <v>31</v>
      </c>
    </row>
    <row r="7" spans="1:39" ht="23.25" customHeight="1" thickBot="1">
      <c r="A7" s="376" t="s">
        <v>30</v>
      </c>
      <c r="B7" s="376"/>
      <c r="C7" s="377"/>
      <c r="D7" s="377"/>
      <c r="E7" s="378"/>
      <c r="F7" s="378"/>
      <c r="G7" s="378"/>
      <c r="H7" s="378"/>
      <c r="I7" s="378"/>
      <c r="J7" s="379"/>
      <c r="K7" s="379"/>
      <c r="L7" s="379"/>
      <c r="M7" s="379"/>
      <c r="N7" s="379"/>
      <c r="O7" s="379"/>
      <c r="P7" s="379"/>
      <c r="Q7" s="379"/>
      <c r="R7" s="379"/>
      <c r="S7" s="379"/>
      <c r="T7" s="379"/>
      <c r="U7" s="379"/>
      <c r="V7" s="379"/>
      <c r="W7" s="379"/>
      <c r="X7" s="379"/>
      <c r="Y7" s="378"/>
      <c r="Z7" s="378"/>
      <c r="AA7" s="378"/>
      <c r="AB7" s="378"/>
      <c r="AC7" s="378"/>
      <c r="AD7" s="378"/>
      <c r="AE7" s="378"/>
      <c r="AF7" s="378"/>
      <c r="AG7" s="378"/>
      <c r="AH7" s="378"/>
      <c r="AI7" s="378"/>
      <c r="AJ7" s="378"/>
      <c r="AK7" s="378"/>
      <c r="AL7" s="378"/>
      <c r="AM7" s="381" t="s">
        <v>29</v>
      </c>
    </row>
    <row r="8" spans="1:39" ht="37.5" customHeight="1" thickBot="1">
      <c r="A8" s="1058" t="s">
        <v>18</v>
      </c>
      <c r="B8" s="1059"/>
      <c r="C8" s="1052" t="s">
        <v>431</v>
      </c>
      <c r="D8" s="1053"/>
      <c r="E8" s="1048" t="s">
        <v>28</v>
      </c>
      <c r="F8" s="1040"/>
      <c r="G8" s="1048" t="s">
        <v>283</v>
      </c>
      <c r="H8" s="1040"/>
      <c r="I8" s="1040"/>
      <c r="J8" s="1040"/>
      <c r="K8" s="1040" t="s">
        <v>284</v>
      </c>
      <c r="L8" s="1040"/>
      <c r="M8" s="1040"/>
      <c r="N8" s="1040"/>
      <c r="O8" s="1040"/>
      <c r="P8" s="962" t="s">
        <v>27</v>
      </c>
      <c r="Q8" s="963"/>
      <c r="R8" s="963"/>
      <c r="S8" s="963"/>
      <c r="T8" s="963"/>
      <c r="U8" s="964"/>
      <c r="V8" s="965" t="s">
        <v>334</v>
      </c>
      <c r="W8" s="963"/>
      <c r="X8" s="963"/>
      <c r="Y8" s="963"/>
      <c r="Z8" s="963"/>
      <c r="AA8" s="1038" t="s">
        <v>333</v>
      </c>
      <c r="AB8" s="1039"/>
      <c r="AC8" s="964" t="s">
        <v>22</v>
      </c>
      <c r="AD8" s="1040"/>
      <c r="AE8" s="1040"/>
      <c r="AF8" s="1039"/>
      <c r="AG8" s="1041" t="s">
        <v>16</v>
      </c>
      <c r="AH8" s="965"/>
      <c r="AI8" s="965"/>
      <c r="AJ8" s="1042"/>
      <c r="AK8" s="1041" t="s">
        <v>15</v>
      </c>
      <c r="AL8" s="965"/>
      <c r="AM8" s="1043"/>
    </row>
    <row r="9" spans="1:39" ht="30" customHeight="1" thickTop="1">
      <c r="A9" s="1062" t="s">
        <v>26</v>
      </c>
      <c r="B9" s="1063"/>
      <c r="C9" s="1046"/>
      <c r="D9" s="1047"/>
      <c r="E9" s="1047"/>
      <c r="F9" s="1047"/>
      <c r="G9" s="1047"/>
      <c r="H9" s="1047"/>
      <c r="I9" s="1047"/>
      <c r="J9" s="1047"/>
      <c r="K9" s="1054"/>
      <c r="L9" s="1054"/>
      <c r="M9" s="1054"/>
      <c r="N9" s="1054"/>
      <c r="O9" s="1054"/>
      <c r="P9" s="966"/>
      <c r="Q9" s="967"/>
      <c r="R9" s="967"/>
      <c r="S9" s="967"/>
      <c r="T9" s="967"/>
      <c r="U9" s="968"/>
      <c r="V9" s="966"/>
      <c r="W9" s="967"/>
      <c r="X9" s="967"/>
      <c r="Y9" s="967"/>
      <c r="Z9" s="969"/>
      <c r="AA9" s="1044"/>
      <c r="AB9" s="1045"/>
      <c r="AC9" s="1016"/>
      <c r="AD9" s="1017"/>
      <c r="AE9" s="1017"/>
      <c r="AF9" s="1018"/>
      <c r="AG9" s="1013">
        <f>ROUNDDOWN(AA9*AC9,0)</f>
        <v>0</v>
      </c>
      <c r="AH9" s="1014"/>
      <c r="AI9" s="1014"/>
      <c r="AJ9" s="1015"/>
      <c r="AK9" s="987"/>
      <c r="AL9" s="988"/>
      <c r="AM9" s="989"/>
    </row>
    <row r="10" spans="1:39" ht="30" customHeight="1">
      <c r="A10" s="1062"/>
      <c r="B10" s="1063"/>
      <c r="C10" s="1028"/>
      <c r="D10" s="1029"/>
      <c r="E10" s="1029"/>
      <c r="F10" s="1029"/>
      <c r="G10" s="1029"/>
      <c r="H10" s="1029"/>
      <c r="I10" s="1029"/>
      <c r="J10" s="1029"/>
      <c r="K10" s="1027"/>
      <c r="L10" s="1027"/>
      <c r="M10" s="1027"/>
      <c r="N10" s="1027"/>
      <c r="O10" s="1027"/>
      <c r="P10" s="953"/>
      <c r="Q10" s="954"/>
      <c r="R10" s="954"/>
      <c r="S10" s="954"/>
      <c r="T10" s="954"/>
      <c r="U10" s="956"/>
      <c r="V10" s="953"/>
      <c r="W10" s="954"/>
      <c r="X10" s="954"/>
      <c r="Y10" s="954"/>
      <c r="Z10" s="955"/>
      <c r="AA10" s="957"/>
      <c r="AB10" s="958"/>
      <c r="AC10" s="959"/>
      <c r="AD10" s="960"/>
      <c r="AE10" s="960"/>
      <c r="AF10" s="961"/>
      <c r="AG10" s="950">
        <f aca="true" t="shared" si="0" ref="AG10:AG22">ROUNDDOWN(AA10*AC10,0)</f>
        <v>0</v>
      </c>
      <c r="AH10" s="951"/>
      <c r="AI10" s="951"/>
      <c r="AJ10" s="952"/>
      <c r="AK10" s="987"/>
      <c r="AL10" s="988"/>
      <c r="AM10" s="989"/>
    </row>
    <row r="11" spans="1:39" ht="30" customHeight="1">
      <c r="A11" s="1062"/>
      <c r="B11" s="1063"/>
      <c r="C11" s="1028"/>
      <c r="D11" s="1029"/>
      <c r="E11" s="1029"/>
      <c r="F11" s="1029"/>
      <c r="G11" s="1029"/>
      <c r="H11" s="1029"/>
      <c r="I11" s="1029"/>
      <c r="J11" s="1029"/>
      <c r="K11" s="1027"/>
      <c r="L11" s="1027"/>
      <c r="M11" s="1027"/>
      <c r="N11" s="1027"/>
      <c r="O11" s="1027"/>
      <c r="P11" s="953"/>
      <c r="Q11" s="954"/>
      <c r="R11" s="954"/>
      <c r="S11" s="954"/>
      <c r="T11" s="954"/>
      <c r="U11" s="956"/>
      <c r="V11" s="953"/>
      <c r="W11" s="954"/>
      <c r="X11" s="954"/>
      <c r="Y11" s="954"/>
      <c r="Z11" s="955"/>
      <c r="AA11" s="957"/>
      <c r="AB11" s="958"/>
      <c r="AC11" s="959"/>
      <c r="AD11" s="960"/>
      <c r="AE11" s="960"/>
      <c r="AF11" s="961"/>
      <c r="AG11" s="950">
        <f t="shared" si="0"/>
        <v>0</v>
      </c>
      <c r="AH11" s="951"/>
      <c r="AI11" s="951"/>
      <c r="AJ11" s="952"/>
      <c r="AK11" s="987"/>
      <c r="AL11" s="988"/>
      <c r="AM11" s="989"/>
    </row>
    <row r="12" spans="1:39" ht="30" customHeight="1">
      <c r="A12" s="1062"/>
      <c r="B12" s="1063"/>
      <c r="C12" s="1028"/>
      <c r="D12" s="1029"/>
      <c r="E12" s="1029"/>
      <c r="F12" s="1029"/>
      <c r="G12" s="1029"/>
      <c r="H12" s="1029"/>
      <c r="I12" s="1029"/>
      <c r="J12" s="1029"/>
      <c r="K12" s="1027"/>
      <c r="L12" s="1027"/>
      <c r="M12" s="1027"/>
      <c r="N12" s="1027"/>
      <c r="O12" s="1027"/>
      <c r="P12" s="953"/>
      <c r="Q12" s="954"/>
      <c r="R12" s="954"/>
      <c r="S12" s="954"/>
      <c r="T12" s="954"/>
      <c r="U12" s="956"/>
      <c r="V12" s="953"/>
      <c r="W12" s="954"/>
      <c r="X12" s="954"/>
      <c r="Y12" s="954"/>
      <c r="Z12" s="955"/>
      <c r="AA12" s="957"/>
      <c r="AB12" s="958"/>
      <c r="AC12" s="959"/>
      <c r="AD12" s="960"/>
      <c r="AE12" s="960"/>
      <c r="AF12" s="961"/>
      <c r="AG12" s="950">
        <f t="shared" si="0"/>
        <v>0</v>
      </c>
      <c r="AH12" s="951"/>
      <c r="AI12" s="951"/>
      <c r="AJ12" s="952"/>
      <c r="AK12" s="987"/>
      <c r="AL12" s="988"/>
      <c r="AM12" s="989"/>
    </row>
    <row r="13" spans="1:39" ht="30" customHeight="1">
      <c r="A13" s="1062"/>
      <c r="B13" s="1063"/>
      <c r="C13" s="1028"/>
      <c r="D13" s="1029"/>
      <c r="E13" s="1029"/>
      <c r="F13" s="1029"/>
      <c r="G13" s="1029"/>
      <c r="H13" s="1029"/>
      <c r="I13" s="1029"/>
      <c r="J13" s="1029"/>
      <c r="K13" s="1027"/>
      <c r="L13" s="1027"/>
      <c r="M13" s="1027"/>
      <c r="N13" s="1027"/>
      <c r="O13" s="1027"/>
      <c r="P13" s="953"/>
      <c r="Q13" s="954"/>
      <c r="R13" s="954"/>
      <c r="S13" s="954"/>
      <c r="T13" s="954"/>
      <c r="U13" s="956"/>
      <c r="V13" s="953"/>
      <c r="W13" s="954"/>
      <c r="X13" s="954"/>
      <c r="Y13" s="954"/>
      <c r="Z13" s="955"/>
      <c r="AA13" s="957"/>
      <c r="AB13" s="958"/>
      <c r="AC13" s="959"/>
      <c r="AD13" s="960"/>
      <c r="AE13" s="960"/>
      <c r="AF13" s="961"/>
      <c r="AG13" s="950">
        <f t="shared" si="0"/>
        <v>0</v>
      </c>
      <c r="AH13" s="951"/>
      <c r="AI13" s="951"/>
      <c r="AJ13" s="952"/>
      <c r="AK13" s="987"/>
      <c r="AL13" s="988"/>
      <c r="AM13" s="989"/>
    </row>
    <row r="14" spans="1:39" ht="30" customHeight="1">
      <c r="A14" s="1062"/>
      <c r="B14" s="1063"/>
      <c r="C14" s="1028"/>
      <c r="D14" s="1029"/>
      <c r="E14" s="1029"/>
      <c r="F14" s="1029"/>
      <c r="G14" s="1029"/>
      <c r="H14" s="1029"/>
      <c r="I14" s="1029"/>
      <c r="J14" s="1029"/>
      <c r="K14" s="1027"/>
      <c r="L14" s="1027"/>
      <c r="M14" s="1027"/>
      <c r="N14" s="1027"/>
      <c r="O14" s="1027"/>
      <c r="P14" s="953"/>
      <c r="Q14" s="954"/>
      <c r="R14" s="954"/>
      <c r="S14" s="954"/>
      <c r="T14" s="954"/>
      <c r="U14" s="956"/>
      <c r="V14" s="953"/>
      <c r="W14" s="954"/>
      <c r="X14" s="954"/>
      <c r="Y14" s="954"/>
      <c r="Z14" s="955"/>
      <c r="AA14" s="957"/>
      <c r="AB14" s="958"/>
      <c r="AC14" s="959"/>
      <c r="AD14" s="960"/>
      <c r="AE14" s="960"/>
      <c r="AF14" s="961"/>
      <c r="AG14" s="950">
        <f t="shared" si="0"/>
        <v>0</v>
      </c>
      <c r="AH14" s="951"/>
      <c r="AI14" s="951"/>
      <c r="AJ14" s="952"/>
      <c r="AK14" s="987"/>
      <c r="AL14" s="988"/>
      <c r="AM14" s="989"/>
    </row>
    <row r="15" spans="1:39" ht="30" customHeight="1">
      <c r="A15" s="1062"/>
      <c r="B15" s="1063"/>
      <c r="C15" s="1028"/>
      <c r="D15" s="1029"/>
      <c r="E15" s="1029"/>
      <c r="F15" s="1029"/>
      <c r="G15" s="1029"/>
      <c r="H15" s="1029"/>
      <c r="I15" s="1029"/>
      <c r="J15" s="1029"/>
      <c r="K15" s="1027"/>
      <c r="L15" s="1027"/>
      <c r="M15" s="1027"/>
      <c r="N15" s="1027"/>
      <c r="O15" s="1027"/>
      <c r="P15" s="953"/>
      <c r="Q15" s="954"/>
      <c r="R15" s="954"/>
      <c r="S15" s="954"/>
      <c r="T15" s="954"/>
      <c r="U15" s="956"/>
      <c r="V15" s="953"/>
      <c r="W15" s="954"/>
      <c r="X15" s="954"/>
      <c r="Y15" s="954"/>
      <c r="Z15" s="955"/>
      <c r="AA15" s="957"/>
      <c r="AB15" s="958"/>
      <c r="AC15" s="959"/>
      <c r="AD15" s="960"/>
      <c r="AE15" s="960"/>
      <c r="AF15" s="961"/>
      <c r="AG15" s="950">
        <f t="shared" si="0"/>
        <v>0</v>
      </c>
      <c r="AH15" s="951"/>
      <c r="AI15" s="951"/>
      <c r="AJ15" s="952"/>
      <c r="AK15" s="987"/>
      <c r="AL15" s="988"/>
      <c r="AM15" s="989"/>
    </row>
    <row r="16" spans="1:39" ht="30" customHeight="1">
      <c r="A16" s="1062"/>
      <c r="B16" s="1063"/>
      <c r="C16" s="1028"/>
      <c r="D16" s="1029"/>
      <c r="E16" s="1029"/>
      <c r="F16" s="1029"/>
      <c r="G16" s="1029"/>
      <c r="H16" s="1029"/>
      <c r="I16" s="1029"/>
      <c r="J16" s="1029"/>
      <c r="K16" s="1027"/>
      <c r="L16" s="1027"/>
      <c r="M16" s="1027"/>
      <c r="N16" s="1027"/>
      <c r="O16" s="1027"/>
      <c r="P16" s="953"/>
      <c r="Q16" s="954"/>
      <c r="R16" s="954"/>
      <c r="S16" s="954"/>
      <c r="T16" s="954"/>
      <c r="U16" s="956"/>
      <c r="V16" s="953"/>
      <c r="W16" s="954"/>
      <c r="X16" s="954"/>
      <c r="Y16" s="954"/>
      <c r="Z16" s="955"/>
      <c r="AA16" s="957"/>
      <c r="AB16" s="958"/>
      <c r="AC16" s="959"/>
      <c r="AD16" s="960"/>
      <c r="AE16" s="960"/>
      <c r="AF16" s="961"/>
      <c r="AG16" s="950">
        <f t="shared" si="0"/>
        <v>0</v>
      </c>
      <c r="AH16" s="951"/>
      <c r="AI16" s="951"/>
      <c r="AJ16" s="952"/>
      <c r="AK16" s="987"/>
      <c r="AL16" s="988"/>
      <c r="AM16" s="989"/>
    </row>
    <row r="17" spans="1:39" ht="30" customHeight="1">
      <c r="A17" s="1062"/>
      <c r="B17" s="1063"/>
      <c r="C17" s="1028"/>
      <c r="D17" s="1029"/>
      <c r="E17" s="1029"/>
      <c r="F17" s="1029"/>
      <c r="G17" s="1029"/>
      <c r="H17" s="1029"/>
      <c r="I17" s="1029"/>
      <c r="J17" s="1029"/>
      <c r="K17" s="1027"/>
      <c r="L17" s="1027"/>
      <c r="M17" s="1027"/>
      <c r="N17" s="1027"/>
      <c r="O17" s="1027"/>
      <c r="P17" s="953"/>
      <c r="Q17" s="954"/>
      <c r="R17" s="954"/>
      <c r="S17" s="954"/>
      <c r="T17" s="954"/>
      <c r="U17" s="956"/>
      <c r="V17" s="953"/>
      <c r="W17" s="954"/>
      <c r="X17" s="954"/>
      <c r="Y17" s="954"/>
      <c r="Z17" s="955"/>
      <c r="AA17" s="957"/>
      <c r="AB17" s="958"/>
      <c r="AC17" s="959"/>
      <c r="AD17" s="960"/>
      <c r="AE17" s="960"/>
      <c r="AF17" s="961"/>
      <c r="AG17" s="950">
        <f t="shared" si="0"/>
        <v>0</v>
      </c>
      <c r="AH17" s="951"/>
      <c r="AI17" s="951"/>
      <c r="AJ17" s="952"/>
      <c r="AK17" s="987"/>
      <c r="AL17" s="988"/>
      <c r="AM17" s="989"/>
    </row>
    <row r="18" spans="1:39" ht="30" customHeight="1">
      <c r="A18" s="1062"/>
      <c r="B18" s="1063"/>
      <c r="C18" s="1028"/>
      <c r="D18" s="1029"/>
      <c r="E18" s="1029"/>
      <c r="F18" s="1029"/>
      <c r="G18" s="1029"/>
      <c r="H18" s="1029"/>
      <c r="I18" s="1029"/>
      <c r="J18" s="1029"/>
      <c r="K18" s="1027"/>
      <c r="L18" s="1027"/>
      <c r="M18" s="1027"/>
      <c r="N18" s="1027"/>
      <c r="O18" s="1027"/>
      <c r="P18" s="953"/>
      <c r="Q18" s="954"/>
      <c r="R18" s="954"/>
      <c r="S18" s="954"/>
      <c r="T18" s="954"/>
      <c r="U18" s="956"/>
      <c r="V18" s="953"/>
      <c r="W18" s="954"/>
      <c r="X18" s="954"/>
      <c r="Y18" s="954"/>
      <c r="Z18" s="955"/>
      <c r="AA18" s="957"/>
      <c r="AB18" s="958"/>
      <c r="AC18" s="959"/>
      <c r="AD18" s="960"/>
      <c r="AE18" s="960"/>
      <c r="AF18" s="961"/>
      <c r="AG18" s="950">
        <f t="shared" si="0"/>
        <v>0</v>
      </c>
      <c r="AH18" s="951"/>
      <c r="AI18" s="951"/>
      <c r="AJ18" s="952"/>
      <c r="AK18" s="987"/>
      <c r="AL18" s="988"/>
      <c r="AM18" s="989"/>
    </row>
    <row r="19" spans="1:39" ht="30" customHeight="1">
      <c r="A19" s="1062"/>
      <c r="B19" s="1063"/>
      <c r="C19" s="1028"/>
      <c r="D19" s="1029"/>
      <c r="E19" s="1029"/>
      <c r="F19" s="1029"/>
      <c r="G19" s="1029"/>
      <c r="H19" s="1029"/>
      <c r="I19" s="1029"/>
      <c r="J19" s="1029"/>
      <c r="K19" s="1027"/>
      <c r="L19" s="1027"/>
      <c r="M19" s="1027"/>
      <c r="N19" s="1027"/>
      <c r="O19" s="1027"/>
      <c r="P19" s="953"/>
      <c r="Q19" s="954"/>
      <c r="R19" s="954"/>
      <c r="S19" s="954"/>
      <c r="T19" s="954"/>
      <c r="U19" s="956"/>
      <c r="V19" s="953"/>
      <c r="W19" s="954"/>
      <c r="X19" s="954"/>
      <c r="Y19" s="954"/>
      <c r="Z19" s="955"/>
      <c r="AA19" s="957"/>
      <c r="AB19" s="958"/>
      <c r="AC19" s="959"/>
      <c r="AD19" s="960"/>
      <c r="AE19" s="960"/>
      <c r="AF19" s="961"/>
      <c r="AG19" s="950">
        <f t="shared" si="0"/>
        <v>0</v>
      </c>
      <c r="AH19" s="951"/>
      <c r="AI19" s="951"/>
      <c r="AJ19" s="952"/>
      <c r="AK19" s="987"/>
      <c r="AL19" s="988"/>
      <c r="AM19" s="989"/>
    </row>
    <row r="20" spans="1:39" ht="30" customHeight="1">
      <c r="A20" s="1062"/>
      <c r="B20" s="1063"/>
      <c r="C20" s="1028"/>
      <c r="D20" s="1029"/>
      <c r="E20" s="1029"/>
      <c r="F20" s="1029"/>
      <c r="G20" s="1029"/>
      <c r="H20" s="1029"/>
      <c r="I20" s="1029"/>
      <c r="J20" s="1029"/>
      <c r="K20" s="1027"/>
      <c r="L20" s="1027"/>
      <c r="M20" s="1027"/>
      <c r="N20" s="1027"/>
      <c r="O20" s="1027"/>
      <c r="P20" s="953"/>
      <c r="Q20" s="954"/>
      <c r="R20" s="954"/>
      <c r="S20" s="954"/>
      <c r="T20" s="954"/>
      <c r="U20" s="956"/>
      <c r="V20" s="953"/>
      <c r="W20" s="954"/>
      <c r="X20" s="954"/>
      <c r="Y20" s="954"/>
      <c r="Z20" s="955"/>
      <c r="AA20" s="957"/>
      <c r="AB20" s="958"/>
      <c r="AC20" s="959"/>
      <c r="AD20" s="960"/>
      <c r="AE20" s="960"/>
      <c r="AF20" s="961"/>
      <c r="AG20" s="950">
        <f t="shared" si="0"/>
        <v>0</v>
      </c>
      <c r="AH20" s="951"/>
      <c r="AI20" s="951"/>
      <c r="AJ20" s="952"/>
      <c r="AK20" s="987"/>
      <c r="AL20" s="988"/>
      <c r="AM20" s="989"/>
    </row>
    <row r="21" spans="1:39" ht="30" customHeight="1">
      <c r="A21" s="1062"/>
      <c r="B21" s="1063"/>
      <c r="C21" s="1028"/>
      <c r="D21" s="1029"/>
      <c r="E21" s="1029"/>
      <c r="F21" s="1029"/>
      <c r="G21" s="1029"/>
      <c r="H21" s="1029"/>
      <c r="I21" s="1029"/>
      <c r="J21" s="1029"/>
      <c r="K21" s="1027"/>
      <c r="L21" s="1027"/>
      <c r="M21" s="1027"/>
      <c r="N21" s="1027"/>
      <c r="O21" s="1027"/>
      <c r="P21" s="953"/>
      <c r="Q21" s="954"/>
      <c r="R21" s="954"/>
      <c r="S21" s="954"/>
      <c r="T21" s="954"/>
      <c r="U21" s="956"/>
      <c r="V21" s="953"/>
      <c r="W21" s="954"/>
      <c r="X21" s="954"/>
      <c r="Y21" s="954"/>
      <c r="Z21" s="955"/>
      <c r="AA21" s="957"/>
      <c r="AB21" s="958"/>
      <c r="AC21" s="1005"/>
      <c r="AD21" s="1006"/>
      <c r="AE21" s="1006"/>
      <c r="AF21" s="1007"/>
      <c r="AG21" s="950">
        <f t="shared" si="0"/>
        <v>0</v>
      </c>
      <c r="AH21" s="951"/>
      <c r="AI21" s="951"/>
      <c r="AJ21" s="952"/>
      <c r="AK21" s="987"/>
      <c r="AL21" s="988"/>
      <c r="AM21" s="989"/>
    </row>
    <row r="22" spans="1:39" ht="30" customHeight="1">
      <c r="A22" s="1064"/>
      <c r="B22" s="1065"/>
      <c r="C22" s="1032"/>
      <c r="D22" s="1033"/>
      <c r="E22" s="1033"/>
      <c r="F22" s="1033"/>
      <c r="G22" s="1033"/>
      <c r="H22" s="1033"/>
      <c r="I22" s="1033"/>
      <c r="J22" s="1033"/>
      <c r="K22" s="1075"/>
      <c r="L22" s="1075"/>
      <c r="M22" s="1075"/>
      <c r="N22" s="1075"/>
      <c r="O22" s="1075"/>
      <c r="P22" s="1034"/>
      <c r="Q22" s="1035"/>
      <c r="R22" s="1035"/>
      <c r="S22" s="1035"/>
      <c r="T22" s="1035"/>
      <c r="U22" s="1037"/>
      <c r="V22" s="1034"/>
      <c r="W22" s="1035"/>
      <c r="X22" s="1035"/>
      <c r="Y22" s="1035"/>
      <c r="Z22" s="1036"/>
      <c r="AA22" s="1011"/>
      <c r="AB22" s="1012"/>
      <c r="AC22" s="1026"/>
      <c r="AD22" s="978"/>
      <c r="AE22" s="978"/>
      <c r="AF22" s="979"/>
      <c r="AG22" s="1020">
        <f t="shared" si="0"/>
        <v>0</v>
      </c>
      <c r="AH22" s="1021"/>
      <c r="AI22" s="1021"/>
      <c r="AJ22" s="1022"/>
      <c r="AK22" s="990"/>
      <c r="AL22" s="991"/>
      <c r="AM22" s="992"/>
    </row>
    <row r="23" spans="1:39" ht="30" customHeight="1" thickBot="1">
      <c r="A23" s="1081" t="s">
        <v>25</v>
      </c>
      <c r="B23" s="1082"/>
      <c r="C23" s="1082"/>
      <c r="D23" s="1082"/>
      <c r="E23" s="1082"/>
      <c r="F23" s="1082"/>
      <c r="G23" s="1082"/>
      <c r="H23" s="1082"/>
      <c r="I23" s="1082"/>
      <c r="J23" s="1082"/>
      <c r="K23" s="1082"/>
      <c r="L23" s="1082"/>
      <c r="M23" s="1082"/>
      <c r="N23" s="1082"/>
      <c r="O23" s="1082"/>
      <c r="P23" s="1082"/>
      <c r="Q23" s="1082"/>
      <c r="R23" s="1082"/>
      <c r="S23" s="1082"/>
      <c r="T23" s="1082"/>
      <c r="U23" s="1082"/>
      <c r="V23" s="1082"/>
      <c r="W23" s="1082"/>
      <c r="X23" s="1082"/>
      <c r="Y23" s="1082"/>
      <c r="Z23" s="1082"/>
      <c r="AA23" s="1082"/>
      <c r="AB23" s="1082"/>
      <c r="AC23" s="1082"/>
      <c r="AD23" s="1082"/>
      <c r="AE23" s="1082"/>
      <c r="AF23" s="1083"/>
      <c r="AG23" s="1072">
        <f>SUM(AG9:AJ22)</f>
        <v>0</v>
      </c>
      <c r="AH23" s="1073"/>
      <c r="AI23" s="1073"/>
      <c r="AJ23" s="1073"/>
      <c r="AK23" s="1073"/>
      <c r="AL23" s="1073"/>
      <c r="AM23" s="1074"/>
    </row>
    <row r="24" spans="1:39" ht="16.5" customHeight="1" thickBot="1">
      <c r="A24" s="256"/>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434"/>
      <c r="AH24" s="434"/>
      <c r="AI24" s="434"/>
      <c r="AJ24" s="434"/>
      <c r="AK24" s="383"/>
      <c r="AL24" s="383"/>
      <c r="AM24" s="383"/>
    </row>
    <row r="25" spans="1:39" ht="37.5" customHeight="1" thickBot="1">
      <c r="A25" s="1060" t="s">
        <v>18</v>
      </c>
      <c r="B25" s="1061"/>
      <c r="C25" s="1078" t="s">
        <v>17</v>
      </c>
      <c r="D25" s="1079"/>
      <c r="E25" s="1079"/>
      <c r="F25" s="1079"/>
      <c r="G25" s="1079"/>
      <c r="H25" s="1079"/>
      <c r="I25" s="1079"/>
      <c r="J25" s="1079"/>
      <c r="K25" s="1079"/>
      <c r="L25" s="1079"/>
      <c r="M25" s="1079"/>
      <c r="N25" s="1079"/>
      <c r="O25" s="1079"/>
      <c r="P25" s="1079"/>
      <c r="Q25" s="1079"/>
      <c r="R25" s="1079"/>
      <c r="S25" s="1079"/>
      <c r="T25" s="1079"/>
      <c r="U25" s="1079"/>
      <c r="V25" s="1079"/>
      <c r="W25" s="1079"/>
      <c r="X25" s="1079"/>
      <c r="Y25" s="1080" t="s">
        <v>24</v>
      </c>
      <c r="Z25" s="1023"/>
      <c r="AA25" s="1023" t="s">
        <v>23</v>
      </c>
      <c r="AB25" s="1023"/>
      <c r="AC25" s="1023" t="s">
        <v>22</v>
      </c>
      <c r="AD25" s="1023"/>
      <c r="AE25" s="1023"/>
      <c r="AF25" s="1024"/>
      <c r="AG25" s="1008" t="s">
        <v>16</v>
      </c>
      <c r="AH25" s="1009"/>
      <c r="AI25" s="1009"/>
      <c r="AJ25" s="1019"/>
      <c r="AK25" s="1008" t="s">
        <v>15</v>
      </c>
      <c r="AL25" s="1009"/>
      <c r="AM25" s="1010"/>
    </row>
    <row r="26" spans="1:39" ht="30" customHeight="1" thickTop="1">
      <c r="A26" s="1062" t="s">
        <v>21</v>
      </c>
      <c r="B26" s="1063"/>
      <c r="C26" s="1050"/>
      <c r="D26" s="1051"/>
      <c r="E26" s="1051"/>
      <c r="F26" s="1051"/>
      <c r="G26" s="1051"/>
      <c r="H26" s="1051"/>
      <c r="I26" s="1051"/>
      <c r="J26" s="1051"/>
      <c r="K26" s="1051"/>
      <c r="L26" s="1051"/>
      <c r="M26" s="1051"/>
      <c r="N26" s="1051"/>
      <c r="O26" s="1051"/>
      <c r="P26" s="1051"/>
      <c r="Q26" s="1051"/>
      <c r="R26" s="1051"/>
      <c r="S26" s="1051"/>
      <c r="T26" s="1051"/>
      <c r="U26" s="1051"/>
      <c r="V26" s="1051"/>
      <c r="W26" s="1051"/>
      <c r="X26" s="1051"/>
      <c r="Y26" s="1030"/>
      <c r="Z26" s="1031"/>
      <c r="AA26" s="1025"/>
      <c r="AB26" s="1025"/>
      <c r="AC26" s="1017"/>
      <c r="AD26" s="1017"/>
      <c r="AE26" s="1017"/>
      <c r="AF26" s="1018"/>
      <c r="AG26" s="950">
        <f>ROUNDDOWN(Y26*AC26,0)</f>
        <v>0</v>
      </c>
      <c r="AH26" s="951"/>
      <c r="AI26" s="951"/>
      <c r="AJ26" s="952"/>
      <c r="AK26" s="987"/>
      <c r="AL26" s="988"/>
      <c r="AM26" s="989"/>
    </row>
    <row r="27" spans="1:39" ht="30" customHeight="1">
      <c r="A27" s="1062"/>
      <c r="B27" s="1063"/>
      <c r="C27" s="980"/>
      <c r="D27" s="981"/>
      <c r="E27" s="981"/>
      <c r="F27" s="981"/>
      <c r="G27" s="981"/>
      <c r="H27" s="981"/>
      <c r="I27" s="981"/>
      <c r="J27" s="981"/>
      <c r="K27" s="981"/>
      <c r="L27" s="981"/>
      <c r="M27" s="981"/>
      <c r="N27" s="981"/>
      <c r="O27" s="981"/>
      <c r="P27" s="981"/>
      <c r="Q27" s="981"/>
      <c r="R27" s="981"/>
      <c r="S27" s="981"/>
      <c r="T27" s="981"/>
      <c r="U27" s="981"/>
      <c r="V27" s="981"/>
      <c r="W27" s="981"/>
      <c r="X27" s="981"/>
      <c r="Y27" s="985"/>
      <c r="Z27" s="986"/>
      <c r="AA27" s="975"/>
      <c r="AB27" s="975"/>
      <c r="AC27" s="960"/>
      <c r="AD27" s="960"/>
      <c r="AE27" s="960"/>
      <c r="AF27" s="961"/>
      <c r="AG27" s="1002">
        <f>ROUNDDOWN(Y27*AC27,0)</f>
        <v>0</v>
      </c>
      <c r="AH27" s="1003"/>
      <c r="AI27" s="1003"/>
      <c r="AJ27" s="1004"/>
      <c r="AK27" s="993"/>
      <c r="AL27" s="994"/>
      <c r="AM27" s="995"/>
    </row>
    <row r="28" spans="1:39" ht="30" customHeight="1">
      <c r="A28" s="1062"/>
      <c r="B28" s="1063"/>
      <c r="C28" s="980"/>
      <c r="D28" s="981"/>
      <c r="E28" s="981"/>
      <c r="F28" s="981"/>
      <c r="G28" s="981"/>
      <c r="H28" s="981"/>
      <c r="I28" s="981"/>
      <c r="J28" s="981"/>
      <c r="K28" s="981"/>
      <c r="L28" s="981"/>
      <c r="M28" s="981"/>
      <c r="N28" s="981"/>
      <c r="O28" s="981"/>
      <c r="P28" s="981"/>
      <c r="Q28" s="981"/>
      <c r="R28" s="981"/>
      <c r="S28" s="981"/>
      <c r="T28" s="981"/>
      <c r="U28" s="981"/>
      <c r="V28" s="981"/>
      <c r="W28" s="981"/>
      <c r="X28" s="981"/>
      <c r="Y28" s="985"/>
      <c r="Z28" s="986"/>
      <c r="AA28" s="975"/>
      <c r="AB28" s="975"/>
      <c r="AC28" s="960"/>
      <c r="AD28" s="960"/>
      <c r="AE28" s="960"/>
      <c r="AF28" s="961"/>
      <c r="AG28" s="1002">
        <f>ROUNDDOWN(Y28*AC28,0)</f>
        <v>0</v>
      </c>
      <c r="AH28" s="1003"/>
      <c r="AI28" s="1003"/>
      <c r="AJ28" s="1004"/>
      <c r="AK28" s="993"/>
      <c r="AL28" s="994"/>
      <c r="AM28" s="995"/>
    </row>
    <row r="29" spans="1:39" ht="30" customHeight="1">
      <c r="A29" s="1062"/>
      <c r="B29" s="1063"/>
      <c r="C29" s="980"/>
      <c r="D29" s="981"/>
      <c r="E29" s="981"/>
      <c r="F29" s="981"/>
      <c r="G29" s="981"/>
      <c r="H29" s="981"/>
      <c r="I29" s="981"/>
      <c r="J29" s="981"/>
      <c r="K29" s="981"/>
      <c r="L29" s="981"/>
      <c r="M29" s="981"/>
      <c r="N29" s="981"/>
      <c r="O29" s="981"/>
      <c r="P29" s="981"/>
      <c r="Q29" s="981"/>
      <c r="R29" s="981"/>
      <c r="S29" s="981"/>
      <c r="T29" s="981"/>
      <c r="U29" s="981"/>
      <c r="V29" s="981"/>
      <c r="W29" s="981"/>
      <c r="X29" s="981"/>
      <c r="Y29" s="985"/>
      <c r="Z29" s="986"/>
      <c r="AA29" s="975"/>
      <c r="AB29" s="975"/>
      <c r="AC29" s="960"/>
      <c r="AD29" s="960"/>
      <c r="AE29" s="960"/>
      <c r="AF29" s="961"/>
      <c r="AG29" s="1002">
        <f aca="true" t="shared" si="1" ref="AG29:AG39">ROUNDDOWN(Y29*AC29,0)</f>
        <v>0</v>
      </c>
      <c r="AH29" s="1003"/>
      <c r="AI29" s="1003"/>
      <c r="AJ29" s="1004"/>
      <c r="AK29" s="993"/>
      <c r="AL29" s="994"/>
      <c r="AM29" s="995"/>
    </row>
    <row r="30" spans="1:39" ht="30" customHeight="1">
      <c r="A30" s="1062"/>
      <c r="B30" s="1063"/>
      <c r="C30" s="980"/>
      <c r="D30" s="981"/>
      <c r="E30" s="981"/>
      <c r="F30" s="981"/>
      <c r="G30" s="981"/>
      <c r="H30" s="981"/>
      <c r="I30" s="981"/>
      <c r="J30" s="981"/>
      <c r="K30" s="981"/>
      <c r="L30" s="981"/>
      <c r="M30" s="981"/>
      <c r="N30" s="981"/>
      <c r="O30" s="981"/>
      <c r="P30" s="981"/>
      <c r="Q30" s="981"/>
      <c r="R30" s="981"/>
      <c r="S30" s="981"/>
      <c r="T30" s="981"/>
      <c r="U30" s="981"/>
      <c r="V30" s="981"/>
      <c r="W30" s="981"/>
      <c r="X30" s="1049"/>
      <c r="Y30" s="1076"/>
      <c r="Z30" s="1077"/>
      <c r="AA30" s="975"/>
      <c r="AB30" s="975"/>
      <c r="AC30" s="960"/>
      <c r="AD30" s="960"/>
      <c r="AE30" s="960"/>
      <c r="AF30" s="961"/>
      <c r="AG30" s="1002">
        <f t="shared" si="1"/>
        <v>0</v>
      </c>
      <c r="AH30" s="1003"/>
      <c r="AI30" s="1003"/>
      <c r="AJ30" s="1004"/>
      <c r="AK30" s="993"/>
      <c r="AL30" s="994"/>
      <c r="AM30" s="995"/>
    </row>
    <row r="31" spans="1:39" ht="30" customHeight="1">
      <c r="A31" s="1062"/>
      <c r="B31" s="1063"/>
      <c r="C31" s="980"/>
      <c r="D31" s="981"/>
      <c r="E31" s="981"/>
      <c r="F31" s="981"/>
      <c r="G31" s="981"/>
      <c r="H31" s="981"/>
      <c r="I31" s="981"/>
      <c r="J31" s="981"/>
      <c r="K31" s="981"/>
      <c r="L31" s="981"/>
      <c r="M31" s="981"/>
      <c r="N31" s="981"/>
      <c r="O31" s="981"/>
      <c r="P31" s="981"/>
      <c r="Q31" s="981"/>
      <c r="R31" s="981"/>
      <c r="S31" s="981"/>
      <c r="T31" s="981"/>
      <c r="U31" s="981"/>
      <c r="V31" s="981"/>
      <c r="W31" s="981"/>
      <c r="X31" s="1049"/>
      <c r="Y31" s="1076"/>
      <c r="Z31" s="1077"/>
      <c r="AA31" s="975"/>
      <c r="AB31" s="975"/>
      <c r="AC31" s="960"/>
      <c r="AD31" s="960"/>
      <c r="AE31" s="960"/>
      <c r="AF31" s="961"/>
      <c r="AG31" s="1002">
        <f t="shared" si="1"/>
        <v>0</v>
      </c>
      <c r="AH31" s="1003"/>
      <c r="AI31" s="1003"/>
      <c r="AJ31" s="1004"/>
      <c r="AK31" s="993"/>
      <c r="AL31" s="994"/>
      <c r="AM31" s="995"/>
    </row>
    <row r="32" spans="1:39" ht="30" customHeight="1">
      <c r="A32" s="1062"/>
      <c r="B32" s="1063"/>
      <c r="C32" s="980"/>
      <c r="D32" s="981"/>
      <c r="E32" s="981"/>
      <c r="F32" s="981"/>
      <c r="G32" s="981"/>
      <c r="H32" s="981"/>
      <c r="I32" s="981"/>
      <c r="J32" s="981"/>
      <c r="K32" s="981"/>
      <c r="L32" s="981"/>
      <c r="M32" s="981"/>
      <c r="N32" s="981"/>
      <c r="O32" s="981"/>
      <c r="P32" s="981"/>
      <c r="Q32" s="981"/>
      <c r="R32" s="981"/>
      <c r="S32" s="981"/>
      <c r="T32" s="981"/>
      <c r="U32" s="981"/>
      <c r="V32" s="981"/>
      <c r="W32" s="981"/>
      <c r="X32" s="1049"/>
      <c r="Y32" s="1076"/>
      <c r="Z32" s="1077"/>
      <c r="AA32" s="975"/>
      <c r="AB32" s="975"/>
      <c r="AC32" s="960"/>
      <c r="AD32" s="960"/>
      <c r="AE32" s="960"/>
      <c r="AF32" s="961"/>
      <c r="AG32" s="1002">
        <f>ROUNDDOWN(Y32*AC32,0)</f>
        <v>0</v>
      </c>
      <c r="AH32" s="1003"/>
      <c r="AI32" s="1003"/>
      <c r="AJ32" s="1004"/>
      <c r="AK32" s="993"/>
      <c r="AL32" s="994"/>
      <c r="AM32" s="995"/>
    </row>
    <row r="33" spans="1:39" ht="30" customHeight="1">
      <c r="A33" s="1062"/>
      <c r="B33" s="1063"/>
      <c r="C33" s="980"/>
      <c r="D33" s="981"/>
      <c r="E33" s="981"/>
      <c r="F33" s="981"/>
      <c r="G33" s="981"/>
      <c r="H33" s="981"/>
      <c r="I33" s="981"/>
      <c r="J33" s="981"/>
      <c r="K33" s="981"/>
      <c r="L33" s="981"/>
      <c r="M33" s="981"/>
      <c r="N33" s="981"/>
      <c r="O33" s="981"/>
      <c r="P33" s="981"/>
      <c r="Q33" s="981"/>
      <c r="R33" s="981"/>
      <c r="S33" s="981"/>
      <c r="T33" s="981"/>
      <c r="U33" s="981"/>
      <c r="V33" s="981"/>
      <c r="W33" s="981"/>
      <c r="X33" s="1049"/>
      <c r="Y33" s="1076"/>
      <c r="Z33" s="1077"/>
      <c r="AA33" s="975"/>
      <c r="AB33" s="975"/>
      <c r="AC33" s="960"/>
      <c r="AD33" s="960"/>
      <c r="AE33" s="960"/>
      <c r="AF33" s="961"/>
      <c r="AG33" s="1002">
        <f t="shared" si="1"/>
        <v>0</v>
      </c>
      <c r="AH33" s="1003"/>
      <c r="AI33" s="1003"/>
      <c r="AJ33" s="1004"/>
      <c r="AK33" s="993"/>
      <c r="AL33" s="994"/>
      <c r="AM33" s="995"/>
    </row>
    <row r="34" spans="1:39" ht="30" customHeight="1">
      <c r="A34" s="1062"/>
      <c r="B34" s="1063"/>
      <c r="C34" s="980"/>
      <c r="D34" s="981"/>
      <c r="E34" s="981"/>
      <c r="F34" s="981"/>
      <c r="G34" s="981"/>
      <c r="H34" s="981"/>
      <c r="I34" s="981"/>
      <c r="J34" s="981"/>
      <c r="K34" s="981"/>
      <c r="L34" s="981"/>
      <c r="M34" s="981"/>
      <c r="N34" s="981"/>
      <c r="O34" s="981"/>
      <c r="P34" s="981"/>
      <c r="Q34" s="981"/>
      <c r="R34" s="981"/>
      <c r="S34" s="981"/>
      <c r="T34" s="981"/>
      <c r="U34" s="981"/>
      <c r="V34" s="981"/>
      <c r="W34" s="981"/>
      <c r="X34" s="1049"/>
      <c r="Y34" s="1076"/>
      <c r="Z34" s="1077"/>
      <c r="AA34" s="975"/>
      <c r="AB34" s="975"/>
      <c r="AC34" s="960"/>
      <c r="AD34" s="960"/>
      <c r="AE34" s="960"/>
      <c r="AF34" s="961"/>
      <c r="AG34" s="1002">
        <f t="shared" si="1"/>
        <v>0</v>
      </c>
      <c r="AH34" s="1003"/>
      <c r="AI34" s="1003"/>
      <c r="AJ34" s="1004"/>
      <c r="AK34" s="993"/>
      <c r="AL34" s="994"/>
      <c r="AM34" s="995"/>
    </row>
    <row r="35" spans="1:39" ht="30" customHeight="1">
      <c r="A35" s="1062"/>
      <c r="B35" s="1063"/>
      <c r="C35" s="980"/>
      <c r="D35" s="981"/>
      <c r="E35" s="981"/>
      <c r="F35" s="981"/>
      <c r="G35" s="981"/>
      <c r="H35" s="981"/>
      <c r="I35" s="981"/>
      <c r="J35" s="981"/>
      <c r="K35" s="981"/>
      <c r="L35" s="981"/>
      <c r="M35" s="981"/>
      <c r="N35" s="981"/>
      <c r="O35" s="981"/>
      <c r="P35" s="981"/>
      <c r="Q35" s="981"/>
      <c r="R35" s="981"/>
      <c r="S35" s="981"/>
      <c r="T35" s="981"/>
      <c r="U35" s="981"/>
      <c r="V35" s="981"/>
      <c r="W35" s="981"/>
      <c r="X35" s="981"/>
      <c r="Y35" s="985"/>
      <c r="Z35" s="986"/>
      <c r="AA35" s="975"/>
      <c r="AB35" s="975"/>
      <c r="AC35" s="960"/>
      <c r="AD35" s="960"/>
      <c r="AE35" s="960"/>
      <c r="AF35" s="961"/>
      <c r="AG35" s="1002">
        <f t="shared" si="1"/>
        <v>0</v>
      </c>
      <c r="AH35" s="1003"/>
      <c r="AI35" s="1003"/>
      <c r="AJ35" s="1004"/>
      <c r="AK35" s="993"/>
      <c r="AL35" s="994"/>
      <c r="AM35" s="995"/>
    </row>
    <row r="36" spans="1:39" ht="30" customHeight="1">
      <c r="A36" s="1062"/>
      <c r="B36" s="1063"/>
      <c r="C36" s="980"/>
      <c r="D36" s="981"/>
      <c r="E36" s="981"/>
      <c r="F36" s="981"/>
      <c r="G36" s="981"/>
      <c r="H36" s="981"/>
      <c r="I36" s="981"/>
      <c r="J36" s="981"/>
      <c r="K36" s="981"/>
      <c r="L36" s="981"/>
      <c r="M36" s="981"/>
      <c r="N36" s="981"/>
      <c r="O36" s="981"/>
      <c r="P36" s="981"/>
      <c r="Q36" s="981"/>
      <c r="R36" s="981"/>
      <c r="S36" s="981"/>
      <c r="T36" s="981"/>
      <c r="U36" s="981"/>
      <c r="V36" s="981"/>
      <c r="W36" s="981"/>
      <c r="X36" s="981"/>
      <c r="Y36" s="985"/>
      <c r="Z36" s="986"/>
      <c r="AA36" s="975"/>
      <c r="AB36" s="975"/>
      <c r="AC36" s="960"/>
      <c r="AD36" s="960"/>
      <c r="AE36" s="960"/>
      <c r="AF36" s="961"/>
      <c r="AG36" s="1002">
        <f t="shared" si="1"/>
        <v>0</v>
      </c>
      <c r="AH36" s="1003"/>
      <c r="AI36" s="1003"/>
      <c r="AJ36" s="1004"/>
      <c r="AK36" s="993"/>
      <c r="AL36" s="994"/>
      <c r="AM36" s="995"/>
    </row>
    <row r="37" spans="1:39" ht="30" customHeight="1">
      <c r="A37" s="1062"/>
      <c r="B37" s="1063"/>
      <c r="C37" s="980"/>
      <c r="D37" s="981"/>
      <c r="E37" s="981"/>
      <c r="F37" s="981"/>
      <c r="G37" s="981"/>
      <c r="H37" s="981"/>
      <c r="I37" s="981"/>
      <c r="J37" s="981"/>
      <c r="K37" s="981"/>
      <c r="L37" s="981"/>
      <c r="M37" s="981"/>
      <c r="N37" s="981"/>
      <c r="O37" s="981"/>
      <c r="P37" s="981"/>
      <c r="Q37" s="981"/>
      <c r="R37" s="981"/>
      <c r="S37" s="981"/>
      <c r="T37" s="981"/>
      <c r="U37" s="981"/>
      <c r="V37" s="981"/>
      <c r="W37" s="981"/>
      <c r="X37" s="981"/>
      <c r="Y37" s="985"/>
      <c r="Z37" s="986"/>
      <c r="AA37" s="975"/>
      <c r="AB37" s="975"/>
      <c r="AC37" s="960"/>
      <c r="AD37" s="960"/>
      <c r="AE37" s="960"/>
      <c r="AF37" s="961"/>
      <c r="AG37" s="1002">
        <f t="shared" si="1"/>
        <v>0</v>
      </c>
      <c r="AH37" s="1003"/>
      <c r="AI37" s="1003"/>
      <c r="AJ37" s="1004"/>
      <c r="AK37" s="993"/>
      <c r="AL37" s="994"/>
      <c r="AM37" s="995"/>
    </row>
    <row r="38" spans="1:41" ht="30" customHeight="1">
      <c r="A38" s="1062"/>
      <c r="B38" s="1063"/>
      <c r="C38" s="980"/>
      <c r="D38" s="981"/>
      <c r="E38" s="981"/>
      <c r="F38" s="981"/>
      <c r="G38" s="981"/>
      <c r="H38" s="981"/>
      <c r="I38" s="981"/>
      <c r="J38" s="981"/>
      <c r="K38" s="981"/>
      <c r="L38" s="981"/>
      <c r="M38" s="981"/>
      <c r="N38" s="981"/>
      <c r="O38" s="981"/>
      <c r="P38" s="981"/>
      <c r="Q38" s="981"/>
      <c r="R38" s="981"/>
      <c r="S38" s="981"/>
      <c r="T38" s="981"/>
      <c r="U38" s="981"/>
      <c r="V38" s="981"/>
      <c r="W38" s="981"/>
      <c r="X38" s="981"/>
      <c r="Y38" s="985"/>
      <c r="Z38" s="986"/>
      <c r="AA38" s="975"/>
      <c r="AB38" s="975"/>
      <c r="AC38" s="960"/>
      <c r="AD38" s="960"/>
      <c r="AE38" s="960"/>
      <c r="AF38" s="961"/>
      <c r="AG38" s="1002">
        <f t="shared" si="1"/>
        <v>0</v>
      </c>
      <c r="AH38" s="1003"/>
      <c r="AI38" s="1003"/>
      <c r="AJ38" s="1004"/>
      <c r="AK38" s="993"/>
      <c r="AL38" s="994"/>
      <c r="AM38" s="995"/>
      <c r="AO38" s="384"/>
    </row>
    <row r="39" spans="1:41" ht="30" customHeight="1">
      <c r="A39" s="1064"/>
      <c r="B39" s="1065"/>
      <c r="C39" s="976"/>
      <c r="D39" s="977"/>
      <c r="E39" s="977"/>
      <c r="F39" s="977"/>
      <c r="G39" s="977"/>
      <c r="H39" s="977"/>
      <c r="I39" s="977"/>
      <c r="J39" s="977"/>
      <c r="K39" s="977"/>
      <c r="L39" s="977"/>
      <c r="M39" s="977"/>
      <c r="N39" s="977"/>
      <c r="O39" s="977"/>
      <c r="P39" s="977"/>
      <c r="Q39" s="977"/>
      <c r="R39" s="977"/>
      <c r="S39" s="977"/>
      <c r="T39" s="977"/>
      <c r="U39" s="977"/>
      <c r="V39" s="977"/>
      <c r="W39" s="977"/>
      <c r="X39" s="977"/>
      <c r="Y39" s="982"/>
      <c r="Z39" s="983"/>
      <c r="AA39" s="984"/>
      <c r="AB39" s="984"/>
      <c r="AC39" s="978"/>
      <c r="AD39" s="978"/>
      <c r="AE39" s="978"/>
      <c r="AF39" s="979"/>
      <c r="AG39" s="996">
        <f t="shared" si="1"/>
        <v>0</v>
      </c>
      <c r="AH39" s="997"/>
      <c r="AI39" s="997"/>
      <c r="AJ39" s="998"/>
      <c r="AK39" s="999"/>
      <c r="AL39" s="1000"/>
      <c r="AM39" s="1001"/>
      <c r="AO39" s="384"/>
    </row>
    <row r="40" spans="1:41" ht="30" customHeight="1" thickBot="1">
      <c r="A40" s="970" t="s">
        <v>20</v>
      </c>
      <c r="B40" s="971"/>
      <c r="C40" s="971"/>
      <c r="D40" s="971"/>
      <c r="E40" s="971"/>
      <c r="F40" s="971"/>
      <c r="G40" s="971"/>
      <c r="H40" s="971"/>
      <c r="I40" s="971"/>
      <c r="J40" s="971"/>
      <c r="K40" s="971"/>
      <c r="L40" s="971"/>
      <c r="M40" s="971"/>
      <c r="N40" s="971"/>
      <c r="O40" s="971"/>
      <c r="P40" s="971"/>
      <c r="Q40" s="971"/>
      <c r="R40" s="971"/>
      <c r="S40" s="971"/>
      <c r="T40" s="971"/>
      <c r="U40" s="971"/>
      <c r="V40" s="971"/>
      <c r="W40" s="971"/>
      <c r="X40" s="971"/>
      <c r="Y40" s="971"/>
      <c r="Z40" s="971"/>
      <c r="AA40" s="971"/>
      <c r="AB40" s="971"/>
      <c r="AC40" s="971"/>
      <c r="AD40" s="971"/>
      <c r="AE40" s="971"/>
      <c r="AF40" s="972"/>
      <c r="AG40" s="1069">
        <f>SUM(AG26:AJ39)</f>
        <v>0</v>
      </c>
      <c r="AH40" s="1070"/>
      <c r="AI40" s="1070"/>
      <c r="AJ40" s="1070"/>
      <c r="AK40" s="1070"/>
      <c r="AL40" s="1070"/>
      <c r="AM40" s="1071"/>
      <c r="AO40" s="384"/>
    </row>
    <row r="41" spans="1:41" ht="16.5" customHeight="1" thickBot="1">
      <c r="A41" s="256"/>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435"/>
      <c r="AH41" s="435"/>
      <c r="AI41" s="435"/>
      <c r="AJ41" s="435"/>
      <c r="AK41" s="435"/>
      <c r="AL41" s="435"/>
      <c r="AM41" s="435"/>
      <c r="AO41" s="384"/>
    </row>
    <row r="42" spans="1:41" ht="54.75" customHeight="1" thickBot="1">
      <c r="A42" s="973" t="s">
        <v>19</v>
      </c>
      <c r="B42" s="974"/>
      <c r="C42" s="974"/>
      <c r="D42" s="974"/>
      <c r="E42" s="974"/>
      <c r="F42" s="974"/>
      <c r="G42" s="974"/>
      <c r="H42" s="974"/>
      <c r="I42" s="974"/>
      <c r="J42" s="974"/>
      <c r="K42" s="974"/>
      <c r="L42" s="974"/>
      <c r="M42" s="974"/>
      <c r="N42" s="974"/>
      <c r="O42" s="974"/>
      <c r="P42" s="974"/>
      <c r="Q42" s="974"/>
      <c r="R42" s="974"/>
      <c r="S42" s="974"/>
      <c r="T42" s="974"/>
      <c r="U42" s="974"/>
      <c r="V42" s="974"/>
      <c r="W42" s="974"/>
      <c r="X42" s="974"/>
      <c r="Y42" s="974"/>
      <c r="Z42" s="974"/>
      <c r="AA42" s="974"/>
      <c r="AB42" s="974"/>
      <c r="AC42" s="974"/>
      <c r="AD42" s="974"/>
      <c r="AE42" s="974"/>
      <c r="AF42" s="974"/>
      <c r="AG42" s="1066">
        <f>AG23+AG40</f>
        <v>0</v>
      </c>
      <c r="AH42" s="1067"/>
      <c r="AI42" s="1067"/>
      <c r="AJ42" s="1067"/>
      <c r="AK42" s="1067"/>
      <c r="AL42" s="1067"/>
      <c r="AM42" s="1068"/>
      <c r="AO42" s="384"/>
    </row>
    <row r="43" spans="1:41" ht="16.5" customHeight="1">
      <c r="A43" s="385"/>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6"/>
      <c r="AH43" s="386"/>
      <c r="AI43" s="386"/>
      <c r="AJ43" s="386"/>
      <c r="AK43" s="386"/>
      <c r="AL43" s="386"/>
      <c r="AM43" s="386"/>
      <c r="AO43" s="384"/>
    </row>
    <row r="44" spans="1:41" ht="16.5" customHeight="1">
      <c r="A44" s="196" t="s">
        <v>14</v>
      </c>
      <c r="B44" s="387"/>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6"/>
      <c r="AH44" s="386"/>
      <c r="AI44" s="386"/>
      <c r="AJ44" s="386"/>
      <c r="AK44" s="386"/>
      <c r="AL44" s="386"/>
      <c r="AM44" s="386"/>
      <c r="AO44" s="384"/>
    </row>
    <row r="45" ht="16.5" customHeight="1">
      <c r="AO45" s="384"/>
    </row>
  </sheetData>
  <sheetProtection password="D419" sheet="1" formatRows="0" insertRows="0" deleteRows="0"/>
  <mergeCells count="251">
    <mergeCell ref="Y31:Z31"/>
    <mergeCell ref="C31:X31"/>
    <mergeCell ref="C17:D17"/>
    <mergeCell ref="C18:D18"/>
    <mergeCell ref="Y28:Z28"/>
    <mergeCell ref="Y29:Z29"/>
    <mergeCell ref="E19:F19"/>
    <mergeCell ref="Y25:Z25"/>
    <mergeCell ref="E22:F22"/>
    <mergeCell ref="A23:AF23"/>
    <mergeCell ref="AG42:AM42"/>
    <mergeCell ref="AG40:AM40"/>
    <mergeCell ref="AG23:AM23"/>
    <mergeCell ref="K22:O22"/>
    <mergeCell ref="Y32:Z32"/>
    <mergeCell ref="Y33:Z33"/>
    <mergeCell ref="Y30:Z30"/>
    <mergeCell ref="C25:X25"/>
    <mergeCell ref="C30:X30"/>
    <mergeCell ref="Y34:Z34"/>
    <mergeCell ref="A2:AM2"/>
    <mergeCell ref="A8:B8"/>
    <mergeCell ref="A25:B25"/>
    <mergeCell ref="C27:X27"/>
    <mergeCell ref="G22:J22"/>
    <mergeCell ref="G16:J16"/>
    <mergeCell ref="K18:O18"/>
    <mergeCell ref="A9:B22"/>
    <mergeCell ref="A26:B39"/>
    <mergeCell ref="C35:X35"/>
    <mergeCell ref="C14:D14"/>
    <mergeCell ref="C8:D8"/>
    <mergeCell ref="C36:X36"/>
    <mergeCell ref="C33:X33"/>
    <mergeCell ref="C34:X34"/>
    <mergeCell ref="C16:D16"/>
    <mergeCell ref="K15:O15"/>
    <mergeCell ref="K21:O21"/>
    <mergeCell ref="K9:O9"/>
    <mergeCell ref="C29:X29"/>
    <mergeCell ref="C32:X32"/>
    <mergeCell ref="C15:D15"/>
    <mergeCell ref="C12:D12"/>
    <mergeCell ref="K10:O10"/>
    <mergeCell ref="K11:O11"/>
    <mergeCell ref="C28:X28"/>
    <mergeCell ref="K12:O12"/>
    <mergeCell ref="C26:X26"/>
    <mergeCell ref="E12:F12"/>
    <mergeCell ref="E13:F13"/>
    <mergeCell ref="G8:J8"/>
    <mergeCell ref="G9:J9"/>
    <mergeCell ref="G10:J10"/>
    <mergeCell ref="K8:O8"/>
    <mergeCell ref="E8:F8"/>
    <mergeCell ref="E9:F9"/>
    <mergeCell ref="E10:F10"/>
    <mergeCell ref="C13:D13"/>
    <mergeCell ref="C11:D11"/>
    <mergeCell ref="G11:J11"/>
    <mergeCell ref="G12:J12"/>
    <mergeCell ref="G13:J13"/>
    <mergeCell ref="C9:D9"/>
    <mergeCell ref="C10:D10"/>
    <mergeCell ref="E11:F11"/>
    <mergeCell ref="AK15:AM15"/>
    <mergeCell ref="AA8:AB8"/>
    <mergeCell ref="AC8:AF8"/>
    <mergeCell ref="AG8:AJ8"/>
    <mergeCell ref="AK8:AM8"/>
    <mergeCell ref="AA9:AB9"/>
    <mergeCell ref="AK13:AM13"/>
    <mergeCell ref="AK14:AM14"/>
    <mergeCell ref="AA10:AB10"/>
    <mergeCell ref="AK9:AM9"/>
    <mergeCell ref="AK10:AM10"/>
    <mergeCell ref="AK11:AM11"/>
    <mergeCell ref="AK12:AM12"/>
    <mergeCell ref="AG14:AJ14"/>
    <mergeCell ref="K13:O13"/>
    <mergeCell ref="P13:U13"/>
    <mergeCell ref="P14:U14"/>
    <mergeCell ref="AC14:AF14"/>
    <mergeCell ref="V13:Z13"/>
    <mergeCell ref="V14:Z14"/>
    <mergeCell ref="E14:F14"/>
    <mergeCell ref="K14:O14"/>
    <mergeCell ref="G17:J17"/>
    <mergeCell ref="G18:J18"/>
    <mergeCell ref="G15:J15"/>
    <mergeCell ref="G14:J14"/>
    <mergeCell ref="E17:F17"/>
    <mergeCell ref="E18:F18"/>
    <mergeCell ref="E15:F15"/>
    <mergeCell ref="E16:F16"/>
    <mergeCell ref="Y27:Z27"/>
    <mergeCell ref="K20:O20"/>
    <mergeCell ref="E20:F20"/>
    <mergeCell ref="V22:Z22"/>
    <mergeCell ref="P21:U21"/>
    <mergeCell ref="P22:U22"/>
    <mergeCell ref="G21:J21"/>
    <mergeCell ref="G20:J20"/>
    <mergeCell ref="V21:Z21"/>
    <mergeCell ref="C21:D21"/>
    <mergeCell ref="P18:U18"/>
    <mergeCell ref="Y26:Z26"/>
    <mergeCell ref="C22:D22"/>
    <mergeCell ref="C19:D19"/>
    <mergeCell ref="G19:J19"/>
    <mergeCell ref="K19:O19"/>
    <mergeCell ref="E21:F21"/>
    <mergeCell ref="C20:D20"/>
    <mergeCell ref="P20:U20"/>
    <mergeCell ref="K16:O16"/>
    <mergeCell ref="K17:O17"/>
    <mergeCell ref="P19:U19"/>
    <mergeCell ref="P15:U15"/>
    <mergeCell ref="P16:U16"/>
    <mergeCell ref="P17:U17"/>
    <mergeCell ref="V15:Z15"/>
    <mergeCell ref="V17:Z17"/>
    <mergeCell ref="AC28:AF28"/>
    <mergeCell ref="AC22:AF22"/>
    <mergeCell ref="AC26:AF26"/>
    <mergeCell ref="AA20:AB20"/>
    <mergeCell ref="AC17:AF17"/>
    <mergeCell ref="V18:Z18"/>
    <mergeCell ref="V16:Z16"/>
    <mergeCell ref="AA18:AB18"/>
    <mergeCell ref="AA32:AB32"/>
    <mergeCell ref="AA30:AB30"/>
    <mergeCell ref="AA31:AB31"/>
    <mergeCell ref="AA25:AB25"/>
    <mergeCell ref="AA26:AB26"/>
    <mergeCell ref="AA28:AB28"/>
    <mergeCell ref="AA27:AB27"/>
    <mergeCell ref="AG9:AJ9"/>
    <mergeCell ref="AG10:AJ10"/>
    <mergeCell ref="AG16:AJ16"/>
    <mergeCell ref="AC27:AF27"/>
    <mergeCell ref="AC9:AF9"/>
    <mergeCell ref="AC10:AF10"/>
    <mergeCell ref="AG25:AJ25"/>
    <mergeCell ref="AG15:AJ15"/>
    <mergeCell ref="AG22:AJ22"/>
    <mergeCell ref="AC25:AF25"/>
    <mergeCell ref="AA17:AB17"/>
    <mergeCell ref="AA12:AB12"/>
    <mergeCell ref="AC11:AF11"/>
    <mergeCell ref="AC12:AF12"/>
    <mergeCell ref="AA14:AB14"/>
    <mergeCell ref="AG32:AJ32"/>
    <mergeCell ref="AG27:AJ27"/>
    <mergeCell ref="AA22:AB22"/>
    <mergeCell ref="AA15:AB15"/>
    <mergeCell ref="AA21:AB21"/>
    <mergeCell ref="AC16:AF16"/>
    <mergeCell ref="AC20:AF20"/>
    <mergeCell ref="AA19:AB19"/>
    <mergeCell ref="AC21:AF21"/>
    <mergeCell ref="AA16:AB16"/>
    <mergeCell ref="AK25:AM25"/>
    <mergeCell ref="AG18:AJ18"/>
    <mergeCell ref="AK19:AM19"/>
    <mergeCell ref="AG21:AJ21"/>
    <mergeCell ref="AG19:AJ19"/>
    <mergeCell ref="AK29:AM29"/>
    <mergeCell ref="AG29:AJ29"/>
    <mergeCell ref="AK26:AM26"/>
    <mergeCell ref="AK27:AM27"/>
    <mergeCell ref="AK28:AM28"/>
    <mergeCell ref="AG28:AJ28"/>
    <mergeCell ref="AG26:AJ26"/>
    <mergeCell ref="AK36:AM36"/>
    <mergeCell ref="Y36:Z36"/>
    <mergeCell ref="Y37:Z37"/>
    <mergeCell ref="AC29:AF29"/>
    <mergeCell ref="AC33:AF33"/>
    <mergeCell ref="AG31:AJ31"/>
    <mergeCell ref="AG30:AJ30"/>
    <mergeCell ref="AC31:AF31"/>
    <mergeCell ref="AK30:AM30"/>
    <mergeCell ref="AK32:AM32"/>
    <mergeCell ref="AG33:AJ33"/>
    <mergeCell ref="AG34:AJ34"/>
    <mergeCell ref="AK37:AM37"/>
    <mergeCell ref="AA37:AB37"/>
    <mergeCell ref="AG35:AJ35"/>
    <mergeCell ref="AG36:AJ36"/>
    <mergeCell ref="AG37:AJ37"/>
    <mergeCell ref="AC36:AF36"/>
    <mergeCell ref="AC37:AF37"/>
    <mergeCell ref="AA36:AB36"/>
    <mergeCell ref="AG39:AJ39"/>
    <mergeCell ref="AK16:AM16"/>
    <mergeCell ref="AK35:AM35"/>
    <mergeCell ref="AC35:AF35"/>
    <mergeCell ref="AC18:AF18"/>
    <mergeCell ref="AK38:AM38"/>
    <mergeCell ref="AK39:AM39"/>
    <mergeCell ref="AG38:AJ38"/>
    <mergeCell ref="AK21:AM21"/>
    <mergeCell ref="AG17:AJ17"/>
    <mergeCell ref="AA34:AB34"/>
    <mergeCell ref="AA29:AB29"/>
    <mergeCell ref="AK22:AM22"/>
    <mergeCell ref="AA33:AB33"/>
    <mergeCell ref="AC34:AF34"/>
    <mergeCell ref="AK34:AM34"/>
    <mergeCell ref="AK31:AM31"/>
    <mergeCell ref="AC32:AF32"/>
    <mergeCell ref="AC30:AF30"/>
    <mergeCell ref="AK33:AM33"/>
    <mergeCell ref="Y38:Z38"/>
    <mergeCell ref="AC38:AF38"/>
    <mergeCell ref="AC15:AF15"/>
    <mergeCell ref="AK17:AM17"/>
    <mergeCell ref="AK20:AM20"/>
    <mergeCell ref="AK18:AM18"/>
    <mergeCell ref="AC19:AF19"/>
    <mergeCell ref="V19:Z19"/>
    <mergeCell ref="V20:Z20"/>
    <mergeCell ref="Y35:Z35"/>
    <mergeCell ref="A40:AF40"/>
    <mergeCell ref="A42:AF42"/>
    <mergeCell ref="AA35:AB35"/>
    <mergeCell ref="C39:X39"/>
    <mergeCell ref="AC39:AF39"/>
    <mergeCell ref="C38:X38"/>
    <mergeCell ref="C37:X37"/>
    <mergeCell ref="Y39:Z39"/>
    <mergeCell ref="AA38:AB38"/>
    <mergeCell ref="AA39:AB39"/>
    <mergeCell ref="AC13:AF13"/>
    <mergeCell ref="P8:U8"/>
    <mergeCell ref="V8:Z8"/>
    <mergeCell ref="P9:U9"/>
    <mergeCell ref="P10:U10"/>
    <mergeCell ref="V9:Z9"/>
    <mergeCell ref="V10:Z10"/>
    <mergeCell ref="AG20:AJ20"/>
    <mergeCell ref="V11:Z11"/>
    <mergeCell ref="V12:Z12"/>
    <mergeCell ref="P12:U12"/>
    <mergeCell ref="AG13:AJ13"/>
    <mergeCell ref="AG11:AJ11"/>
    <mergeCell ref="AG12:AJ12"/>
    <mergeCell ref="P11:U11"/>
    <mergeCell ref="AA13:AB13"/>
    <mergeCell ref="AA11:AB11"/>
  </mergeCells>
  <dataValidations count="3">
    <dataValidation allowBlank="1" showInputMessage="1" showErrorMessage="1" imeMode="disabled" sqref="AH24:AJ24 AG26:AG42 AC26:AF39 Y26:Z39 AH9:AJ22 AG9:AG24 AC9:AF22 AH26:AJ39 AA9:AB22"/>
    <dataValidation type="list" allowBlank="1" showInputMessage="1" showErrorMessage="1" sqref="E9:F22">
      <formula1>"内窓,外窓,その他"</formula1>
    </dataValidation>
    <dataValidation type="textLength" operator="equal" allowBlank="1" showInputMessage="1" showErrorMessage="1" errorTitle="文字数エラー" error="SII製品型番の7文字で登録してください。" imeMode="disabled" sqref="G9:J22">
      <formula1>7</formula1>
    </dataValidation>
  </dataValidations>
  <printOptions horizontalCentered="1"/>
  <pageMargins left="0.4724409448818898" right="0.4724409448818898" top="0.7086614173228347" bottom="0.4330708661417323" header="0.3937007874015748" footer="0.31496062992125984"/>
  <pageSetup horizontalDpi="600" verticalDpi="600" orientation="portrait" paperSize="9" scale="64" r:id="rId1"/>
  <headerFooter>
    <oddHeader>&amp;R&amp;13【個人・戸建】
定型様式３
</oddHeader>
  </headerFooter>
  <ignoredErrors>
    <ignoredError sqref="AG23:AM23 AG26:AM31 AG42 AK9:AM9 AK10:AM10 AK11:AM22 AG40:AM40 AH9:AJ9 AG10:AJ22 AG9 AG33:AM39 AK32:AM32 AG32" unlockedFormula="1"/>
  </ignoredErrors>
</worksheet>
</file>

<file path=xl/worksheets/sheet6.xml><?xml version="1.0" encoding="utf-8"?>
<worksheet xmlns="http://schemas.openxmlformats.org/spreadsheetml/2006/main" xmlns:r="http://schemas.openxmlformats.org/officeDocument/2006/relationships">
  <dimension ref="A1:AQ48"/>
  <sheetViews>
    <sheetView showGridLines="0" view="pageBreakPreview" zoomScale="70" zoomScaleNormal="55" zoomScaleSheetLayoutView="70" workbookViewId="0" topLeftCell="A1">
      <selection activeCell="A1" sqref="A1"/>
    </sheetView>
  </sheetViews>
  <sheetFormatPr defaultColWidth="9.140625" defaultRowHeight="15"/>
  <cols>
    <col min="1" max="41" width="3.57421875" style="382" customWidth="1"/>
    <col min="42" max="16384" width="9.00390625" style="393" customWidth="1"/>
  </cols>
  <sheetData>
    <row r="1" spans="1:41" s="388" customFormat="1" ht="18" customHeight="1">
      <c r="A1" s="75"/>
      <c r="B1" s="75"/>
      <c r="C1" s="75"/>
      <c r="D1" s="75"/>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O1" s="411">
        <f>IF(OR('様式第1　交付申請書（個人・戸建）'!$BC$15&lt;&gt;"",'様式第1　交付申請書（個人・戸建）'!$AI$76&lt;&gt;""),'様式第1　交付申請書（個人・戸建）'!$BC$15&amp;"邸"&amp;RIGHT(TRIM('様式第1　交付申請書（個人・戸建）'!$M$68&amp;'様式第1　交付申請書（個人・戸建）'!$X$68&amp;'様式第1　交付申請書（個人・戸建）'!$AI$68),4),"")</f>
      </c>
    </row>
    <row r="2" spans="1:41" s="388" customFormat="1" ht="30" customHeight="1">
      <c r="A2" s="1055" t="s">
        <v>277</v>
      </c>
      <c r="B2" s="1055"/>
      <c r="C2" s="1055"/>
      <c r="D2" s="1055"/>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57"/>
      <c r="AM2" s="1057"/>
      <c r="AN2" s="1057"/>
      <c r="AO2" s="1057"/>
    </row>
    <row r="3" spans="1:41" s="388" customFormat="1" ht="14.25" customHeight="1">
      <c r="A3" s="257"/>
      <c r="B3" s="257"/>
      <c r="C3" s="257"/>
      <c r="D3" s="257"/>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row>
    <row r="4" spans="1:41" s="388" customFormat="1" ht="14.25" customHeight="1">
      <c r="A4" s="389" t="s">
        <v>281</v>
      </c>
      <c r="B4" s="259"/>
      <c r="C4" s="259"/>
      <c r="D4" s="259"/>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row>
    <row r="5" spans="1:41" s="388" customFormat="1" ht="14.25" customHeight="1">
      <c r="A5" s="261"/>
      <c r="B5" s="261"/>
      <c r="C5" s="261"/>
      <c r="D5" s="261"/>
      <c r="E5" s="261"/>
      <c r="F5" s="261"/>
      <c r="G5" s="261"/>
      <c r="H5" s="261"/>
      <c r="I5" s="261"/>
      <c r="J5" s="261"/>
      <c r="K5" s="261"/>
      <c r="L5" s="260"/>
      <c r="M5" s="260"/>
      <c r="N5" s="261"/>
      <c r="O5" s="261"/>
      <c r="P5" s="261"/>
      <c r="Q5" s="261"/>
      <c r="R5" s="260"/>
      <c r="S5" s="260"/>
      <c r="T5" s="260"/>
      <c r="U5" s="260"/>
      <c r="V5" s="260"/>
      <c r="W5" s="260"/>
      <c r="X5" s="260"/>
      <c r="Y5" s="260"/>
      <c r="Z5" s="260"/>
      <c r="AA5" s="260"/>
      <c r="AB5" s="260"/>
      <c r="AC5" s="260"/>
      <c r="AD5" s="260"/>
      <c r="AE5" s="260"/>
      <c r="AF5" s="260"/>
      <c r="AG5" s="260"/>
      <c r="AH5" s="260"/>
      <c r="AI5" s="260"/>
      <c r="AJ5" s="260"/>
      <c r="AK5" s="69"/>
      <c r="AL5" s="69"/>
      <c r="AM5" s="69"/>
      <c r="AN5" s="69"/>
      <c r="AO5" s="375" t="s">
        <v>31</v>
      </c>
    </row>
    <row r="6" spans="1:41" ht="23.25" customHeight="1" thickBot="1">
      <c r="A6" s="390" t="s">
        <v>30</v>
      </c>
      <c r="B6" s="390"/>
      <c r="C6" s="390"/>
      <c r="D6" s="390"/>
      <c r="E6" s="391"/>
      <c r="F6" s="391"/>
      <c r="G6" s="391"/>
      <c r="H6" s="391"/>
      <c r="I6" s="391"/>
      <c r="J6" s="391"/>
      <c r="K6" s="392"/>
      <c r="L6" s="392"/>
      <c r="M6" s="392"/>
      <c r="N6" s="392"/>
      <c r="O6" s="392"/>
      <c r="P6" s="392"/>
      <c r="Q6" s="392"/>
      <c r="R6" s="392"/>
      <c r="S6" s="392"/>
      <c r="T6" s="392"/>
      <c r="U6" s="392"/>
      <c r="V6" s="392"/>
      <c r="W6" s="392"/>
      <c r="X6" s="392"/>
      <c r="Y6" s="392"/>
      <c r="Z6" s="392"/>
      <c r="AA6" s="391"/>
      <c r="AB6" s="391"/>
      <c r="AC6" s="391"/>
      <c r="AD6" s="391"/>
      <c r="AE6" s="391"/>
      <c r="AF6" s="391"/>
      <c r="AG6" s="391"/>
      <c r="AH6" s="391"/>
      <c r="AI6" s="391"/>
      <c r="AJ6" s="391"/>
      <c r="AK6" s="378"/>
      <c r="AL6" s="378"/>
      <c r="AM6" s="378"/>
      <c r="AN6" s="378"/>
      <c r="AO6" s="381" t="s">
        <v>468</v>
      </c>
    </row>
    <row r="7" spans="1:41" ht="37.5" customHeight="1" thickBot="1">
      <c r="A7" s="1180" t="s">
        <v>18</v>
      </c>
      <c r="B7" s="1177"/>
      <c r="C7" s="1181" t="s">
        <v>237</v>
      </c>
      <c r="D7" s="1170"/>
      <c r="E7" s="1204" t="s">
        <v>33</v>
      </c>
      <c r="F7" s="1203"/>
      <c r="G7" s="1204" t="s">
        <v>283</v>
      </c>
      <c r="H7" s="1203"/>
      <c r="I7" s="1203"/>
      <c r="J7" s="1203"/>
      <c r="K7" s="1203" t="s">
        <v>284</v>
      </c>
      <c r="L7" s="1203"/>
      <c r="M7" s="1203"/>
      <c r="N7" s="1203"/>
      <c r="O7" s="1203"/>
      <c r="P7" s="1169" t="s">
        <v>27</v>
      </c>
      <c r="Q7" s="1176"/>
      <c r="R7" s="1176"/>
      <c r="S7" s="1176"/>
      <c r="T7" s="1176"/>
      <c r="U7" s="1176"/>
      <c r="V7" s="1176"/>
      <c r="W7" s="1176"/>
      <c r="X7" s="1176"/>
      <c r="Y7" s="1199" t="s">
        <v>238</v>
      </c>
      <c r="Z7" s="1200"/>
      <c r="AA7" s="1169" t="s">
        <v>24</v>
      </c>
      <c r="AB7" s="1170"/>
      <c r="AC7" s="1169" t="s">
        <v>23</v>
      </c>
      <c r="AD7" s="1170"/>
      <c r="AE7" s="1169" t="s">
        <v>22</v>
      </c>
      <c r="AF7" s="1176"/>
      <c r="AG7" s="1176"/>
      <c r="AH7" s="1177"/>
      <c r="AI7" s="1171" t="s">
        <v>16</v>
      </c>
      <c r="AJ7" s="1172"/>
      <c r="AK7" s="1172"/>
      <c r="AL7" s="1178"/>
      <c r="AM7" s="1171" t="s">
        <v>15</v>
      </c>
      <c r="AN7" s="1172"/>
      <c r="AO7" s="1173"/>
    </row>
    <row r="8" spans="1:41" ht="30" customHeight="1" thickTop="1">
      <c r="A8" s="1206" t="s">
        <v>103</v>
      </c>
      <c r="B8" s="1205"/>
      <c r="C8" s="1195" t="s">
        <v>460</v>
      </c>
      <c r="D8" s="1196"/>
      <c r="E8" s="1047"/>
      <c r="F8" s="1047"/>
      <c r="G8" s="1047"/>
      <c r="H8" s="1047"/>
      <c r="I8" s="1047"/>
      <c r="J8" s="1047"/>
      <c r="K8" s="1054"/>
      <c r="L8" s="1054"/>
      <c r="M8" s="1054"/>
      <c r="N8" s="1054"/>
      <c r="O8" s="1054"/>
      <c r="P8" s="1197"/>
      <c r="Q8" s="1198"/>
      <c r="R8" s="1198"/>
      <c r="S8" s="1198"/>
      <c r="T8" s="1198"/>
      <c r="U8" s="1198"/>
      <c r="V8" s="1198"/>
      <c r="W8" s="1198"/>
      <c r="X8" s="1198"/>
      <c r="Y8" s="1182"/>
      <c r="Z8" s="1183"/>
      <c r="AA8" s="1201"/>
      <c r="AB8" s="1202"/>
      <c r="AC8" s="1109"/>
      <c r="AD8" s="1110"/>
      <c r="AE8" s="1111"/>
      <c r="AF8" s="1112"/>
      <c r="AG8" s="1112"/>
      <c r="AH8" s="1113"/>
      <c r="AI8" s="1161">
        <f>ROUNDDOWN(AA8*AE8,0)</f>
        <v>0</v>
      </c>
      <c r="AJ8" s="1162"/>
      <c r="AK8" s="1162"/>
      <c r="AL8" s="1163"/>
      <c r="AM8" s="1158"/>
      <c r="AN8" s="1159"/>
      <c r="AO8" s="1160"/>
    </row>
    <row r="9" spans="1:41" ht="30" customHeight="1">
      <c r="A9" s="1206"/>
      <c r="B9" s="1205"/>
      <c r="C9" s="1114"/>
      <c r="D9" s="1115"/>
      <c r="E9" s="1029"/>
      <c r="F9" s="1029"/>
      <c r="G9" s="1029"/>
      <c r="H9" s="1029"/>
      <c r="I9" s="1029"/>
      <c r="J9" s="1029"/>
      <c r="K9" s="1027"/>
      <c r="L9" s="1027"/>
      <c r="M9" s="1027"/>
      <c r="N9" s="1027"/>
      <c r="O9" s="1027"/>
      <c r="P9" s="953"/>
      <c r="Q9" s="954"/>
      <c r="R9" s="954"/>
      <c r="S9" s="954"/>
      <c r="T9" s="954"/>
      <c r="U9" s="954"/>
      <c r="V9" s="954"/>
      <c r="W9" s="954"/>
      <c r="X9" s="954"/>
      <c r="Y9" s="953"/>
      <c r="Z9" s="956"/>
      <c r="AA9" s="1151"/>
      <c r="AB9" s="1152"/>
      <c r="AC9" s="1093"/>
      <c r="AD9" s="1094"/>
      <c r="AE9" s="1104"/>
      <c r="AF9" s="1105"/>
      <c r="AG9" s="1105"/>
      <c r="AH9" s="1106"/>
      <c r="AI9" s="1123">
        <f>ROUNDDOWN(AA9*AE9,0)</f>
        <v>0</v>
      </c>
      <c r="AJ9" s="1124"/>
      <c r="AK9" s="1124"/>
      <c r="AL9" s="1125"/>
      <c r="AM9" s="1120"/>
      <c r="AN9" s="1121"/>
      <c r="AO9" s="1122"/>
    </row>
    <row r="10" spans="1:41" ht="30" customHeight="1">
      <c r="A10" s="1206"/>
      <c r="B10" s="1205"/>
      <c r="C10" s="1114"/>
      <c r="D10" s="1115"/>
      <c r="E10" s="1029"/>
      <c r="F10" s="1029"/>
      <c r="G10" s="1029"/>
      <c r="H10" s="1029"/>
      <c r="I10" s="1029"/>
      <c r="J10" s="1029"/>
      <c r="K10" s="1027"/>
      <c r="L10" s="1027"/>
      <c r="M10" s="1027"/>
      <c r="N10" s="1027"/>
      <c r="O10" s="1027"/>
      <c r="P10" s="953"/>
      <c r="Q10" s="954"/>
      <c r="R10" s="954"/>
      <c r="S10" s="954"/>
      <c r="T10" s="954"/>
      <c r="U10" s="954"/>
      <c r="V10" s="954"/>
      <c r="W10" s="954"/>
      <c r="X10" s="954"/>
      <c r="Y10" s="953"/>
      <c r="Z10" s="956"/>
      <c r="AA10" s="1151"/>
      <c r="AB10" s="1152"/>
      <c r="AC10" s="1093"/>
      <c r="AD10" s="1094"/>
      <c r="AE10" s="1104"/>
      <c r="AF10" s="1105"/>
      <c r="AG10" s="1105"/>
      <c r="AH10" s="1106"/>
      <c r="AI10" s="1123">
        <f>ROUNDDOWN(AA10*AE10,0)</f>
        <v>0</v>
      </c>
      <c r="AJ10" s="1124"/>
      <c r="AK10" s="1124"/>
      <c r="AL10" s="1125"/>
      <c r="AM10" s="1120"/>
      <c r="AN10" s="1121"/>
      <c r="AO10" s="1122"/>
    </row>
    <row r="11" spans="1:41" ht="30" customHeight="1">
      <c r="A11" s="1206"/>
      <c r="B11" s="1205"/>
      <c r="C11" s="1116"/>
      <c r="D11" s="1117"/>
      <c r="E11" s="1029"/>
      <c r="F11" s="1029"/>
      <c r="G11" s="1029"/>
      <c r="H11" s="1029"/>
      <c r="I11" s="1029"/>
      <c r="J11" s="1029"/>
      <c r="K11" s="1027"/>
      <c r="L11" s="1027"/>
      <c r="M11" s="1027"/>
      <c r="N11" s="1027"/>
      <c r="O11" s="1027"/>
      <c r="P11" s="953"/>
      <c r="Q11" s="954"/>
      <c r="R11" s="954"/>
      <c r="S11" s="954"/>
      <c r="T11" s="954"/>
      <c r="U11" s="954"/>
      <c r="V11" s="954"/>
      <c r="W11" s="954"/>
      <c r="X11" s="954"/>
      <c r="Y11" s="953"/>
      <c r="Z11" s="956"/>
      <c r="AA11" s="1151"/>
      <c r="AB11" s="1152"/>
      <c r="AC11" s="1093"/>
      <c r="AD11" s="1094"/>
      <c r="AE11" s="1104"/>
      <c r="AF11" s="1105"/>
      <c r="AG11" s="1105"/>
      <c r="AH11" s="1106"/>
      <c r="AI11" s="1123">
        <f>ROUNDDOWN(AA11*AE11,0)</f>
        <v>0</v>
      </c>
      <c r="AJ11" s="1124"/>
      <c r="AK11" s="1124"/>
      <c r="AL11" s="1125"/>
      <c r="AM11" s="1120"/>
      <c r="AN11" s="1121"/>
      <c r="AO11" s="1122"/>
    </row>
    <row r="12" spans="1:41" ht="30" customHeight="1">
      <c r="A12" s="1206"/>
      <c r="B12" s="1205"/>
      <c r="C12" s="1129" t="s">
        <v>216</v>
      </c>
      <c r="D12" s="1193"/>
      <c r="E12" s="1193"/>
      <c r="F12" s="1193"/>
      <c r="G12" s="1193"/>
      <c r="H12" s="1193"/>
      <c r="I12" s="1193"/>
      <c r="J12" s="1193"/>
      <c r="K12" s="1193"/>
      <c r="L12" s="1193"/>
      <c r="M12" s="1193"/>
      <c r="N12" s="1193"/>
      <c r="O12" s="1193"/>
      <c r="P12" s="1193"/>
      <c r="Q12" s="1193"/>
      <c r="R12" s="1193"/>
      <c r="S12" s="1193"/>
      <c r="T12" s="1193"/>
      <c r="U12" s="1193"/>
      <c r="V12" s="1193"/>
      <c r="W12" s="1193"/>
      <c r="X12" s="1193"/>
      <c r="Y12" s="1193"/>
      <c r="Z12" s="1193"/>
      <c r="AA12" s="1193"/>
      <c r="AB12" s="1193"/>
      <c r="AC12" s="1193"/>
      <c r="AD12" s="1193"/>
      <c r="AE12" s="1193"/>
      <c r="AF12" s="1193"/>
      <c r="AG12" s="1193"/>
      <c r="AH12" s="1194"/>
      <c r="AI12" s="1184">
        <f>SUM(AI8:AL11)</f>
        <v>0</v>
      </c>
      <c r="AJ12" s="1185"/>
      <c r="AK12" s="1185"/>
      <c r="AL12" s="1186"/>
      <c r="AM12" s="1164"/>
      <c r="AN12" s="1165"/>
      <c r="AO12" s="1166"/>
    </row>
    <row r="13" spans="1:41" ht="30" customHeight="1">
      <c r="A13" s="1206"/>
      <c r="B13" s="1205"/>
      <c r="C13" s="1114" t="s">
        <v>461</v>
      </c>
      <c r="D13" s="1115"/>
      <c r="E13" s="1047"/>
      <c r="F13" s="1047"/>
      <c r="G13" s="1047"/>
      <c r="H13" s="1047"/>
      <c r="I13" s="1047"/>
      <c r="J13" s="1047"/>
      <c r="K13" s="1054"/>
      <c r="L13" s="1054"/>
      <c r="M13" s="1054"/>
      <c r="N13" s="1054"/>
      <c r="O13" s="1054"/>
      <c r="P13" s="1182"/>
      <c r="Q13" s="1209"/>
      <c r="R13" s="1209"/>
      <c r="S13" s="1209"/>
      <c r="T13" s="1209"/>
      <c r="U13" s="1209"/>
      <c r="V13" s="1209"/>
      <c r="W13" s="1209"/>
      <c r="X13" s="1209"/>
      <c r="Y13" s="1182"/>
      <c r="Z13" s="1183"/>
      <c r="AA13" s="1102"/>
      <c r="AB13" s="1103"/>
      <c r="AC13" s="1100"/>
      <c r="AD13" s="1101"/>
      <c r="AE13" s="1097"/>
      <c r="AF13" s="1098"/>
      <c r="AG13" s="1098"/>
      <c r="AH13" s="1099"/>
      <c r="AI13" s="1187">
        <f>ROUNDDOWN(AA13*AE13,0)</f>
        <v>0</v>
      </c>
      <c r="AJ13" s="1188"/>
      <c r="AK13" s="1188"/>
      <c r="AL13" s="1189"/>
      <c r="AM13" s="1190"/>
      <c r="AN13" s="1191"/>
      <c r="AO13" s="1192"/>
    </row>
    <row r="14" spans="1:41" ht="30" customHeight="1">
      <c r="A14" s="1206"/>
      <c r="B14" s="1205"/>
      <c r="C14" s="1114"/>
      <c r="D14" s="1115"/>
      <c r="E14" s="1029"/>
      <c r="F14" s="1029"/>
      <c r="G14" s="1029"/>
      <c r="H14" s="1029"/>
      <c r="I14" s="1029"/>
      <c r="J14" s="1029"/>
      <c r="K14" s="1027"/>
      <c r="L14" s="1027"/>
      <c r="M14" s="1027"/>
      <c r="N14" s="1027"/>
      <c r="O14" s="1027"/>
      <c r="P14" s="953"/>
      <c r="Q14" s="954"/>
      <c r="R14" s="954"/>
      <c r="S14" s="954"/>
      <c r="T14" s="954"/>
      <c r="U14" s="954"/>
      <c r="V14" s="954"/>
      <c r="W14" s="954"/>
      <c r="X14" s="954"/>
      <c r="Y14" s="953"/>
      <c r="Z14" s="956"/>
      <c r="AA14" s="1151"/>
      <c r="AB14" s="1152"/>
      <c r="AC14" s="1093"/>
      <c r="AD14" s="1094"/>
      <c r="AE14" s="1104"/>
      <c r="AF14" s="1105"/>
      <c r="AG14" s="1105"/>
      <c r="AH14" s="1106"/>
      <c r="AI14" s="1123">
        <f>ROUNDDOWN(AA14*AE14,0)</f>
        <v>0</v>
      </c>
      <c r="AJ14" s="1124"/>
      <c r="AK14" s="1124"/>
      <c r="AL14" s="1125"/>
      <c r="AM14" s="1120"/>
      <c r="AN14" s="1121"/>
      <c r="AO14" s="1122"/>
    </row>
    <row r="15" spans="1:41" ht="30" customHeight="1">
      <c r="A15" s="1206"/>
      <c r="B15" s="1205"/>
      <c r="C15" s="1114"/>
      <c r="D15" s="1115"/>
      <c r="E15" s="1029"/>
      <c r="F15" s="1029"/>
      <c r="G15" s="1029"/>
      <c r="H15" s="1029"/>
      <c r="I15" s="1029"/>
      <c r="J15" s="1029"/>
      <c r="K15" s="1027"/>
      <c r="L15" s="1027"/>
      <c r="M15" s="1027"/>
      <c r="N15" s="1027"/>
      <c r="O15" s="1027"/>
      <c r="P15" s="953"/>
      <c r="Q15" s="954"/>
      <c r="R15" s="954"/>
      <c r="S15" s="954"/>
      <c r="T15" s="954"/>
      <c r="U15" s="954"/>
      <c r="V15" s="954"/>
      <c r="W15" s="954"/>
      <c r="X15" s="954"/>
      <c r="Y15" s="953"/>
      <c r="Z15" s="956"/>
      <c r="AA15" s="1151"/>
      <c r="AB15" s="1152"/>
      <c r="AC15" s="1093"/>
      <c r="AD15" s="1094"/>
      <c r="AE15" s="1104"/>
      <c r="AF15" s="1105"/>
      <c r="AG15" s="1105"/>
      <c r="AH15" s="1106"/>
      <c r="AI15" s="1123">
        <f>ROUNDDOWN(AA15*AE15,0)</f>
        <v>0</v>
      </c>
      <c r="AJ15" s="1124"/>
      <c r="AK15" s="1124"/>
      <c r="AL15" s="1125"/>
      <c r="AM15" s="1120"/>
      <c r="AN15" s="1121"/>
      <c r="AO15" s="1122"/>
    </row>
    <row r="16" spans="1:41" ht="30" customHeight="1">
      <c r="A16" s="1206"/>
      <c r="B16" s="1205"/>
      <c r="C16" s="1116"/>
      <c r="D16" s="1117"/>
      <c r="E16" s="1029"/>
      <c r="F16" s="1029"/>
      <c r="G16" s="1029"/>
      <c r="H16" s="1029"/>
      <c r="I16" s="1029"/>
      <c r="J16" s="1029"/>
      <c r="K16" s="1027"/>
      <c r="L16" s="1027"/>
      <c r="M16" s="1027"/>
      <c r="N16" s="1027"/>
      <c r="O16" s="1027"/>
      <c r="P16" s="953"/>
      <c r="Q16" s="954"/>
      <c r="R16" s="954"/>
      <c r="S16" s="954"/>
      <c r="T16" s="954"/>
      <c r="U16" s="954"/>
      <c r="V16" s="954"/>
      <c r="W16" s="954"/>
      <c r="X16" s="954"/>
      <c r="Y16" s="953"/>
      <c r="Z16" s="956"/>
      <c r="AA16" s="1151"/>
      <c r="AB16" s="1152"/>
      <c r="AC16" s="1093"/>
      <c r="AD16" s="1094"/>
      <c r="AE16" s="1104"/>
      <c r="AF16" s="1105"/>
      <c r="AG16" s="1105"/>
      <c r="AH16" s="1106"/>
      <c r="AI16" s="1123">
        <f>ROUNDDOWN(AA16*AE16,0)</f>
        <v>0</v>
      </c>
      <c r="AJ16" s="1124"/>
      <c r="AK16" s="1124"/>
      <c r="AL16" s="1125"/>
      <c r="AM16" s="1120"/>
      <c r="AN16" s="1121"/>
      <c r="AO16" s="1122"/>
    </row>
    <row r="17" spans="1:41" ht="30" customHeight="1">
      <c r="A17" s="1206"/>
      <c r="B17" s="1205"/>
      <c r="C17" s="1129" t="s">
        <v>216</v>
      </c>
      <c r="D17" s="1130"/>
      <c r="E17" s="1130"/>
      <c r="F17" s="1130"/>
      <c r="G17" s="1130"/>
      <c r="H17" s="1130"/>
      <c r="I17" s="1130"/>
      <c r="J17" s="1130"/>
      <c r="K17" s="1130"/>
      <c r="L17" s="1130"/>
      <c r="M17" s="1130"/>
      <c r="N17" s="1130"/>
      <c r="O17" s="1130"/>
      <c r="P17" s="1130"/>
      <c r="Q17" s="1130"/>
      <c r="R17" s="1130"/>
      <c r="S17" s="1130"/>
      <c r="T17" s="1130"/>
      <c r="U17" s="1130"/>
      <c r="V17" s="1130"/>
      <c r="W17" s="1130"/>
      <c r="X17" s="1130"/>
      <c r="Y17" s="1130"/>
      <c r="Z17" s="1130"/>
      <c r="AA17" s="1130"/>
      <c r="AB17" s="1130"/>
      <c r="AC17" s="1130"/>
      <c r="AD17" s="1130"/>
      <c r="AE17" s="1130"/>
      <c r="AF17" s="1130"/>
      <c r="AG17" s="1130"/>
      <c r="AH17" s="1131"/>
      <c r="AI17" s="1184">
        <f>SUM(AI13:AL16)</f>
        <v>0</v>
      </c>
      <c r="AJ17" s="1185"/>
      <c r="AK17" s="1185"/>
      <c r="AL17" s="1186"/>
      <c r="AM17" s="1164"/>
      <c r="AN17" s="1165"/>
      <c r="AO17" s="1166"/>
    </row>
    <row r="18" spans="1:41" ht="30" customHeight="1">
      <c r="A18" s="1206"/>
      <c r="B18" s="1205"/>
      <c r="C18" s="1114" t="s">
        <v>462</v>
      </c>
      <c r="D18" s="1115"/>
      <c r="E18" s="1047"/>
      <c r="F18" s="1047"/>
      <c r="G18" s="1047"/>
      <c r="H18" s="1047"/>
      <c r="I18" s="1047"/>
      <c r="J18" s="1047"/>
      <c r="K18" s="1054"/>
      <c r="L18" s="1054"/>
      <c r="M18" s="1054"/>
      <c r="N18" s="1054"/>
      <c r="O18" s="1054"/>
      <c r="P18" s="1182"/>
      <c r="Q18" s="1209"/>
      <c r="R18" s="1209"/>
      <c r="S18" s="1209"/>
      <c r="T18" s="1209"/>
      <c r="U18" s="1209"/>
      <c r="V18" s="1209"/>
      <c r="W18" s="1209"/>
      <c r="X18" s="1209"/>
      <c r="Y18" s="1182"/>
      <c r="Z18" s="1183"/>
      <c r="AA18" s="1102"/>
      <c r="AB18" s="1103"/>
      <c r="AC18" s="1100"/>
      <c r="AD18" s="1101"/>
      <c r="AE18" s="1097"/>
      <c r="AF18" s="1098"/>
      <c r="AG18" s="1098"/>
      <c r="AH18" s="1099"/>
      <c r="AI18" s="1161">
        <f>ROUNDDOWN(AA18*AE18,0)</f>
        <v>0</v>
      </c>
      <c r="AJ18" s="1162"/>
      <c r="AK18" s="1162"/>
      <c r="AL18" s="1163"/>
      <c r="AM18" s="1158"/>
      <c r="AN18" s="1159"/>
      <c r="AO18" s="1160"/>
    </row>
    <row r="19" spans="1:41" ht="30" customHeight="1">
      <c r="A19" s="1206"/>
      <c r="B19" s="1205"/>
      <c r="C19" s="1114"/>
      <c r="D19" s="1115"/>
      <c r="E19" s="1029"/>
      <c r="F19" s="1029"/>
      <c r="G19" s="1029"/>
      <c r="H19" s="1029"/>
      <c r="I19" s="1029"/>
      <c r="J19" s="1029"/>
      <c r="K19" s="1027"/>
      <c r="L19" s="1027"/>
      <c r="M19" s="1027"/>
      <c r="N19" s="1027"/>
      <c r="O19" s="1027"/>
      <c r="P19" s="953"/>
      <c r="Q19" s="954"/>
      <c r="R19" s="954"/>
      <c r="S19" s="954"/>
      <c r="T19" s="954"/>
      <c r="U19" s="954"/>
      <c r="V19" s="954"/>
      <c r="W19" s="954"/>
      <c r="X19" s="954"/>
      <c r="Y19" s="953"/>
      <c r="Z19" s="956"/>
      <c r="AA19" s="1151"/>
      <c r="AB19" s="1152"/>
      <c r="AC19" s="1093"/>
      <c r="AD19" s="1094"/>
      <c r="AE19" s="1104"/>
      <c r="AF19" s="1105"/>
      <c r="AG19" s="1105"/>
      <c r="AH19" s="1106"/>
      <c r="AI19" s="1123">
        <f>ROUNDDOWN(AA19*AE19,0)</f>
        <v>0</v>
      </c>
      <c r="AJ19" s="1124"/>
      <c r="AK19" s="1124"/>
      <c r="AL19" s="1125"/>
      <c r="AM19" s="1120"/>
      <c r="AN19" s="1121"/>
      <c r="AO19" s="1122"/>
    </row>
    <row r="20" spans="1:41" ht="30" customHeight="1">
      <c r="A20" s="1206"/>
      <c r="B20" s="1205"/>
      <c r="C20" s="1114"/>
      <c r="D20" s="1115"/>
      <c r="E20" s="1029"/>
      <c r="F20" s="1029"/>
      <c r="G20" s="1029"/>
      <c r="H20" s="1029"/>
      <c r="I20" s="1029"/>
      <c r="J20" s="1029"/>
      <c r="K20" s="1027"/>
      <c r="L20" s="1027"/>
      <c r="M20" s="1027"/>
      <c r="N20" s="1027"/>
      <c r="O20" s="1027"/>
      <c r="P20" s="953"/>
      <c r="Q20" s="954"/>
      <c r="R20" s="954"/>
      <c r="S20" s="954"/>
      <c r="T20" s="954"/>
      <c r="U20" s="954"/>
      <c r="V20" s="954"/>
      <c r="W20" s="954"/>
      <c r="X20" s="954"/>
      <c r="Y20" s="953"/>
      <c r="Z20" s="956"/>
      <c r="AA20" s="1151"/>
      <c r="AB20" s="1152"/>
      <c r="AC20" s="1093"/>
      <c r="AD20" s="1094"/>
      <c r="AE20" s="1104"/>
      <c r="AF20" s="1105"/>
      <c r="AG20" s="1105"/>
      <c r="AH20" s="1106"/>
      <c r="AI20" s="1123">
        <f>ROUNDDOWN(AA20*AE20,0)</f>
        <v>0</v>
      </c>
      <c r="AJ20" s="1124"/>
      <c r="AK20" s="1124"/>
      <c r="AL20" s="1125"/>
      <c r="AM20" s="1120"/>
      <c r="AN20" s="1121"/>
      <c r="AO20" s="1122"/>
    </row>
    <row r="21" spans="1:41" ht="30" customHeight="1">
      <c r="A21" s="1206"/>
      <c r="B21" s="1205"/>
      <c r="C21" s="1116"/>
      <c r="D21" s="1117"/>
      <c r="E21" s="1029"/>
      <c r="F21" s="1029"/>
      <c r="G21" s="1029"/>
      <c r="H21" s="1029"/>
      <c r="I21" s="1029"/>
      <c r="J21" s="1029"/>
      <c r="K21" s="1027"/>
      <c r="L21" s="1027"/>
      <c r="M21" s="1027"/>
      <c r="N21" s="1027"/>
      <c r="O21" s="1027"/>
      <c r="P21" s="953"/>
      <c r="Q21" s="954"/>
      <c r="R21" s="954"/>
      <c r="S21" s="954"/>
      <c r="T21" s="954"/>
      <c r="U21" s="954"/>
      <c r="V21" s="954"/>
      <c r="W21" s="954"/>
      <c r="X21" s="954"/>
      <c r="Y21" s="953"/>
      <c r="Z21" s="956"/>
      <c r="AA21" s="1151"/>
      <c r="AB21" s="1152"/>
      <c r="AC21" s="1093"/>
      <c r="AD21" s="1094"/>
      <c r="AE21" s="1104"/>
      <c r="AF21" s="1105"/>
      <c r="AG21" s="1105"/>
      <c r="AH21" s="1106"/>
      <c r="AI21" s="1123">
        <f>ROUNDDOWN(AA21*AE21,0)</f>
        <v>0</v>
      </c>
      <c r="AJ21" s="1124"/>
      <c r="AK21" s="1124"/>
      <c r="AL21" s="1125"/>
      <c r="AM21" s="1120"/>
      <c r="AN21" s="1121"/>
      <c r="AO21" s="1122"/>
    </row>
    <row r="22" spans="1:41" ht="30" customHeight="1" thickBot="1">
      <c r="A22" s="1207"/>
      <c r="B22" s="1208"/>
      <c r="C22" s="1088" t="s">
        <v>216</v>
      </c>
      <c r="D22" s="1089"/>
      <c r="E22" s="1089"/>
      <c r="F22" s="1089"/>
      <c r="G22" s="1089"/>
      <c r="H22" s="1089"/>
      <c r="I22" s="1089"/>
      <c r="J22" s="1089"/>
      <c r="K22" s="1089"/>
      <c r="L22" s="1089"/>
      <c r="M22" s="1089"/>
      <c r="N22" s="1089"/>
      <c r="O22" s="1089"/>
      <c r="P22" s="1089"/>
      <c r="Q22" s="1089"/>
      <c r="R22" s="1089"/>
      <c r="S22" s="1089"/>
      <c r="T22" s="1089"/>
      <c r="U22" s="1089"/>
      <c r="V22" s="1089"/>
      <c r="W22" s="1089"/>
      <c r="X22" s="1089"/>
      <c r="Y22" s="1089"/>
      <c r="Z22" s="1089"/>
      <c r="AA22" s="1089"/>
      <c r="AB22" s="1089"/>
      <c r="AC22" s="1089"/>
      <c r="AD22" s="1089"/>
      <c r="AE22" s="1089"/>
      <c r="AF22" s="1089"/>
      <c r="AG22" s="1089"/>
      <c r="AH22" s="1090"/>
      <c r="AI22" s="1146">
        <f>SUM(AI18:AL21)</f>
        <v>0</v>
      </c>
      <c r="AJ22" s="1147"/>
      <c r="AK22" s="1147"/>
      <c r="AL22" s="1148"/>
      <c r="AM22" s="1132"/>
      <c r="AN22" s="1133"/>
      <c r="AO22" s="1134"/>
    </row>
    <row r="23" spans="1:41" s="394" customFormat="1" ht="16.5" customHeight="1" thickBot="1">
      <c r="A23" s="1179"/>
      <c r="B23" s="1179"/>
      <c r="C23" s="1179"/>
      <c r="D23" s="1179"/>
      <c r="E23" s="1179"/>
      <c r="F23" s="1179"/>
      <c r="G23" s="1179"/>
      <c r="H23" s="1179"/>
      <c r="I23" s="1179"/>
      <c r="J23" s="1179"/>
      <c r="K23" s="1179"/>
      <c r="L23" s="1179"/>
      <c r="M23" s="1179"/>
      <c r="N23" s="1179"/>
      <c r="O23" s="1179"/>
      <c r="P23" s="1179"/>
      <c r="Q23" s="1179"/>
      <c r="R23" s="1179"/>
      <c r="S23" s="1179"/>
      <c r="T23" s="1179"/>
      <c r="U23" s="1179"/>
      <c r="V23" s="1179"/>
      <c r="W23" s="1179"/>
      <c r="X23" s="1179"/>
      <c r="Y23" s="1179"/>
      <c r="Z23" s="1179"/>
      <c r="AA23" s="1179"/>
      <c r="AB23" s="1179"/>
      <c r="AC23" s="1179"/>
      <c r="AD23" s="1179"/>
      <c r="AE23" s="1179"/>
      <c r="AF23" s="1179"/>
      <c r="AG23" s="1179"/>
      <c r="AH23" s="1179"/>
      <c r="AI23" s="1174"/>
      <c r="AJ23" s="1174"/>
      <c r="AK23" s="1174"/>
      <c r="AL23" s="1174"/>
      <c r="AM23" s="1175"/>
      <c r="AN23" s="1175"/>
      <c r="AO23" s="1175"/>
    </row>
    <row r="24" spans="1:41" ht="37.5" customHeight="1" thickBot="1">
      <c r="A24" s="1180" t="s">
        <v>18</v>
      </c>
      <c r="B24" s="1177"/>
      <c r="C24" s="1181" t="s">
        <v>237</v>
      </c>
      <c r="D24" s="1170"/>
      <c r="E24" s="1176" t="s">
        <v>239</v>
      </c>
      <c r="F24" s="1176"/>
      <c r="G24" s="1176"/>
      <c r="H24" s="1176"/>
      <c r="I24" s="1176"/>
      <c r="J24" s="1176"/>
      <c r="K24" s="1176"/>
      <c r="L24" s="1176"/>
      <c r="M24" s="1176"/>
      <c r="N24" s="1176"/>
      <c r="O24" s="1176"/>
      <c r="P24" s="1176"/>
      <c r="Q24" s="1176"/>
      <c r="R24" s="1176"/>
      <c r="S24" s="1176"/>
      <c r="T24" s="1176"/>
      <c r="U24" s="1176"/>
      <c r="V24" s="1176"/>
      <c r="W24" s="1176"/>
      <c r="X24" s="1176"/>
      <c r="Y24" s="1176"/>
      <c r="Z24" s="1176"/>
      <c r="AA24" s="1181" t="s">
        <v>24</v>
      </c>
      <c r="AB24" s="1170"/>
      <c r="AC24" s="1169" t="s">
        <v>23</v>
      </c>
      <c r="AD24" s="1170"/>
      <c r="AE24" s="1169" t="s">
        <v>22</v>
      </c>
      <c r="AF24" s="1176"/>
      <c r="AG24" s="1176"/>
      <c r="AH24" s="1177"/>
      <c r="AI24" s="1171" t="s">
        <v>16</v>
      </c>
      <c r="AJ24" s="1172"/>
      <c r="AK24" s="1172"/>
      <c r="AL24" s="1178"/>
      <c r="AM24" s="1171" t="s">
        <v>15</v>
      </c>
      <c r="AN24" s="1172"/>
      <c r="AO24" s="1173"/>
    </row>
    <row r="25" spans="1:41" ht="30" customHeight="1" thickTop="1">
      <c r="A25" s="1062" t="s">
        <v>21</v>
      </c>
      <c r="B25" s="1205"/>
      <c r="C25" s="1195" t="s">
        <v>460</v>
      </c>
      <c r="D25" s="1196"/>
      <c r="E25" s="1051"/>
      <c r="F25" s="1051"/>
      <c r="G25" s="1051"/>
      <c r="H25" s="1051"/>
      <c r="I25" s="1051"/>
      <c r="J25" s="1051"/>
      <c r="K25" s="1051"/>
      <c r="L25" s="1051"/>
      <c r="M25" s="1051"/>
      <c r="N25" s="1051"/>
      <c r="O25" s="1051"/>
      <c r="P25" s="1051"/>
      <c r="Q25" s="1051"/>
      <c r="R25" s="1051"/>
      <c r="S25" s="1051"/>
      <c r="T25" s="1051"/>
      <c r="U25" s="1051"/>
      <c r="V25" s="1051"/>
      <c r="W25" s="1051"/>
      <c r="X25" s="1051"/>
      <c r="Y25" s="1051"/>
      <c r="Z25" s="1051"/>
      <c r="AA25" s="1107"/>
      <c r="AB25" s="1108"/>
      <c r="AC25" s="1109"/>
      <c r="AD25" s="1110"/>
      <c r="AE25" s="1111"/>
      <c r="AF25" s="1112"/>
      <c r="AG25" s="1112"/>
      <c r="AH25" s="1113"/>
      <c r="AI25" s="1161">
        <f>ROUNDDOWN(AA25*AE25,0)</f>
        <v>0</v>
      </c>
      <c r="AJ25" s="1162"/>
      <c r="AK25" s="1162"/>
      <c r="AL25" s="1163"/>
      <c r="AM25" s="1158"/>
      <c r="AN25" s="1159"/>
      <c r="AO25" s="1160"/>
    </row>
    <row r="26" spans="1:41" ht="30" customHeight="1">
      <c r="A26" s="1206"/>
      <c r="B26" s="1205"/>
      <c r="C26" s="1114"/>
      <c r="D26" s="1115"/>
      <c r="E26" s="981"/>
      <c r="F26" s="981"/>
      <c r="G26" s="981"/>
      <c r="H26" s="981"/>
      <c r="I26" s="981"/>
      <c r="J26" s="981"/>
      <c r="K26" s="981"/>
      <c r="L26" s="981"/>
      <c r="M26" s="981"/>
      <c r="N26" s="981"/>
      <c r="O26" s="981"/>
      <c r="P26" s="981"/>
      <c r="Q26" s="981"/>
      <c r="R26" s="981"/>
      <c r="S26" s="981"/>
      <c r="T26" s="981"/>
      <c r="U26" s="981"/>
      <c r="V26" s="981"/>
      <c r="W26" s="981"/>
      <c r="X26" s="981"/>
      <c r="Y26" s="981"/>
      <c r="Z26" s="981"/>
      <c r="AA26" s="1095"/>
      <c r="AB26" s="1096"/>
      <c r="AC26" s="1093"/>
      <c r="AD26" s="1094"/>
      <c r="AE26" s="1104"/>
      <c r="AF26" s="1105"/>
      <c r="AG26" s="1105"/>
      <c r="AH26" s="1106"/>
      <c r="AI26" s="1123">
        <f>ROUNDDOWN(AA26*AE26,0)</f>
        <v>0</v>
      </c>
      <c r="AJ26" s="1124"/>
      <c r="AK26" s="1124"/>
      <c r="AL26" s="1125"/>
      <c r="AM26" s="1120"/>
      <c r="AN26" s="1121"/>
      <c r="AO26" s="1122"/>
    </row>
    <row r="27" spans="1:41" ht="30" customHeight="1">
      <c r="A27" s="1206"/>
      <c r="B27" s="1205"/>
      <c r="C27" s="1114"/>
      <c r="D27" s="1115"/>
      <c r="E27" s="981"/>
      <c r="F27" s="981"/>
      <c r="G27" s="981"/>
      <c r="H27" s="981"/>
      <c r="I27" s="981"/>
      <c r="J27" s="981"/>
      <c r="K27" s="981"/>
      <c r="L27" s="981"/>
      <c r="M27" s="981"/>
      <c r="N27" s="981"/>
      <c r="O27" s="981"/>
      <c r="P27" s="981"/>
      <c r="Q27" s="981"/>
      <c r="R27" s="981"/>
      <c r="S27" s="981"/>
      <c r="T27" s="981"/>
      <c r="U27" s="981"/>
      <c r="V27" s="981"/>
      <c r="W27" s="981"/>
      <c r="X27" s="981"/>
      <c r="Y27" s="981"/>
      <c r="Z27" s="981"/>
      <c r="AA27" s="1095"/>
      <c r="AB27" s="1096"/>
      <c r="AC27" s="1093"/>
      <c r="AD27" s="1094"/>
      <c r="AE27" s="1104"/>
      <c r="AF27" s="1105"/>
      <c r="AG27" s="1105"/>
      <c r="AH27" s="1106"/>
      <c r="AI27" s="1123">
        <f>ROUNDDOWN(AA27*AE27,0)</f>
        <v>0</v>
      </c>
      <c r="AJ27" s="1124"/>
      <c r="AK27" s="1124"/>
      <c r="AL27" s="1125"/>
      <c r="AM27" s="1120"/>
      <c r="AN27" s="1121"/>
      <c r="AO27" s="1122"/>
    </row>
    <row r="28" spans="1:41" ht="30" customHeight="1">
      <c r="A28" s="1206"/>
      <c r="B28" s="1205"/>
      <c r="C28" s="1114"/>
      <c r="D28" s="1115"/>
      <c r="E28" s="981"/>
      <c r="F28" s="981"/>
      <c r="G28" s="981"/>
      <c r="H28" s="981"/>
      <c r="I28" s="981"/>
      <c r="J28" s="981"/>
      <c r="K28" s="981"/>
      <c r="L28" s="981"/>
      <c r="M28" s="981"/>
      <c r="N28" s="981"/>
      <c r="O28" s="981"/>
      <c r="P28" s="981"/>
      <c r="Q28" s="981"/>
      <c r="R28" s="981"/>
      <c r="S28" s="981"/>
      <c r="T28" s="981"/>
      <c r="U28" s="981"/>
      <c r="V28" s="981"/>
      <c r="W28" s="981"/>
      <c r="X28" s="981"/>
      <c r="Y28" s="981"/>
      <c r="Z28" s="981"/>
      <c r="AA28" s="1095"/>
      <c r="AB28" s="1096"/>
      <c r="AC28" s="1093"/>
      <c r="AD28" s="1094"/>
      <c r="AE28" s="1104"/>
      <c r="AF28" s="1105"/>
      <c r="AG28" s="1105"/>
      <c r="AH28" s="1106"/>
      <c r="AI28" s="1123">
        <f>ROUNDDOWN(AA28*AE28,0)</f>
        <v>0</v>
      </c>
      <c r="AJ28" s="1124"/>
      <c r="AK28" s="1124"/>
      <c r="AL28" s="1125"/>
      <c r="AM28" s="1120"/>
      <c r="AN28" s="1121"/>
      <c r="AO28" s="1122"/>
    </row>
    <row r="29" spans="1:41" ht="30" customHeight="1">
      <c r="A29" s="1206"/>
      <c r="B29" s="1205"/>
      <c r="C29" s="1116"/>
      <c r="D29" s="1117"/>
      <c r="E29" s="981"/>
      <c r="F29" s="981"/>
      <c r="G29" s="981"/>
      <c r="H29" s="981"/>
      <c r="I29" s="981"/>
      <c r="J29" s="981"/>
      <c r="K29" s="981"/>
      <c r="L29" s="981"/>
      <c r="M29" s="981"/>
      <c r="N29" s="981"/>
      <c r="O29" s="981"/>
      <c r="P29" s="981"/>
      <c r="Q29" s="981"/>
      <c r="R29" s="981"/>
      <c r="S29" s="981"/>
      <c r="T29" s="981"/>
      <c r="U29" s="981"/>
      <c r="V29" s="981"/>
      <c r="W29" s="981"/>
      <c r="X29" s="981"/>
      <c r="Y29" s="981"/>
      <c r="Z29" s="981"/>
      <c r="AA29" s="1095"/>
      <c r="AB29" s="1096"/>
      <c r="AC29" s="1093"/>
      <c r="AD29" s="1094"/>
      <c r="AE29" s="1104"/>
      <c r="AF29" s="1105"/>
      <c r="AG29" s="1105"/>
      <c r="AH29" s="1106"/>
      <c r="AI29" s="1123">
        <f>ROUNDDOWN(AA29*AE29,0)</f>
        <v>0</v>
      </c>
      <c r="AJ29" s="1124"/>
      <c r="AK29" s="1124"/>
      <c r="AL29" s="1125"/>
      <c r="AM29" s="1120"/>
      <c r="AN29" s="1121"/>
      <c r="AO29" s="1122"/>
    </row>
    <row r="30" spans="1:41" ht="30" customHeight="1">
      <c r="A30" s="1206"/>
      <c r="B30" s="1205"/>
      <c r="C30" s="1129" t="s">
        <v>216</v>
      </c>
      <c r="D30" s="1130"/>
      <c r="E30" s="1130"/>
      <c r="F30" s="1130"/>
      <c r="G30" s="1130"/>
      <c r="H30" s="1130"/>
      <c r="I30" s="1130"/>
      <c r="J30" s="1130"/>
      <c r="K30" s="1130"/>
      <c r="L30" s="1130"/>
      <c r="M30" s="1130"/>
      <c r="N30" s="1130"/>
      <c r="O30" s="1130"/>
      <c r="P30" s="1130"/>
      <c r="Q30" s="1130"/>
      <c r="R30" s="1130"/>
      <c r="S30" s="1130"/>
      <c r="T30" s="1130"/>
      <c r="U30" s="1130"/>
      <c r="V30" s="1130"/>
      <c r="W30" s="1130"/>
      <c r="X30" s="1130"/>
      <c r="Y30" s="1130"/>
      <c r="Z30" s="1130"/>
      <c r="AA30" s="1130"/>
      <c r="AB30" s="1130"/>
      <c r="AC30" s="1130"/>
      <c r="AD30" s="1130"/>
      <c r="AE30" s="1130"/>
      <c r="AF30" s="1130"/>
      <c r="AG30" s="1130"/>
      <c r="AH30" s="1131"/>
      <c r="AI30" s="1184">
        <f>SUM(AI25:AL29)</f>
        <v>0</v>
      </c>
      <c r="AJ30" s="1185"/>
      <c r="AK30" s="1185"/>
      <c r="AL30" s="1186"/>
      <c r="AM30" s="1164"/>
      <c r="AN30" s="1165"/>
      <c r="AO30" s="1166"/>
    </row>
    <row r="31" spans="1:41" ht="30" customHeight="1">
      <c r="A31" s="1206"/>
      <c r="B31" s="1205"/>
      <c r="C31" s="1213" t="s">
        <v>461</v>
      </c>
      <c r="D31" s="1214"/>
      <c r="E31" s="1051"/>
      <c r="F31" s="1051"/>
      <c r="G31" s="1051"/>
      <c r="H31" s="1051"/>
      <c r="I31" s="1051"/>
      <c r="J31" s="1051"/>
      <c r="K31" s="1051"/>
      <c r="L31" s="1051"/>
      <c r="M31" s="1051"/>
      <c r="N31" s="1051"/>
      <c r="O31" s="1051"/>
      <c r="P31" s="1051"/>
      <c r="Q31" s="1051"/>
      <c r="R31" s="1051"/>
      <c r="S31" s="1051"/>
      <c r="T31" s="1051"/>
      <c r="U31" s="1051"/>
      <c r="V31" s="1051"/>
      <c r="W31" s="1051"/>
      <c r="X31" s="1051"/>
      <c r="Y31" s="1051"/>
      <c r="Z31" s="1051"/>
      <c r="AA31" s="1154"/>
      <c r="AB31" s="1155"/>
      <c r="AC31" s="1167"/>
      <c r="AD31" s="1168"/>
      <c r="AE31" s="1126"/>
      <c r="AF31" s="1127"/>
      <c r="AG31" s="1127"/>
      <c r="AH31" s="1128"/>
      <c r="AI31" s="1161">
        <f>ROUNDDOWN(AA31*AE31,0)</f>
        <v>0</v>
      </c>
      <c r="AJ31" s="1162"/>
      <c r="AK31" s="1162"/>
      <c r="AL31" s="1163"/>
      <c r="AM31" s="1158"/>
      <c r="AN31" s="1159"/>
      <c r="AO31" s="1160"/>
    </row>
    <row r="32" spans="1:41" ht="30" customHeight="1">
      <c r="A32" s="1206"/>
      <c r="B32" s="1205"/>
      <c r="C32" s="1114"/>
      <c r="D32" s="1115"/>
      <c r="E32" s="981"/>
      <c r="F32" s="981"/>
      <c r="G32" s="981"/>
      <c r="H32" s="981"/>
      <c r="I32" s="981"/>
      <c r="J32" s="981"/>
      <c r="K32" s="981"/>
      <c r="L32" s="981"/>
      <c r="M32" s="981"/>
      <c r="N32" s="981"/>
      <c r="O32" s="981"/>
      <c r="P32" s="981"/>
      <c r="Q32" s="981"/>
      <c r="R32" s="981"/>
      <c r="S32" s="981"/>
      <c r="T32" s="981"/>
      <c r="U32" s="981"/>
      <c r="V32" s="981"/>
      <c r="W32" s="981"/>
      <c r="X32" s="981"/>
      <c r="Y32" s="981"/>
      <c r="Z32" s="1049"/>
      <c r="AA32" s="1153"/>
      <c r="AB32" s="1152"/>
      <c r="AC32" s="1093"/>
      <c r="AD32" s="1094"/>
      <c r="AE32" s="1104"/>
      <c r="AF32" s="1105"/>
      <c r="AG32" s="1105"/>
      <c r="AH32" s="1106"/>
      <c r="AI32" s="1123">
        <f>ROUNDDOWN(AA32*AE32,0)</f>
        <v>0</v>
      </c>
      <c r="AJ32" s="1124"/>
      <c r="AK32" s="1124"/>
      <c r="AL32" s="1125"/>
      <c r="AM32" s="1120"/>
      <c r="AN32" s="1121"/>
      <c r="AO32" s="1122"/>
    </row>
    <row r="33" spans="1:41" ht="30" customHeight="1">
      <c r="A33" s="1206"/>
      <c r="B33" s="1205"/>
      <c r="C33" s="1114"/>
      <c r="D33" s="1115"/>
      <c r="E33" s="981"/>
      <c r="F33" s="981"/>
      <c r="G33" s="981"/>
      <c r="H33" s="981"/>
      <c r="I33" s="981"/>
      <c r="J33" s="981"/>
      <c r="K33" s="981"/>
      <c r="L33" s="981"/>
      <c r="M33" s="981"/>
      <c r="N33" s="981"/>
      <c r="O33" s="981"/>
      <c r="P33" s="981"/>
      <c r="Q33" s="981"/>
      <c r="R33" s="981"/>
      <c r="S33" s="981"/>
      <c r="T33" s="981"/>
      <c r="U33" s="981"/>
      <c r="V33" s="981"/>
      <c r="W33" s="981"/>
      <c r="X33" s="981"/>
      <c r="Y33" s="981"/>
      <c r="Z33" s="981"/>
      <c r="AA33" s="1095"/>
      <c r="AB33" s="1096"/>
      <c r="AC33" s="1093"/>
      <c r="AD33" s="1094"/>
      <c r="AE33" s="1104"/>
      <c r="AF33" s="1105"/>
      <c r="AG33" s="1105"/>
      <c r="AH33" s="1106"/>
      <c r="AI33" s="1123">
        <f>ROUNDDOWN(AA33*AE33,0)</f>
        <v>0</v>
      </c>
      <c r="AJ33" s="1124"/>
      <c r="AK33" s="1124"/>
      <c r="AL33" s="1125"/>
      <c r="AM33" s="1120"/>
      <c r="AN33" s="1121"/>
      <c r="AO33" s="1122"/>
    </row>
    <row r="34" spans="1:41" ht="30" customHeight="1">
      <c r="A34" s="1206"/>
      <c r="B34" s="1205"/>
      <c r="C34" s="1114"/>
      <c r="D34" s="1115"/>
      <c r="E34" s="981"/>
      <c r="F34" s="981"/>
      <c r="G34" s="981"/>
      <c r="H34" s="981"/>
      <c r="I34" s="981"/>
      <c r="J34" s="981"/>
      <c r="K34" s="981"/>
      <c r="L34" s="981"/>
      <c r="M34" s="981"/>
      <c r="N34" s="981"/>
      <c r="O34" s="981"/>
      <c r="P34" s="981"/>
      <c r="Q34" s="981"/>
      <c r="R34" s="981"/>
      <c r="S34" s="981"/>
      <c r="T34" s="981"/>
      <c r="U34" s="981"/>
      <c r="V34" s="981"/>
      <c r="W34" s="981"/>
      <c r="X34" s="981"/>
      <c r="Y34" s="981"/>
      <c r="Z34" s="981"/>
      <c r="AA34" s="1095"/>
      <c r="AB34" s="1096"/>
      <c r="AC34" s="1093"/>
      <c r="AD34" s="1094"/>
      <c r="AE34" s="1104"/>
      <c r="AF34" s="1105"/>
      <c r="AG34" s="1105"/>
      <c r="AH34" s="1106"/>
      <c r="AI34" s="1123">
        <f>ROUNDDOWN(AA34*AE34,0)</f>
        <v>0</v>
      </c>
      <c r="AJ34" s="1124"/>
      <c r="AK34" s="1124"/>
      <c r="AL34" s="1125"/>
      <c r="AM34" s="1120"/>
      <c r="AN34" s="1121"/>
      <c r="AO34" s="1122"/>
    </row>
    <row r="35" spans="1:41" ht="30" customHeight="1">
      <c r="A35" s="1206"/>
      <c r="B35" s="1205"/>
      <c r="C35" s="1116"/>
      <c r="D35" s="1117"/>
      <c r="E35" s="981"/>
      <c r="F35" s="981"/>
      <c r="G35" s="981"/>
      <c r="H35" s="981"/>
      <c r="I35" s="981"/>
      <c r="J35" s="981"/>
      <c r="K35" s="981"/>
      <c r="L35" s="981"/>
      <c r="M35" s="981"/>
      <c r="N35" s="981"/>
      <c r="O35" s="981"/>
      <c r="P35" s="981"/>
      <c r="Q35" s="981"/>
      <c r="R35" s="981"/>
      <c r="S35" s="981"/>
      <c r="T35" s="981"/>
      <c r="U35" s="981"/>
      <c r="V35" s="981"/>
      <c r="W35" s="981"/>
      <c r="X35" s="981"/>
      <c r="Y35" s="981"/>
      <c r="Z35" s="981"/>
      <c r="AA35" s="1095"/>
      <c r="AB35" s="1096"/>
      <c r="AC35" s="1093"/>
      <c r="AD35" s="1094"/>
      <c r="AE35" s="1104"/>
      <c r="AF35" s="1105"/>
      <c r="AG35" s="1105"/>
      <c r="AH35" s="1106"/>
      <c r="AI35" s="1123">
        <f>ROUNDDOWN(AA35*AE35,0)</f>
        <v>0</v>
      </c>
      <c r="AJ35" s="1124"/>
      <c r="AK35" s="1124"/>
      <c r="AL35" s="1125"/>
      <c r="AM35" s="1120"/>
      <c r="AN35" s="1121"/>
      <c r="AO35" s="1122"/>
    </row>
    <row r="36" spans="1:43" ht="30" customHeight="1">
      <c r="A36" s="1206"/>
      <c r="B36" s="1205"/>
      <c r="C36" s="1129" t="s">
        <v>216</v>
      </c>
      <c r="D36" s="1130"/>
      <c r="E36" s="1130"/>
      <c r="F36" s="1130"/>
      <c r="G36" s="1130"/>
      <c r="H36" s="1130"/>
      <c r="I36" s="1130"/>
      <c r="J36" s="1130"/>
      <c r="K36" s="1130"/>
      <c r="L36" s="1130"/>
      <c r="M36" s="1130"/>
      <c r="N36" s="1130"/>
      <c r="O36" s="1130"/>
      <c r="P36" s="1130"/>
      <c r="Q36" s="1130"/>
      <c r="R36" s="1130"/>
      <c r="S36" s="1130"/>
      <c r="T36" s="1130"/>
      <c r="U36" s="1130"/>
      <c r="V36" s="1130"/>
      <c r="W36" s="1130"/>
      <c r="X36" s="1130"/>
      <c r="Y36" s="1130"/>
      <c r="Z36" s="1130"/>
      <c r="AA36" s="1130"/>
      <c r="AB36" s="1130"/>
      <c r="AC36" s="1130"/>
      <c r="AD36" s="1130"/>
      <c r="AE36" s="1130"/>
      <c r="AF36" s="1130"/>
      <c r="AG36" s="1130"/>
      <c r="AH36" s="1131"/>
      <c r="AI36" s="1184">
        <f>SUM(AI31:AL35)</f>
        <v>0</v>
      </c>
      <c r="AJ36" s="1185"/>
      <c r="AK36" s="1185"/>
      <c r="AL36" s="1186"/>
      <c r="AM36" s="1164"/>
      <c r="AN36" s="1165"/>
      <c r="AO36" s="1166"/>
      <c r="AQ36" s="384"/>
    </row>
    <row r="37" spans="1:41" ht="30" customHeight="1">
      <c r="A37" s="1206"/>
      <c r="B37" s="1205"/>
      <c r="C37" s="1213" t="s">
        <v>462</v>
      </c>
      <c r="D37" s="1214"/>
      <c r="E37" s="1051"/>
      <c r="F37" s="1051"/>
      <c r="G37" s="1051"/>
      <c r="H37" s="1051"/>
      <c r="I37" s="1051"/>
      <c r="J37" s="1051"/>
      <c r="K37" s="1051"/>
      <c r="L37" s="1051"/>
      <c r="M37" s="1051"/>
      <c r="N37" s="1051"/>
      <c r="O37" s="1051"/>
      <c r="P37" s="1051"/>
      <c r="Q37" s="1051"/>
      <c r="R37" s="1051"/>
      <c r="S37" s="1051"/>
      <c r="T37" s="1051"/>
      <c r="U37" s="1051"/>
      <c r="V37" s="1051"/>
      <c r="W37" s="1051"/>
      <c r="X37" s="1051"/>
      <c r="Y37" s="1051"/>
      <c r="Z37" s="1212"/>
      <c r="AA37" s="1210"/>
      <c r="AB37" s="1211"/>
      <c r="AC37" s="1093"/>
      <c r="AD37" s="1094"/>
      <c r="AE37" s="1126"/>
      <c r="AF37" s="1127"/>
      <c r="AG37" s="1127"/>
      <c r="AH37" s="1128"/>
      <c r="AI37" s="1161">
        <f>ROUNDDOWN(AA37*AE37,0)</f>
        <v>0</v>
      </c>
      <c r="AJ37" s="1162"/>
      <c r="AK37" s="1162"/>
      <c r="AL37" s="1163"/>
      <c r="AM37" s="1158"/>
      <c r="AN37" s="1159"/>
      <c r="AO37" s="1160"/>
    </row>
    <row r="38" spans="1:41" ht="30" customHeight="1">
      <c r="A38" s="1206"/>
      <c r="B38" s="1205"/>
      <c r="C38" s="1114"/>
      <c r="D38" s="1115"/>
      <c r="E38" s="981"/>
      <c r="F38" s="981"/>
      <c r="G38" s="981"/>
      <c r="H38" s="981"/>
      <c r="I38" s="981"/>
      <c r="J38" s="981"/>
      <c r="K38" s="981"/>
      <c r="L38" s="981"/>
      <c r="M38" s="981"/>
      <c r="N38" s="981"/>
      <c r="O38" s="981"/>
      <c r="P38" s="981"/>
      <c r="Q38" s="981"/>
      <c r="R38" s="981"/>
      <c r="S38" s="981"/>
      <c r="T38" s="981"/>
      <c r="U38" s="981"/>
      <c r="V38" s="981"/>
      <c r="W38" s="981"/>
      <c r="X38" s="981"/>
      <c r="Y38" s="981"/>
      <c r="Z38" s="981"/>
      <c r="AA38" s="1095"/>
      <c r="AB38" s="1096"/>
      <c r="AC38" s="1093"/>
      <c r="AD38" s="1094"/>
      <c r="AE38" s="1104"/>
      <c r="AF38" s="1105"/>
      <c r="AG38" s="1105"/>
      <c r="AH38" s="1106"/>
      <c r="AI38" s="1123">
        <f>ROUNDDOWN(AA38*AE38,0)</f>
        <v>0</v>
      </c>
      <c r="AJ38" s="1124"/>
      <c r="AK38" s="1124"/>
      <c r="AL38" s="1125"/>
      <c r="AM38" s="1120"/>
      <c r="AN38" s="1121"/>
      <c r="AO38" s="1122"/>
    </row>
    <row r="39" spans="1:41" ht="30" customHeight="1">
      <c r="A39" s="1206"/>
      <c r="B39" s="1205"/>
      <c r="C39" s="1114"/>
      <c r="D39" s="1115"/>
      <c r="E39" s="981"/>
      <c r="F39" s="981"/>
      <c r="G39" s="981"/>
      <c r="H39" s="981"/>
      <c r="I39" s="981"/>
      <c r="J39" s="981"/>
      <c r="K39" s="981"/>
      <c r="L39" s="981"/>
      <c r="M39" s="981"/>
      <c r="N39" s="981"/>
      <c r="O39" s="981"/>
      <c r="P39" s="981"/>
      <c r="Q39" s="981"/>
      <c r="R39" s="981"/>
      <c r="S39" s="981"/>
      <c r="T39" s="981"/>
      <c r="U39" s="981"/>
      <c r="V39" s="981"/>
      <c r="W39" s="981"/>
      <c r="X39" s="981"/>
      <c r="Y39" s="981"/>
      <c r="Z39" s="981"/>
      <c r="AA39" s="1095"/>
      <c r="AB39" s="1096"/>
      <c r="AC39" s="1093"/>
      <c r="AD39" s="1094"/>
      <c r="AE39" s="1104"/>
      <c r="AF39" s="1105"/>
      <c r="AG39" s="1105"/>
      <c r="AH39" s="1106"/>
      <c r="AI39" s="1123">
        <f>ROUNDDOWN(AA39*AE39,0)</f>
        <v>0</v>
      </c>
      <c r="AJ39" s="1124"/>
      <c r="AK39" s="1124"/>
      <c r="AL39" s="1125"/>
      <c r="AM39" s="1120"/>
      <c r="AN39" s="1121"/>
      <c r="AO39" s="1122"/>
    </row>
    <row r="40" spans="1:41" ht="30" customHeight="1">
      <c r="A40" s="1206"/>
      <c r="B40" s="1205"/>
      <c r="C40" s="1114"/>
      <c r="D40" s="1115"/>
      <c r="E40" s="981"/>
      <c r="F40" s="981"/>
      <c r="G40" s="981"/>
      <c r="H40" s="981"/>
      <c r="I40" s="981"/>
      <c r="J40" s="981"/>
      <c r="K40" s="981"/>
      <c r="L40" s="981"/>
      <c r="M40" s="981"/>
      <c r="N40" s="981"/>
      <c r="O40" s="981"/>
      <c r="P40" s="981"/>
      <c r="Q40" s="981"/>
      <c r="R40" s="981"/>
      <c r="S40" s="981"/>
      <c r="T40" s="981"/>
      <c r="U40" s="981"/>
      <c r="V40" s="981"/>
      <c r="W40" s="981"/>
      <c r="X40" s="981"/>
      <c r="Y40" s="981"/>
      <c r="Z40" s="981"/>
      <c r="AA40" s="1095"/>
      <c r="AB40" s="1096"/>
      <c r="AC40" s="1093"/>
      <c r="AD40" s="1094"/>
      <c r="AE40" s="1104"/>
      <c r="AF40" s="1105"/>
      <c r="AG40" s="1105"/>
      <c r="AH40" s="1106"/>
      <c r="AI40" s="1123">
        <f>ROUNDDOWN(AA40*AE40,0)</f>
        <v>0</v>
      </c>
      <c r="AJ40" s="1124"/>
      <c r="AK40" s="1124"/>
      <c r="AL40" s="1125"/>
      <c r="AM40" s="1120"/>
      <c r="AN40" s="1121"/>
      <c r="AO40" s="1122"/>
    </row>
    <row r="41" spans="1:43" ht="30" customHeight="1">
      <c r="A41" s="1206"/>
      <c r="B41" s="1205"/>
      <c r="C41" s="1116"/>
      <c r="D41" s="1117"/>
      <c r="E41" s="981"/>
      <c r="F41" s="981"/>
      <c r="G41" s="981"/>
      <c r="H41" s="981"/>
      <c r="I41" s="981"/>
      <c r="J41" s="981"/>
      <c r="K41" s="981"/>
      <c r="L41" s="981"/>
      <c r="M41" s="981"/>
      <c r="N41" s="981"/>
      <c r="O41" s="981"/>
      <c r="P41" s="981"/>
      <c r="Q41" s="981"/>
      <c r="R41" s="981"/>
      <c r="S41" s="981"/>
      <c r="T41" s="981"/>
      <c r="U41" s="981"/>
      <c r="V41" s="981"/>
      <c r="W41" s="981"/>
      <c r="X41" s="981"/>
      <c r="Y41" s="981"/>
      <c r="Z41" s="981"/>
      <c r="AA41" s="1095"/>
      <c r="AB41" s="1096"/>
      <c r="AC41" s="1093"/>
      <c r="AD41" s="1094"/>
      <c r="AE41" s="1104"/>
      <c r="AF41" s="1105"/>
      <c r="AG41" s="1105"/>
      <c r="AH41" s="1106"/>
      <c r="AI41" s="1123">
        <f>ROUNDDOWN(AA41*AE41,0)</f>
        <v>0</v>
      </c>
      <c r="AJ41" s="1124"/>
      <c r="AK41" s="1124"/>
      <c r="AL41" s="1125"/>
      <c r="AM41" s="1120"/>
      <c r="AN41" s="1121"/>
      <c r="AO41" s="1122"/>
      <c r="AQ41" s="384"/>
    </row>
    <row r="42" spans="1:43" ht="30" customHeight="1" thickBot="1">
      <c r="A42" s="1207"/>
      <c r="B42" s="1208"/>
      <c r="C42" s="1088" t="s">
        <v>216</v>
      </c>
      <c r="D42" s="1089"/>
      <c r="E42" s="1089"/>
      <c r="F42" s="1089"/>
      <c r="G42" s="1089"/>
      <c r="H42" s="1089"/>
      <c r="I42" s="1089"/>
      <c r="J42" s="1089"/>
      <c r="K42" s="1089"/>
      <c r="L42" s="1089"/>
      <c r="M42" s="1089"/>
      <c r="N42" s="1089"/>
      <c r="O42" s="1089"/>
      <c r="P42" s="1089"/>
      <c r="Q42" s="1089"/>
      <c r="R42" s="1089"/>
      <c r="S42" s="1089"/>
      <c r="T42" s="1089"/>
      <c r="U42" s="1089"/>
      <c r="V42" s="1089"/>
      <c r="W42" s="1089"/>
      <c r="X42" s="1089"/>
      <c r="Y42" s="1089"/>
      <c r="Z42" s="1089"/>
      <c r="AA42" s="1089"/>
      <c r="AB42" s="1089"/>
      <c r="AC42" s="1089"/>
      <c r="AD42" s="1089"/>
      <c r="AE42" s="1089"/>
      <c r="AF42" s="1089"/>
      <c r="AG42" s="1089"/>
      <c r="AH42" s="1090"/>
      <c r="AI42" s="1146">
        <f>SUM(AI37:AL41)</f>
        <v>0</v>
      </c>
      <c r="AJ42" s="1147"/>
      <c r="AK42" s="1147"/>
      <c r="AL42" s="1148"/>
      <c r="AM42" s="1132"/>
      <c r="AN42" s="1133"/>
      <c r="AO42" s="1134"/>
      <c r="AQ42" s="384"/>
    </row>
    <row r="43" spans="1:43" s="394" customFormat="1" ht="21.75" customHeight="1" thickBot="1">
      <c r="A43" s="437"/>
      <c r="B43" s="437"/>
      <c r="C43" s="438"/>
      <c r="D43" s="438"/>
      <c r="E43" s="439"/>
      <c r="F43" s="439"/>
      <c r="G43" s="439"/>
      <c r="H43" s="439"/>
      <c r="I43" s="439"/>
      <c r="J43" s="439"/>
      <c r="K43" s="440"/>
      <c r="L43" s="440"/>
      <c r="M43" s="440"/>
      <c r="N43" s="440"/>
      <c r="O43" s="440"/>
      <c r="P43" s="439"/>
      <c r="Q43" s="439"/>
      <c r="R43" s="439"/>
      <c r="S43" s="439"/>
      <c r="T43" s="439"/>
      <c r="U43" s="439"/>
      <c r="V43" s="439"/>
      <c r="W43" s="439"/>
      <c r="X43" s="439"/>
      <c r="Y43" s="439"/>
      <c r="Z43" s="439"/>
      <c r="AA43" s="441"/>
      <c r="AB43" s="441"/>
      <c r="AC43" s="442"/>
      <c r="AD43" s="442"/>
      <c r="AE43" s="436"/>
      <c r="AF43" s="436"/>
      <c r="AG43" s="436"/>
      <c r="AH43" s="436"/>
      <c r="AI43" s="436"/>
      <c r="AJ43" s="436"/>
      <c r="AK43" s="436"/>
      <c r="AL43" s="436"/>
      <c r="AM43" s="443"/>
      <c r="AN43" s="443"/>
      <c r="AO43" s="443"/>
      <c r="AQ43" s="384"/>
    </row>
    <row r="44" spans="1:43" ht="39.75" customHeight="1">
      <c r="A44" s="444"/>
      <c r="B44" s="444"/>
      <c r="C44" s="1091"/>
      <c r="D44" s="1091"/>
      <c r="E44" s="439"/>
      <c r="F44" s="439"/>
      <c r="G44" s="439"/>
      <c r="H44" s="439"/>
      <c r="I44" s="439"/>
      <c r="J44" s="439"/>
      <c r="K44" s="440"/>
      <c r="L44" s="440"/>
      <c r="M44" s="440"/>
      <c r="N44" s="440"/>
      <c r="O44" s="445"/>
      <c r="P44" s="386"/>
      <c r="Q44" s="446"/>
      <c r="R44" s="446"/>
      <c r="S44" s="446"/>
      <c r="T44" s="446"/>
      <c r="U44" s="446"/>
      <c r="V44" s="386"/>
      <c r="W44" s="447"/>
      <c r="X44" s="1137" t="s">
        <v>275</v>
      </c>
      <c r="Y44" s="1138"/>
      <c r="Z44" s="1138"/>
      <c r="AA44" s="1138"/>
      <c r="AB44" s="1138"/>
      <c r="AC44" s="1139"/>
      <c r="AD44" s="1156" t="s">
        <v>240</v>
      </c>
      <c r="AE44" s="1157"/>
      <c r="AF44" s="1157"/>
      <c r="AG44" s="1157"/>
      <c r="AH44" s="1157"/>
      <c r="AI44" s="1118">
        <f>AI12+AI30</f>
        <v>0</v>
      </c>
      <c r="AJ44" s="1118"/>
      <c r="AK44" s="1118"/>
      <c r="AL44" s="1118"/>
      <c r="AM44" s="1118"/>
      <c r="AN44" s="1118"/>
      <c r="AO44" s="1119"/>
      <c r="AQ44" s="384"/>
    </row>
    <row r="45" spans="1:43" ht="39.75" customHeight="1">
      <c r="A45" s="444"/>
      <c r="B45" s="444"/>
      <c r="C45" s="1091"/>
      <c r="D45" s="1091"/>
      <c r="E45" s="439"/>
      <c r="F45" s="439"/>
      <c r="G45" s="439"/>
      <c r="H45" s="439"/>
      <c r="I45" s="439"/>
      <c r="J45" s="439"/>
      <c r="K45" s="440"/>
      <c r="L45" s="440"/>
      <c r="M45" s="440"/>
      <c r="N45" s="440"/>
      <c r="O45" s="445"/>
      <c r="P45" s="446"/>
      <c r="Q45" s="446"/>
      <c r="R45" s="446"/>
      <c r="S45" s="446"/>
      <c r="T45" s="446"/>
      <c r="U45" s="446"/>
      <c r="V45" s="386"/>
      <c r="W45" s="447"/>
      <c r="X45" s="1140"/>
      <c r="Y45" s="1141"/>
      <c r="Z45" s="1141"/>
      <c r="AA45" s="1141"/>
      <c r="AB45" s="1141"/>
      <c r="AC45" s="1142"/>
      <c r="AD45" s="1086" t="s">
        <v>241</v>
      </c>
      <c r="AE45" s="1087"/>
      <c r="AF45" s="1087"/>
      <c r="AG45" s="1087"/>
      <c r="AH45" s="1087"/>
      <c r="AI45" s="1135">
        <f>AI17+AI36</f>
        <v>0</v>
      </c>
      <c r="AJ45" s="1135"/>
      <c r="AK45" s="1135"/>
      <c r="AL45" s="1135"/>
      <c r="AM45" s="1135"/>
      <c r="AN45" s="1135"/>
      <c r="AO45" s="1136"/>
      <c r="AQ45" s="384"/>
    </row>
    <row r="46" spans="1:43" ht="39.75" customHeight="1" thickBot="1">
      <c r="A46" s="444"/>
      <c r="B46" s="444"/>
      <c r="C46" s="1092"/>
      <c r="D46" s="1092"/>
      <c r="E46" s="395"/>
      <c r="F46" s="395"/>
      <c r="G46" s="395"/>
      <c r="H46" s="395"/>
      <c r="I46" s="395"/>
      <c r="J46" s="395"/>
      <c r="K46" s="395"/>
      <c r="L46" s="395"/>
      <c r="M46" s="395"/>
      <c r="N46" s="395"/>
      <c r="O46" s="396"/>
      <c r="P46" s="446"/>
      <c r="Q46" s="446"/>
      <c r="R46" s="446"/>
      <c r="S46" s="446"/>
      <c r="T46" s="446"/>
      <c r="U46" s="446"/>
      <c r="V46" s="386"/>
      <c r="W46" s="447"/>
      <c r="X46" s="1143"/>
      <c r="Y46" s="1144"/>
      <c r="Z46" s="1144"/>
      <c r="AA46" s="1144"/>
      <c r="AB46" s="1144"/>
      <c r="AC46" s="1145"/>
      <c r="AD46" s="1084" t="s">
        <v>242</v>
      </c>
      <c r="AE46" s="1085"/>
      <c r="AF46" s="1085"/>
      <c r="AG46" s="1085"/>
      <c r="AH46" s="1085"/>
      <c r="AI46" s="1149">
        <f>AI22+AI42</f>
        <v>0</v>
      </c>
      <c r="AJ46" s="1149"/>
      <c r="AK46" s="1149"/>
      <c r="AL46" s="1149"/>
      <c r="AM46" s="1149"/>
      <c r="AN46" s="1149"/>
      <c r="AO46" s="1150"/>
      <c r="AQ46" s="384"/>
    </row>
    <row r="47" spans="1:43" ht="27.75" customHeight="1">
      <c r="A47" s="262" t="s">
        <v>14</v>
      </c>
      <c r="B47" s="263"/>
      <c r="C47" s="263"/>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448"/>
      <c r="AB47" s="448"/>
      <c r="AC47" s="448"/>
      <c r="AD47" s="448"/>
      <c r="AE47" s="448"/>
      <c r="AF47" s="448"/>
      <c r="AG47" s="448"/>
      <c r="AH47" s="448"/>
      <c r="AI47" s="265"/>
      <c r="AJ47" s="265"/>
      <c r="AK47" s="265"/>
      <c r="AL47" s="265"/>
      <c r="AM47" s="265"/>
      <c r="AN47" s="265"/>
      <c r="AO47" s="265"/>
      <c r="AQ47" s="384"/>
    </row>
    <row r="48" ht="16.5" customHeight="1">
      <c r="AQ48" s="384"/>
    </row>
  </sheetData>
  <sheetProtection password="D419" sheet="1" formatColumns="0" insertRows="0" deleteRows="0"/>
  <mergeCells count="270">
    <mergeCell ref="AA37:AB37"/>
    <mergeCell ref="AA39:AB39"/>
    <mergeCell ref="E35:Z35"/>
    <mergeCell ref="E37:Z37"/>
    <mergeCell ref="C36:AH36"/>
    <mergeCell ref="E38:Z38"/>
    <mergeCell ref="AA38:AB38"/>
    <mergeCell ref="C31:D35"/>
    <mergeCell ref="C37:D41"/>
    <mergeCell ref="E33:Z33"/>
    <mergeCell ref="AA33:AB33"/>
    <mergeCell ref="E39:Z39"/>
    <mergeCell ref="AI29:AL29"/>
    <mergeCell ref="AC37:AD37"/>
    <mergeCell ref="AC35:AD35"/>
    <mergeCell ref="AC38:AD38"/>
    <mergeCell ref="AE39:AH39"/>
    <mergeCell ref="AE33:AH33"/>
    <mergeCell ref="AE38:AH38"/>
    <mergeCell ref="AI36:AL36"/>
    <mergeCell ref="G21:J21"/>
    <mergeCell ref="G13:J13"/>
    <mergeCell ref="AI32:AL32"/>
    <mergeCell ref="AM33:AO33"/>
    <mergeCell ref="AM32:AO32"/>
    <mergeCell ref="AM31:AO31"/>
    <mergeCell ref="AI31:AL31"/>
    <mergeCell ref="AM29:AO29"/>
    <mergeCell ref="AM30:AO30"/>
    <mergeCell ref="AI30:AL30"/>
    <mergeCell ref="Y16:Z16"/>
    <mergeCell ref="Y18:Z18"/>
    <mergeCell ref="Y19:Z19"/>
    <mergeCell ref="P14:X14"/>
    <mergeCell ref="P15:X15"/>
    <mergeCell ref="E26:Z26"/>
    <mergeCell ref="P21:X21"/>
    <mergeCell ref="E18:F18"/>
    <mergeCell ref="K21:O21"/>
    <mergeCell ref="G18:J18"/>
    <mergeCell ref="E28:Z28"/>
    <mergeCell ref="C24:D24"/>
    <mergeCell ref="C25:D29"/>
    <mergeCell ref="E27:Z27"/>
    <mergeCell ref="E29:Z29"/>
    <mergeCell ref="E25:Z25"/>
    <mergeCell ref="K13:O13"/>
    <mergeCell ref="P16:X16"/>
    <mergeCell ref="P18:X18"/>
    <mergeCell ref="P19:X19"/>
    <mergeCell ref="K20:O20"/>
    <mergeCell ref="P20:X20"/>
    <mergeCell ref="P13:X13"/>
    <mergeCell ref="G14:J14"/>
    <mergeCell ref="G16:J16"/>
    <mergeCell ref="E16:F16"/>
    <mergeCell ref="C17:AH17"/>
    <mergeCell ref="C13:D16"/>
    <mergeCell ref="K16:O16"/>
    <mergeCell ref="E13:F13"/>
    <mergeCell ref="AE15:AH15"/>
    <mergeCell ref="AA14:AB14"/>
    <mergeCell ref="K15:O15"/>
    <mergeCell ref="A25:B42"/>
    <mergeCell ref="G20:J20"/>
    <mergeCell ref="A8:B22"/>
    <mergeCell ref="G11:J11"/>
    <mergeCell ref="G10:J10"/>
    <mergeCell ref="E41:Z41"/>
    <mergeCell ref="G19:J19"/>
    <mergeCell ref="K19:O19"/>
    <mergeCell ref="K18:O18"/>
    <mergeCell ref="E21:F21"/>
    <mergeCell ref="A2:AO2"/>
    <mergeCell ref="A7:B7"/>
    <mergeCell ref="C7:D7"/>
    <mergeCell ref="G7:J7"/>
    <mergeCell ref="AA7:AB7"/>
    <mergeCell ref="E7:F7"/>
    <mergeCell ref="AI7:AL7"/>
    <mergeCell ref="P7:X7"/>
    <mergeCell ref="AC7:AD7"/>
    <mergeCell ref="AM7:AO7"/>
    <mergeCell ref="E8:F8"/>
    <mergeCell ref="E9:F9"/>
    <mergeCell ref="G8:J8"/>
    <mergeCell ref="E10:F10"/>
    <mergeCell ref="G9:J9"/>
    <mergeCell ref="K7:O7"/>
    <mergeCell ref="AE7:AH7"/>
    <mergeCell ref="K8:O8"/>
    <mergeCell ref="P8:X8"/>
    <mergeCell ref="Y7:Z7"/>
    <mergeCell ref="Y8:Z8"/>
    <mergeCell ref="P9:X9"/>
    <mergeCell ref="AE8:AH8"/>
    <mergeCell ref="AA8:AB8"/>
    <mergeCell ref="AC8:AD8"/>
    <mergeCell ref="P10:X10"/>
    <mergeCell ref="Y9:Z9"/>
    <mergeCell ref="Y10:Z10"/>
    <mergeCell ref="K10:O10"/>
    <mergeCell ref="AA10:AB10"/>
    <mergeCell ref="AM8:AO8"/>
    <mergeCell ref="AA9:AB9"/>
    <mergeCell ref="AC9:AD9"/>
    <mergeCell ref="AE9:AH9"/>
    <mergeCell ref="AI9:AL9"/>
    <mergeCell ref="P11:X11"/>
    <mergeCell ref="Y11:Z11"/>
    <mergeCell ref="K11:O11"/>
    <mergeCell ref="AI12:AL12"/>
    <mergeCell ref="AA11:AB11"/>
    <mergeCell ref="C12:AH12"/>
    <mergeCell ref="C8:D11"/>
    <mergeCell ref="E11:F11"/>
    <mergeCell ref="AC10:AD10"/>
    <mergeCell ref="K9:O9"/>
    <mergeCell ref="AM12:AO12"/>
    <mergeCell ref="AI8:AL8"/>
    <mergeCell ref="AC11:AD11"/>
    <mergeCell ref="AM9:AO9"/>
    <mergeCell ref="AM11:AO11"/>
    <mergeCell ref="AM10:AO10"/>
    <mergeCell ref="AE10:AH10"/>
    <mergeCell ref="AI10:AL10"/>
    <mergeCell ref="AE11:AH11"/>
    <mergeCell ref="AI11:AL11"/>
    <mergeCell ref="AI17:AL17"/>
    <mergeCell ref="AM14:AO14"/>
    <mergeCell ref="AI13:AL13"/>
    <mergeCell ref="AI14:AL14"/>
    <mergeCell ref="AM16:AO16"/>
    <mergeCell ref="AI15:AL15"/>
    <mergeCell ref="AM15:AO15"/>
    <mergeCell ref="AM13:AO13"/>
    <mergeCell ref="AM17:AO17"/>
    <mergeCell ref="Y13:Z13"/>
    <mergeCell ref="Y14:Z14"/>
    <mergeCell ref="AI16:AL16"/>
    <mergeCell ref="AA15:AB15"/>
    <mergeCell ref="E14:F14"/>
    <mergeCell ref="E15:F15"/>
    <mergeCell ref="K14:O14"/>
    <mergeCell ref="Y15:Z15"/>
    <mergeCell ref="G15:J15"/>
    <mergeCell ref="AC14:AD14"/>
    <mergeCell ref="AE14:AH14"/>
    <mergeCell ref="AC15:AD15"/>
    <mergeCell ref="AE18:AH18"/>
    <mergeCell ref="AA16:AB16"/>
    <mergeCell ref="AC16:AD16"/>
    <mergeCell ref="AE16:AH16"/>
    <mergeCell ref="AA19:AB19"/>
    <mergeCell ref="AC19:AD19"/>
    <mergeCell ref="AE19:AH19"/>
    <mergeCell ref="AI19:AL19"/>
    <mergeCell ref="AM19:AO19"/>
    <mergeCell ref="AI18:AL18"/>
    <mergeCell ref="AM18:AO18"/>
    <mergeCell ref="AA18:AB18"/>
    <mergeCell ref="AC18:AD18"/>
    <mergeCell ref="AC20:AD20"/>
    <mergeCell ref="Y21:Z21"/>
    <mergeCell ref="AM20:AO20"/>
    <mergeCell ref="AI20:AL20"/>
    <mergeCell ref="AA20:AB20"/>
    <mergeCell ref="Y20:Z20"/>
    <mergeCell ref="AI21:AL21"/>
    <mergeCell ref="AM21:AO21"/>
    <mergeCell ref="AC21:AD21"/>
    <mergeCell ref="AE21:AH21"/>
    <mergeCell ref="AI22:AL22"/>
    <mergeCell ref="AM22:AO22"/>
    <mergeCell ref="AI23:AL23"/>
    <mergeCell ref="AM23:AO23"/>
    <mergeCell ref="AE24:AH24"/>
    <mergeCell ref="AI24:AL24"/>
    <mergeCell ref="A23:AH23"/>
    <mergeCell ref="A24:B24"/>
    <mergeCell ref="E24:Z24"/>
    <mergeCell ref="AA24:AB24"/>
    <mergeCell ref="AC24:AD24"/>
    <mergeCell ref="AI27:AL27"/>
    <mergeCell ref="AM24:AO24"/>
    <mergeCell ref="AM28:AO28"/>
    <mergeCell ref="AI25:AL25"/>
    <mergeCell ref="AM25:AO25"/>
    <mergeCell ref="AI28:AL28"/>
    <mergeCell ref="AM27:AO27"/>
    <mergeCell ref="AM26:AO26"/>
    <mergeCell ref="AI26:AL26"/>
    <mergeCell ref="AC34:AD34"/>
    <mergeCell ref="AE34:AH34"/>
    <mergeCell ref="AE31:AH31"/>
    <mergeCell ref="AC32:AD32"/>
    <mergeCell ref="AC31:AD31"/>
    <mergeCell ref="AE32:AH32"/>
    <mergeCell ref="AM36:AO36"/>
    <mergeCell ref="AI35:AL35"/>
    <mergeCell ref="AI33:AL33"/>
    <mergeCell ref="AM34:AO34"/>
    <mergeCell ref="AE35:AH35"/>
    <mergeCell ref="AI34:AL34"/>
    <mergeCell ref="E31:Z31"/>
    <mergeCell ref="E32:Z32"/>
    <mergeCell ref="E40:Z40"/>
    <mergeCell ref="AM38:AO38"/>
    <mergeCell ref="AI38:AL38"/>
    <mergeCell ref="AM37:AO37"/>
    <mergeCell ref="AI40:AL40"/>
    <mergeCell ref="AI37:AL37"/>
    <mergeCell ref="AE40:AH40"/>
    <mergeCell ref="AM35:AO35"/>
    <mergeCell ref="AI46:AO46"/>
    <mergeCell ref="AA21:AB21"/>
    <mergeCell ref="AA29:AB29"/>
    <mergeCell ref="AI41:AL41"/>
    <mergeCell ref="AC40:AD40"/>
    <mergeCell ref="AC33:AD33"/>
    <mergeCell ref="AA32:AB32"/>
    <mergeCell ref="AA31:AB31"/>
    <mergeCell ref="AM41:AO41"/>
    <mergeCell ref="AD44:AH44"/>
    <mergeCell ref="AM42:AO42"/>
    <mergeCell ref="E19:F19"/>
    <mergeCell ref="AI45:AO45"/>
    <mergeCell ref="X44:AC46"/>
    <mergeCell ref="AE41:AH41"/>
    <mergeCell ref="AI42:AL42"/>
    <mergeCell ref="AA41:AB41"/>
    <mergeCell ref="AC41:AD41"/>
    <mergeCell ref="AE20:AH20"/>
    <mergeCell ref="AC28:AD28"/>
    <mergeCell ref="C18:D21"/>
    <mergeCell ref="AI44:AO44"/>
    <mergeCell ref="AA35:AB35"/>
    <mergeCell ref="AM39:AO39"/>
    <mergeCell ref="AM40:AO40"/>
    <mergeCell ref="AI39:AL39"/>
    <mergeCell ref="AA40:AB40"/>
    <mergeCell ref="AE37:AH37"/>
    <mergeCell ref="C22:AH22"/>
    <mergeCell ref="C30:AH30"/>
    <mergeCell ref="AC25:AD25"/>
    <mergeCell ref="AE25:AH25"/>
    <mergeCell ref="AA28:AB28"/>
    <mergeCell ref="AE26:AH26"/>
    <mergeCell ref="AA27:AB27"/>
    <mergeCell ref="AC27:AD27"/>
    <mergeCell ref="AE27:AH27"/>
    <mergeCell ref="AA26:AB26"/>
    <mergeCell ref="AC26:AD26"/>
    <mergeCell ref="AE28:AH28"/>
    <mergeCell ref="AC39:AD39"/>
    <mergeCell ref="E34:Z34"/>
    <mergeCell ref="AA34:AB34"/>
    <mergeCell ref="AE13:AH13"/>
    <mergeCell ref="AC13:AD13"/>
    <mergeCell ref="AA13:AB13"/>
    <mergeCell ref="AE29:AH29"/>
    <mergeCell ref="AC29:AD29"/>
    <mergeCell ref="E20:F20"/>
    <mergeCell ref="AA25:AB25"/>
    <mergeCell ref="AD46:AH46"/>
    <mergeCell ref="AD45:AH45"/>
    <mergeCell ref="C42:AH42"/>
    <mergeCell ref="C44:D44"/>
    <mergeCell ref="C45:D45"/>
    <mergeCell ref="C46:D46"/>
  </mergeCells>
  <dataValidations count="3">
    <dataValidation type="list" allowBlank="1" showInputMessage="1" showErrorMessage="1" sqref="E43:F43 E8:F11 E18:F21 E13:F16">
      <formula1>"ボード系,マット系,吹込み系,吹付け系"</formula1>
    </dataValidation>
    <dataValidation type="textLength" operator="equal" allowBlank="1" showInputMessage="1" showErrorMessage="1" errorTitle="文字数エラー" error="SII製品型番の9文字で登録してください。" imeMode="disabled" sqref="G8:J11 G13:J16 G18:J21">
      <formula1>9</formula1>
    </dataValidation>
    <dataValidation allowBlank="1" showInputMessage="1" showErrorMessage="1" imeMode="disabled" sqref="Y8:Z11 AA8:AB11 AE8:AH11 Y13:AB16 AE13:AH16 Y18:AB21 AE18:AH21 AA25:AB29 AE25:AH29 AA31:AB35 AE31:AH35 AA37:AB41 AE37:AH41 AI8:AL22 AI25:AL42 AI44:AO46"/>
  </dataValidations>
  <printOptions horizontalCentered="1"/>
  <pageMargins left="0.4724409448818898" right="0.4724409448818898" top="0.7086614173228347" bottom="0.4330708661417323" header="0.3937007874015748" footer="0.31496062992125984"/>
  <pageSetup horizontalDpi="600" verticalDpi="600" orientation="portrait" paperSize="9" scale="60" r:id="rId1"/>
  <headerFooter>
    <oddHeader>&amp;R&amp;13【個人・戸建】
定型様式３
</oddHeader>
  </headerFooter>
  <ignoredErrors>
    <ignoredError sqref="AI8:AL11 AI18:AL22 AJ17:AL17 AI25:AL29 AI35:AL35 AJ30:AL30 AI41:AL42 AJ36:AL36 AI13:AL16 AJ12:AL12 AI44:AO46 AI34 AI31:AL33 AI40 AI37:AL38 AI39:AL39" unlockedFormula="1"/>
    <ignoredError sqref="AI17 AI30 AI36 AI12" formula="1" unlockedFormula="1"/>
  </ignoredErrors>
</worksheet>
</file>

<file path=xl/worksheets/sheet7.xml><?xml version="1.0" encoding="utf-8"?>
<worksheet xmlns="http://schemas.openxmlformats.org/spreadsheetml/2006/main" xmlns:r="http://schemas.openxmlformats.org/officeDocument/2006/relationships">
  <dimension ref="A1:AQ45"/>
  <sheetViews>
    <sheetView showGridLines="0" view="pageBreakPreview" zoomScale="70" zoomScaleNormal="70" zoomScaleSheetLayoutView="70" zoomScalePageLayoutView="0" workbookViewId="0" topLeftCell="A1">
      <selection activeCell="A1" sqref="A1"/>
    </sheetView>
  </sheetViews>
  <sheetFormatPr defaultColWidth="9.140625" defaultRowHeight="15"/>
  <cols>
    <col min="1" max="2" width="3.57421875" style="382" customWidth="1"/>
    <col min="3" max="4" width="4.421875" style="382" customWidth="1"/>
    <col min="5" max="41" width="3.57421875" style="382" customWidth="1"/>
    <col min="42" max="43" width="9.00390625" style="382" customWidth="1"/>
    <col min="44" max="44" width="6.7109375" style="382" customWidth="1"/>
    <col min="45" max="16384" width="9.00390625" style="382" customWidth="1"/>
  </cols>
  <sheetData>
    <row r="1" spans="1:41" s="72" customFormat="1" ht="18" customHeight="1">
      <c r="A1" s="75"/>
      <c r="B1" s="75"/>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416"/>
      <c r="AM1" s="416"/>
      <c r="AN1" s="416"/>
      <c r="AO1" s="411">
        <f>IF(OR('様式第1　交付申請書（個人・戸建）'!$BC$15&lt;&gt;"",'様式第1　交付申請書（個人・戸建）'!$AI$76&lt;&gt;""),'様式第1　交付申請書（個人・戸建）'!$BC$15&amp;"邸"&amp;RIGHT(TRIM('様式第1　交付申請書（個人・戸建）'!$M$68&amp;'様式第1　交付申請書（個人・戸建）'!$X$68&amp;'様式第1　交付申請書（個人・戸建）'!$AI$68),4),"")</f>
      </c>
    </row>
    <row r="2" spans="1:41" s="72" customFormat="1" ht="30" customHeight="1">
      <c r="A2" s="1216" t="s">
        <v>467</v>
      </c>
      <c r="B2" s="1216"/>
      <c r="C2" s="1217"/>
      <c r="D2" s="1217"/>
      <c r="E2" s="1218"/>
      <c r="F2" s="1218"/>
      <c r="G2" s="1218"/>
      <c r="H2" s="1218"/>
      <c r="I2" s="1218"/>
      <c r="J2" s="1218"/>
      <c r="K2" s="1218"/>
      <c r="L2" s="1218"/>
      <c r="M2" s="1218"/>
      <c r="N2" s="1218"/>
      <c r="O2" s="1218"/>
      <c r="P2" s="1218"/>
      <c r="Q2" s="1218"/>
      <c r="R2" s="1218"/>
      <c r="S2" s="1218"/>
      <c r="T2" s="1218"/>
      <c r="U2" s="1218"/>
      <c r="V2" s="1218"/>
      <c r="W2" s="1218"/>
      <c r="X2" s="1218"/>
      <c r="Y2" s="1218"/>
      <c r="Z2" s="1218"/>
      <c r="AA2" s="1218"/>
      <c r="AB2" s="1218"/>
      <c r="AC2" s="1218"/>
      <c r="AD2" s="1218"/>
      <c r="AE2" s="1218"/>
      <c r="AF2" s="1218"/>
      <c r="AG2" s="1218"/>
      <c r="AH2" s="1218"/>
      <c r="AI2" s="1218"/>
      <c r="AJ2" s="1218"/>
      <c r="AK2" s="1218"/>
      <c r="AL2" s="1218"/>
      <c r="AM2" s="1218"/>
      <c r="AN2" s="1218"/>
      <c r="AO2" s="1218"/>
    </row>
    <row r="3" spans="1:41" s="72" customFormat="1" ht="14.25" customHeight="1">
      <c r="A3" s="367"/>
      <c r="B3" s="367"/>
      <c r="C3" s="368"/>
      <c r="D3" s="368"/>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row>
    <row r="4" spans="1:41" s="72" customFormat="1" ht="14.25" customHeight="1">
      <c r="A4" s="370" t="s">
        <v>464</v>
      </c>
      <c r="B4" s="371"/>
      <c r="C4" s="372"/>
      <c r="D4" s="372"/>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row>
    <row r="5" spans="1:41" s="72" customFormat="1" ht="14.25" customHeight="1">
      <c r="A5" s="75" t="s">
        <v>368</v>
      </c>
      <c r="B5" s="371"/>
      <c r="C5" s="372"/>
      <c r="D5" s="372"/>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row>
    <row r="6" spans="1:41" s="72" customFormat="1" ht="14.25" customHeight="1">
      <c r="A6" s="373"/>
      <c r="B6" s="373"/>
      <c r="C6" s="374"/>
      <c r="D6" s="374"/>
      <c r="E6" s="373"/>
      <c r="F6" s="373"/>
      <c r="G6" s="373"/>
      <c r="H6" s="373"/>
      <c r="I6" s="373"/>
      <c r="J6" s="373"/>
      <c r="K6" s="373"/>
      <c r="L6" s="69"/>
      <c r="M6" s="69"/>
      <c r="N6" s="373"/>
      <c r="O6" s="373"/>
      <c r="P6" s="373"/>
      <c r="Q6" s="373"/>
      <c r="R6" s="69"/>
      <c r="S6" s="69"/>
      <c r="T6" s="69"/>
      <c r="U6" s="69"/>
      <c r="V6" s="69"/>
      <c r="W6" s="69"/>
      <c r="X6" s="69"/>
      <c r="Y6" s="69"/>
      <c r="Z6" s="69"/>
      <c r="AA6" s="69"/>
      <c r="AB6" s="69"/>
      <c r="AC6" s="69"/>
      <c r="AD6" s="69"/>
      <c r="AE6" s="69"/>
      <c r="AF6" s="69"/>
      <c r="AG6" s="69"/>
      <c r="AH6" s="69"/>
      <c r="AI6" s="69"/>
      <c r="AJ6" s="69"/>
      <c r="AK6" s="69"/>
      <c r="AL6" s="69"/>
      <c r="AM6" s="69"/>
      <c r="AN6" s="69"/>
      <c r="AO6" s="375" t="s">
        <v>31</v>
      </c>
    </row>
    <row r="7" spans="1:41" ht="23.25" customHeight="1" thickBot="1">
      <c r="A7" s="376" t="s">
        <v>30</v>
      </c>
      <c r="B7" s="376"/>
      <c r="C7" s="377"/>
      <c r="D7" s="377"/>
      <c r="E7" s="378"/>
      <c r="F7" s="378"/>
      <c r="G7" s="378"/>
      <c r="H7" s="378"/>
      <c r="I7" s="378"/>
      <c r="J7" s="379"/>
      <c r="K7" s="379"/>
      <c r="L7" s="379"/>
      <c r="M7" s="379"/>
      <c r="N7" s="379"/>
      <c r="O7" s="379"/>
      <c r="P7" s="379"/>
      <c r="Q7" s="379"/>
      <c r="R7" s="379"/>
      <c r="S7" s="379"/>
      <c r="T7" s="379"/>
      <c r="U7" s="379"/>
      <c r="V7" s="379"/>
      <c r="W7" s="379"/>
      <c r="X7" s="379"/>
      <c r="Y7" s="378"/>
      <c r="Z7" s="378"/>
      <c r="AA7" s="378"/>
      <c r="AB7" s="378"/>
      <c r="AC7" s="378"/>
      <c r="AD7" s="378"/>
      <c r="AE7" s="378"/>
      <c r="AF7" s="378"/>
      <c r="AG7" s="378"/>
      <c r="AH7" s="378"/>
      <c r="AI7" s="378"/>
      <c r="AJ7" s="378"/>
      <c r="AK7" s="378"/>
      <c r="AL7" s="378"/>
      <c r="AM7" s="378"/>
      <c r="AN7" s="378"/>
      <c r="AO7" s="381" t="s">
        <v>29</v>
      </c>
    </row>
    <row r="8" spans="1:41" ht="37.5" customHeight="1" thickBot="1">
      <c r="A8" s="1058" t="s">
        <v>18</v>
      </c>
      <c r="B8" s="1059"/>
      <c r="C8" s="1052" t="s">
        <v>431</v>
      </c>
      <c r="D8" s="1053"/>
      <c r="E8" s="1048" t="s">
        <v>28</v>
      </c>
      <c r="F8" s="1040"/>
      <c r="G8" s="1048" t="s">
        <v>283</v>
      </c>
      <c r="H8" s="1040"/>
      <c r="I8" s="1040"/>
      <c r="J8" s="1040"/>
      <c r="K8" s="1040" t="s">
        <v>284</v>
      </c>
      <c r="L8" s="1040"/>
      <c r="M8" s="1040"/>
      <c r="N8" s="1040"/>
      <c r="O8" s="1040"/>
      <c r="P8" s="962" t="s">
        <v>27</v>
      </c>
      <c r="Q8" s="963"/>
      <c r="R8" s="963"/>
      <c r="S8" s="963"/>
      <c r="T8" s="963"/>
      <c r="U8" s="964"/>
      <c r="V8" s="965" t="s">
        <v>466</v>
      </c>
      <c r="W8" s="963"/>
      <c r="X8" s="963"/>
      <c r="Y8" s="963"/>
      <c r="Z8" s="963"/>
      <c r="AA8" s="1169" t="s">
        <v>24</v>
      </c>
      <c r="AB8" s="1170"/>
      <c r="AC8" s="1169" t="s">
        <v>23</v>
      </c>
      <c r="AD8" s="1170"/>
      <c r="AE8" s="964" t="s">
        <v>22</v>
      </c>
      <c r="AF8" s="1040"/>
      <c r="AG8" s="1040"/>
      <c r="AH8" s="1039"/>
      <c r="AI8" s="1041" t="s">
        <v>16</v>
      </c>
      <c r="AJ8" s="965"/>
      <c r="AK8" s="965"/>
      <c r="AL8" s="1042"/>
      <c r="AM8" s="1041" t="s">
        <v>15</v>
      </c>
      <c r="AN8" s="965"/>
      <c r="AO8" s="1043"/>
    </row>
    <row r="9" spans="1:41" ht="30" customHeight="1" thickTop="1">
      <c r="A9" s="1062" t="s">
        <v>465</v>
      </c>
      <c r="B9" s="1063"/>
      <c r="C9" s="1046"/>
      <c r="D9" s="1047"/>
      <c r="E9" s="1047"/>
      <c r="F9" s="1047"/>
      <c r="G9" s="1047"/>
      <c r="H9" s="1047"/>
      <c r="I9" s="1047"/>
      <c r="J9" s="1047"/>
      <c r="K9" s="1054"/>
      <c r="L9" s="1054"/>
      <c r="M9" s="1054"/>
      <c r="N9" s="1054"/>
      <c r="O9" s="1054"/>
      <c r="P9" s="966"/>
      <c r="Q9" s="967"/>
      <c r="R9" s="967"/>
      <c r="S9" s="967"/>
      <c r="T9" s="967"/>
      <c r="U9" s="968"/>
      <c r="V9" s="966"/>
      <c r="W9" s="967"/>
      <c r="X9" s="967"/>
      <c r="Y9" s="967"/>
      <c r="Z9" s="967"/>
      <c r="AA9" s="1222"/>
      <c r="AB9" s="1222"/>
      <c r="AC9" s="1222"/>
      <c r="AD9" s="1222"/>
      <c r="AE9" s="1016"/>
      <c r="AF9" s="1017"/>
      <c r="AG9" s="1017"/>
      <c r="AH9" s="1018"/>
      <c r="AI9" s="1013">
        <f aca="true" t="shared" si="0" ref="AI9:AI22">ROUNDDOWN(AA9*AE9,0)</f>
        <v>0</v>
      </c>
      <c r="AJ9" s="1014"/>
      <c r="AK9" s="1014"/>
      <c r="AL9" s="1015"/>
      <c r="AM9" s="987"/>
      <c r="AN9" s="988"/>
      <c r="AO9" s="989"/>
    </row>
    <row r="10" spans="1:41" ht="30" customHeight="1">
      <c r="A10" s="1062"/>
      <c r="B10" s="1063"/>
      <c r="C10" s="1028"/>
      <c r="D10" s="1029"/>
      <c r="E10" s="1029"/>
      <c r="F10" s="1029"/>
      <c r="G10" s="1029"/>
      <c r="H10" s="1029"/>
      <c r="I10" s="1029"/>
      <c r="J10" s="1029"/>
      <c r="K10" s="1027"/>
      <c r="L10" s="1027"/>
      <c r="M10" s="1027"/>
      <c r="N10" s="1027"/>
      <c r="O10" s="1027"/>
      <c r="P10" s="953"/>
      <c r="Q10" s="954"/>
      <c r="R10" s="954"/>
      <c r="S10" s="954"/>
      <c r="T10" s="954"/>
      <c r="U10" s="956"/>
      <c r="V10" s="953"/>
      <c r="W10" s="954"/>
      <c r="X10" s="954"/>
      <c r="Y10" s="954"/>
      <c r="Z10" s="954"/>
      <c r="AA10" s="975"/>
      <c r="AB10" s="975"/>
      <c r="AC10" s="975"/>
      <c r="AD10" s="975"/>
      <c r="AE10" s="959"/>
      <c r="AF10" s="960"/>
      <c r="AG10" s="960"/>
      <c r="AH10" s="961"/>
      <c r="AI10" s="950">
        <f t="shared" si="0"/>
        <v>0</v>
      </c>
      <c r="AJ10" s="951"/>
      <c r="AK10" s="951"/>
      <c r="AL10" s="952"/>
      <c r="AM10" s="987"/>
      <c r="AN10" s="988"/>
      <c r="AO10" s="989"/>
    </row>
    <row r="11" spans="1:41" ht="30" customHeight="1">
      <c r="A11" s="1062"/>
      <c r="B11" s="1063"/>
      <c r="C11" s="1028"/>
      <c r="D11" s="1029"/>
      <c r="E11" s="1029"/>
      <c r="F11" s="1029"/>
      <c r="G11" s="1029"/>
      <c r="H11" s="1029"/>
      <c r="I11" s="1029"/>
      <c r="J11" s="1029"/>
      <c r="K11" s="1027"/>
      <c r="L11" s="1027"/>
      <c r="M11" s="1027"/>
      <c r="N11" s="1027"/>
      <c r="O11" s="1027"/>
      <c r="P11" s="953"/>
      <c r="Q11" s="954"/>
      <c r="R11" s="954"/>
      <c r="S11" s="954"/>
      <c r="T11" s="954"/>
      <c r="U11" s="956"/>
      <c r="V11" s="953"/>
      <c r="W11" s="954"/>
      <c r="X11" s="954"/>
      <c r="Y11" s="954"/>
      <c r="Z11" s="954"/>
      <c r="AA11" s="975"/>
      <c r="AB11" s="975"/>
      <c r="AC11" s="975"/>
      <c r="AD11" s="975"/>
      <c r="AE11" s="959"/>
      <c r="AF11" s="960"/>
      <c r="AG11" s="960"/>
      <c r="AH11" s="961"/>
      <c r="AI11" s="950">
        <f t="shared" si="0"/>
        <v>0</v>
      </c>
      <c r="AJ11" s="951"/>
      <c r="AK11" s="951"/>
      <c r="AL11" s="952"/>
      <c r="AM11" s="987"/>
      <c r="AN11" s="988"/>
      <c r="AO11" s="989"/>
    </row>
    <row r="12" spans="1:41" ht="30" customHeight="1">
      <c r="A12" s="1062"/>
      <c r="B12" s="1063"/>
      <c r="C12" s="1028"/>
      <c r="D12" s="1029"/>
      <c r="E12" s="1029"/>
      <c r="F12" s="1029"/>
      <c r="G12" s="1029"/>
      <c r="H12" s="1029"/>
      <c r="I12" s="1029"/>
      <c r="J12" s="1029"/>
      <c r="K12" s="1027"/>
      <c r="L12" s="1027"/>
      <c r="M12" s="1027"/>
      <c r="N12" s="1027"/>
      <c r="O12" s="1027"/>
      <c r="P12" s="953"/>
      <c r="Q12" s="954"/>
      <c r="R12" s="954"/>
      <c r="S12" s="954"/>
      <c r="T12" s="954"/>
      <c r="U12" s="956"/>
      <c r="V12" s="953"/>
      <c r="W12" s="954"/>
      <c r="X12" s="954"/>
      <c r="Y12" s="954"/>
      <c r="Z12" s="954"/>
      <c r="AA12" s="975"/>
      <c r="AB12" s="975"/>
      <c r="AC12" s="1227"/>
      <c r="AD12" s="1227"/>
      <c r="AE12" s="959"/>
      <c r="AF12" s="960"/>
      <c r="AG12" s="960"/>
      <c r="AH12" s="961"/>
      <c r="AI12" s="950">
        <f t="shared" si="0"/>
        <v>0</v>
      </c>
      <c r="AJ12" s="951"/>
      <c r="AK12" s="951"/>
      <c r="AL12" s="952"/>
      <c r="AM12" s="987"/>
      <c r="AN12" s="988"/>
      <c r="AO12" s="989"/>
    </row>
    <row r="13" spans="1:41" ht="30" customHeight="1">
      <c r="A13" s="1062"/>
      <c r="B13" s="1063"/>
      <c r="C13" s="1028"/>
      <c r="D13" s="1029"/>
      <c r="E13" s="1029"/>
      <c r="F13" s="1029"/>
      <c r="G13" s="1029"/>
      <c r="H13" s="1029"/>
      <c r="I13" s="1029"/>
      <c r="J13" s="1029"/>
      <c r="K13" s="1027"/>
      <c r="L13" s="1027"/>
      <c r="M13" s="1027"/>
      <c r="N13" s="1027"/>
      <c r="O13" s="1027"/>
      <c r="P13" s="953"/>
      <c r="Q13" s="954"/>
      <c r="R13" s="954"/>
      <c r="S13" s="954"/>
      <c r="T13" s="954"/>
      <c r="U13" s="956"/>
      <c r="V13" s="953"/>
      <c r="W13" s="954"/>
      <c r="X13" s="954"/>
      <c r="Y13" s="954"/>
      <c r="Z13" s="954"/>
      <c r="AA13" s="975"/>
      <c r="AB13" s="975"/>
      <c r="AC13" s="975"/>
      <c r="AD13" s="975"/>
      <c r="AE13" s="959"/>
      <c r="AF13" s="960"/>
      <c r="AG13" s="960"/>
      <c r="AH13" s="961"/>
      <c r="AI13" s="950">
        <f t="shared" si="0"/>
        <v>0</v>
      </c>
      <c r="AJ13" s="951"/>
      <c r="AK13" s="951"/>
      <c r="AL13" s="952"/>
      <c r="AM13" s="987"/>
      <c r="AN13" s="988"/>
      <c r="AO13" s="989"/>
    </row>
    <row r="14" spans="1:41" ht="30" customHeight="1">
      <c r="A14" s="1062"/>
      <c r="B14" s="1063"/>
      <c r="C14" s="1028"/>
      <c r="D14" s="1029"/>
      <c r="E14" s="1029"/>
      <c r="F14" s="1029"/>
      <c r="G14" s="1029"/>
      <c r="H14" s="1029"/>
      <c r="I14" s="1029"/>
      <c r="J14" s="1029"/>
      <c r="K14" s="1027"/>
      <c r="L14" s="1027"/>
      <c r="M14" s="1027"/>
      <c r="N14" s="1027"/>
      <c r="O14" s="1027"/>
      <c r="P14" s="953"/>
      <c r="Q14" s="954"/>
      <c r="R14" s="954"/>
      <c r="S14" s="954"/>
      <c r="T14" s="954"/>
      <c r="U14" s="956"/>
      <c r="V14" s="953"/>
      <c r="W14" s="954"/>
      <c r="X14" s="954"/>
      <c r="Y14" s="954"/>
      <c r="Z14" s="954"/>
      <c r="AA14" s="975"/>
      <c r="AB14" s="975"/>
      <c r="AC14" s="975"/>
      <c r="AD14" s="975"/>
      <c r="AE14" s="959"/>
      <c r="AF14" s="960"/>
      <c r="AG14" s="960"/>
      <c r="AH14" s="961"/>
      <c r="AI14" s="950">
        <f t="shared" si="0"/>
        <v>0</v>
      </c>
      <c r="AJ14" s="951"/>
      <c r="AK14" s="951"/>
      <c r="AL14" s="952"/>
      <c r="AM14" s="987"/>
      <c r="AN14" s="988"/>
      <c r="AO14" s="989"/>
    </row>
    <row r="15" spans="1:41" ht="30" customHeight="1">
      <c r="A15" s="1062"/>
      <c r="B15" s="1063"/>
      <c r="C15" s="1028"/>
      <c r="D15" s="1029"/>
      <c r="E15" s="1029"/>
      <c r="F15" s="1029"/>
      <c r="G15" s="1029"/>
      <c r="H15" s="1029"/>
      <c r="I15" s="1029"/>
      <c r="J15" s="1029"/>
      <c r="K15" s="1027"/>
      <c r="L15" s="1027"/>
      <c r="M15" s="1027"/>
      <c r="N15" s="1027"/>
      <c r="O15" s="1027"/>
      <c r="P15" s="953"/>
      <c r="Q15" s="954"/>
      <c r="R15" s="954"/>
      <c r="S15" s="954"/>
      <c r="T15" s="954"/>
      <c r="U15" s="956"/>
      <c r="V15" s="953"/>
      <c r="W15" s="954"/>
      <c r="X15" s="954"/>
      <c r="Y15" s="954"/>
      <c r="Z15" s="954"/>
      <c r="AA15" s="975"/>
      <c r="AB15" s="975"/>
      <c r="AC15" s="975"/>
      <c r="AD15" s="975"/>
      <c r="AE15" s="959"/>
      <c r="AF15" s="960"/>
      <c r="AG15" s="960"/>
      <c r="AH15" s="961"/>
      <c r="AI15" s="950">
        <f t="shared" si="0"/>
        <v>0</v>
      </c>
      <c r="AJ15" s="951"/>
      <c r="AK15" s="951"/>
      <c r="AL15" s="952"/>
      <c r="AM15" s="987"/>
      <c r="AN15" s="988"/>
      <c r="AO15" s="989"/>
    </row>
    <row r="16" spans="1:41" ht="30" customHeight="1">
      <c r="A16" s="1062"/>
      <c r="B16" s="1063"/>
      <c r="C16" s="1028"/>
      <c r="D16" s="1029"/>
      <c r="E16" s="1029"/>
      <c r="F16" s="1029"/>
      <c r="G16" s="1029"/>
      <c r="H16" s="1029"/>
      <c r="I16" s="1029"/>
      <c r="J16" s="1029"/>
      <c r="K16" s="1027"/>
      <c r="L16" s="1027"/>
      <c r="M16" s="1027"/>
      <c r="N16" s="1027"/>
      <c r="O16" s="1027"/>
      <c r="P16" s="953"/>
      <c r="Q16" s="954"/>
      <c r="R16" s="954"/>
      <c r="S16" s="954"/>
      <c r="T16" s="954"/>
      <c r="U16" s="956"/>
      <c r="V16" s="953"/>
      <c r="W16" s="954"/>
      <c r="X16" s="954"/>
      <c r="Y16" s="954"/>
      <c r="Z16" s="954"/>
      <c r="AA16" s="975"/>
      <c r="AB16" s="975"/>
      <c r="AC16" s="975"/>
      <c r="AD16" s="975"/>
      <c r="AE16" s="959"/>
      <c r="AF16" s="960"/>
      <c r="AG16" s="960"/>
      <c r="AH16" s="961"/>
      <c r="AI16" s="950">
        <f t="shared" si="0"/>
        <v>0</v>
      </c>
      <c r="AJ16" s="951"/>
      <c r="AK16" s="951"/>
      <c r="AL16" s="952"/>
      <c r="AM16" s="987"/>
      <c r="AN16" s="988"/>
      <c r="AO16" s="989"/>
    </row>
    <row r="17" spans="1:41" ht="30" customHeight="1">
      <c r="A17" s="1062"/>
      <c r="B17" s="1063"/>
      <c r="C17" s="1028"/>
      <c r="D17" s="1029"/>
      <c r="E17" s="1029"/>
      <c r="F17" s="1029"/>
      <c r="G17" s="1029"/>
      <c r="H17" s="1029"/>
      <c r="I17" s="1029"/>
      <c r="J17" s="1029"/>
      <c r="K17" s="1027"/>
      <c r="L17" s="1027"/>
      <c r="M17" s="1027"/>
      <c r="N17" s="1027"/>
      <c r="O17" s="1027"/>
      <c r="P17" s="953"/>
      <c r="Q17" s="954"/>
      <c r="R17" s="954"/>
      <c r="S17" s="954"/>
      <c r="T17" s="954"/>
      <c r="U17" s="956"/>
      <c r="V17" s="953"/>
      <c r="W17" s="954"/>
      <c r="X17" s="954"/>
      <c r="Y17" s="954"/>
      <c r="Z17" s="954"/>
      <c r="AA17" s="975"/>
      <c r="AB17" s="975"/>
      <c r="AC17" s="975"/>
      <c r="AD17" s="975"/>
      <c r="AE17" s="959"/>
      <c r="AF17" s="960"/>
      <c r="AG17" s="960"/>
      <c r="AH17" s="961"/>
      <c r="AI17" s="950">
        <f t="shared" si="0"/>
        <v>0</v>
      </c>
      <c r="AJ17" s="951"/>
      <c r="AK17" s="951"/>
      <c r="AL17" s="952"/>
      <c r="AM17" s="987"/>
      <c r="AN17" s="988"/>
      <c r="AO17" s="989"/>
    </row>
    <row r="18" spans="1:41" ht="30" customHeight="1">
      <c r="A18" s="1062"/>
      <c r="B18" s="1063"/>
      <c r="C18" s="1028"/>
      <c r="D18" s="1029"/>
      <c r="E18" s="1029"/>
      <c r="F18" s="1029"/>
      <c r="G18" s="1029"/>
      <c r="H18" s="1029"/>
      <c r="I18" s="1029"/>
      <c r="J18" s="1029"/>
      <c r="K18" s="1027"/>
      <c r="L18" s="1027"/>
      <c r="M18" s="1027"/>
      <c r="N18" s="1027"/>
      <c r="O18" s="1027"/>
      <c r="P18" s="953"/>
      <c r="Q18" s="954"/>
      <c r="R18" s="954"/>
      <c r="S18" s="954"/>
      <c r="T18" s="954"/>
      <c r="U18" s="956"/>
      <c r="V18" s="953"/>
      <c r="W18" s="954"/>
      <c r="X18" s="954"/>
      <c r="Y18" s="954"/>
      <c r="Z18" s="954"/>
      <c r="AA18" s="975"/>
      <c r="AB18" s="975"/>
      <c r="AC18" s="975"/>
      <c r="AD18" s="975"/>
      <c r="AE18" s="959"/>
      <c r="AF18" s="960"/>
      <c r="AG18" s="960"/>
      <c r="AH18" s="961"/>
      <c r="AI18" s="950">
        <f t="shared" si="0"/>
        <v>0</v>
      </c>
      <c r="AJ18" s="951"/>
      <c r="AK18" s="951"/>
      <c r="AL18" s="952"/>
      <c r="AM18" s="987"/>
      <c r="AN18" s="988"/>
      <c r="AO18" s="989"/>
    </row>
    <row r="19" spans="1:41" ht="30" customHeight="1">
      <c r="A19" s="1062"/>
      <c r="B19" s="1063"/>
      <c r="C19" s="1028"/>
      <c r="D19" s="1029"/>
      <c r="E19" s="1029"/>
      <c r="F19" s="1029"/>
      <c r="G19" s="1029"/>
      <c r="H19" s="1029"/>
      <c r="I19" s="1029"/>
      <c r="J19" s="1029"/>
      <c r="K19" s="1027"/>
      <c r="L19" s="1027"/>
      <c r="M19" s="1027"/>
      <c r="N19" s="1027"/>
      <c r="O19" s="1027"/>
      <c r="P19" s="953"/>
      <c r="Q19" s="954"/>
      <c r="R19" s="954"/>
      <c r="S19" s="954"/>
      <c r="T19" s="954"/>
      <c r="U19" s="956"/>
      <c r="V19" s="953"/>
      <c r="W19" s="954"/>
      <c r="X19" s="954"/>
      <c r="Y19" s="954"/>
      <c r="Z19" s="954"/>
      <c r="AA19" s="975"/>
      <c r="AB19" s="975"/>
      <c r="AC19" s="975"/>
      <c r="AD19" s="975"/>
      <c r="AE19" s="959"/>
      <c r="AF19" s="960"/>
      <c r="AG19" s="960"/>
      <c r="AH19" s="961"/>
      <c r="AI19" s="950">
        <f t="shared" si="0"/>
        <v>0</v>
      </c>
      <c r="AJ19" s="951"/>
      <c r="AK19" s="951"/>
      <c r="AL19" s="952"/>
      <c r="AM19" s="987"/>
      <c r="AN19" s="988"/>
      <c r="AO19" s="989"/>
    </row>
    <row r="20" spans="1:41" ht="30" customHeight="1">
      <c r="A20" s="1062"/>
      <c r="B20" s="1063"/>
      <c r="C20" s="1028"/>
      <c r="D20" s="1029"/>
      <c r="E20" s="1029"/>
      <c r="F20" s="1029"/>
      <c r="G20" s="1029"/>
      <c r="H20" s="1029"/>
      <c r="I20" s="1029"/>
      <c r="J20" s="1029"/>
      <c r="K20" s="1027"/>
      <c r="L20" s="1027"/>
      <c r="M20" s="1027"/>
      <c r="N20" s="1027"/>
      <c r="O20" s="1027"/>
      <c r="P20" s="953"/>
      <c r="Q20" s="954"/>
      <c r="R20" s="954"/>
      <c r="S20" s="954"/>
      <c r="T20" s="954"/>
      <c r="U20" s="956"/>
      <c r="V20" s="953"/>
      <c r="W20" s="954"/>
      <c r="X20" s="954"/>
      <c r="Y20" s="954"/>
      <c r="Z20" s="954"/>
      <c r="AA20" s="975"/>
      <c r="AB20" s="975"/>
      <c r="AC20" s="975"/>
      <c r="AD20" s="975"/>
      <c r="AE20" s="959"/>
      <c r="AF20" s="960"/>
      <c r="AG20" s="960"/>
      <c r="AH20" s="961"/>
      <c r="AI20" s="950">
        <f t="shared" si="0"/>
        <v>0</v>
      </c>
      <c r="AJ20" s="951"/>
      <c r="AK20" s="951"/>
      <c r="AL20" s="952"/>
      <c r="AM20" s="987"/>
      <c r="AN20" s="988"/>
      <c r="AO20" s="989"/>
    </row>
    <row r="21" spans="1:41" ht="30" customHeight="1">
      <c r="A21" s="1062"/>
      <c r="B21" s="1063"/>
      <c r="C21" s="1028"/>
      <c r="D21" s="1029"/>
      <c r="E21" s="1029"/>
      <c r="F21" s="1029"/>
      <c r="G21" s="1029"/>
      <c r="H21" s="1029"/>
      <c r="I21" s="1029"/>
      <c r="J21" s="1029"/>
      <c r="K21" s="1027"/>
      <c r="L21" s="1027"/>
      <c r="M21" s="1027"/>
      <c r="N21" s="1027"/>
      <c r="O21" s="1027"/>
      <c r="P21" s="953"/>
      <c r="Q21" s="954"/>
      <c r="R21" s="954"/>
      <c r="S21" s="954"/>
      <c r="T21" s="954"/>
      <c r="U21" s="956"/>
      <c r="V21" s="953"/>
      <c r="W21" s="954"/>
      <c r="X21" s="954"/>
      <c r="Y21" s="954"/>
      <c r="Z21" s="954"/>
      <c r="AA21" s="975"/>
      <c r="AB21" s="975"/>
      <c r="AC21" s="975"/>
      <c r="AD21" s="975"/>
      <c r="AE21" s="1005"/>
      <c r="AF21" s="1006"/>
      <c r="AG21" s="1006"/>
      <c r="AH21" s="1007"/>
      <c r="AI21" s="950">
        <f t="shared" si="0"/>
        <v>0</v>
      </c>
      <c r="AJ21" s="951"/>
      <c r="AK21" s="951"/>
      <c r="AL21" s="952"/>
      <c r="AM21" s="987"/>
      <c r="AN21" s="988"/>
      <c r="AO21" s="989"/>
    </row>
    <row r="22" spans="1:41" ht="30" customHeight="1">
      <c r="A22" s="1064"/>
      <c r="B22" s="1065"/>
      <c r="C22" s="1032"/>
      <c r="D22" s="1033"/>
      <c r="E22" s="1033"/>
      <c r="F22" s="1033"/>
      <c r="G22" s="1033"/>
      <c r="H22" s="1033"/>
      <c r="I22" s="1033"/>
      <c r="J22" s="1033"/>
      <c r="K22" s="1075"/>
      <c r="L22" s="1075"/>
      <c r="M22" s="1075"/>
      <c r="N22" s="1075"/>
      <c r="O22" s="1075"/>
      <c r="P22" s="1034"/>
      <c r="Q22" s="1035"/>
      <c r="R22" s="1035"/>
      <c r="S22" s="1035"/>
      <c r="T22" s="1035"/>
      <c r="U22" s="1037"/>
      <c r="V22" s="1034"/>
      <c r="W22" s="1035"/>
      <c r="X22" s="1035"/>
      <c r="Y22" s="1035"/>
      <c r="Z22" s="1035"/>
      <c r="AA22" s="984"/>
      <c r="AB22" s="984"/>
      <c r="AC22" s="984"/>
      <c r="AD22" s="984"/>
      <c r="AE22" s="1226"/>
      <c r="AF22" s="978"/>
      <c r="AG22" s="978"/>
      <c r="AH22" s="979"/>
      <c r="AI22" s="1020">
        <f t="shared" si="0"/>
        <v>0</v>
      </c>
      <c r="AJ22" s="1021"/>
      <c r="AK22" s="1021"/>
      <c r="AL22" s="1022"/>
      <c r="AM22" s="990"/>
      <c r="AN22" s="991"/>
      <c r="AO22" s="992"/>
    </row>
    <row r="23" spans="1:41" ht="30" customHeight="1" thickBot="1">
      <c r="A23" s="970" t="s">
        <v>25</v>
      </c>
      <c r="B23" s="971"/>
      <c r="C23" s="971"/>
      <c r="D23" s="971"/>
      <c r="E23" s="971"/>
      <c r="F23" s="971"/>
      <c r="G23" s="971"/>
      <c r="H23" s="971"/>
      <c r="I23" s="971"/>
      <c r="J23" s="971"/>
      <c r="K23" s="971"/>
      <c r="L23" s="971"/>
      <c r="M23" s="971"/>
      <c r="N23" s="971"/>
      <c r="O23" s="971"/>
      <c r="P23" s="971"/>
      <c r="Q23" s="971"/>
      <c r="R23" s="971"/>
      <c r="S23" s="971"/>
      <c r="T23" s="971"/>
      <c r="U23" s="971"/>
      <c r="V23" s="971"/>
      <c r="W23" s="971"/>
      <c r="X23" s="971"/>
      <c r="Y23" s="971"/>
      <c r="Z23" s="971"/>
      <c r="AA23" s="971"/>
      <c r="AB23" s="971"/>
      <c r="AC23" s="971"/>
      <c r="AD23" s="971"/>
      <c r="AE23" s="971"/>
      <c r="AF23" s="971"/>
      <c r="AG23" s="971"/>
      <c r="AH23" s="972"/>
      <c r="AI23" s="1069">
        <f>SUM(AI9:AL22)</f>
        <v>0</v>
      </c>
      <c r="AJ23" s="1070"/>
      <c r="AK23" s="1070"/>
      <c r="AL23" s="1070"/>
      <c r="AM23" s="1070"/>
      <c r="AN23" s="1070"/>
      <c r="AO23" s="1071"/>
    </row>
    <row r="24" spans="1:41" ht="16.5" customHeight="1" thickBot="1">
      <c r="A24" s="256"/>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434"/>
      <c r="AJ24" s="434"/>
      <c r="AK24" s="434"/>
      <c r="AL24" s="434"/>
      <c r="AM24" s="383"/>
      <c r="AN24" s="383"/>
      <c r="AO24" s="383"/>
    </row>
    <row r="25" spans="1:41" ht="37.5" customHeight="1" thickBot="1">
      <c r="A25" s="1058" t="s">
        <v>18</v>
      </c>
      <c r="B25" s="1059"/>
      <c r="C25" s="1215" t="s">
        <v>17</v>
      </c>
      <c r="D25" s="963"/>
      <c r="E25" s="963"/>
      <c r="F25" s="963"/>
      <c r="G25" s="963"/>
      <c r="H25" s="963"/>
      <c r="I25" s="963"/>
      <c r="J25" s="963"/>
      <c r="K25" s="963"/>
      <c r="L25" s="963"/>
      <c r="M25" s="963"/>
      <c r="N25" s="963"/>
      <c r="O25" s="963"/>
      <c r="P25" s="963"/>
      <c r="Q25" s="963"/>
      <c r="R25" s="963"/>
      <c r="S25" s="963"/>
      <c r="T25" s="963"/>
      <c r="U25" s="963"/>
      <c r="V25" s="963"/>
      <c r="W25" s="963"/>
      <c r="X25" s="963"/>
      <c r="Y25" s="963"/>
      <c r="Z25" s="1059"/>
      <c r="AA25" s="1176" t="s">
        <v>24</v>
      </c>
      <c r="AB25" s="1170"/>
      <c r="AC25" s="1169" t="s">
        <v>23</v>
      </c>
      <c r="AD25" s="1170"/>
      <c r="AE25" s="1040" t="s">
        <v>22</v>
      </c>
      <c r="AF25" s="1040"/>
      <c r="AG25" s="1040"/>
      <c r="AH25" s="1039"/>
      <c r="AI25" s="1041" t="s">
        <v>16</v>
      </c>
      <c r="AJ25" s="965"/>
      <c r="AK25" s="965"/>
      <c r="AL25" s="1042"/>
      <c r="AM25" s="1041" t="s">
        <v>15</v>
      </c>
      <c r="AN25" s="965"/>
      <c r="AO25" s="1043"/>
    </row>
    <row r="26" spans="1:41" ht="30" customHeight="1" thickTop="1">
      <c r="A26" s="1062" t="s">
        <v>21</v>
      </c>
      <c r="B26" s="1063"/>
      <c r="C26" s="1223"/>
      <c r="D26" s="1224"/>
      <c r="E26" s="1224"/>
      <c r="F26" s="1224"/>
      <c r="G26" s="1224"/>
      <c r="H26" s="1224"/>
      <c r="I26" s="1224"/>
      <c r="J26" s="1224"/>
      <c r="K26" s="1224"/>
      <c r="L26" s="1224"/>
      <c r="M26" s="1224"/>
      <c r="N26" s="1224"/>
      <c r="O26" s="1224"/>
      <c r="P26" s="1224"/>
      <c r="Q26" s="1224"/>
      <c r="R26" s="1224"/>
      <c r="S26" s="1224"/>
      <c r="T26" s="1224"/>
      <c r="U26" s="1224"/>
      <c r="V26" s="1224"/>
      <c r="W26" s="1224"/>
      <c r="X26" s="1224"/>
      <c r="Y26" s="1224"/>
      <c r="Z26" s="1225"/>
      <c r="AA26" s="1101"/>
      <c r="AB26" s="1025"/>
      <c r="AC26" s="1222"/>
      <c r="AD26" s="1222"/>
      <c r="AE26" s="1017"/>
      <c r="AF26" s="1017"/>
      <c r="AG26" s="1017"/>
      <c r="AH26" s="1018"/>
      <c r="AI26" s="950">
        <f>ROUNDDOWN(AA26*AE26,0)</f>
        <v>0</v>
      </c>
      <c r="AJ26" s="951"/>
      <c r="AK26" s="951"/>
      <c r="AL26" s="952"/>
      <c r="AM26" s="987"/>
      <c r="AN26" s="988"/>
      <c r="AO26" s="989"/>
    </row>
    <row r="27" spans="1:41" ht="30" customHeight="1">
      <c r="A27" s="1062"/>
      <c r="B27" s="1063"/>
      <c r="C27" s="1219"/>
      <c r="D27" s="1220"/>
      <c r="E27" s="1220"/>
      <c r="F27" s="1220"/>
      <c r="G27" s="1220"/>
      <c r="H27" s="1220"/>
      <c r="I27" s="1220"/>
      <c r="J27" s="1220"/>
      <c r="K27" s="1220"/>
      <c r="L27" s="1220"/>
      <c r="M27" s="1220"/>
      <c r="N27" s="1220"/>
      <c r="O27" s="1220"/>
      <c r="P27" s="1220"/>
      <c r="Q27" s="1220"/>
      <c r="R27" s="1220"/>
      <c r="S27" s="1220"/>
      <c r="T27" s="1220"/>
      <c r="U27" s="1220"/>
      <c r="V27" s="1220"/>
      <c r="W27" s="1220"/>
      <c r="X27" s="1220"/>
      <c r="Y27" s="1220"/>
      <c r="Z27" s="1221"/>
      <c r="AA27" s="1094"/>
      <c r="AB27" s="975"/>
      <c r="AC27" s="975"/>
      <c r="AD27" s="975"/>
      <c r="AE27" s="960"/>
      <c r="AF27" s="960"/>
      <c r="AG27" s="960"/>
      <c r="AH27" s="961"/>
      <c r="AI27" s="1002">
        <f>ROUNDDOWN(AA27*AE27,0)</f>
        <v>0</v>
      </c>
      <c r="AJ27" s="1003"/>
      <c r="AK27" s="1003"/>
      <c r="AL27" s="1004"/>
      <c r="AM27" s="993"/>
      <c r="AN27" s="994"/>
      <c r="AO27" s="995"/>
    </row>
    <row r="28" spans="1:41" ht="30" customHeight="1">
      <c r="A28" s="1062"/>
      <c r="B28" s="1063"/>
      <c r="C28" s="1219"/>
      <c r="D28" s="1220"/>
      <c r="E28" s="1220"/>
      <c r="F28" s="1220"/>
      <c r="G28" s="1220"/>
      <c r="H28" s="1220"/>
      <c r="I28" s="1220"/>
      <c r="J28" s="1220"/>
      <c r="K28" s="1220"/>
      <c r="L28" s="1220"/>
      <c r="M28" s="1220"/>
      <c r="N28" s="1220"/>
      <c r="O28" s="1220"/>
      <c r="P28" s="1220"/>
      <c r="Q28" s="1220"/>
      <c r="R28" s="1220"/>
      <c r="S28" s="1220"/>
      <c r="T28" s="1220"/>
      <c r="U28" s="1220"/>
      <c r="V28" s="1220"/>
      <c r="W28" s="1220"/>
      <c r="X28" s="1220"/>
      <c r="Y28" s="1220"/>
      <c r="Z28" s="1221"/>
      <c r="AA28" s="1094"/>
      <c r="AB28" s="975"/>
      <c r="AC28" s="975"/>
      <c r="AD28" s="975"/>
      <c r="AE28" s="960"/>
      <c r="AF28" s="960"/>
      <c r="AG28" s="960"/>
      <c r="AH28" s="961"/>
      <c r="AI28" s="1002">
        <f aca="true" t="shared" si="1" ref="AI28:AI38">ROUNDDOWN(AA28*AE28,0)</f>
        <v>0</v>
      </c>
      <c r="AJ28" s="1003"/>
      <c r="AK28" s="1003"/>
      <c r="AL28" s="1004"/>
      <c r="AM28" s="993"/>
      <c r="AN28" s="994"/>
      <c r="AO28" s="995"/>
    </row>
    <row r="29" spans="1:41" ht="30" customHeight="1">
      <c r="A29" s="1062"/>
      <c r="B29" s="1063"/>
      <c r="C29" s="1219"/>
      <c r="D29" s="1220"/>
      <c r="E29" s="1220"/>
      <c r="F29" s="1220"/>
      <c r="G29" s="1220"/>
      <c r="H29" s="1220"/>
      <c r="I29" s="1220"/>
      <c r="J29" s="1220"/>
      <c r="K29" s="1220"/>
      <c r="L29" s="1220"/>
      <c r="M29" s="1220"/>
      <c r="N29" s="1220"/>
      <c r="O29" s="1220"/>
      <c r="P29" s="1220"/>
      <c r="Q29" s="1220"/>
      <c r="R29" s="1220"/>
      <c r="S29" s="1220"/>
      <c r="T29" s="1220"/>
      <c r="U29" s="1220"/>
      <c r="V29" s="1220"/>
      <c r="W29" s="1220"/>
      <c r="X29" s="1220"/>
      <c r="Y29" s="1220"/>
      <c r="Z29" s="1221"/>
      <c r="AA29" s="1094"/>
      <c r="AB29" s="975"/>
      <c r="AC29" s="1227"/>
      <c r="AD29" s="1227"/>
      <c r="AE29" s="960"/>
      <c r="AF29" s="960"/>
      <c r="AG29" s="960"/>
      <c r="AH29" s="961"/>
      <c r="AI29" s="1002">
        <f t="shared" si="1"/>
        <v>0</v>
      </c>
      <c r="AJ29" s="1003"/>
      <c r="AK29" s="1003"/>
      <c r="AL29" s="1004"/>
      <c r="AM29" s="993"/>
      <c r="AN29" s="994"/>
      <c r="AO29" s="995"/>
    </row>
    <row r="30" spans="1:41" ht="30" customHeight="1">
      <c r="A30" s="1062"/>
      <c r="B30" s="1063"/>
      <c r="C30" s="1219"/>
      <c r="D30" s="1220"/>
      <c r="E30" s="1220"/>
      <c r="F30" s="1220"/>
      <c r="G30" s="1220"/>
      <c r="H30" s="1220"/>
      <c r="I30" s="1220"/>
      <c r="J30" s="1220"/>
      <c r="K30" s="1220"/>
      <c r="L30" s="1220"/>
      <c r="M30" s="1220"/>
      <c r="N30" s="1220"/>
      <c r="O30" s="1220"/>
      <c r="P30" s="1220"/>
      <c r="Q30" s="1220"/>
      <c r="R30" s="1220"/>
      <c r="S30" s="1220"/>
      <c r="T30" s="1220"/>
      <c r="U30" s="1220"/>
      <c r="V30" s="1220"/>
      <c r="W30" s="1220"/>
      <c r="X30" s="1220"/>
      <c r="Y30" s="1220"/>
      <c r="Z30" s="1221"/>
      <c r="AA30" s="1094"/>
      <c r="AB30" s="975"/>
      <c r="AC30" s="975"/>
      <c r="AD30" s="975"/>
      <c r="AE30" s="960"/>
      <c r="AF30" s="960"/>
      <c r="AG30" s="960"/>
      <c r="AH30" s="961"/>
      <c r="AI30" s="1002">
        <f t="shared" si="1"/>
        <v>0</v>
      </c>
      <c r="AJ30" s="1003"/>
      <c r="AK30" s="1003"/>
      <c r="AL30" s="1004"/>
      <c r="AM30" s="993"/>
      <c r="AN30" s="994"/>
      <c r="AO30" s="995"/>
    </row>
    <row r="31" spans="1:41" ht="30" customHeight="1">
      <c r="A31" s="1062"/>
      <c r="B31" s="1063"/>
      <c r="C31" s="1219"/>
      <c r="D31" s="1220"/>
      <c r="E31" s="1220"/>
      <c r="F31" s="1220"/>
      <c r="G31" s="1220"/>
      <c r="H31" s="1220"/>
      <c r="I31" s="1220"/>
      <c r="J31" s="1220"/>
      <c r="K31" s="1220"/>
      <c r="L31" s="1220"/>
      <c r="M31" s="1220"/>
      <c r="N31" s="1220"/>
      <c r="O31" s="1220"/>
      <c r="P31" s="1220"/>
      <c r="Q31" s="1220"/>
      <c r="R31" s="1220"/>
      <c r="S31" s="1220"/>
      <c r="T31" s="1220"/>
      <c r="U31" s="1220"/>
      <c r="V31" s="1220"/>
      <c r="W31" s="1220"/>
      <c r="X31" s="1220"/>
      <c r="Y31" s="1220"/>
      <c r="Z31" s="1221"/>
      <c r="AA31" s="1094"/>
      <c r="AB31" s="975"/>
      <c r="AC31" s="975"/>
      <c r="AD31" s="975"/>
      <c r="AE31" s="960"/>
      <c r="AF31" s="960"/>
      <c r="AG31" s="960"/>
      <c r="AH31" s="961"/>
      <c r="AI31" s="1002">
        <f t="shared" si="1"/>
        <v>0</v>
      </c>
      <c r="AJ31" s="1003"/>
      <c r="AK31" s="1003"/>
      <c r="AL31" s="1004"/>
      <c r="AM31" s="993"/>
      <c r="AN31" s="994"/>
      <c r="AO31" s="995"/>
    </row>
    <row r="32" spans="1:41" ht="30" customHeight="1">
      <c r="A32" s="1062"/>
      <c r="B32" s="1063"/>
      <c r="C32" s="1219"/>
      <c r="D32" s="1220"/>
      <c r="E32" s="1220"/>
      <c r="F32" s="1220"/>
      <c r="G32" s="1220"/>
      <c r="H32" s="1220"/>
      <c r="I32" s="1220"/>
      <c r="J32" s="1220"/>
      <c r="K32" s="1220"/>
      <c r="L32" s="1220"/>
      <c r="M32" s="1220"/>
      <c r="N32" s="1220"/>
      <c r="O32" s="1220"/>
      <c r="P32" s="1220"/>
      <c r="Q32" s="1220"/>
      <c r="R32" s="1220"/>
      <c r="S32" s="1220"/>
      <c r="T32" s="1220"/>
      <c r="U32" s="1220"/>
      <c r="V32" s="1220"/>
      <c r="W32" s="1220"/>
      <c r="X32" s="1220"/>
      <c r="Y32" s="1220"/>
      <c r="Z32" s="1221"/>
      <c r="AA32" s="1094"/>
      <c r="AB32" s="975"/>
      <c r="AC32" s="975"/>
      <c r="AD32" s="975"/>
      <c r="AE32" s="960"/>
      <c r="AF32" s="960"/>
      <c r="AG32" s="960"/>
      <c r="AH32" s="961"/>
      <c r="AI32" s="1002">
        <f t="shared" si="1"/>
        <v>0</v>
      </c>
      <c r="AJ32" s="1003"/>
      <c r="AK32" s="1003"/>
      <c r="AL32" s="1004"/>
      <c r="AM32" s="993"/>
      <c r="AN32" s="994"/>
      <c r="AO32" s="995"/>
    </row>
    <row r="33" spans="1:41" ht="30" customHeight="1">
      <c r="A33" s="1062"/>
      <c r="B33" s="1063"/>
      <c r="C33" s="1219"/>
      <c r="D33" s="1220"/>
      <c r="E33" s="1220"/>
      <c r="F33" s="1220"/>
      <c r="G33" s="1220"/>
      <c r="H33" s="1220"/>
      <c r="I33" s="1220"/>
      <c r="J33" s="1220"/>
      <c r="K33" s="1220"/>
      <c r="L33" s="1220"/>
      <c r="M33" s="1220"/>
      <c r="N33" s="1220"/>
      <c r="O33" s="1220"/>
      <c r="P33" s="1220"/>
      <c r="Q33" s="1220"/>
      <c r="R33" s="1220"/>
      <c r="S33" s="1220"/>
      <c r="T33" s="1220"/>
      <c r="U33" s="1220"/>
      <c r="V33" s="1220"/>
      <c r="W33" s="1220"/>
      <c r="X33" s="1220"/>
      <c r="Y33" s="1220"/>
      <c r="Z33" s="1221"/>
      <c r="AA33" s="1094"/>
      <c r="AB33" s="975"/>
      <c r="AC33" s="975"/>
      <c r="AD33" s="975"/>
      <c r="AE33" s="960"/>
      <c r="AF33" s="960"/>
      <c r="AG33" s="960"/>
      <c r="AH33" s="961"/>
      <c r="AI33" s="1002">
        <f t="shared" si="1"/>
        <v>0</v>
      </c>
      <c r="AJ33" s="1003"/>
      <c r="AK33" s="1003"/>
      <c r="AL33" s="1004"/>
      <c r="AM33" s="993"/>
      <c r="AN33" s="994"/>
      <c r="AO33" s="995"/>
    </row>
    <row r="34" spans="1:41" ht="30" customHeight="1">
      <c r="A34" s="1062"/>
      <c r="B34" s="1063"/>
      <c r="C34" s="1219"/>
      <c r="D34" s="1220"/>
      <c r="E34" s="1220"/>
      <c r="F34" s="1220"/>
      <c r="G34" s="1220"/>
      <c r="H34" s="1220"/>
      <c r="I34" s="1220"/>
      <c r="J34" s="1220"/>
      <c r="K34" s="1220"/>
      <c r="L34" s="1220"/>
      <c r="M34" s="1220"/>
      <c r="N34" s="1220"/>
      <c r="O34" s="1220"/>
      <c r="P34" s="1220"/>
      <c r="Q34" s="1220"/>
      <c r="R34" s="1220"/>
      <c r="S34" s="1220"/>
      <c r="T34" s="1220"/>
      <c r="U34" s="1220"/>
      <c r="V34" s="1220"/>
      <c r="W34" s="1220"/>
      <c r="X34" s="1220"/>
      <c r="Y34" s="1220"/>
      <c r="Z34" s="1221"/>
      <c r="AA34" s="1094"/>
      <c r="AB34" s="975"/>
      <c r="AC34" s="975"/>
      <c r="AD34" s="975"/>
      <c r="AE34" s="960"/>
      <c r="AF34" s="960"/>
      <c r="AG34" s="960"/>
      <c r="AH34" s="961"/>
      <c r="AI34" s="1002">
        <f t="shared" si="1"/>
        <v>0</v>
      </c>
      <c r="AJ34" s="1003"/>
      <c r="AK34" s="1003"/>
      <c r="AL34" s="1004"/>
      <c r="AM34" s="993"/>
      <c r="AN34" s="994"/>
      <c r="AO34" s="995"/>
    </row>
    <row r="35" spans="1:41" ht="30" customHeight="1">
      <c r="A35" s="1062"/>
      <c r="B35" s="1063"/>
      <c r="C35" s="1219"/>
      <c r="D35" s="1220"/>
      <c r="E35" s="1220"/>
      <c r="F35" s="1220"/>
      <c r="G35" s="1220"/>
      <c r="H35" s="1220"/>
      <c r="I35" s="1220"/>
      <c r="J35" s="1220"/>
      <c r="K35" s="1220"/>
      <c r="L35" s="1220"/>
      <c r="M35" s="1220"/>
      <c r="N35" s="1220"/>
      <c r="O35" s="1220"/>
      <c r="P35" s="1220"/>
      <c r="Q35" s="1220"/>
      <c r="R35" s="1220"/>
      <c r="S35" s="1220"/>
      <c r="T35" s="1220"/>
      <c r="U35" s="1220"/>
      <c r="V35" s="1220"/>
      <c r="W35" s="1220"/>
      <c r="X35" s="1220"/>
      <c r="Y35" s="1220"/>
      <c r="Z35" s="1221"/>
      <c r="AA35" s="1094"/>
      <c r="AB35" s="975"/>
      <c r="AC35" s="975"/>
      <c r="AD35" s="975"/>
      <c r="AE35" s="960"/>
      <c r="AF35" s="960"/>
      <c r="AG35" s="960"/>
      <c r="AH35" s="961"/>
      <c r="AI35" s="1002">
        <f t="shared" si="1"/>
        <v>0</v>
      </c>
      <c r="AJ35" s="1003"/>
      <c r="AK35" s="1003"/>
      <c r="AL35" s="1004"/>
      <c r="AM35" s="993"/>
      <c r="AN35" s="994"/>
      <c r="AO35" s="995"/>
    </row>
    <row r="36" spans="1:41" ht="30" customHeight="1">
      <c r="A36" s="1062"/>
      <c r="B36" s="1063"/>
      <c r="C36" s="1219"/>
      <c r="D36" s="1220"/>
      <c r="E36" s="1220"/>
      <c r="F36" s="1220"/>
      <c r="G36" s="1220"/>
      <c r="H36" s="1220"/>
      <c r="I36" s="1220"/>
      <c r="J36" s="1220"/>
      <c r="K36" s="1220"/>
      <c r="L36" s="1220"/>
      <c r="M36" s="1220"/>
      <c r="N36" s="1220"/>
      <c r="O36" s="1220"/>
      <c r="P36" s="1220"/>
      <c r="Q36" s="1220"/>
      <c r="R36" s="1220"/>
      <c r="S36" s="1220"/>
      <c r="T36" s="1220"/>
      <c r="U36" s="1220"/>
      <c r="V36" s="1220"/>
      <c r="W36" s="1220"/>
      <c r="X36" s="1220"/>
      <c r="Y36" s="1220"/>
      <c r="Z36" s="1221"/>
      <c r="AA36" s="1094"/>
      <c r="AB36" s="975"/>
      <c r="AC36" s="975"/>
      <c r="AD36" s="975"/>
      <c r="AE36" s="960"/>
      <c r="AF36" s="960"/>
      <c r="AG36" s="960"/>
      <c r="AH36" s="961"/>
      <c r="AI36" s="1002">
        <f t="shared" si="1"/>
        <v>0</v>
      </c>
      <c r="AJ36" s="1003"/>
      <c r="AK36" s="1003"/>
      <c r="AL36" s="1004"/>
      <c r="AM36" s="993"/>
      <c r="AN36" s="994"/>
      <c r="AO36" s="995"/>
    </row>
    <row r="37" spans="1:41" ht="30" customHeight="1">
      <c r="A37" s="1062"/>
      <c r="B37" s="1063"/>
      <c r="C37" s="1219"/>
      <c r="D37" s="1220"/>
      <c r="E37" s="1220"/>
      <c r="F37" s="1220"/>
      <c r="G37" s="1220"/>
      <c r="H37" s="1220"/>
      <c r="I37" s="1220"/>
      <c r="J37" s="1220"/>
      <c r="K37" s="1220"/>
      <c r="L37" s="1220"/>
      <c r="M37" s="1220"/>
      <c r="N37" s="1220"/>
      <c r="O37" s="1220"/>
      <c r="P37" s="1220"/>
      <c r="Q37" s="1220"/>
      <c r="R37" s="1220"/>
      <c r="S37" s="1220"/>
      <c r="T37" s="1220"/>
      <c r="U37" s="1220"/>
      <c r="V37" s="1220"/>
      <c r="W37" s="1220"/>
      <c r="X37" s="1220"/>
      <c r="Y37" s="1220"/>
      <c r="Z37" s="1221"/>
      <c r="AA37" s="1094"/>
      <c r="AB37" s="975"/>
      <c r="AC37" s="975"/>
      <c r="AD37" s="975"/>
      <c r="AE37" s="960"/>
      <c r="AF37" s="960"/>
      <c r="AG37" s="960"/>
      <c r="AH37" s="961"/>
      <c r="AI37" s="1002">
        <f t="shared" si="1"/>
        <v>0</v>
      </c>
      <c r="AJ37" s="1003"/>
      <c r="AK37" s="1003"/>
      <c r="AL37" s="1004"/>
      <c r="AM37" s="993"/>
      <c r="AN37" s="994"/>
      <c r="AO37" s="995"/>
    </row>
    <row r="38" spans="1:43" ht="30" customHeight="1">
      <c r="A38" s="1062"/>
      <c r="B38" s="1063"/>
      <c r="C38" s="1219"/>
      <c r="D38" s="1220"/>
      <c r="E38" s="1220"/>
      <c r="F38" s="1220"/>
      <c r="G38" s="1220"/>
      <c r="H38" s="1220"/>
      <c r="I38" s="1220"/>
      <c r="J38" s="1220"/>
      <c r="K38" s="1220"/>
      <c r="L38" s="1220"/>
      <c r="M38" s="1220"/>
      <c r="N38" s="1220"/>
      <c r="O38" s="1220"/>
      <c r="P38" s="1220"/>
      <c r="Q38" s="1220"/>
      <c r="R38" s="1220"/>
      <c r="S38" s="1220"/>
      <c r="T38" s="1220"/>
      <c r="U38" s="1220"/>
      <c r="V38" s="1220"/>
      <c r="W38" s="1220"/>
      <c r="X38" s="1220"/>
      <c r="Y38" s="1220"/>
      <c r="Z38" s="1221"/>
      <c r="AA38" s="1094"/>
      <c r="AB38" s="975"/>
      <c r="AC38" s="975"/>
      <c r="AD38" s="975"/>
      <c r="AE38" s="960"/>
      <c r="AF38" s="960"/>
      <c r="AG38" s="960"/>
      <c r="AH38" s="961"/>
      <c r="AI38" s="1002">
        <f t="shared" si="1"/>
        <v>0</v>
      </c>
      <c r="AJ38" s="1003"/>
      <c r="AK38" s="1003"/>
      <c r="AL38" s="1004"/>
      <c r="AM38" s="993"/>
      <c r="AN38" s="994"/>
      <c r="AO38" s="995"/>
      <c r="AQ38" s="384"/>
    </row>
    <row r="39" spans="1:43" ht="30" customHeight="1">
      <c r="A39" s="1064"/>
      <c r="B39" s="1065"/>
      <c r="C39" s="1229"/>
      <c r="D39" s="1230"/>
      <c r="E39" s="1230"/>
      <c r="F39" s="1230"/>
      <c r="G39" s="1230"/>
      <c r="H39" s="1230"/>
      <c r="I39" s="1230"/>
      <c r="J39" s="1230"/>
      <c r="K39" s="1230"/>
      <c r="L39" s="1230"/>
      <c r="M39" s="1230"/>
      <c r="N39" s="1230"/>
      <c r="O39" s="1230"/>
      <c r="P39" s="1230"/>
      <c r="Q39" s="1230"/>
      <c r="R39" s="1230"/>
      <c r="S39" s="1230"/>
      <c r="T39" s="1230"/>
      <c r="U39" s="1230"/>
      <c r="V39" s="1230"/>
      <c r="W39" s="1230"/>
      <c r="X39" s="1230"/>
      <c r="Y39" s="1230"/>
      <c r="Z39" s="1231"/>
      <c r="AA39" s="1228"/>
      <c r="AB39" s="984"/>
      <c r="AC39" s="975"/>
      <c r="AD39" s="975"/>
      <c r="AE39" s="978"/>
      <c r="AF39" s="978"/>
      <c r="AG39" s="978"/>
      <c r="AH39" s="979"/>
      <c r="AI39" s="996">
        <f>ROUNDDOWN(AA39*AE39,0)</f>
        <v>0</v>
      </c>
      <c r="AJ39" s="997"/>
      <c r="AK39" s="997"/>
      <c r="AL39" s="998"/>
      <c r="AM39" s="999"/>
      <c r="AN39" s="1000"/>
      <c r="AO39" s="1001"/>
      <c r="AQ39" s="384"/>
    </row>
    <row r="40" spans="1:43" ht="30" customHeight="1" thickBot="1">
      <c r="A40" s="970" t="s">
        <v>20</v>
      </c>
      <c r="B40" s="971"/>
      <c r="C40" s="971"/>
      <c r="D40" s="971"/>
      <c r="E40" s="971"/>
      <c r="F40" s="971"/>
      <c r="G40" s="971"/>
      <c r="H40" s="971"/>
      <c r="I40" s="971"/>
      <c r="J40" s="971"/>
      <c r="K40" s="971"/>
      <c r="L40" s="971"/>
      <c r="M40" s="971"/>
      <c r="N40" s="971"/>
      <c r="O40" s="971"/>
      <c r="P40" s="971"/>
      <c r="Q40" s="971"/>
      <c r="R40" s="971"/>
      <c r="S40" s="971"/>
      <c r="T40" s="971"/>
      <c r="U40" s="971"/>
      <c r="V40" s="971"/>
      <c r="W40" s="971"/>
      <c r="X40" s="971"/>
      <c r="Y40" s="971"/>
      <c r="Z40" s="971"/>
      <c r="AA40" s="971"/>
      <c r="AB40" s="971"/>
      <c r="AC40" s="971"/>
      <c r="AD40" s="971"/>
      <c r="AE40" s="971"/>
      <c r="AF40" s="971"/>
      <c r="AG40" s="971"/>
      <c r="AH40" s="972"/>
      <c r="AI40" s="1069">
        <f>SUM(AI26:AL39)</f>
        <v>0</v>
      </c>
      <c r="AJ40" s="1070"/>
      <c r="AK40" s="1070"/>
      <c r="AL40" s="1070"/>
      <c r="AM40" s="1070"/>
      <c r="AN40" s="1070"/>
      <c r="AO40" s="1071"/>
      <c r="AQ40" s="384"/>
    </row>
    <row r="41" spans="1:43" ht="16.5" customHeight="1" thickBot="1">
      <c r="A41" s="256"/>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435"/>
      <c r="AJ41" s="435"/>
      <c r="AK41" s="435"/>
      <c r="AL41" s="435"/>
      <c r="AM41" s="435"/>
      <c r="AN41" s="435"/>
      <c r="AO41" s="435"/>
      <c r="AQ41" s="384"/>
    </row>
    <row r="42" spans="1:43" ht="54.75" customHeight="1" thickBot="1">
      <c r="A42" s="973" t="s">
        <v>19</v>
      </c>
      <c r="B42" s="974"/>
      <c r="C42" s="974"/>
      <c r="D42" s="974"/>
      <c r="E42" s="974"/>
      <c r="F42" s="974"/>
      <c r="G42" s="974"/>
      <c r="H42" s="974"/>
      <c r="I42" s="974"/>
      <c r="J42" s="974"/>
      <c r="K42" s="974"/>
      <c r="L42" s="974"/>
      <c r="M42" s="974"/>
      <c r="N42" s="974"/>
      <c r="O42" s="974"/>
      <c r="P42" s="974"/>
      <c r="Q42" s="974"/>
      <c r="R42" s="974"/>
      <c r="S42" s="974"/>
      <c r="T42" s="974"/>
      <c r="U42" s="974"/>
      <c r="V42" s="974"/>
      <c r="W42" s="974"/>
      <c r="X42" s="974"/>
      <c r="Y42" s="974"/>
      <c r="Z42" s="974"/>
      <c r="AA42" s="974"/>
      <c r="AB42" s="974"/>
      <c r="AC42" s="974"/>
      <c r="AD42" s="974"/>
      <c r="AE42" s="974"/>
      <c r="AF42" s="974"/>
      <c r="AG42" s="974"/>
      <c r="AH42" s="974"/>
      <c r="AI42" s="1066">
        <f>AI23+AI40</f>
        <v>0</v>
      </c>
      <c r="AJ42" s="1067"/>
      <c r="AK42" s="1067"/>
      <c r="AL42" s="1067"/>
      <c r="AM42" s="1067"/>
      <c r="AN42" s="1067"/>
      <c r="AO42" s="1068"/>
      <c r="AQ42" s="384"/>
    </row>
    <row r="43" spans="1:43" ht="16.5" customHeight="1">
      <c r="A43" s="385"/>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6"/>
      <c r="AJ43" s="386"/>
      <c r="AK43" s="386"/>
      <c r="AL43" s="386"/>
      <c r="AM43" s="386"/>
      <c r="AN43" s="386"/>
      <c r="AO43" s="386"/>
      <c r="AQ43" s="384"/>
    </row>
    <row r="44" spans="1:43" ht="16.5" customHeight="1">
      <c r="A44" s="196" t="s">
        <v>14</v>
      </c>
      <c r="B44" s="387"/>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6"/>
      <c r="AJ44" s="386"/>
      <c r="AK44" s="386"/>
      <c r="AL44" s="386"/>
      <c r="AM44" s="386"/>
      <c r="AN44" s="386"/>
      <c r="AO44" s="386"/>
      <c r="AQ44" s="384"/>
    </row>
    <row r="45" ht="16.5" customHeight="1">
      <c r="AQ45" s="384"/>
    </row>
  </sheetData>
  <sheetProtection password="D419" sheet="1" formatRows="0" insertRows="0" deleteRows="0"/>
  <mergeCells count="266">
    <mergeCell ref="C39:Z39"/>
    <mergeCell ref="C34:Z34"/>
    <mergeCell ref="C35:Z35"/>
    <mergeCell ref="C37:Z37"/>
    <mergeCell ref="C36:Z36"/>
    <mergeCell ref="C38:Z38"/>
    <mergeCell ref="AC36:AD36"/>
    <mergeCell ref="AC32:AD32"/>
    <mergeCell ref="AC33:AD33"/>
    <mergeCell ref="V19:Z19"/>
    <mergeCell ref="C29:Z29"/>
    <mergeCell ref="C30:Z30"/>
    <mergeCell ref="C33:Z33"/>
    <mergeCell ref="C31:Z31"/>
    <mergeCell ref="AA20:AB20"/>
    <mergeCell ref="AC19:AD19"/>
    <mergeCell ref="AA9:AB9"/>
    <mergeCell ref="AC16:AD16"/>
    <mergeCell ref="C32:Z32"/>
    <mergeCell ref="AC39:AD39"/>
    <mergeCell ref="AC12:AD12"/>
    <mergeCell ref="AC17:AD17"/>
    <mergeCell ref="AC22:AD22"/>
    <mergeCell ref="AC30:AD30"/>
    <mergeCell ref="AE18:AH18"/>
    <mergeCell ref="AE20:AH20"/>
    <mergeCell ref="AC8:AD8"/>
    <mergeCell ref="AC9:AD9"/>
    <mergeCell ref="AC10:AD10"/>
    <mergeCell ref="AC20:AD20"/>
    <mergeCell ref="AM21:AO21"/>
    <mergeCell ref="AI17:AL17"/>
    <mergeCell ref="AI18:AL18"/>
    <mergeCell ref="AM19:AO19"/>
    <mergeCell ref="AI21:AL21"/>
    <mergeCell ref="V20:Z20"/>
    <mergeCell ref="AC18:AD18"/>
    <mergeCell ref="AM20:AO20"/>
    <mergeCell ref="AM18:AO18"/>
    <mergeCell ref="AE19:AH19"/>
    <mergeCell ref="AI16:AL16"/>
    <mergeCell ref="AM17:AO17"/>
    <mergeCell ref="V11:Z11"/>
    <mergeCell ref="V12:Z12"/>
    <mergeCell ref="V15:Z15"/>
    <mergeCell ref="AM13:AO13"/>
    <mergeCell ref="AE17:AH17"/>
    <mergeCell ref="AI19:AL19"/>
    <mergeCell ref="AI20:AL20"/>
    <mergeCell ref="P12:U12"/>
    <mergeCell ref="AI13:AL13"/>
    <mergeCell ref="AI11:AL11"/>
    <mergeCell ref="AI12:AL12"/>
    <mergeCell ref="P11:U11"/>
    <mergeCell ref="AC11:AD11"/>
    <mergeCell ref="AC13:AD13"/>
    <mergeCell ref="AE15:AH15"/>
    <mergeCell ref="A40:AH40"/>
    <mergeCell ref="A42:AH42"/>
    <mergeCell ref="AA35:AB35"/>
    <mergeCell ref="AE39:AH39"/>
    <mergeCell ref="AA38:AB38"/>
    <mergeCell ref="AA39:AB39"/>
    <mergeCell ref="AE37:AH37"/>
    <mergeCell ref="AE38:AH38"/>
    <mergeCell ref="AA36:AB36"/>
    <mergeCell ref="AC37:AD37"/>
    <mergeCell ref="AI39:AL39"/>
    <mergeCell ref="AM38:AO38"/>
    <mergeCell ref="AM39:AO39"/>
    <mergeCell ref="E11:F11"/>
    <mergeCell ref="AM16:AO16"/>
    <mergeCell ref="AM35:AO35"/>
    <mergeCell ref="AE35:AH35"/>
    <mergeCell ref="AA34:AB34"/>
    <mergeCell ref="AA29:AB29"/>
    <mergeCell ref="AM22:AO22"/>
    <mergeCell ref="AM25:AO25"/>
    <mergeCell ref="AM29:AO29"/>
    <mergeCell ref="AI29:AL29"/>
    <mergeCell ref="AM26:AO26"/>
    <mergeCell ref="AM27:AO27"/>
    <mergeCell ref="AM28:AO28"/>
    <mergeCell ref="AI28:AL28"/>
    <mergeCell ref="AI25:AL25"/>
    <mergeCell ref="AI26:AL26"/>
    <mergeCell ref="AI27:AL27"/>
    <mergeCell ref="AM34:AO34"/>
    <mergeCell ref="AM31:AO31"/>
    <mergeCell ref="AI34:AL34"/>
    <mergeCell ref="AC38:AD38"/>
    <mergeCell ref="AM36:AO36"/>
    <mergeCell ref="AM33:AO33"/>
    <mergeCell ref="AM37:AO37"/>
    <mergeCell ref="AI35:AL35"/>
    <mergeCell ref="AI36:AL36"/>
    <mergeCell ref="AI37:AL37"/>
    <mergeCell ref="AE29:AH29"/>
    <mergeCell ref="AA33:AB33"/>
    <mergeCell ref="AE34:AH34"/>
    <mergeCell ref="AI38:AL38"/>
    <mergeCell ref="AI33:AL33"/>
    <mergeCell ref="AC29:AD29"/>
    <mergeCell ref="AA37:AB37"/>
    <mergeCell ref="AE36:AH36"/>
    <mergeCell ref="AC35:AD35"/>
    <mergeCell ref="AC34:AD34"/>
    <mergeCell ref="AM30:AO30"/>
    <mergeCell ref="AM32:AO32"/>
    <mergeCell ref="AI32:AL32"/>
    <mergeCell ref="AE33:AH33"/>
    <mergeCell ref="AI31:AL31"/>
    <mergeCell ref="AI30:AL30"/>
    <mergeCell ref="AE31:AH31"/>
    <mergeCell ref="AE32:AH32"/>
    <mergeCell ref="AE30:AH30"/>
    <mergeCell ref="AC21:AD21"/>
    <mergeCell ref="AC31:AD31"/>
    <mergeCell ref="C26:Z26"/>
    <mergeCell ref="AI15:AL15"/>
    <mergeCell ref="AE16:AH16"/>
    <mergeCell ref="AI22:AL22"/>
    <mergeCell ref="AE25:AH25"/>
    <mergeCell ref="AE22:AH22"/>
    <mergeCell ref="AA21:AB21"/>
    <mergeCell ref="AA25:AB25"/>
    <mergeCell ref="AC28:AD28"/>
    <mergeCell ref="AA26:AB26"/>
    <mergeCell ref="AA28:AB28"/>
    <mergeCell ref="AA27:AB27"/>
    <mergeCell ref="AC26:AD26"/>
    <mergeCell ref="AE21:AH21"/>
    <mergeCell ref="AE28:AH28"/>
    <mergeCell ref="AE27:AH27"/>
    <mergeCell ref="A23:AH23"/>
    <mergeCell ref="AC25:AD25"/>
    <mergeCell ref="C27:Z27"/>
    <mergeCell ref="C28:Z28"/>
    <mergeCell ref="AE9:AH9"/>
    <mergeCell ref="AE10:AH10"/>
    <mergeCell ref="AA12:AB12"/>
    <mergeCell ref="AE11:AH11"/>
    <mergeCell ref="AE12:AH12"/>
    <mergeCell ref="AA22:AB22"/>
    <mergeCell ref="AA15:AB15"/>
    <mergeCell ref="AC15:AD15"/>
    <mergeCell ref="K17:O17"/>
    <mergeCell ref="P19:U19"/>
    <mergeCell ref="P15:U15"/>
    <mergeCell ref="V18:Z18"/>
    <mergeCell ref="V16:Z16"/>
    <mergeCell ref="AA18:AB18"/>
    <mergeCell ref="AA16:AB16"/>
    <mergeCell ref="AA17:AB17"/>
    <mergeCell ref="V17:Z17"/>
    <mergeCell ref="AA19:AB19"/>
    <mergeCell ref="E16:F16"/>
    <mergeCell ref="C16:D16"/>
    <mergeCell ref="E19:F19"/>
    <mergeCell ref="P16:U16"/>
    <mergeCell ref="P17:U17"/>
    <mergeCell ref="C19:D19"/>
    <mergeCell ref="C18:D18"/>
    <mergeCell ref="P18:U18"/>
    <mergeCell ref="G19:J19"/>
    <mergeCell ref="K19:O19"/>
    <mergeCell ref="C20:D20"/>
    <mergeCell ref="P21:U21"/>
    <mergeCell ref="P22:U22"/>
    <mergeCell ref="G21:J21"/>
    <mergeCell ref="P20:U20"/>
    <mergeCell ref="E21:F21"/>
    <mergeCell ref="K20:O20"/>
    <mergeCell ref="E20:F20"/>
    <mergeCell ref="G20:J20"/>
    <mergeCell ref="V21:Z21"/>
    <mergeCell ref="K21:O21"/>
    <mergeCell ref="C21:D21"/>
    <mergeCell ref="E22:F22"/>
    <mergeCell ref="C22:D22"/>
    <mergeCell ref="V22:Z22"/>
    <mergeCell ref="E14:F14"/>
    <mergeCell ref="K14:O14"/>
    <mergeCell ref="G17:J17"/>
    <mergeCell ref="G18:J18"/>
    <mergeCell ref="G15:J15"/>
    <mergeCell ref="G14:J14"/>
    <mergeCell ref="E17:F17"/>
    <mergeCell ref="E18:F18"/>
    <mergeCell ref="E15:F15"/>
    <mergeCell ref="K16:O16"/>
    <mergeCell ref="K13:O13"/>
    <mergeCell ref="P13:U13"/>
    <mergeCell ref="P14:U14"/>
    <mergeCell ref="AE14:AH14"/>
    <mergeCell ref="V13:Z13"/>
    <mergeCell ref="V14:Z14"/>
    <mergeCell ref="AE13:AH13"/>
    <mergeCell ref="AA13:AB13"/>
    <mergeCell ref="AA14:AB14"/>
    <mergeCell ref="AC14:AD14"/>
    <mergeCell ref="AM14:AO14"/>
    <mergeCell ref="AA10:AB10"/>
    <mergeCell ref="AA11:AB11"/>
    <mergeCell ref="AI14:AL14"/>
    <mergeCell ref="AI10:AL10"/>
    <mergeCell ref="AM11:AO11"/>
    <mergeCell ref="AM12:AO12"/>
    <mergeCell ref="E8:F8"/>
    <mergeCell ref="E9:F9"/>
    <mergeCell ref="P8:U8"/>
    <mergeCell ref="V8:Z8"/>
    <mergeCell ref="C9:D9"/>
    <mergeCell ref="C10:D10"/>
    <mergeCell ref="P9:U9"/>
    <mergeCell ref="P10:U10"/>
    <mergeCell ref="V9:Z9"/>
    <mergeCell ref="V10:Z10"/>
    <mergeCell ref="G13:J13"/>
    <mergeCell ref="C13:D13"/>
    <mergeCell ref="AM15:AO15"/>
    <mergeCell ref="AA8:AB8"/>
    <mergeCell ref="AE8:AH8"/>
    <mergeCell ref="AI8:AL8"/>
    <mergeCell ref="AM8:AO8"/>
    <mergeCell ref="K8:O8"/>
    <mergeCell ref="AI9:AL9"/>
    <mergeCell ref="C8:D8"/>
    <mergeCell ref="C12:D12"/>
    <mergeCell ref="K10:O10"/>
    <mergeCell ref="K11:O11"/>
    <mergeCell ref="K12:O12"/>
    <mergeCell ref="G9:J9"/>
    <mergeCell ref="G12:J12"/>
    <mergeCell ref="C11:D11"/>
    <mergeCell ref="G11:J11"/>
    <mergeCell ref="E10:F10"/>
    <mergeCell ref="A2:AO2"/>
    <mergeCell ref="A8:B8"/>
    <mergeCell ref="G8:J8"/>
    <mergeCell ref="K9:O9"/>
    <mergeCell ref="K15:O15"/>
    <mergeCell ref="AM9:AO9"/>
    <mergeCell ref="AM10:AO10"/>
    <mergeCell ref="G10:J10"/>
    <mergeCell ref="C15:D15"/>
    <mergeCell ref="A25:B25"/>
    <mergeCell ref="G22:J22"/>
    <mergeCell ref="G16:J16"/>
    <mergeCell ref="K18:O18"/>
    <mergeCell ref="A9:B22"/>
    <mergeCell ref="K22:O22"/>
    <mergeCell ref="C17:D17"/>
    <mergeCell ref="E12:F12"/>
    <mergeCell ref="E13:F13"/>
    <mergeCell ref="C14:D14"/>
    <mergeCell ref="A26:B39"/>
    <mergeCell ref="AI42:AO42"/>
    <mergeCell ref="AI40:AO40"/>
    <mergeCell ref="AI23:AO23"/>
    <mergeCell ref="C25:Z25"/>
    <mergeCell ref="AE26:AH26"/>
    <mergeCell ref="AA32:AB32"/>
    <mergeCell ref="AA30:AB30"/>
    <mergeCell ref="AA31:AB31"/>
    <mergeCell ref="AC27:AD27"/>
  </mergeCells>
  <dataValidations count="4">
    <dataValidation allowBlank="1" showInputMessage="1" showErrorMessage="1" imeMode="disabled" sqref="AJ24:AL24 AE26:AH39 AA9:AB22 AJ9:AL22 AI9:AI24 AE9:AH22 AJ26:AL39 AI26:AI42"/>
    <dataValidation type="list" allowBlank="1" showInputMessage="1" showErrorMessage="1" sqref="E9:F22">
      <formula1>"内窓,外窓,その他"</formula1>
    </dataValidation>
    <dataValidation allowBlank="1" showInputMessage="1" showErrorMessage="1" imeMode="disabled" sqref="G9:J22"/>
    <dataValidation allowBlank="1" showInputMessage="1" showErrorMessage="1" imeMode="disabled" sqref="AA26:AB39"/>
  </dataValidations>
  <printOptions horizontalCentered="1"/>
  <pageMargins left="0.2755905511811024" right="0.2755905511811024" top="0.7086614173228347" bottom="0.4330708661417323" header="0.3937007874015748" footer="0.31496062992125984"/>
  <pageSetup horizontalDpi="600" verticalDpi="600" orientation="portrait" paperSize="9" scale="64" r:id="rId1"/>
  <headerFooter alignWithMargins="0">
    <oddHeader>&amp;R&amp;13【個人・戸建】
定型様式３
</oddHeader>
  </headerFooter>
</worksheet>
</file>

<file path=xl/worksheets/sheet8.xml><?xml version="1.0" encoding="utf-8"?>
<worksheet xmlns="http://schemas.openxmlformats.org/spreadsheetml/2006/main" xmlns:r="http://schemas.openxmlformats.org/officeDocument/2006/relationships">
  <dimension ref="A1:AE65"/>
  <sheetViews>
    <sheetView showGridLines="0" view="pageBreakPreview" zoomScale="70" zoomScaleNormal="85" zoomScaleSheetLayoutView="70" zoomScalePageLayoutView="0" workbookViewId="0" topLeftCell="A1">
      <selection activeCell="A1" sqref="A1"/>
    </sheetView>
  </sheetViews>
  <sheetFormatPr defaultColWidth="9.140625" defaultRowHeight="15"/>
  <cols>
    <col min="1" max="1" width="5.421875" style="121" customWidth="1"/>
    <col min="2" max="4" width="9.00390625" style="121" customWidth="1"/>
    <col min="5" max="5" width="10.57421875" style="121" customWidth="1"/>
    <col min="6" max="6" width="4.7109375" style="121" customWidth="1"/>
    <col min="7" max="7" width="9.00390625" style="121" customWidth="1"/>
    <col min="8" max="8" width="4.7109375" style="121" customWidth="1"/>
    <col min="9" max="9" width="9.00390625" style="121" customWidth="1"/>
    <col min="10" max="10" width="13.140625" style="121" customWidth="1"/>
    <col min="11" max="11" width="16.140625" style="121" customWidth="1"/>
    <col min="12" max="12" width="10.421875" style="121" customWidth="1"/>
    <col min="13" max="13" width="1.1484375" style="121" customWidth="1"/>
    <col min="14" max="16384" width="9.00390625" style="121" customWidth="1"/>
  </cols>
  <sheetData>
    <row r="1" spans="11:12" ht="17.25">
      <c r="K1" s="22"/>
      <c r="L1" s="411">
        <f>IF(OR('様式第1　交付申請書（個人・戸建）'!$BC$15&lt;&gt;"",'様式第1　交付申請書（個人・戸建）'!$AI$76&lt;&gt;""),'様式第1　交付申請書（個人・戸建）'!$BC$15&amp;"邸"&amp;RIGHT(TRIM('様式第1　交付申請書（個人・戸建）'!$M$68&amp;'様式第1　交付申請書（個人・戸建）'!$X$68&amp;'様式第1　交付申請書（個人・戸建）'!$AI$68),4),"")</f>
      </c>
    </row>
    <row r="2" spans="1:15" ht="21.75" customHeight="1">
      <c r="A2" s="1240" t="s">
        <v>171</v>
      </c>
      <c r="B2" s="1240"/>
      <c r="C2" s="1240"/>
      <c r="D2" s="1240"/>
      <c r="E2" s="1240"/>
      <c r="F2" s="1240"/>
      <c r="G2" s="1240"/>
      <c r="H2" s="1240"/>
      <c r="I2" s="1240"/>
      <c r="J2" s="1240"/>
      <c r="K2" s="1240"/>
      <c r="L2" s="1240"/>
      <c r="M2" s="1240"/>
      <c r="O2" s="122"/>
    </row>
    <row r="3" spans="1:12" s="123" customFormat="1" ht="8.25" customHeight="1">
      <c r="A3" s="266"/>
      <c r="B3" s="266"/>
      <c r="C3" s="266"/>
      <c r="D3" s="266"/>
      <c r="E3" s="266"/>
      <c r="F3" s="266"/>
      <c r="G3" s="266"/>
      <c r="H3" s="266"/>
      <c r="I3" s="266"/>
      <c r="J3" s="266"/>
      <c r="K3" s="266"/>
      <c r="L3" s="266"/>
    </row>
    <row r="4" spans="1:12" ht="17.25">
      <c r="A4" s="314" t="s">
        <v>172</v>
      </c>
      <c r="B4" s="266"/>
      <c r="C4" s="266"/>
      <c r="D4" s="266"/>
      <c r="E4" s="266"/>
      <c r="F4" s="266"/>
      <c r="G4" s="266"/>
      <c r="H4" s="266"/>
      <c r="I4" s="266"/>
      <c r="J4" s="266"/>
      <c r="K4" s="266"/>
      <c r="L4" s="266"/>
    </row>
    <row r="5" spans="1:12" ht="13.5">
      <c r="A5" s="267"/>
      <c r="B5" s="266"/>
      <c r="C5" s="266"/>
      <c r="D5" s="266"/>
      <c r="E5" s="266"/>
      <c r="F5" s="266"/>
      <c r="G5" s="266"/>
      <c r="H5" s="266"/>
      <c r="I5" s="266"/>
      <c r="J5" s="266"/>
      <c r="K5" s="266"/>
      <c r="L5" s="266"/>
    </row>
    <row r="6" spans="1:12" ht="14.25">
      <c r="A6" s="302" t="s">
        <v>173</v>
      </c>
      <c r="B6" s="304" t="s">
        <v>369</v>
      </c>
      <c r="C6" s="266"/>
      <c r="D6" s="266"/>
      <c r="E6" s="266"/>
      <c r="F6" s="266"/>
      <c r="G6" s="266"/>
      <c r="H6" s="266"/>
      <c r="I6" s="266"/>
      <c r="J6" s="266"/>
      <c r="K6" s="266"/>
      <c r="L6" s="266"/>
    </row>
    <row r="7" spans="1:12" ht="14.25" customHeight="1">
      <c r="A7" s="269"/>
      <c r="B7" s="266"/>
      <c r="C7" s="266"/>
      <c r="D7" s="266"/>
      <c r="E7" s="266"/>
      <c r="F7" s="266"/>
      <c r="G7" s="266"/>
      <c r="H7" s="266"/>
      <c r="I7" s="266"/>
      <c r="J7" s="266"/>
      <c r="K7" s="266"/>
      <c r="L7" s="266"/>
    </row>
    <row r="8" spans="1:12" ht="14.25">
      <c r="A8" s="302" t="s">
        <v>174</v>
      </c>
      <c r="B8" s="304" t="s">
        <v>370</v>
      </c>
      <c r="C8" s="266"/>
      <c r="D8" s="266"/>
      <c r="E8" s="266"/>
      <c r="F8" s="266"/>
      <c r="G8" s="266"/>
      <c r="H8" s="266"/>
      <c r="I8" s="266"/>
      <c r="J8" s="266"/>
      <c r="K8" s="266"/>
      <c r="L8" s="266"/>
    </row>
    <row r="9" spans="1:12" ht="13.5">
      <c r="A9" s="268"/>
      <c r="B9" s="266" t="s">
        <v>175</v>
      </c>
      <c r="C9" s="266"/>
      <c r="D9" s="266"/>
      <c r="E9" s="266"/>
      <c r="F9" s="266"/>
      <c r="G9" s="266"/>
      <c r="H9" s="266"/>
      <c r="I9" s="266"/>
      <c r="J9" s="266"/>
      <c r="K9" s="266"/>
      <c r="L9" s="266"/>
    </row>
    <row r="10" spans="1:12" ht="13.5">
      <c r="A10" s="268"/>
      <c r="B10" s="266" t="s">
        <v>176</v>
      </c>
      <c r="C10" s="266"/>
      <c r="D10" s="266"/>
      <c r="E10" s="266"/>
      <c r="F10" s="266"/>
      <c r="G10" s="266"/>
      <c r="H10" s="266"/>
      <c r="I10" s="266"/>
      <c r="J10" s="266"/>
      <c r="K10" s="266"/>
      <c r="L10" s="266"/>
    </row>
    <row r="11" spans="1:12" ht="13.5">
      <c r="A11" s="269"/>
      <c r="B11" s="305" t="s">
        <v>394</v>
      </c>
      <c r="C11" s="266"/>
      <c r="D11" s="266"/>
      <c r="E11" s="266"/>
      <c r="F11" s="266"/>
      <c r="G11" s="266"/>
      <c r="H11" s="266"/>
      <c r="I11" s="266"/>
      <c r="J11" s="266"/>
      <c r="K11" s="266"/>
      <c r="L11" s="266"/>
    </row>
    <row r="12" spans="1:12" ht="13.5">
      <c r="A12" s="269"/>
      <c r="B12" s="305" t="s">
        <v>177</v>
      </c>
      <c r="C12" s="266"/>
      <c r="D12" s="266"/>
      <c r="E12" s="266"/>
      <c r="F12" s="266"/>
      <c r="G12" s="266"/>
      <c r="H12" s="266"/>
      <c r="I12" s="266"/>
      <c r="J12" s="266"/>
      <c r="K12" s="266"/>
      <c r="L12" s="266"/>
    </row>
    <row r="13" spans="1:12" ht="13.5">
      <c r="A13" s="269"/>
      <c r="B13" s="271"/>
      <c r="C13" s="266"/>
      <c r="D13" s="266"/>
      <c r="E13" s="266"/>
      <c r="F13" s="266"/>
      <c r="G13" s="266"/>
      <c r="H13" s="266"/>
      <c r="I13" s="266"/>
      <c r="J13" s="266"/>
      <c r="K13" s="266"/>
      <c r="L13" s="266"/>
    </row>
    <row r="14" spans="1:12" ht="14.25">
      <c r="A14" s="302" t="s">
        <v>178</v>
      </c>
      <c r="B14" s="303" t="s">
        <v>371</v>
      </c>
      <c r="C14" s="266"/>
      <c r="D14" s="266"/>
      <c r="E14" s="266"/>
      <c r="F14" s="266"/>
      <c r="G14" s="266"/>
      <c r="H14" s="266"/>
      <c r="I14" s="266"/>
      <c r="J14" s="266"/>
      <c r="K14" s="266"/>
      <c r="L14" s="266"/>
    </row>
    <row r="15" spans="1:12" ht="14.25" customHeight="1">
      <c r="A15" s="272"/>
      <c r="B15" s="305" t="s">
        <v>179</v>
      </c>
      <c r="C15" s="266"/>
      <c r="D15" s="266"/>
      <c r="E15" s="266"/>
      <c r="F15" s="266"/>
      <c r="G15" s="266"/>
      <c r="H15" s="266"/>
      <c r="I15" s="266"/>
      <c r="J15" s="266"/>
      <c r="K15" s="266"/>
      <c r="L15" s="266"/>
    </row>
    <row r="16" spans="1:12" ht="14.25" customHeight="1">
      <c r="A16" s="272"/>
      <c r="B16" s="271"/>
      <c r="C16" s="266"/>
      <c r="D16" s="266"/>
      <c r="E16" s="266"/>
      <c r="F16" s="266"/>
      <c r="G16" s="266"/>
      <c r="H16" s="266"/>
      <c r="I16" s="266"/>
      <c r="J16" s="266"/>
      <c r="K16" s="266"/>
      <c r="L16" s="266"/>
    </row>
    <row r="17" spans="1:12" ht="14.25">
      <c r="A17" s="302" t="s">
        <v>180</v>
      </c>
      <c r="B17" s="304" t="s">
        <v>372</v>
      </c>
      <c r="C17" s="266"/>
      <c r="D17" s="266"/>
      <c r="E17" s="266"/>
      <c r="F17" s="266"/>
      <c r="G17" s="266"/>
      <c r="H17" s="266"/>
      <c r="I17" s="266"/>
      <c r="J17" s="266"/>
      <c r="K17" s="266"/>
      <c r="L17" s="266"/>
    </row>
    <row r="18" spans="1:12" ht="14.25" customHeight="1">
      <c r="A18" s="269"/>
      <c r="B18" s="266"/>
      <c r="C18" s="266"/>
      <c r="D18" s="266"/>
      <c r="E18" s="266"/>
      <c r="F18" s="266"/>
      <c r="G18" s="266"/>
      <c r="H18" s="266"/>
      <c r="I18" s="266"/>
      <c r="J18" s="266"/>
      <c r="K18" s="266"/>
      <c r="L18" s="266"/>
    </row>
    <row r="19" spans="1:12" ht="14.25">
      <c r="A19" s="302" t="s">
        <v>181</v>
      </c>
      <c r="B19" s="304" t="s">
        <v>373</v>
      </c>
      <c r="C19" s="266"/>
      <c r="D19" s="266"/>
      <c r="E19" s="266"/>
      <c r="F19" s="266"/>
      <c r="G19" s="266"/>
      <c r="H19" s="266"/>
      <c r="I19" s="266"/>
      <c r="J19" s="266"/>
      <c r="K19" s="266"/>
      <c r="L19" s="266"/>
    </row>
    <row r="20" spans="1:12" ht="13.5">
      <c r="A20" s="268"/>
      <c r="B20" s="266" t="s">
        <v>175</v>
      </c>
      <c r="C20" s="266"/>
      <c r="D20" s="266"/>
      <c r="E20" s="266"/>
      <c r="F20" s="266"/>
      <c r="G20" s="266"/>
      <c r="H20" s="266"/>
      <c r="I20" s="266"/>
      <c r="J20" s="266"/>
      <c r="K20" s="266"/>
      <c r="L20" s="266"/>
    </row>
    <row r="21" spans="1:12" ht="13.5">
      <c r="A21" s="268"/>
      <c r="B21" s="266" t="s">
        <v>176</v>
      </c>
      <c r="C21" s="266"/>
      <c r="D21" s="266"/>
      <c r="E21" s="266"/>
      <c r="F21" s="266"/>
      <c r="G21" s="266"/>
      <c r="H21" s="266"/>
      <c r="I21" s="266"/>
      <c r="J21" s="266"/>
      <c r="K21" s="266"/>
      <c r="L21" s="266"/>
    </row>
    <row r="22" spans="1:12" ht="13.5">
      <c r="A22" s="269"/>
      <c r="B22" s="305" t="s">
        <v>374</v>
      </c>
      <c r="C22" s="266"/>
      <c r="D22" s="266"/>
      <c r="E22" s="266"/>
      <c r="F22" s="266"/>
      <c r="G22" s="266"/>
      <c r="H22" s="266"/>
      <c r="I22" s="266"/>
      <c r="J22" s="266"/>
      <c r="K22" s="266"/>
      <c r="L22" s="266"/>
    </row>
    <row r="23" spans="1:12" ht="13.5">
      <c r="A23" s="269"/>
      <c r="B23" s="305" t="s">
        <v>182</v>
      </c>
      <c r="C23" s="266"/>
      <c r="D23" s="266"/>
      <c r="E23" s="266"/>
      <c r="F23" s="266"/>
      <c r="G23" s="266"/>
      <c r="H23" s="266"/>
      <c r="I23" s="266"/>
      <c r="J23" s="266"/>
      <c r="K23" s="266"/>
      <c r="L23" s="266"/>
    </row>
    <row r="24" spans="1:12" ht="13.5">
      <c r="A24" s="269"/>
      <c r="B24" s="271"/>
      <c r="C24" s="266"/>
      <c r="D24" s="266"/>
      <c r="E24" s="266"/>
      <c r="F24" s="266"/>
      <c r="G24" s="266"/>
      <c r="H24" s="266"/>
      <c r="I24" s="266"/>
      <c r="J24" s="266"/>
      <c r="K24" s="266"/>
      <c r="L24" s="266"/>
    </row>
    <row r="25" spans="1:12" ht="14.25">
      <c r="A25" s="302" t="s">
        <v>183</v>
      </c>
      <c r="B25" s="303" t="s">
        <v>375</v>
      </c>
      <c r="C25" s="266"/>
      <c r="D25" s="266"/>
      <c r="E25" s="266"/>
      <c r="F25" s="266"/>
      <c r="G25" s="266"/>
      <c r="H25" s="266"/>
      <c r="I25" s="266"/>
      <c r="J25" s="266"/>
      <c r="K25" s="266"/>
      <c r="L25" s="266"/>
    </row>
    <row r="26" spans="1:12" ht="14.25" customHeight="1">
      <c r="A26" s="272"/>
      <c r="B26" s="305" t="s">
        <v>184</v>
      </c>
      <c r="C26" s="266"/>
      <c r="D26" s="266"/>
      <c r="E26" s="266"/>
      <c r="F26" s="266"/>
      <c r="G26" s="266"/>
      <c r="H26" s="266"/>
      <c r="I26" s="266"/>
      <c r="J26" s="266"/>
      <c r="K26" s="266"/>
      <c r="L26" s="266"/>
    </row>
    <row r="27" spans="1:12" ht="13.5">
      <c r="A27" s="269"/>
      <c r="B27" s="266"/>
      <c r="C27" s="266"/>
      <c r="D27" s="266"/>
      <c r="E27" s="266"/>
      <c r="F27" s="266"/>
      <c r="G27" s="266"/>
      <c r="H27" s="266"/>
      <c r="I27" s="266"/>
      <c r="J27" s="266"/>
      <c r="K27" s="266"/>
      <c r="L27" s="266"/>
    </row>
    <row r="28" spans="1:12" ht="14.25">
      <c r="A28" s="302" t="s">
        <v>185</v>
      </c>
      <c r="B28" s="306" t="s">
        <v>338</v>
      </c>
      <c r="C28" s="266"/>
      <c r="D28" s="266"/>
      <c r="E28" s="266"/>
      <c r="F28" s="266"/>
      <c r="G28" s="266"/>
      <c r="H28" s="266"/>
      <c r="I28" s="266"/>
      <c r="J28" s="266"/>
      <c r="K28" s="266"/>
      <c r="L28" s="266"/>
    </row>
    <row r="29" spans="1:12" ht="13.5">
      <c r="A29" s="266"/>
      <c r="B29" s="266" t="s">
        <v>389</v>
      </c>
      <c r="C29" s="266"/>
      <c r="D29" s="266"/>
      <c r="E29" s="266"/>
      <c r="F29" s="266"/>
      <c r="G29" s="266"/>
      <c r="H29" s="266"/>
      <c r="I29" s="266"/>
      <c r="J29" s="266"/>
      <c r="K29" s="266"/>
      <c r="L29" s="266"/>
    </row>
    <row r="30" spans="1:12" ht="13.5">
      <c r="A30" s="266"/>
      <c r="B30" s="266" t="s">
        <v>396</v>
      </c>
      <c r="C30" s="266"/>
      <c r="D30" s="266"/>
      <c r="E30" s="266"/>
      <c r="F30" s="266"/>
      <c r="G30" s="266"/>
      <c r="H30" s="266"/>
      <c r="I30" s="266"/>
      <c r="J30" s="266"/>
      <c r="K30" s="266"/>
      <c r="L30" s="266"/>
    </row>
    <row r="31" spans="1:12" ht="13.5">
      <c r="A31" s="266"/>
      <c r="B31" s="266" t="s">
        <v>395</v>
      </c>
      <c r="C31" s="266"/>
      <c r="D31" s="266"/>
      <c r="E31" s="266"/>
      <c r="F31" s="266"/>
      <c r="G31" s="266"/>
      <c r="H31" s="266"/>
      <c r="I31" s="266"/>
      <c r="J31" s="266"/>
      <c r="K31" s="266"/>
      <c r="L31" s="266"/>
    </row>
    <row r="32" spans="1:12" ht="13.5">
      <c r="A32" s="266"/>
      <c r="B32" s="1244" t="s">
        <v>388</v>
      </c>
      <c r="C32" s="1244"/>
      <c r="D32" s="1244"/>
      <c r="E32" s="310" t="s">
        <v>219</v>
      </c>
      <c r="F32" s="310"/>
      <c r="G32" s="310"/>
      <c r="H32" s="310"/>
      <c r="I32" s="310"/>
      <c r="J32" s="310"/>
      <c r="K32" s="310"/>
      <c r="L32" s="274"/>
    </row>
    <row r="33" spans="1:12" ht="13.5">
      <c r="A33" s="266"/>
      <c r="B33" s="1244"/>
      <c r="C33" s="1244"/>
      <c r="D33" s="1244"/>
      <c r="E33" s="1245" t="s">
        <v>339</v>
      </c>
      <c r="F33" s="1245"/>
      <c r="G33" s="1245"/>
      <c r="H33" s="1245"/>
      <c r="I33" s="1245"/>
      <c r="J33" s="1245"/>
      <c r="K33" s="1245"/>
      <c r="L33" s="307"/>
    </row>
    <row r="34" spans="1:12" ht="13.5">
      <c r="A34" s="266"/>
      <c r="B34" s="266"/>
      <c r="C34" s="266"/>
      <c r="D34" s="266"/>
      <c r="E34" s="266"/>
      <c r="F34" s="266"/>
      <c r="G34" s="266"/>
      <c r="H34" s="266"/>
      <c r="I34" s="266"/>
      <c r="J34" s="266"/>
      <c r="K34" s="266"/>
      <c r="L34" s="266"/>
    </row>
    <row r="35" spans="1:12" ht="13.5">
      <c r="A35" s="266"/>
      <c r="B35" s="1248" t="s">
        <v>376</v>
      </c>
      <c r="C35" s="1248"/>
      <c r="D35" s="1248"/>
      <c r="E35" s="308" t="s">
        <v>393</v>
      </c>
      <c r="F35" s="1247" t="s">
        <v>220</v>
      </c>
      <c r="G35" s="1233" t="s">
        <v>221</v>
      </c>
      <c r="H35" s="1233"/>
      <c r="I35" s="1233"/>
      <c r="J35" s="266"/>
      <c r="K35" s="266"/>
      <c r="L35" s="266"/>
    </row>
    <row r="36" spans="1:12" ht="13.5">
      <c r="A36" s="266"/>
      <c r="B36" s="1248"/>
      <c r="C36" s="1248"/>
      <c r="D36" s="1248"/>
      <c r="E36" s="309" t="s">
        <v>392</v>
      </c>
      <c r="F36" s="1247"/>
      <c r="G36" s="1233"/>
      <c r="H36" s="1233"/>
      <c r="I36" s="1233"/>
      <c r="J36" s="266"/>
      <c r="K36" s="266"/>
      <c r="L36" s="266"/>
    </row>
    <row r="37" spans="1:31" ht="15" customHeight="1">
      <c r="A37" s="266"/>
      <c r="B37" s="266"/>
      <c r="C37" s="275"/>
      <c r="D37" s="266"/>
      <c r="E37" s="266"/>
      <c r="F37" s="266"/>
      <c r="G37" s="266"/>
      <c r="H37" s="266"/>
      <c r="I37" s="266"/>
      <c r="J37" s="266"/>
      <c r="K37" s="266"/>
      <c r="L37" s="266"/>
      <c r="O37" s="124"/>
      <c r="T37" s="125"/>
      <c r="U37" s="125"/>
      <c r="V37" s="125"/>
      <c r="W37" s="125"/>
      <c r="X37" s="125"/>
      <c r="Y37" s="125"/>
      <c r="Z37" s="125"/>
      <c r="AA37" s="125"/>
      <c r="AB37" s="125"/>
      <c r="AC37" s="125"/>
      <c r="AD37" s="125"/>
      <c r="AE37" s="125"/>
    </row>
    <row r="38" spans="1:31" s="126" customFormat="1" ht="27.75" customHeight="1">
      <c r="A38" s="1241" t="s">
        <v>390</v>
      </c>
      <c r="B38" s="1241"/>
      <c r="C38" s="1241"/>
      <c r="D38" s="1241"/>
      <c r="E38" s="1241"/>
      <c r="F38" s="1241"/>
      <c r="G38" s="1241"/>
      <c r="H38" s="1241"/>
      <c r="I38" s="1241"/>
      <c r="J38" s="1241"/>
      <c r="K38" s="1241"/>
      <c r="L38" s="1241"/>
      <c r="O38" s="127"/>
      <c r="T38" s="128"/>
      <c r="U38" s="128"/>
      <c r="V38" s="128"/>
      <c r="W38" s="128"/>
      <c r="X38" s="128"/>
      <c r="Y38" s="128"/>
      <c r="Z38" s="128"/>
      <c r="AA38" s="128"/>
      <c r="AB38" s="128"/>
      <c r="AC38" s="128"/>
      <c r="AD38" s="128"/>
      <c r="AE38" s="128"/>
    </row>
    <row r="39" spans="1:31" s="126" customFormat="1" ht="27.75" customHeight="1">
      <c r="A39" s="1241"/>
      <c r="B39" s="1241"/>
      <c r="C39" s="1241"/>
      <c r="D39" s="1241"/>
      <c r="E39" s="1241"/>
      <c r="F39" s="1241"/>
      <c r="G39" s="1241"/>
      <c r="H39" s="1241"/>
      <c r="I39" s="1241"/>
      <c r="J39" s="1241"/>
      <c r="K39" s="1241"/>
      <c r="L39" s="1241"/>
      <c r="O39" s="127"/>
      <c r="T39" s="128"/>
      <c r="U39" s="128"/>
      <c r="V39" s="128"/>
      <c r="W39" s="128"/>
      <c r="X39" s="128"/>
      <c r="Y39" s="128"/>
      <c r="Z39" s="128"/>
      <c r="AA39" s="128"/>
      <c r="AB39" s="128"/>
      <c r="AC39" s="128"/>
      <c r="AD39" s="128"/>
      <c r="AE39" s="128"/>
    </row>
    <row r="40" spans="1:31" ht="15" customHeight="1">
      <c r="A40" s="302" t="s">
        <v>186</v>
      </c>
      <c r="B40" s="303" t="s">
        <v>377</v>
      </c>
      <c r="C40" s="275"/>
      <c r="D40" s="266"/>
      <c r="E40" s="266"/>
      <c r="F40" s="266"/>
      <c r="G40" s="266"/>
      <c r="H40" s="266"/>
      <c r="I40" s="266"/>
      <c r="J40" s="266"/>
      <c r="K40" s="266"/>
      <c r="L40" s="266"/>
      <c r="O40" s="124"/>
      <c r="T40" s="125"/>
      <c r="U40" s="125"/>
      <c r="V40" s="125"/>
      <c r="W40" s="125"/>
      <c r="X40" s="125"/>
      <c r="Y40" s="125"/>
      <c r="Z40" s="125"/>
      <c r="AA40" s="125"/>
      <c r="AB40" s="125"/>
      <c r="AC40" s="125"/>
      <c r="AD40" s="125"/>
      <c r="AE40" s="125"/>
    </row>
    <row r="41" spans="1:12" ht="13.5">
      <c r="A41" s="268"/>
      <c r="B41" s="266" t="s">
        <v>175</v>
      </c>
      <c r="C41" s="266"/>
      <c r="D41" s="266"/>
      <c r="E41" s="266"/>
      <c r="F41" s="266"/>
      <c r="G41" s="266"/>
      <c r="H41" s="266"/>
      <c r="I41" s="266"/>
      <c r="J41" s="266"/>
      <c r="K41" s="266"/>
      <c r="L41" s="266"/>
    </row>
    <row r="42" spans="1:12" ht="13.5">
      <c r="A42" s="268"/>
      <c r="B42" s="313" t="s">
        <v>381</v>
      </c>
      <c r="C42" s="266"/>
      <c r="D42" s="266"/>
      <c r="E42" s="266"/>
      <c r="F42" s="266"/>
      <c r="G42" s="266"/>
      <c r="H42" s="266"/>
      <c r="I42" s="266"/>
      <c r="J42" s="266"/>
      <c r="K42" s="266"/>
      <c r="L42" s="266"/>
    </row>
    <row r="43" spans="1:12" ht="13.5">
      <c r="A43" s="268"/>
      <c r="B43" s="266" t="s">
        <v>176</v>
      </c>
      <c r="C43" s="266"/>
      <c r="D43" s="266"/>
      <c r="E43" s="266"/>
      <c r="F43" s="266"/>
      <c r="G43" s="266"/>
      <c r="H43" s="266"/>
      <c r="I43" s="266"/>
      <c r="J43" s="266"/>
      <c r="K43" s="266"/>
      <c r="L43" s="266"/>
    </row>
    <row r="44" spans="1:12" ht="13.5">
      <c r="A44" s="269"/>
      <c r="B44" s="305" t="s">
        <v>341</v>
      </c>
      <c r="C44" s="266"/>
      <c r="D44" s="266"/>
      <c r="E44" s="266"/>
      <c r="F44" s="266"/>
      <c r="G44" s="266"/>
      <c r="H44" s="266"/>
      <c r="I44" s="266"/>
      <c r="J44" s="266"/>
      <c r="K44" s="266"/>
      <c r="L44" s="266"/>
    </row>
    <row r="45" spans="1:12" ht="13.5">
      <c r="A45" s="269"/>
      <c r="B45" s="305" t="s">
        <v>382</v>
      </c>
      <c r="C45" s="266"/>
      <c r="D45" s="266"/>
      <c r="E45" s="266"/>
      <c r="F45" s="266"/>
      <c r="G45" s="266"/>
      <c r="H45" s="266"/>
      <c r="I45" s="266"/>
      <c r="J45" s="266"/>
      <c r="K45" s="266"/>
      <c r="L45" s="266"/>
    </row>
    <row r="46" spans="1:12" ht="13.5">
      <c r="A46" s="269"/>
      <c r="B46" s="305" t="s">
        <v>383</v>
      </c>
      <c r="C46" s="266"/>
      <c r="D46" s="266"/>
      <c r="E46" s="266"/>
      <c r="F46" s="266"/>
      <c r="G46" s="266"/>
      <c r="H46" s="266"/>
      <c r="I46" s="266"/>
      <c r="J46" s="266"/>
      <c r="K46" s="266"/>
      <c r="L46" s="266"/>
    </row>
    <row r="47" spans="1:12" ht="13.5">
      <c r="A47" s="269"/>
      <c r="B47" s="270"/>
      <c r="C47" s="266"/>
      <c r="D47" s="266"/>
      <c r="E47" s="266"/>
      <c r="F47" s="266"/>
      <c r="G47" s="266"/>
      <c r="H47" s="266"/>
      <c r="I47" s="266"/>
      <c r="J47" s="266"/>
      <c r="K47" s="266"/>
      <c r="L47" s="266"/>
    </row>
    <row r="48" spans="1:31" ht="15" customHeight="1">
      <c r="A48" s="302" t="s">
        <v>187</v>
      </c>
      <c r="B48" s="306" t="s">
        <v>340</v>
      </c>
      <c r="C48" s="275"/>
      <c r="D48" s="266"/>
      <c r="E48" s="266"/>
      <c r="F48" s="266"/>
      <c r="G48" s="266"/>
      <c r="H48" s="266"/>
      <c r="I48" s="266"/>
      <c r="J48" s="266"/>
      <c r="K48" s="266"/>
      <c r="L48" s="266"/>
      <c r="O48" s="124"/>
      <c r="T48" s="125"/>
      <c r="U48" s="125"/>
      <c r="V48" s="125"/>
      <c r="W48" s="125"/>
      <c r="X48" s="125"/>
      <c r="Y48" s="125"/>
      <c r="Z48" s="125"/>
      <c r="AA48" s="125"/>
      <c r="AB48" s="125"/>
      <c r="AC48" s="125"/>
      <c r="AD48" s="125"/>
      <c r="AE48" s="125"/>
    </row>
    <row r="49" spans="1:31" ht="15" customHeight="1">
      <c r="A49" s="303"/>
      <c r="B49" s="317" t="s">
        <v>188</v>
      </c>
      <c r="C49" s="275"/>
      <c r="D49" s="266"/>
      <c r="E49" s="266"/>
      <c r="F49" s="266"/>
      <c r="G49" s="266"/>
      <c r="H49" s="266"/>
      <c r="I49" s="266"/>
      <c r="J49" s="266"/>
      <c r="K49" s="266"/>
      <c r="L49" s="266"/>
      <c r="O49" s="124"/>
      <c r="T49" s="125"/>
      <c r="U49" s="125"/>
      <c r="V49" s="125"/>
      <c r="W49" s="125"/>
      <c r="X49" s="125"/>
      <c r="Y49" s="125"/>
      <c r="Z49" s="125"/>
      <c r="AA49" s="125"/>
      <c r="AB49" s="125"/>
      <c r="AC49" s="125"/>
      <c r="AD49" s="125"/>
      <c r="AE49" s="125"/>
    </row>
    <row r="50" spans="1:31" ht="15" customHeight="1">
      <c r="A50" s="266"/>
      <c r="B50" s="1246" t="s">
        <v>222</v>
      </c>
      <c r="C50" s="1246"/>
      <c r="D50" s="1246"/>
      <c r="E50" s="1242" t="s">
        <v>391</v>
      </c>
      <c r="F50" s="1242"/>
      <c r="G50" s="1242"/>
      <c r="H50" s="1242"/>
      <c r="I50" s="1232" t="s">
        <v>220</v>
      </c>
      <c r="J50" s="1244" t="s">
        <v>221</v>
      </c>
      <c r="K50" s="1244"/>
      <c r="L50" s="266"/>
      <c r="O50" s="124"/>
      <c r="T50" s="125"/>
      <c r="U50" s="125"/>
      <c r="V50" s="125"/>
      <c r="W50" s="125"/>
      <c r="X50" s="125"/>
      <c r="Y50" s="125"/>
      <c r="Z50" s="125"/>
      <c r="AA50" s="125"/>
      <c r="AB50" s="125"/>
      <c r="AC50" s="125"/>
      <c r="AD50" s="125"/>
      <c r="AE50" s="125"/>
    </row>
    <row r="51" spans="1:31" ht="15" customHeight="1">
      <c r="A51" s="266"/>
      <c r="B51" s="1246"/>
      <c r="C51" s="1246"/>
      <c r="D51" s="1246"/>
      <c r="E51" s="1243" t="s">
        <v>392</v>
      </c>
      <c r="F51" s="1243"/>
      <c r="G51" s="1243"/>
      <c r="H51" s="1243"/>
      <c r="I51" s="1232"/>
      <c r="J51" s="1244"/>
      <c r="K51" s="1244"/>
      <c r="L51" s="266"/>
      <c r="O51" s="124"/>
      <c r="T51" s="125"/>
      <c r="U51" s="125"/>
      <c r="V51" s="125"/>
      <c r="W51" s="125"/>
      <c r="X51" s="125"/>
      <c r="Y51" s="125"/>
      <c r="Z51" s="125"/>
      <c r="AA51" s="125"/>
      <c r="AB51" s="125"/>
      <c r="AC51" s="125"/>
      <c r="AD51" s="125"/>
      <c r="AE51" s="125"/>
    </row>
    <row r="52" spans="1:31" ht="15" customHeight="1">
      <c r="A52" s="266"/>
      <c r="B52" s="276"/>
      <c r="C52" s="275"/>
      <c r="D52" s="266"/>
      <c r="E52" s="266"/>
      <c r="F52" s="266"/>
      <c r="G52" s="266"/>
      <c r="H52" s="266"/>
      <c r="I52" s="266"/>
      <c r="J52" s="266"/>
      <c r="K52" s="266"/>
      <c r="L52" s="266"/>
      <c r="O52" s="124"/>
      <c r="T52" s="125"/>
      <c r="U52" s="125"/>
      <c r="V52" s="125"/>
      <c r="W52" s="125"/>
      <c r="X52" s="125"/>
      <c r="Y52" s="125"/>
      <c r="Z52" s="125"/>
      <c r="AA52" s="125"/>
      <c r="AB52" s="125"/>
      <c r="AC52" s="125"/>
      <c r="AD52" s="125"/>
      <c r="AE52" s="125"/>
    </row>
    <row r="53" spans="1:31" ht="15" customHeight="1">
      <c r="A53" s="266"/>
      <c r="B53" s="276"/>
      <c r="C53" s="275"/>
      <c r="D53" s="266"/>
      <c r="E53" s="266"/>
      <c r="F53" s="266"/>
      <c r="G53" s="266"/>
      <c r="H53" s="266"/>
      <c r="I53" s="266"/>
      <c r="J53" s="266"/>
      <c r="K53" s="266"/>
      <c r="L53" s="266"/>
      <c r="O53" s="124"/>
      <c r="T53" s="125"/>
      <c r="U53" s="125"/>
      <c r="V53" s="125"/>
      <c r="W53" s="125"/>
      <c r="X53" s="125"/>
      <c r="Y53" s="125"/>
      <c r="Z53" s="125"/>
      <c r="AA53" s="125"/>
      <c r="AB53" s="125"/>
      <c r="AC53" s="125"/>
      <c r="AD53" s="125"/>
      <c r="AE53" s="125"/>
    </row>
    <row r="54" spans="1:12" ht="17.25">
      <c r="A54" s="314" t="s">
        <v>189</v>
      </c>
      <c r="B54" s="266"/>
      <c r="C54" s="266"/>
      <c r="D54" s="266"/>
      <c r="E54" s="266"/>
      <c r="F54" s="266"/>
      <c r="G54" s="266"/>
      <c r="H54" s="266"/>
      <c r="I54" s="266"/>
      <c r="J54" s="277"/>
      <c r="K54" s="277"/>
      <c r="L54" s="277"/>
    </row>
    <row r="55" spans="1:12" ht="14.25">
      <c r="A55" s="268" t="s">
        <v>173</v>
      </c>
      <c r="B55" s="312" t="s">
        <v>378</v>
      </c>
      <c r="C55" s="266"/>
      <c r="D55" s="266"/>
      <c r="E55" s="266"/>
      <c r="F55" s="266"/>
      <c r="G55" s="266"/>
      <c r="H55" s="266"/>
      <c r="I55" s="266"/>
      <c r="J55" s="266"/>
      <c r="K55" s="273"/>
      <c r="L55" s="273"/>
    </row>
    <row r="56" spans="1:12" ht="14.25" thickBot="1">
      <c r="A56" s="268"/>
      <c r="B56" s="266"/>
      <c r="C56" s="266"/>
      <c r="D56" s="266"/>
      <c r="E56" s="266"/>
      <c r="F56" s="298"/>
      <c r="G56" s="298"/>
      <c r="H56" s="298"/>
      <c r="I56" s="266"/>
      <c r="J56" s="266"/>
      <c r="K56" s="266"/>
      <c r="L56" s="266"/>
    </row>
    <row r="57" spans="1:12" ht="15" customHeight="1" thickBot="1" thickTop="1">
      <c r="A57" s="269"/>
      <c r="B57" s="278" t="s">
        <v>190</v>
      </c>
      <c r="C57" s="279" t="s">
        <v>191</v>
      </c>
      <c r="D57" s="280" t="s">
        <v>192</v>
      </c>
      <c r="E57" s="281"/>
      <c r="F57" s="1250" t="s">
        <v>343</v>
      </c>
      <c r="G57" s="1251"/>
      <c r="H57" s="1251"/>
      <c r="I57" s="1236" t="s">
        <v>193</v>
      </c>
      <c r="J57" s="1238" t="e">
        <f>SUM((B58-C58)/(D58)*100)</f>
        <v>#DIV/0!</v>
      </c>
      <c r="K57" s="1234" t="s">
        <v>194</v>
      </c>
      <c r="L57" s="1249" t="s">
        <v>195</v>
      </c>
    </row>
    <row r="58" spans="1:12" ht="24.75" customHeight="1" thickBot="1">
      <c r="A58" s="269"/>
      <c r="B58" s="397"/>
      <c r="C58" s="398"/>
      <c r="D58" s="399"/>
      <c r="E58" s="266"/>
      <c r="F58" s="1252"/>
      <c r="G58" s="1253"/>
      <c r="H58" s="1253"/>
      <c r="I58" s="1237"/>
      <c r="J58" s="1239"/>
      <c r="K58" s="1235"/>
      <c r="L58" s="1249"/>
    </row>
    <row r="59" spans="1:12" ht="13.5">
      <c r="A59" s="269"/>
      <c r="B59" s="266"/>
      <c r="C59" s="266"/>
      <c r="D59" s="266"/>
      <c r="E59" s="266"/>
      <c r="F59" s="266"/>
      <c r="G59" s="266"/>
      <c r="H59" s="266"/>
      <c r="I59" s="266"/>
      <c r="J59" s="266"/>
      <c r="K59" s="266"/>
      <c r="L59" s="266"/>
    </row>
    <row r="60" spans="1:12" ht="14.25">
      <c r="A60" s="268" t="s">
        <v>174</v>
      </c>
      <c r="B60" s="312" t="s">
        <v>379</v>
      </c>
      <c r="C60" s="266"/>
      <c r="D60" s="266"/>
      <c r="E60" s="266"/>
      <c r="F60" s="266"/>
      <c r="G60" s="266"/>
      <c r="H60" s="266"/>
      <c r="I60" s="266"/>
      <c r="J60" s="266"/>
      <c r="K60" s="266"/>
      <c r="L60" s="266"/>
    </row>
    <row r="61" spans="1:12" ht="13.5">
      <c r="A61" s="269"/>
      <c r="B61" s="311" t="s">
        <v>380</v>
      </c>
      <c r="C61" s="266"/>
      <c r="D61" s="266"/>
      <c r="E61" s="266"/>
      <c r="F61" s="266"/>
      <c r="G61" s="266"/>
      <c r="H61" s="266"/>
      <c r="I61" s="266"/>
      <c r="J61" s="266"/>
      <c r="K61" s="266"/>
      <c r="L61" s="266"/>
    </row>
    <row r="62" spans="1:12" ht="14.25" thickBot="1">
      <c r="A62" s="269"/>
      <c r="B62" s="282"/>
      <c r="C62" s="266"/>
      <c r="D62" s="266"/>
      <c r="E62" s="266"/>
      <c r="F62" s="298"/>
      <c r="G62" s="298"/>
      <c r="H62" s="298"/>
      <c r="I62" s="266"/>
      <c r="J62" s="266"/>
      <c r="K62" s="266"/>
      <c r="L62" s="266"/>
    </row>
    <row r="63" spans="1:12" ht="15" customHeight="1" thickBot="1" thickTop="1">
      <c r="A63" s="266"/>
      <c r="B63" s="283" t="s">
        <v>196</v>
      </c>
      <c r="C63" s="266"/>
      <c r="D63" s="266"/>
      <c r="E63" s="266"/>
      <c r="F63" s="1254" t="s">
        <v>342</v>
      </c>
      <c r="G63" s="1255"/>
      <c r="H63" s="1255"/>
      <c r="I63" s="1236" t="s">
        <v>193</v>
      </c>
      <c r="J63" s="1238" t="e">
        <f>(((B58-C58)+(C58-B64))/(D58))*100</f>
        <v>#DIV/0!</v>
      </c>
      <c r="K63" s="1234" t="s">
        <v>194</v>
      </c>
      <c r="L63" s="1249" t="s">
        <v>195</v>
      </c>
    </row>
    <row r="64" spans="1:12" ht="24.75" customHeight="1" thickBot="1">
      <c r="A64" s="266"/>
      <c r="B64" s="400"/>
      <c r="C64" s="266"/>
      <c r="D64" s="266"/>
      <c r="E64" s="266"/>
      <c r="F64" s="1256"/>
      <c r="G64" s="1257"/>
      <c r="H64" s="1257"/>
      <c r="I64" s="1237"/>
      <c r="J64" s="1239"/>
      <c r="K64" s="1235"/>
      <c r="L64" s="1249"/>
    </row>
    <row r="65" spans="1:12" ht="9" customHeight="1">
      <c r="A65" s="123"/>
      <c r="B65" s="123"/>
      <c r="C65" s="123"/>
      <c r="D65" s="123"/>
      <c r="E65" s="123"/>
      <c r="F65" s="123"/>
      <c r="G65" s="123"/>
      <c r="H65" s="123"/>
      <c r="I65" s="123"/>
      <c r="J65" s="123"/>
      <c r="K65" s="123"/>
      <c r="L65" s="123"/>
    </row>
  </sheetData>
  <sheetProtection password="D419" sheet="1"/>
  <mergeCells count="22">
    <mergeCell ref="L63:L64"/>
    <mergeCell ref="I63:I64"/>
    <mergeCell ref="J63:J64"/>
    <mergeCell ref="F57:H58"/>
    <mergeCell ref="F63:H64"/>
    <mergeCell ref="L57:L58"/>
    <mergeCell ref="A2:M2"/>
    <mergeCell ref="A38:L39"/>
    <mergeCell ref="E50:H50"/>
    <mergeCell ref="E51:H51"/>
    <mergeCell ref="J50:K51"/>
    <mergeCell ref="B32:D33"/>
    <mergeCell ref="E33:K33"/>
    <mergeCell ref="B50:D51"/>
    <mergeCell ref="F35:F36"/>
    <mergeCell ref="B35:D36"/>
    <mergeCell ref="I50:I51"/>
    <mergeCell ref="G35:I36"/>
    <mergeCell ref="K63:K64"/>
    <mergeCell ref="I57:I58"/>
    <mergeCell ref="J57:J58"/>
    <mergeCell ref="K57:K58"/>
  </mergeCells>
  <printOptions horizontalCentered="1"/>
  <pageMargins left="0.1968503937007874" right="0.1968503937007874" top="0.39" bottom="0.2" header="0.2" footer="0.23"/>
  <pageSetup horizontalDpi="600" verticalDpi="600" orientation="portrait" paperSize="9" scale="91" r:id="rId2"/>
  <headerFooter>
    <oddHeader>&amp;R定型様式４</oddHeader>
  </headerFooter>
  <drawing r:id="rId1"/>
</worksheet>
</file>

<file path=xl/worksheets/sheet9.xml><?xml version="1.0" encoding="utf-8"?>
<worksheet xmlns="http://schemas.openxmlformats.org/spreadsheetml/2006/main" xmlns:r="http://schemas.openxmlformats.org/officeDocument/2006/relationships">
  <dimension ref="A1:AL58"/>
  <sheetViews>
    <sheetView showGridLines="0" view="pageBreakPreview" zoomScale="70" zoomScaleNormal="85" zoomScaleSheetLayoutView="70" zoomScalePageLayoutView="0" workbookViewId="0" topLeftCell="A1">
      <selection activeCell="A1" sqref="A1"/>
    </sheetView>
  </sheetViews>
  <sheetFormatPr defaultColWidth="3.57421875" defaultRowHeight="15"/>
  <cols>
    <col min="1" max="31" width="3.57421875" style="69" customWidth="1"/>
    <col min="32" max="32" width="5.421875" style="69" customWidth="1"/>
    <col min="33" max="16384" width="3.57421875" style="69" customWidth="1"/>
  </cols>
  <sheetData>
    <row r="1" spans="2:38" ht="21" customHeight="1">
      <c r="B1" s="72"/>
      <c r="AI1" s="84"/>
      <c r="AL1" s="84" t="s">
        <v>415</v>
      </c>
    </row>
    <row r="2" spans="35:38" ht="17.25">
      <c r="AI2" s="22"/>
      <c r="AL2" s="411">
        <f>IF(OR('様式第1　交付申請書（個人・戸建）'!$BC$15&lt;&gt;"",'様式第1　交付申請書（個人・戸建）'!$AI$76&lt;&gt;""),'様式第1　交付申請書（個人・戸建）'!$BC$15&amp;"邸"&amp;RIGHT(TRIM('様式第1　交付申請書（個人・戸建）'!$M$68&amp;'様式第1　交付申請書（個人・戸建）'!$X$68&amp;'様式第1　交付申請書（個人・戸建）'!$AI$68),4),"")</f>
      </c>
    </row>
    <row r="3" spans="1:38" ht="43.5" customHeight="1">
      <c r="A3" s="1269" t="s">
        <v>345</v>
      </c>
      <c r="B3" s="1269"/>
      <c r="C3" s="1269"/>
      <c r="D3" s="1269"/>
      <c r="E3" s="1269"/>
      <c r="F3" s="1269"/>
      <c r="G3" s="1269"/>
      <c r="H3" s="1269"/>
      <c r="I3" s="1269"/>
      <c r="J3" s="1269"/>
      <c r="K3" s="1269"/>
      <c r="L3" s="1269"/>
      <c r="M3" s="1269"/>
      <c r="N3" s="1269"/>
      <c r="O3" s="1269"/>
      <c r="P3" s="1269"/>
      <c r="Q3" s="1269"/>
      <c r="R3" s="1269"/>
      <c r="S3" s="1269"/>
      <c r="T3" s="1269"/>
      <c r="U3" s="1269"/>
      <c r="V3" s="1269"/>
      <c r="W3" s="1269"/>
      <c r="X3" s="1269"/>
      <c r="Y3" s="1269"/>
      <c r="Z3" s="1269"/>
      <c r="AA3" s="1269"/>
      <c r="AB3" s="1269"/>
      <c r="AC3" s="1269"/>
      <c r="AD3" s="1269"/>
      <c r="AE3" s="1269"/>
      <c r="AF3" s="1269"/>
      <c r="AG3" s="1269"/>
      <c r="AH3" s="1269"/>
      <c r="AI3" s="1269"/>
      <c r="AJ3" s="1269"/>
      <c r="AK3" s="1269"/>
      <c r="AL3" s="1269"/>
    </row>
    <row r="4" spans="2:38" ht="9" customHeight="1">
      <c r="B4" s="72"/>
      <c r="AI4" s="85"/>
      <c r="AL4" s="85"/>
    </row>
    <row r="5" spans="1:38" ht="30" customHeight="1">
      <c r="A5" s="1217" t="s">
        <v>198</v>
      </c>
      <c r="B5" s="1217"/>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c r="AE5" s="1217"/>
      <c r="AF5" s="1217"/>
      <c r="AG5" s="1217"/>
      <c r="AH5" s="1217"/>
      <c r="AI5" s="1217"/>
      <c r="AJ5" s="1217"/>
      <c r="AK5" s="1217"/>
      <c r="AL5" s="1217"/>
    </row>
    <row r="6" spans="1:38" ht="12" customHeight="1">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1270" t="s">
        <v>442</v>
      </c>
      <c r="AH6" s="1270"/>
      <c r="AI6" s="1270"/>
      <c r="AJ6" s="1270" t="s">
        <v>443</v>
      </c>
      <c r="AK6" s="1270"/>
      <c r="AL6" s="1270"/>
    </row>
    <row r="7" spans="1:38" ht="21" customHeight="1">
      <c r="A7" s="87" t="s">
        <v>199</v>
      </c>
      <c r="B7" s="88"/>
      <c r="C7" s="89"/>
      <c r="D7" s="89"/>
      <c r="E7" s="89"/>
      <c r="F7" s="89"/>
      <c r="G7" s="89"/>
      <c r="H7" s="90"/>
      <c r="I7" s="91"/>
      <c r="J7" s="91"/>
      <c r="K7" s="91"/>
      <c r="L7" s="91"/>
      <c r="M7" s="91"/>
      <c r="N7" s="91"/>
      <c r="O7" s="91"/>
      <c r="P7" s="91"/>
      <c r="Q7" s="91"/>
      <c r="R7" s="91"/>
      <c r="S7" s="91"/>
      <c r="T7" s="91"/>
      <c r="U7" s="91"/>
      <c r="V7" s="91"/>
      <c r="W7" s="91"/>
      <c r="X7" s="91"/>
      <c r="Y7" s="91"/>
      <c r="Z7" s="91"/>
      <c r="AA7" s="91"/>
      <c r="AB7" s="91"/>
      <c r="AC7" s="91"/>
      <c r="AD7" s="91"/>
      <c r="AE7" s="91"/>
      <c r="AF7" s="91"/>
      <c r="AG7" s="1271"/>
      <c r="AH7" s="1271"/>
      <c r="AI7" s="1271"/>
      <c r="AJ7" s="1271"/>
      <c r="AK7" s="1271"/>
      <c r="AL7" s="1271"/>
    </row>
    <row r="8" spans="1:38" ht="27" customHeight="1">
      <c r="A8" s="1263" t="s">
        <v>336</v>
      </c>
      <c r="B8" s="1264"/>
      <c r="C8" s="1264"/>
      <c r="D8" s="1264"/>
      <c r="E8" s="1264"/>
      <c r="F8" s="1264"/>
      <c r="G8" s="1264"/>
      <c r="H8" s="1264"/>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4"/>
      <c r="AF8" s="1265"/>
      <c r="AG8" s="1259" t="s">
        <v>453</v>
      </c>
      <c r="AH8" s="1259"/>
      <c r="AI8" s="1259"/>
      <c r="AJ8" s="1259" t="s">
        <v>453</v>
      </c>
      <c r="AK8" s="1259"/>
      <c r="AL8" s="1259"/>
    </row>
    <row r="9" spans="1:38" ht="12" customHeight="1">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2"/>
      <c r="AH9" s="92"/>
      <c r="AI9" s="92"/>
      <c r="AJ9" s="92"/>
      <c r="AK9" s="92"/>
      <c r="AL9" s="92"/>
    </row>
    <row r="10" spans="1:38" ht="21" customHeight="1">
      <c r="A10" s="87" t="s">
        <v>200</v>
      </c>
      <c r="B10" s="94"/>
      <c r="C10" s="95"/>
      <c r="D10" s="95"/>
      <c r="E10" s="95"/>
      <c r="F10" s="95"/>
      <c r="G10" s="95"/>
      <c r="H10" s="90"/>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1258"/>
      <c r="AH10" s="1258"/>
      <c r="AI10" s="1258"/>
      <c r="AJ10" s="1258"/>
      <c r="AK10" s="1258"/>
      <c r="AL10" s="1258"/>
    </row>
    <row r="11" spans="1:38" ht="27" customHeight="1">
      <c r="A11" s="1263" t="s">
        <v>258</v>
      </c>
      <c r="B11" s="1264"/>
      <c r="C11" s="1264"/>
      <c r="D11" s="1264"/>
      <c r="E11" s="1264"/>
      <c r="F11" s="1264"/>
      <c r="G11" s="1264"/>
      <c r="H11" s="1264"/>
      <c r="I11" s="1264"/>
      <c r="J11" s="1264"/>
      <c r="K11" s="1264"/>
      <c r="L11" s="1264"/>
      <c r="M11" s="1264"/>
      <c r="N11" s="1264"/>
      <c r="O11" s="1264"/>
      <c r="P11" s="1264"/>
      <c r="Q11" s="1264"/>
      <c r="R11" s="1264"/>
      <c r="S11" s="1264"/>
      <c r="T11" s="1264"/>
      <c r="U11" s="1264"/>
      <c r="V11" s="1264"/>
      <c r="W11" s="1264"/>
      <c r="X11" s="1264"/>
      <c r="Y11" s="1264"/>
      <c r="Z11" s="1264"/>
      <c r="AA11" s="1264"/>
      <c r="AB11" s="1264"/>
      <c r="AC11" s="1264"/>
      <c r="AD11" s="1264"/>
      <c r="AE11" s="1264"/>
      <c r="AF11" s="1265"/>
      <c r="AG11" s="1259" t="s">
        <v>453</v>
      </c>
      <c r="AH11" s="1259"/>
      <c r="AI11" s="1259"/>
      <c r="AJ11" s="1259" t="s">
        <v>453</v>
      </c>
      <c r="AK11" s="1259"/>
      <c r="AL11" s="1259"/>
    </row>
    <row r="12" spans="1:38" ht="12" customHeight="1">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2"/>
      <c r="AH12" s="92"/>
      <c r="AI12" s="92"/>
      <c r="AJ12" s="92"/>
      <c r="AK12" s="92"/>
      <c r="AL12" s="92"/>
    </row>
    <row r="13" spans="1:38" ht="21" customHeight="1">
      <c r="A13" s="87" t="s">
        <v>201</v>
      </c>
      <c r="B13" s="94"/>
      <c r="C13" s="96"/>
      <c r="D13" s="89"/>
      <c r="E13" s="89"/>
      <c r="F13" s="97"/>
      <c r="G13" s="90"/>
      <c r="H13" s="90"/>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1258"/>
      <c r="AH13" s="1258"/>
      <c r="AI13" s="1258"/>
      <c r="AJ13" s="1258"/>
      <c r="AK13" s="1258"/>
      <c r="AL13" s="1258"/>
    </row>
    <row r="14" spans="1:38" ht="43.5" customHeight="1">
      <c r="A14" s="1260" t="s">
        <v>434</v>
      </c>
      <c r="B14" s="1261"/>
      <c r="C14" s="1261"/>
      <c r="D14" s="1261"/>
      <c r="E14" s="1261"/>
      <c r="F14" s="1261"/>
      <c r="G14" s="1261"/>
      <c r="H14" s="1261"/>
      <c r="I14" s="1261"/>
      <c r="J14" s="1261"/>
      <c r="K14" s="1261"/>
      <c r="L14" s="1261"/>
      <c r="M14" s="1261"/>
      <c r="N14" s="1261"/>
      <c r="O14" s="1261"/>
      <c r="P14" s="1261"/>
      <c r="Q14" s="1261"/>
      <c r="R14" s="1261"/>
      <c r="S14" s="1261"/>
      <c r="T14" s="1261"/>
      <c r="U14" s="1261"/>
      <c r="V14" s="1261"/>
      <c r="W14" s="1261"/>
      <c r="X14" s="1261"/>
      <c r="Y14" s="1261"/>
      <c r="Z14" s="1261"/>
      <c r="AA14" s="1261"/>
      <c r="AB14" s="1261"/>
      <c r="AC14" s="1261"/>
      <c r="AD14" s="1261"/>
      <c r="AE14" s="1261"/>
      <c r="AF14" s="1262"/>
      <c r="AG14" s="1259" t="s">
        <v>453</v>
      </c>
      <c r="AH14" s="1259"/>
      <c r="AI14" s="1259"/>
      <c r="AJ14" s="1259" t="s">
        <v>453</v>
      </c>
      <c r="AK14" s="1259"/>
      <c r="AL14" s="1259"/>
    </row>
    <row r="15" spans="1:38" s="98" customFormat="1" ht="27" customHeight="1">
      <c r="A15" s="1263" t="s">
        <v>257</v>
      </c>
      <c r="B15" s="1264"/>
      <c r="C15" s="1264"/>
      <c r="D15" s="1264"/>
      <c r="E15" s="1264"/>
      <c r="F15" s="1264"/>
      <c r="G15" s="1264"/>
      <c r="H15" s="1264"/>
      <c r="I15" s="1264"/>
      <c r="J15" s="1264"/>
      <c r="K15" s="1264"/>
      <c r="L15" s="1264"/>
      <c r="M15" s="1264"/>
      <c r="N15" s="1264"/>
      <c r="O15" s="1264"/>
      <c r="P15" s="1264"/>
      <c r="Q15" s="1264"/>
      <c r="R15" s="1264"/>
      <c r="S15" s="1264"/>
      <c r="T15" s="1264"/>
      <c r="U15" s="1264"/>
      <c r="V15" s="1264"/>
      <c r="W15" s="1264"/>
      <c r="X15" s="1264"/>
      <c r="Y15" s="1264"/>
      <c r="Z15" s="1264"/>
      <c r="AA15" s="1264"/>
      <c r="AB15" s="1264"/>
      <c r="AC15" s="1264"/>
      <c r="AD15" s="1264"/>
      <c r="AE15" s="1264"/>
      <c r="AF15" s="1265"/>
      <c r="AG15" s="1259" t="s">
        <v>453</v>
      </c>
      <c r="AH15" s="1259"/>
      <c r="AI15" s="1259"/>
      <c r="AJ15" s="1259" t="s">
        <v>453</v>
      </c>
      <c r="AK15" s="1259"/>
      <c r="AL15" s="1259"/>
    </row>
    <row r="16" spans="1:38" ht="27" customHeight="1">
      <c r="A16" s="1260" t="s">
        <v>435</v>
      </c>
      <c r="B16" s="1261"/>
      <c r="C16" s="1261"/>
      <c r="D16" s="1261"/>
      <c r="E16" s="1261"/>
      <c r="F16" s="1261"/>
      <c r="G16" s="1261"/>
      <c r="H16" s="1261"/>
      <c r="I16" s="1261"/>
      <c r="J16" s="1261"/>
      <c r="K16" s="1261"/>
      <c r="L16" s="1261"/>
      <c r="M16" s="1261"/>
      <c r="N16" s="1261"/>
      <c r="O16" s="1261"/>
      <c r="P16" s="1261"/>
      <c r="Q16" s="1261"/>
      <c r="R16" s="1261"/>
      <c r="S16" s="1261"/>
      <c r="T16" s="1261"/>
      <c r="U16" s="1261"/>
      <c r="V16" s="1261"/>
      <c r="W16" s="1261"/>
      <c r="X16" s="1261"/>
      <c r="Y16" s="1261"/>
      <c r="Z16" s="1261"/>
      <c r="AA16" s="1261"/>
      <c r="AB16" s="1261"/>
      <c r="AC16" s="1261"/>
      <c r="AD16" s="1261"/>
      <c r="AE16" s="1261"/>
      <c r="AF16" s="1262"/>
      <c r="AG16" s="1259" t="s">
        <v>453</v>
      </c>
      <c r="AH16" s="1259"/>
      <c r="AI16" s="1259"/>
      <c r="AJ16" s="1259" t="s">
        <v>453</v>
      </c>
      <c r="AK16" s="1259"/>
      <c r="AL16" s="1259"/>
    </row>
    <row r="17" spans="1:38" ht="12.75" customHeight="1">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2"/>
      <c r="AH17" s="92"/>
      <c r="AI17" s="92"/>
      <c r="AJ17" s="92"/>
      <c r="AK17" s="92"/>
      <c r="AL17" s="92"/>
    </row>
    <row r="18" spans="1:38" ht="21" customHeight="1">
      <c r="A18" s="87" t="s">
        <v>206</v>
      </c>
      <c r="B18" s="94"/>
      <c r="C18" s="96"/>
      <c r="D18" s="89"/>
      <c r="E18" s="97"/>
      <c r="F18" s="97"/>
      <c r="G18" s="90"/>
      <c r="H18" s="90"/>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1258"/>
      <c r="AH18" s="1258"/>
      <c r="AI18" s="1258"/>
      <c r="AJ18" s="1258"/>
      <c r="AK18" s="1258"/>
      <c r="AL18" s="1258"/>
    </row>
    <row r="19" spans="1:38" ht="27" customHeight="1">
      <c r="A19" s="1263" t="s">
        <v>337</v>
      </c>
      <c r="B19" s="1264"/>
      <c r="C19" s="1264"/>
      <c r="D19" s="1264"/>
      <c r="E19" s="1264"/>
      <c r="F19" s="1264"/>
      <c r="G19" s="1264"/>
      <c r="H19" s="1264"/>
      <c r="I19" s="1264"/>
      <c r="J19" s="1264"/>
      <c r="K19" s="1264"/>
      <c r="L19" s="1264"/>
      <c r="M19" s="1264"/>
      <c r="N19" s="1264"/>
      <c r="O19" s="1264"/>
      <c r="P19" s="1264"/>
      <c r="Q19" s="1264"/>
      <c r="R19" s="1264"/>
      <c r="S19" s="1264"/>
      <c r="T19" s="1264"/>
      <c r="U19" s="1264"/>
      <c r="V19" s="1264"/>
      <c r="W19" s="1264"/>
      <c r="X19" s="1264"/>
      <c r="Y19" s="1264"/>
      <c r="Z19" s="1264"/>
      <c r="AA19" s="1264"/>
      <c r="AB19" s="1264"/>
      <c r="AC19" s="1264"/>
      <c r="AD19" s="1264"/>
      <c r="AE19" s="1264"/>
      <c r="AF19" s="1265"/>
      <c r="AG19" s="1259" t="s">
        <v>453</v>
      </c>
      <c r="AH19" s="1259"/>
      <c r="AI19" s="1259"/>
      <c r="AJ19" s="1259" t="s">
        <v>453</v>
      </c>
      <c r="AK19" s="1259"/>
      <c r="AL19" s="1259"/>
    </row>
    <row r="20" spans="1:38" ht="12" customHeight="1">
      <c r="A20" s="93"/>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2"/>
      <c r="AH20" s="92"/>
      <c r="AI20" s="92"/>
      <c r="AJ20" s="92"/>
      <c r="AK20" s="92"/>
      <c r="AL20" s="92"/>
    </row>
    <row r="21" spans="1:38" ht="21" customHeight="1">
      <c r="A21" s="87" t="s">
        <v>207</v>
      </c>
      <c r="B21" s="94"/>
      <c r="C21" s="96"/>
      <c r="D21" s="96"/>
      <c r="E21" s="89"/>
      <c r="F21" s="99"/>
      <c r="G21" s="90"/>
      <c r="H21" s="90"/>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1258"/>
      <c r="AH21" s="1258"/>
      <c r="AI21" s="1258"/>
      <c r="AJ21" s="1258"/>
      <c r="AK21" s="1258"/>
      <c r="AL21" s="1258"/>
    </row>
    <row r="22" spans="1:38" ht="27" customHeight="1">
      <c r="A22" s="1263" t="s">
        <v>259</v>
      </c>
      <c r="B22" s="1264"/>
      <c r="C22" s="1264"/>
      <c r="D22" s="1264"/>
      <c r="E22" s="1264"/>
      <c r="F22" s="1264"/>
      <c r="G22" s="1264"/>
      <c r="H22" s="1264"/>
      <c r="I22" s="1264"/>
      <c r="J22" s="1264"/>
      <c r="K22" s="1264"/>
      <c r="L22" s="1264"/>
      <c r="M22" s="1264"/>
      <c r="N22" s="1264"/>
      <c r="O22" s="1264"/>
      <c r="P22" s="1264"/>
      <c r="Q22" s="1264"/>
      <c r="R22" s="1264"/>
      <c r="S22" s="1264"/>
      <c r="T22" s="1264"/>
      <c r="U22" s="1264"/>
      <c r="V22" s="1264"/>
      <c r="W22" s="1264"/>
      <c r="X22" s="1264"/>
      <c r="Y22" s="1264"/>
      <c r="Z22" s="1264"/>
      <c r="AA22" s="1264"/>
      <c r="AB22" s="1264"/>
      <c r="AC22" s="1264"/>
      <c r="AD22" s="1264"/>
      <c r="AE22" s="1264"/>
      <c r="AF22" s="1265"/>
      <c r="AG22" s="1259" t="s">
        <v>453</v>
      </c>
      <c r="AH22" s="1259"/>
      <c r="AI22" s="1259"/>
      <c r="AJ22" s="1259" t="s">
        <v>453</v>
      </c>
      <c r="AK22" s="1259"/>
      <c r="AL22" s="1259"/>
    </row>
    <row r="23" spans="1:38" ht="12"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2"/>
      <c r="AH23" s="92"/>
      <c r="AI23" s="92"/>
      <c r="AJ23" s="92"/>
      <c r="AK23" s="92"/>
      <c r="AL23" s="92"/>
    </row>
    <row r="24" spans="1:38" ht="21" customHeight="1">
      <c r="A24" s="87" t="s">
        <v>202</v>
      </c>
      <c r="B24" s="94"/>
      <c r="C24" s="96"/>
      <c r="D24" s="96"/>
      <c r="E24" s="89"/>
      <c r="F24" s="97"/>
      <c r="G24" s="90"/>
      <c r="H24" s="90"/>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1258"/>
      <c r="AH24" s="1258"/>
      <c r="AI24" s="1258"/>
      <c r="AJ24" s="1258"/>
      <c r="AK24" s="1258"/>
      <c r="AL24" s="1258"/>
    </row>
    <row r="25" spans="1:38" ht="27" customHeight="1">
      <c r="A25" s="1272" t="s">
        <v>260</v>
      </c>
      <c r="B25" s="1273"/>
      <c r="C25" s="1273"/>
      <c r="D25" s="1273"/>
      <c r="E25" s="1273"/>
      <c r="F25" s="1273"/>
      <c r="G25" s="1273"/>
      <c r="H25" s="1273"/>
      <c r="I25" s="1273"/>
      <c r="J25" s="1273"/>
      <c r="K25" s="1273"/>
      <c r="L25" s="1273"/>
      <c r="M25" s="1273"/>
      <c r="N25" s="1273"/>
      <c r="O25" s="1273"/>
      <c r="P25" s="1273"/>
      <c r="Q25" s="1273"/>
      <c r="R25" s="1273"/>
      <c r="S25" s="1273"/>
      <c r="T25" s="1273"/>
      <c r="U25" s="1273"/>
      <c r="V25" s="1273"/>
      <c r="W25" s="1273"/>
      <c r="X25" s="1273"/>
      <c r="Y25" s="1273"/>
      <c r="Z25" s="1273"/>
      <c r="AA25" s="1273"/>
      <c r="AB25" s="1273"/>
      <c r="AC25" s="1273"/>
      <c r="AD25" s="1273"/>
      <c r="AE25" s="1273"/>
      <c r="AF25" s="1274"/>
      <c r="AG25" s="1259" t="s">
        <v>453</v>
      </c>
      <c r="AH25" s="1259"/>
      <c r="AI25" s="1259"/>
      <c r="AJ25" s="1259" t="s">
        <v>453</v>
      </c>
      <c r="AK25" s="1259"/>
      <c r="AL25" s="1259"/>
    </row>
    <row r="26" spans="1:38" s="100" customFormat="1" ht="27" customHeight="1">
      <c r="A26" s="1263" t="s">
        <v>261</v>
      </c>
      <c r="B26" s="1264"/>
      <c r="C26" s="1264"/>
      <c r="D26" s="1264"/>
      <c r="E26" s="1264"/>
      <c r="F26" s="1264"/>
      <c r="G26" s="1264"/>
      <c r="H26" s="1264"/>
      <c r="I26" s="1264"/>
      <c r="J26" s="1264"/>
      <c r="K26" s="1264"/>
      <c r="L26" s="1264"/>
      <c r="M26" s="1264"/>
      <c r="N26" s="1264"/>
      <c r="O26" s="1264"/>
      <c r="P26" s="1264"/>
      <c r="Q26" s="1264"/>
      <c r="R26" s="1264"/>
      <c r="S26" s="1264"/>
      <c r="T26" s="1264"/>
      <c r="U26" s="1264"/>
      <c r="V26" s="1264"/>
      <c r="W26" s="1264"/>
      <c r="X26" s="1264"/>
      <c r="Y26" s="1264"/>
      <c r="Z26" s="1264"/>
      <c r="AA26" s="1264"/>
      <c r="AB26" s="1264"/>
      <c r="AC26" s="1264"/>
      <c r="AD26" s="1264"/>
      <c r="AE26" s="1264"/>
      <c r="AF26" s="1265"/>
      <c r="AG26" s="1259" t="s">
        <v>453</v>
      </c>
      <c r="AH26" s="1259"/>
      <c r="AI26" s="1259"/>
      <c r="AJ26" s="1259" t="s">
        <v>453</v>
      </c>
      <c r="AK26" s="1259"/>
      <c r="AL26" s="1259"/>
    </row>
    <row r="27" spans="1:38" ht="51" customHeight="1">
      <c r="A27" s="1260" t="s">
        <v>444</v>
      </c>
      <c r="B27" s="1261"/>
      <c r="C27" s="1261"/>
      <c r="D27" s="1261"/>
      <c r="E27" s="1261"/>
      <c r="F27" s="1261"/>
      <c r="G27" s="1261"/>
      <c r="H27" s="1261"/>
      <c r="I27" s="1261"/>
      <c r="J27" s="1261"/>
      <c r="K27" s="1261"/>
      <c r="L27" s="1261"/>
      <c r="M27" s="1261"/>
      <c r="N27" s="1261"/>
      <c r="O27" s="1261"/>
      <c r="P27" s="1261"/>
      <c r="Q27" s="1261"/>
      <c r="R27" s="1261"/>
      <c r="S27" s="1261"/>
      <c r="T27" s="1261"/>
      <c r="U27" s="1261"/>
      <c r="V27" s="1261"/>
      <c r="W27" s="1261"/>
      <c r="X27" s="1261"/>
      <c r="Y27" s="1261"/>
      <c r="Z27" s="1261"/>
      <c r="AA27" s="1261"/>
      <c r="AB27" s="1261"/>
      <c r="AC27" s="1261"/>
      <c r="AD27" s="1261"/>
      <c r="AE27" s="1261"/>
      <c r="AF27" s="1262"/>
      <c r="AG27" s="1259" t="s">
        <v>453</v>
      </c>
      <c r="AH27" s="1259"/>
      <c r="AI27" s="1259"/>
      <c r="AJ27" s="1259" t="s">
        <v>453</v>
      </c>
      <c r="AK27" s="1259"/>
      <c r="AL27" s="1259"/>
    </row>
    <row r="28" spans="1:38" ht="12.75" customHeight="1">
      <c r="A28" s="93" t="s">
        <v>208</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2"/>
      <c r="AH28" s="92"/>
      <c r="AI28" s="92"/>
      <c r="AJ28" s="92"/>
      <c r="AK28" s="92"/>
      <c r="AL28" s="92"/>
    </row>
    <row r="29" spans="1:38" ht="21" customHeight="1">
      <c r="A29" s="87" t="s">
        <v>262</v>
      </c>
      <c r="B29" s="94"/>
      <c r="C29" s="89"/>
      <c r="D29" s="89"/>
      <c r="E29" s="89"/>
      <c r="F29" s="99"/>
      <c r="G29" s="90"/>
      <c r="H29" s="90"/>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1258"/>
      <c r="AH29" s="1258"/>
      <c r="AI29" s="1258"/>
      <c r="AJ29" s="1258"/>
      <c r="AK29" s="1258"/>
      <c r="AL29" s="1258"/>
    </row>
    <row r="30" spans="1:38" ht="27" customHeight="1">
      <c r="A30" s="1263" t="s">
        <v>263</v>
      </c>
      <c r="B30" s="1264"/>
      <c r="C30" s="1264"/>
      <c r="D30" s="1264"/>
      <c r="E30" s="1264"/>
      <c r="F30" s="1264"/>
      <c r="G30" s="1264"/>
      <c r="H30" s="1264"/>
      <c r="I30" s="1264"/>
      <c r="J30" s="1264"/>
      <c r="K30" s="1264"/>
      <c r="L30" s="1264"/>
      <c r="M30" s="1264"/>
      <c r="N30" s="1264"/>
      <c r="O30" s="1264"/>
      <c r="P30" s="1264"/>
      <c r="Q30" s="1264"/>
      <c r="R30" s="1264"/>
      <c r="S30" s="1264"/>
      <c r="T30" s="1264"/>
      <c r="U30" s="1264"/>
      <c r="V30" s="1264"/>
      <c r="W30" s="1264"/>
      <c r="X30" s="1264"/>
      <c r="Y30" s="1264"/>
      <c r="Z30" s="1264"/>
      <c r="AA30" s="1264"/>
      <c r="AB30" s="1264"/>
      <c r="AC30" s="1264"/>
      <c r="AD30" s="1264"/>
      <c r="AE30" s="1264"/>
      <c r="AF30" s="1265"/>
      <c r="AG30" s="1259" t="s">
        <v>453</v>
      </c>
      <c r="AH30" s="1259"/>
      <c r="AI30" s="1259"/>
      <c r="AJ30" s="1259" t="s">
        <v>453</v>
      </c>
      <c r="AK30" s="1259"/>
      <c r="AL30" s="1259"/>
    </row>
    <row r="31" spans="1:38" ht="27" customHeight="1">
      <c r="A31" s="1263" t="s">
        <v>264</v>
      </c>
      <c r="B31" s="1264"/>
      <c r="C31" s="1264"/>
      <c r="D31" s="1264"/>
      <c r="E31" s="1264"/>
      <c r="F31" s="1264"/>
      <c r="G31" s="1264"/>
      <c r="H31" s="1264"/>
      <c r="I31" s="1264"/>
      <c r="J31" s="1264"/>
      <c r="K31" s="1264"/>
      <c r="L31" s="1264"/>
      <c r="M31" s="1264"/>
      <c r="N31" s="1264"/>
      <c r="O31" s="1264"/>
      <c r="P31" s="1264"/>
      <c r="Q31" s="1264"/>
      <c r="R31" s="1264"/>
      <c r="S31" s="1264"/>
      <c r="T31" s="1264"/>
      <c r="U31" s="1264"/>
      <c r="V31" s="1264"/>
      <c r="W31" s="1264"/>
      <c r="X31" s="1264"/>
      <c r="Y31" s="1264"/>
      <c r="Z31" s="1264"/>
      <c r="AA31" s="1264"/>
      <c r="AB31" s="1264"/>
      <c r="AC31" s="1264"/>
      <c r="AD31" s="1264"/>
      <c r="AE31" s="1264"/>
      <c r="AF31" s="1265"/>
      <c r="AG31" s="1259" t="s">
        <v>453</v>
      </c>
      <c r="AH31" s="1259"/>
      <c r="AI31" s="1259"/>
      <c r="AJ31" s="1259" t="s">
        <v>453</v>
      </c>
      <c r="AK31" s="1259"/>
      <c r="AL31" s="1259"/>
    </row>
    <row r="32" spans="1:38" ht="12" customHeight="1">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2"/>
      <c r="AH32" s="92"/>
      <c r="AI32" s="92"/>
      <c r="AJ32" s="92"/>
      <c r="AK32" s="92"/>
      <c r="AL32" s="92"/>
    </row>
    <row r="33" spans="1:38" ht="21" customHeight="1">
      <c r="A33" s="87" t="s">
        <v>203</v>
      </c>
      <c r="B33" s="94"/>
      <c r="C33" s="89"/>
      <c r="D33" s="89"/>
      <c r="E33" s="89"/>
      <c r="F33" s="99"/>
      <c r="G33" s="90"/>
      <c r="H33" s="90"/>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1258"/>
      <c r="AH33" s="1258"/>
      <c r="AI33" s="1258"/>
      <c r="AJ33" s="1258"/>
      <c r="AK33" s="1258"/>
      <c r="AL33" s="1258"/>
    </row>
    <row r="34" spans="1:38" ht="27" customHeight="1">
      <c r="A34" s="1263" t="s">
        <v>265</v>
      </c>
      <c r="B34" s="1264"/>
      <c r="C34" s="1264"/>
      <c r="D34" s="1264"/>
      <c r="E34" s="1264"/>
      <c r="F34" s="1264"/>
      <c r="G34" s="1264"/>
      <c r="H34" s="1264"/>
      <c r="I34" s="1264"/>
      <c r="J34" s="1264"/>
      <c r="K34" s="1264"/>
      <c r="L34" s="1264"/>
      <c r="M34" s="1264"/>
      <c r="N34" s="1264"/>
      <c r="O34" s="1264"/>
      <c r="P34" s="1264"/>
      <c r="Q34" s="1264"/>
      <c r="R34" s="1264"/>
      <c r="S34" s="1264"/>
      <c r="T34" s="1264"/>
      <c r="U34" s="1264"/>
      <c r="V34" s="1264"/>
      <c r="W34" s="1264"/>
      <c r="X34" s="1264"/>
      <c r="Y34" s="1264"/>
      <c r="Z34" s="1264"/>
      <c r="AA34" s="1264"/>
      <c r="AB34" s="1264"/>
      <c r="AC34" s="1264"/>
      <c r="AD34" s="1264"/>
      <c r="AE34" s="1264"/>
      <c r="AF34" s="1265"/>
      <c r="AG34" s="1259" t="s">
        <v>453</v>
      </c>
      <c r="AH34" s="1259"/>
      <c r="AI34" s="1259"/>
      <c r="AJ34" s="1259" t="s">
        <v>453</v>
      </c>
      <c r="AK34" s="1259"/>
      <c r="AL34" s="1259"/>
    </row>
    <row r="35" spans="1:38" ht="27" customHeight="1">
      <c r="A35" s="1263" t="s">
        <v>266</v>
      </c>
      <c r="B35" s="1264"/>
      <c r="C35" s="1264"/>
      <c r="D35" s="1264"/>
      <c r="E35" s="1264"/>
      <c r="F35" s="1264"/>
      <c r="G35" s="1264"/>
      <c r="H35" s="1264"/>
      <c r="I35" s="1264"/>
      <c r="J35" s="1264"/>
      <c r="K35" s="1264"/>
      <c r="L35" s="1264"/>
      <c r="M35" s="1264"/>
      <c r="N35" s="1264"/>
      <c r="O35" s="1264"/>
      <c r="P35" s="1264"/>
      <c r="Q35" s="1264"/>
      <c r="R35" s="1264"/>
      <c r="S35" s="1264"/>
      <c r="T35" s="1264"/>
      <c r="U35" s="1264"/>
      <c r="V35" s="1264"/>
      <c r="W35" s="1264"/>
      <c r="X35" s="1264"/>
      <c r="Y35" s="1264"/>
      <c r="Z35" s="1264"/>
      <c r="AA35" s="1264"/>
      <c r="AB35" s="1264"/>
      <c r="AC35" s="1264"/>
      <c r="AD35" s="1264"/>
      <c r="AE35" s="1264"/>
      <c r="AF35" s="1265"/>
      <c r="AG35" s="1259" t="s">
        <v>453</v>
      </c>
      <c r="AH35" s="1259"/>
      <c r="AI35" s="1259"/>
      <c r="AJ35" s="1259" t="s">
        <v>453</v>
      </c>
      <c r="AK35" s="1259"/>
      <c r="AL35" s="1259"/>
    </row>
    <row r="36" spans="1:38" ht="12" customHeight="1">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2"/>
      <c r="AH36" s="92"/>
      <c r="AI36" s="92"/>
      <c r="AJ36" s="92"/>
      <c r="AK36" s="92"/>
      <c r="AL36" s="92"/>
    </row>
    <row r="37" spans="1:38" ht="21" customHeight="1">
      <c r="A37" s="87" t="s">
        <v>335</v>
      </c>
      <c r="B37" s="94"/>
      <c r="C37" s="89"/>
      <c r="D37" s="89"/>
      <c r="E37" s="89"/>
      <c r="F37" s="99"/>
      <c r="G37" s="90"/>
      <c r="H37" s="90"/>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1258"/>
      <c r="AH37" s="1258"/>
      <c r="AI37" s="1258"/>
      <c r="AJ37" s="1258"/>
      <c r="AK37" s="1258"/>
      <c r="AL37" s="1258"/>
    </row>
    <row r="38" spans="1:38" ht="27" customHeight="1">
      <c r="A38" s="1263" t="s">
        <v>440</v>
      </c>
      <c r="B38" s="1264"/>
      <c r="C38" s="1264"/>
      <c r="D38" s="1264"/>
      <c r="E38" s="1264"/>
      <c r="F38" s="1264"/>
      <c r="G38" s="1264"/>
      <c r="H38" s="1264"/>
      <c r="I38" s="1264"/>
      <c r="J38" s="1264"/>
      <c r="K38" s="1264"/>
      <c r="L38" s="1264"/>
      <c r="M38" s="1264"/>
      <c r="N38" s="1264"/>
      <c r="O38" s="1264"/>
      <c r="P38" s="1264"/>
      <c r="Q38" s="1264"/>
      <c r="R38" s="1264"/>
      <c r="S38" s="1264"/>
      <c r="T38" s="1264"/>
      <c r="U38" s="1264"/>
      <c r="V38" s="1264"/>
      <c r="W38" s="1264"/>
      <c r="X38" s="1264"/>
      <c r="Y38" s="1264"/>
      <c r="Z38" s="1264"/>
      <c r="AA38" s="1264"/>
      <c r="AB38" s="1264"/>
      <c r="AC38" s="1264"/>
      <c r="AD38" s="1264"/>
      <c r="AE38" s="1264"/>
      <c r="AF38" s="1265"/>
      <c r="AG38" s="1259" t="s">
        <v>453</v>
      </c>
      <c r="AH38" s="1259"/>
      <c r="AI38" s="1259"/>
      <c r="AJ38" s="1259" t="s">
        <v>453</v>
      </c>
      <c r="AK38" s="1259"/>
      <c r="AL38" s="1259"/>
    </row>
    <row r="39" spans="1:38" ht="27" customHeight="1">
      <c r="A39" s="1263" t="s">
        <v>438</v>
      </c>
      <c r="B39" s="1264"/>
      <c r="C39" s="1264"/>
      <c r="D39" s="1264"/>
      <c r="E39" s="1264"/>
      <c r="F39" s="1264"/>
      <c r="G39" s="1264"/>
      <c r="H39" s="1264"/>
      <c r="I39" s="1264"/>
      <c r="J39" s="1264"/>
      <c r="K39" s="1264"/>
      <c r="L39" s="1264"/>
      <c r="M39" s="1264"/>
      <c r="N39" s="1264"/>
      <c r="O39" s="1264"/>
      <c r="P39" s="1264"/>
      <c r="Q39" s="1264"/>
      <c r="R39" s="1264"/>
      <c r="S39" s="1264"/>
      <c r="T39" s="1264"/>
      <c r="U39" s="1264"/>
      <c r="V39" s="1264"/>
      <c r="W39" s="1264"/>
      <c r="X39" s="1264"/>
      <c r="Y39" s="1264"/>
      <c r="Z39" s="1264"/>
      <c r="AA39" s="1264"/>
      <c r="AB39" s="1264"/>
      <c r="AC39" s="1264"/>
      <c r="AD39" s="1264"/>
      <c r="AE39" s="1264"/>
      <c r="AF39" s="1265"/>
      <c r="AG39" s="1259" t="s">
        <v>453</v>
      </c>
      <c r="AH39" s="1259"/>
      <c r="AI39" s="1259"/>
      <c r="AJ39" s="1259" t="s">
        <v>453</v>
      </c>
      <c r="AK39" s="1259"/>
      <c r="AL39" s="1259"/>
    </row>
    <row r="40" spans="1:38" ht="18" customHeight="1">
      <c r="A40" s="296"/>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7"/>
      <c r="AH40" s="297"/>
      <c r="AI40" s="297"/>
      <c r="AJ40" s="297"/>
      <c r="AK40" s="297"/>
      <c r="AL40" s="297"/>
    </row>
    <row r="41" spans="1:38" ht="15" customHeight="1">
      <c r="A41" s="101" t="s">
        <v>204</v>
      </c>
      <c r="B41" s="101"/>
      <c r="C41" s="102"/>
      <c r="D41" s="102"/>
      <c r="E41" s="102"/>
      <c r="F41" s="102"/>
      <c r="G41" s="103"/>
      <c r="H41" s="104"/>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row>
    <row r="42" spans="1:38" ht="21" customHeight="1">
      <c r="A42" s="105" t="s">
        <v>205</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7"/>
      <c r="AH42" s="107"/>
      <c r="AI42" s="107"/>
      <c r="AJ42" s="107"/>
      <c r="AK42" s="107"/>
      <c r="AL42" s="107"/>
    </row>
    <row r="43" spans="1:38" ht="24" customHeight="1">
      <c r="A43" s="108"/>
      <c r="B43" s="109"/>
      <c r="C43" s="108"/>
      <c r="D43" s="108"/>
      <c r="E43" s="108"/>
      <c r="F43" s="108"/>
      <c r="G43" s="108"/>
      <c r="H43" s="108"/>
      <c r="I43" s="108"/>
      <c r="J43" s="108"/>
      <c r="K43" s="108"/>
      <c r="L43" s="91"/>
      <c r="M43" s="91"/>
      <c r="N43" s="91"/>
      <c r="O43" s="91"/>
      <c r="P43" s="12"/>
      <c r="Q43" s="12"/>
      <c r="R43" s="12"/>
      <c r="S43" s="1268" t="s">
        <v>209</v>
      </c>
      <c r="T43" s="1268"/>
      <c r="U43" s="1275"/>
      <c r="V43" s="1275"/>
      <c r="W43" s="17" t="s">
        <v>133</v>
      </c>
      <c r="X43" s="1276"/>
      <c r="Y43" s="1276"/>
      <c r="Z43" s="111" t="s">
        <v>132</v>
      </c>
      <c r="AA43" s="1276"/>
      <c r="AB43" s="1276"/>
      <c r="AC43" s="17" t="s">
        <v>131</v>
      </c>
      <c r="AD43" s="5"/>
      <c r="AE43" s="5"/>
      <c r="AF43" s="108"/>
      <c r="AG43" s="108"/>
      <c r="AH43" s="108"/>
      <c r="AI43" s="108"/>
      <c r="AJ43" s="108"/>
      <c r="AK43" s="108"/>
      <c r="AL43" s="108"/>
    </row>
    <row r="44" spans="1:38" ht="11.25" customHeight="1">
      <c r="A44" s="108"/>
      <c r="B44" s="109"/>
      <c r="C44" s="108"/>
      <c r="D44" s="108"/>
      <c r="E44" s="108"/>
      <c r="F44" s="108"/>
      <c r="G44" s="108"/>
      <c r="H44" s="108"/>
      <c r="I44" s="108"/>
      <c r="J44" s="108"/>
      <c r="K44" s="108"/>
      <c r="L44" s="91"/>
      <c r="M44" s="91"/>
      <c r="N44" s="91"/>
      <c r="O44" s="91"/>
      <c r="P44" s="12"/>
      <c r="Q44" s="12"/>
      <c r="R44" s="12"/>
      <c r="S44" s="17"/>
      <c r="T44" s="17"/>
      <c r="U44" s="110"/>
      <c r="V44" s="110"/>
      <c r="W44" s="17"/>
      <c r="X44" s="17"/>
      <c r="Y44" s="17"/>
      <c r="Z44" s="111"/>
      <c r="AA44" s="17"/>
      <c r="AB44" s="17"/>
      <c r="AC44" s="17"/>
      <c r="AD44" s="5"/>
      <c r="AE44" s="5"/>
      <c r="AF44" s="108"/>
      <c r="AG44" s="108"/>
      <c r="AH44" s="108"/>
      <c r="AI44" s="108"/>
      <c r="AJ44" s="108"/>
      <c r="AK44" s="108"/>
      <c r="AL44" s="108"/>
    </row>
    <row r="45" spans="1:38" ht="30.75" customHeight="1">
      <c r="A45" s="109"/>
      <c r="B45" s="109"/>
      <c r="C45" s="96"/>
      <c r="D45" s="96"/>
      <c r="E45" s="96"/>
      <c r="F45" s="96"/>
      <c r="G45" s="90"/>
      <c r="H45" s="90"/>
      <c r="I45" s="91"/>
      <c r="J45" s="91"/>
      <c r="K45" s="91"/>
      <c r="L45" s="91"/>
      <c r="M45" s="91"/>
      <c r="N45" s="91"/>
      <c r="O45" s="91"/>
      <c r="P45" s="12"/>
      <c r="Q45" s="12"/>
      <c r="R45" s="12"/>
      <c r="S45" s="1268" t="s">
        <v>210</v>
      </c>
      <c r="T45" s="1268"/>
      <c r="U45" s="1268"/>
      <c r="V45" s="1268"/>
      <c r="W45" s="1266"/>
      <c r="X45" s="1266"/>
      <c r="Y45" s="1266"/>
      <c r="Z45" s="1266"/>
      <c r="AA45" s="1266"/>
      <c r="AB45" s="1266"/>
      <c r="AC45" s="1266"/>
      <c r="AD45" s="1266"/>
      <c r="AE45" s="1266"/>
      <c r="AF45" s="1266"/>
      <c r="AG45" s="1266"/>
      <c r="AH45" s="1266"/>
      <c r="AI45" s="1266"/>
      <c r="AJ45" s="1266"/>
      <c r="AK45" s="1267" t="s">
        <v>306</v>
      </c>
      <c r="AL45" s="1267"/>
    </row>
    <row r="46" spans="1:38" ht="22.5" customHeight="1">
      <c r="A46" s="109"/>
      <c r="B46" s="109"/>
      <c r="C46" s="96"/>
      <c r="D46" s="96"/>
      <c r="E46" s="96"/>
      <c r="F46" s="96"/>
      <c r="G46" s="90"/>
      <c r="H46" s="90"/>
      <c r="I46" s="91"/>
      <c r="J46" s="91"/>
      <c r="K46" s="91"/>
      <c r="L46" s="91"/>
      <c r="M46" s="91"/>
      <c r="N46" s="91"/>
      <c r="O46" s="91"/>
      <c r="P46" s="12"/>
      <c r="Q46" s="12"/>
      <c r="R46" s="12"/>
      <c r="S46" s="17"/>
      <c r="T46" s="17"/>
      <c r="U46" s="17"/>
      <c r="V46" s="17"/>
      <c r="W46" s="113"/>
      <c r="X46" s="113"/>
      <c r="Y46" s="113"/>
      <c r="Z46" s="113"/>
      <c r="AA46" s="113"/>
      <c r="AB46" s="113"/>
      <c r="AC46" s="113"/>
      <c r="AD46" s="113"/>
      <c r="AE46" s="113"/>
      <c r="AF46" s="112"/>
      <c r="AG46" s="112"/>
      <c r="AH46" s="108"/>
      <c r="AI46" s="108"/>
      <c r="AJ46" s="112"/>
      <c r="AK46" s="108"/>
      <c r="AL46" s="108"/>
    </row>
    <row r="47" spans="1:38" ht="30.75" customHeight="1">
      <c r="A47" s="109"/>
      <c r="B47" s="109"/>
      <c r="C47" s="96"/>
      <c r="D47" s="96"/>
      <c r="E47" s="96"/>
      <c r="F47" s="96"/>
      <c r="G47" s="90"/>
      <c r="H47" s="90"/>
      <c r="I47" s="91"/>
      <c r="J47" s="91"/>
      <c r="K47" s="91"/>
      <c r="L47" s="91"/>
      <c r="M47" s="91"/>
      <c r="N47" s="91"/>
      <c r="O47" s="91"/>
      <c r="P47" s="12"/>
      <c r="R47" s="1268" t="s">
        <v>439</v>
      </c>
      <c r="S47" s="1268"/>
      <c r="T47" s="1268"/>
      <c r="U47" s="1268"/>
      <c r="V47" s="1268"/>
      <c r="W47" s="1266"/>
      <c r="X47" s="1266"/>
      <c r="Y47" s="1266"/>
      <c r="Z47" s="1266"/>
      <c r="AA47" s="1266"/>
      <c r="AB47" s="1266"/>
      <c r="AC47" s="1266"/>
      <c r="AD47" s="1266"/>
      <c r="AE47" s="1266"/>
      <c r="AF47" s="1266"/>
      <c r="AG47" s="1266"/>
      <c r="AH47" s="1266"/>
      <c r="AI47" s="1266"/>
      <c r="AJ47" s="1266"/>
      <c r="AK47" s="1267" t="s">
        <v>306</v>
      </c>
      <c r="AL47" s="1267"/>
    </row>
    <row r="48" spans="1:38" ht="9" customHeight="1">
      <c r="A48" s="109"/>
      <c r="B48" s="109"/>
      <c r="C48" s="96"/>
      <c r="D48" s="96"/>
      <c r="E48" s="96"/>
      <c r="F48" s="96"/>
      <c r="G48" s="90"/>
      <c r="H48" s="90"/>
      <c r="I48" s="91"/>
      <c r="J48" s="91"/>
      <c r="K48" s="91"/>
      <c r="L48" s="91"/>
      <c r="M48" s="91"/>
      <c r="N48" s="91"/>
      <c r="O48" s="91"/>
      <c r="P48" s="12"/>
      <c r="Q48" s="12"/>
      <c r="R48" s="12"/>
      <c r="S48" s="17"/>
      <c r="T48" s="17"/>
      <c r="U48" s="17"/>
      <c r="V48" s="17"/>
      <c r="W48" s="113"/>
      <c r="X48" s="113"/>
      <c r="Y48" s="113"/>
      <c r="Z48" s="113"/>
      <c r="AA48" s="113"/>
      <c r="AB48" s="113"/>
      <c r="AC48" s="113"/>
      <c r="AD48" s="113"/>
      <c r="AE48" s="113"/>
      <c r="AF48" s="112"/>
      <c r="AG48" s="112"/>
      <c r="AH48" s="108"/>
      <c r="AI48" s="108"/>
      <c r="AJ48" s="112"/>
      <c r="AK48" s="108"/>
      <c r="AL48" s="108"/>
    </row>
    <row r="49" spans="1:38" ht="15" customHeight="1">
      <c r="A49" s="12"/>
      <c r="B49" s="114"/>
      <c r="C49" s="114"/>
      <c r="D49" s="102"/>
      <c r="E49" s="102"/>
      <c r="F49" s="114"/>
      <c r="G49" s="103"/>
      <c r="H49" s="104"/>
      <c r="I49" s="12"/>
      <c r="J49" s="12"/>
      <c r="K49" s="12"/>
      <c r="L49" s="12"/>
      <c r="M49" s="12"/>
      <c r="N49" s="12"/>
      <c r="O49" s="12"/>
      <c r="P49" s="12"/>
      <c r="Q49" s="197" t="s">
        <v>441</v>
      </c>
      <c r="T49" s="12"/>
      <c r="U49" s="12"/>
      <c r="V49" s="12"/>
      <c r="W49" s="12"/>
      <c r="X49" s="12"/>
      <c r="Y49" s="12"/>
      <c r="Z49" s="12"/>
      <c r="AA49" s="12"/>
      <c r="AB49" s="12"/>
      <c r="AC49" s="12"/>
      <c r="AD49" s="12"/>
      <c r="AE49" s="12"/>
      <c r="AF49" s="108"/>
      <c r="AG49" s="108"/>
      <c r="AH49" s="108"/>
      <c r="AI49" s="108"/>
      <c r="AJ49" s="108"/>
      <c r="AK49" s="108"/>
      <c r="AL49" s="108"/>
    </row>
    <row r="50" spans="1:38" ht="15" customHeight="1">
      <c r="A50" s="12"/>
      <c r="B50" s="114"/>
      <c r="C50" s="114"/>
      <c r="D50" s="102"/>
      <c r="E50" s="102"/>
      <c r="F50" s="114"/>
      <c r="G50" s="103"/>
      <c r="H50" s="104"/>
      <c r="I50" s="12"/>
      <c r="J50" s="12"/>
      <c r="K50" s="12"/>
      <c r="L50" s="12"/>
      <c r="M50" s="12"/>
      <c r="N50" s="12"/>
      <c r="O50" s="12"/>
      <c r="P50" s="12"/>
      <c r="Q50" s="197" t="s">
        <v>445</v>
      </c>
      <c r="T50" s="12"/>
      <c r="U50" s="12"/>
      <c r="V50" s="12"/>
      <c r="W50" s="12"/>
      <c r="X50" s="12"/>
      <c r="Y50" s="12"/>
      <c r="Z50" s="12"/>
      <c r="AA50" s="12"/>
      <c r="AB50" s="12"/>
      <c r="AC50" s="12"/>
      <c r="AD50" s="12"/>
      <c r="AE50" s="12"/>
      <c r="AF50" s="108"/>
      <c r="AG50" s="108"/>
      <c r="AH50" s="108"/>
      <c r="AI50" s="108"/>
      <c r="AJ50" s="108"/>
      <c r="AK50" s="108"/>
      <c r="AL50" s="108"/>
    </row>
    <row r="51" spans="1:38" ht="30" customHeight="1">
      <c r="A51" s="12"/>
      <c r="B51" s="114"/>
      <c r="C51" s="115"/>
      <c r="D51" s="102"/>
      <c r="E51" s="102"/>
      <c r="F51" s="114"/>
      <c r="G51" s="103"/>
      <c r="H51" s="104"/>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row>
    <row r="52" spans="1:38" ht="35.25" customHeight="1">
      <c r="A52" s="78"/>
      <c r="B52" s="114"/>
      <c r="C52" s="115"/>
      <c r="D52" s="102"/>
      <c r="E52" s="102"/>
      <c r="F52" s="114"/>
      <c r="G52" s="103"/>
      <c r="H52" s="104"/>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row>
    <row r="53" spans="1:38" ht="30" customHeight="1">
      <c r="A53" s="78"/>
      <c r="B53" s="114"/>
      <c r="C53" s="115"/>
      <c r="D53" s="102"/>
      <c r="E53" s="102"/>
      <c r="F53" s="114"/>
      <c r="G53" s="103"/>
      <c r="H53" s="104"/>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row>
    <row r="54" spans="1:38" ht="33" customHeight="1">
      <c r="A54" s="78"/>
      <c r="B54" s="114"/>
      <c r="C54" s="115"/>
      <c r="D54" s="116"/>
      <c r="E54" s="116"/>
      <c r="F54" s="114"/>
      <c r="G54" s="103"/>
      <c r="H54" s="104"/>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row>
    <row r="55" spans="1:38" ht="48" customHeight="1">
      <c r="A55" s="78"/>
      <c r="B55" s="114"/>
      <c r="C55" s="117"/>
      <c r="D55" s="116"/>
      <c r="E55" s="116"/>
      <c r="F55" s="102"/>
      <c r="G55" s="103"/>
      <c r="H55" s="104"/>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row>
    <row r="56" spans="1:38" ht="30" customHeight="1">
      <c r="A56" s="78"/>
      <c r="B56" s="103"/>
      <c r="C56" s="115"/>
      <c r="D56" s="114"/>
      <c r="E56" s="114"/>
      <c r="F56" s="118"/>
      <c r="G56" s="103"/>
      <c r="H56" s="104"/>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row>
    <row r="57" spans="1:38" ht="30" customHeight="1">
      <c r="A57" s="78"/>
      <c r="B57" s="103"/>
      <c r="C57" s="118"/>
      <c r="D57" s="116"/>
      <c r="E57" s="116"/>
      <c r="F57" s="114"/>
      <c r="G57" s="103"/>
      <c r="H57" s="104"/>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row>
    <row r="58" spans="2:8" ht="20.25" customHeight="1">
      <c r="B58" s="119"/>
      <c r="C58" s="119"/>
      <c r="D58" s="119"/>
      <c r="E58" s="119"/>
      <c r="F58" s="119"/>
      <c r="G58" s="119"/>
      <c r="H58" s="120"/>
    </row>
  </sheetData>
  <sheetProtection password="D419" sheet="1" selectLockedCells="1" selectUnlockedCells="1"/>
  <mergeCells count="78">
    <mergeCell ref="A35:AF35"/>
    <mergeCell ref="S45:V45"/>
    <mergeCell ref="AK45:AL45"/>
    <mergeCell ref="S43:T43"/>
    <mergeCell ref="U43:V43"/>
    <mergeCell ref="X43:Y43"/>
    <mergeCell ref="AA43:AB43"/>
    <mergeCell ref="W45:AJ45"/>
    <mergeCell ref="AJ35:AL35"/>
    <mergeCell ref="AJ37:AL37"/>
    <mergeCell ref="A34:AF34"/>
    <mergeCell ref="AJ34:AL34"/>
    <mergeCell ref="AJ31:AL31"/>
    <mergeCell ref="AJ33:AL33"/>
    <mergeCell ref="AG34:AI34"/>
    <mergeCell ref="AG33:AI33"/>
    <mergeCell ref="A30:AF30"/>
    <mergeCell ref="AJ30:AL30"/>
    <mergeCell ref="A31:AF31"/>
    <mergeCell ref="AG30:AI30"/>
    <mergeCell ref="AJ22:AL22"/>
    <mergeCell ref="A25:AF25"/>
    <mergeCell ref="AJ25:AL25"/>
    <mergeCell ref="A22:AF22"/>
    <mergeCell ref="AG24:AI24"/>
    <mergeCell ref="AG25:AI25"/>
    <mergeCell ref="A19:AF19"/>
    <mergeCell ref="A27:AF27"/>
    <mergeCell ref="AJ27:AL27"/>
    <mergeCell ref="A11:AF11"/>
    <mergeCell ref="AJ11:AL11"/>
    <mergeCell ref="AJ13:AL13"/>
    <mergeCell ref="A15:AF15"/>
    <mergeCell ref="A14:AF14"/>
    <mergeCell ref="A26:AF26"/>
    <mergeCell ref="AJ26:AL26"/>
    <mergeCell ref="AJ19:AL19"/>
    <mergeCell ref="AJ21:AL21"/>
    <mergeCell ref="AJ24:AL24"/>
    <mergeCell ref="A3:AL3"/>
    <mergeCell ref="A5:AL5"/>
    <mergeCell ref="A8:AF8"/>
    <mergeCell ref="AJ8:AL8"/>
    <mergeCell ref="AG8:AI8"/>
    <mergeCell ref="AG6:AI7"/>
    <mergeCell ref="AJ6:AL7"/>
    <mergeCell ref="W47:AJ47"/>
    <mergeCell ref="AK47:AL47"/>
    <mergeCell ref="R47:V47"/>
    <mergeCell ref="A39:AF39"/>
    <mergeCell ref="AG39:AI39"/>
    <mergeCell ref="AJ39:AL39"/>
    <mergeCell ref="A38:AF38"/>
    <mergeCell ref="AJ38:AL38"/>
    <mergeCell ref="AG38:AI38"/>
    <mergeCell ref="AJ18:AL18"/>
    <mergeCell ref="AG35:AI35"/>
    <mergeCell ref="AG37:AI37"/>
    <mergeCell ref="AG18:AI18"/>
    <mergeCell ref="AG19:AI19"/>
    <mergeCell ref="AG21:AI21"/>
    <mergeCell ref="AG22:AI22"/>
    <mergeCell ref="AJ14:AL14"/>
    <mergeCell ref="AJ15:AL15"/>
    <mergeCell ref="A16:AF16"/>
    <mergeCell ref="AJ16:AL16"/>
    <mergeCell ref="AG15:AI15"/>
    <mergeCell ref="AG16:AI16"/>
    <mergeCell ref="AJ10:AL10"/>
    <mergeCell ref="AJ29:AL29"/>
    <mergeCell ref="AG31:AI31"/>
    <mergeCell ref="AG26:AI26"/>
    <mergeCell ref="AG27:AI27"/>
    <mergeCell ref="AG29:AI29"/>
    <mergeCell ref="AG10:AI10"/>
    <mergeCell ref="AG11:AI11"/>
    <mergeCell ref="AG13:AI13"/>
    <mergeCell ref="AG14:AI14"/>
  </mergeCells>
  <printOptions horizontalCentered="1"/>
  <pageMargins left="0.31496062992125984" right="0.31496062992125984" top="0.7086614173228347" bottom="0.3937007874015748"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2014-05-07T10:06:05Z</cp:lastPrinted>
  <dcterms:created xsi:type="dcterms:W3CDTF">2012-05-11T02:23:08Z</dcterms:created>
  <dcterms:modified xsi:type="dcterms:W3CDTF">2014-05-29T07:43:50Z</dcterms:modified>
  <cp:category/>
  <cp:version/>
  <cp:contentType/>
  <cp:contentStatus/>
</cp:coreProperties>
</file>