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24226"/>
  <xr:revisionPtr revIDLastSave="0" documentId="8_{5AC62518-4694-4AB5-8F54-90781A76EB46}" xr6:coauthVersionLast="47" xr6:coauthVersionMax="47" xr10:uidLastSave="{00000000-0000-0000-0000-000000000000}"/>
  <bookViews>
    <workbookView xWindow="-120" yWindow="-16320" windowWidth="29040" windowHeight="16440" tabRatio="862" xr2:uid="{00000000-000D-0000-FFFF-FFFF00000000}"/>
  </bookViews>
  <sheets>
    <sheet name="【記入例】計算書" sheetId="17" r:id="rId1"/>
    <sheet name="【契約①】計算書" sheetId="4" r:id="rId2"/>
  </sheets>
  <definedNames>
    <definedName name="_xlnm._FilterDatabase" localSheetId="0" hidden="1">【記入例】計算書!$B$49:$BS$74</definedName>
    <definedName name="_xlnm._FilterDatabase" localSheetId="1" hidden="1">【契約①】計算書!$A$39:$BQ$64</definedName>
    <definedName name="_xlnm.Print_Area" localSheetId="0">【記入例】計算書!$A$1:$BS$220</definedName>
    <definedName name="_xlnm.Print_Area" localSheetId="1">【契約①】計算書!$A$1:$BQ$102</definedName>
    <definedName name="入力" localSheetId="0">#REF!,#REF!,#REF!,#REF!,#REF!,#REF!,#REF!,#REF!,#REF!,#REF!,#REF!,#REF!,#REF!,#REF!,#REF!,#REF!,#REF!,#REF!,#REF!,#REF!,#REF!,#REF!</definedName>
    <definedName name="入力">#REF!,#REF!,#REF!,#REF!,#REF!,#REF!,#REF!,#REF!,#REF!,#REF!,#REF!,#REF!,#REF!,#REF!,#REF!,#REF!,#REF!,#REF!,#REF!,#REF!,#REF!,#REF!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91" i="4" l="1"/>
  <c r="T91" i="4"/>
  <c r="BA132" i="17"/>
  <c r="BS204" i="17"/>
  <c r="BT204" i="17" s="1"/>
  <c r="AU178" i="17"/>
  <c r="AU175" i="17"/>
  <c r="BT172" i="17"/>
  <c r="AU172" i="17"/>
  <c r="AU166" i="17"/>
  <c r="U166" i="17"/>
  <c r="AU155" i="17"/>
  <c r="U145" i="17"/>
  <c r="AT38" i="4" l="1"/>
  <c r="BT71" i="17" l="1"/>
  <c r="T28" i="4" l="1"/>
  <c r="AT49" i="4" l="1"/>
  <c r="AT55" i="4" s="1"/>
  <c r="AZ15" i="4" s="1"/>
  <c r="T77" i="4"/>
  <c r="AT77" i="4"/>
  <c r="U38" i="17"/>
  <c r="AU59" i="17" l="1"/>
  <c r="AU65" i="17" s="1"/>
  <c r="U59" i="17"/>
  <c r="U65" i="17" s="1"/>
  <c r="T49" i="4"/>
  <c r="T55" i="4" s="1"/>
  <c r="BT97" i="17" l="1"/>
  <c r="AU101" i="17" l="1"/>
  <c r="U101" i="17"/>
  <c r="U87" i="17"/>
  <c r="AU87" i="17"/>
  <c r="AU48" i="17"/>
  <c r="BA25" i="17" l="1"/>
  <c r="BS65" i="17" l="1"/>
  <c r="BT65" i="17" s="1"/>
</calcChain>
</file>

<file path=xl/sharedStrings.xml><?xml version="1.0" encoding="utf-8"?>
<sst xmlns="http://schemas.openxmlformats.org/spreadsheetml/2006/main" count="297" uniqueCount="78">
  <si>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</si>
  <si>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</si>
  <si>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</si>
  <si>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申請書番号：</t>
    <rPh sb="0" eb="2">
      <t>シンセイ</t>
    </rPh>
    <rPh sb="2" eb="3">
      <t>ショ</t>
    </rPh>
    <rPh sb="3" eb="5">
      <t>バンゴウ</t>
    </rPh>
    <phoneticPr fontId="1"/>
  </si>
  <si>
    <t>（</t>
    <phoneticPr fontId="1"/>
  </si>
  <si>
    <t>/</t>
    <phoneticPr fontId="1"/>
  </si>
  <si>
    <t>)</t>
    <phoneticPr fontId="1"/>
  </si>
  <si>
    <t>設備使用者</t>
    <rPh sb="0" eb="2">
      <t>セツビ</t>
    </rPh>
    <rPh sb="2" eb="5">
      <t>シヨウシャ</t>
    </rPh>
    <phoneticPr fontId="1"/>
  </si>
  <si>
    <t>リース事業者</t>
    <rPh sb="3" eb="5">
      <t>ジギョウ</t>
    </rPh>
    <rPh sb="5" eb="6">
      <t>シャ</t>
    </rPh>
    <phoneticPr fontId="1"/>
  </si>
  <si>
    <t>事業所名称</t>
    <rPh sb="0" eb="2">
      <t>ジギョウ</t>
    </rPh>
    <rPh sb="2" eb="3">
      <t>ショ</t>
    </rPh>
    <rPh sb="3" eb="5">
      <t>メイショウ</t>
    </rPh>
    <phoneticPr fontId="1"/>
  </si>
  <si>
    <t>○○工場</t>
    <rPh sb="2" eb="4">
      <t>コウジョウ</t>
    </rPh>
    <phoneticPr fontId="1"/>
  </si>
  <si>
    <t>契約件数合計</t>
    <rPh sb="0" eb="2">
      <t>ケイヤク</t>
    </rPh>
    <rPh sb="2" eb="4">
      <t>ケンスウ</t>
    </rPh>
    <rPh sb="4" eb="6">
      <t>ゴウケイ</t>
    </rPh>
    <phoneticPr fontId="1"/>
  </si>
  <si>
    <t>契約№</t>
    <rPh sb="0" eb="2">
      <t>ケイヤク</t>
    </rPh>
    <phoneticPr fontId="1"/>
  </si>
  <si>
    <t>リース料金計算書</t>
    <rPh sb="3" eb="5">
      <t>リョウキン</t>
    </rPh>
    <rPh sb="5" eb="8">
      <t>ケイサンショ</t>
    </rPh>
    <phoneticPr fontId="1"/>
  </si>
  <si>
    <t>（</t>
    <phoneticPr fontId="1"/>
  </si>
  <si>
    <t>/</t>
    <phoneticPr fontId="1"/>
  </si>
  <si>
    <t>)</t>
    <phoneticPr fontId="1"/>
  </si>
  <si>
    <t>※前提条件に加え、①か②のいずれかの計算方法でリース料金を計算してください。</t>
    <rPh sb="1" eb="3">
      <t>ゼンテイ</t>
    </rPh>
    <rPh sb="3" eb="5">
      <t>ジョウケン</t>
    </rPh>
    <rPh sb="6" eb="7">
      <t>クワ</t>
    </rPh>
    <rPh sb="18" eb="20">
      <t>ケイサン</t>
    </rPh>
    <rPh sb="20" eb="22">
      <t>ホウホウ</t>
    </rPh>
    <rPh sb="26" eb="28">
      <t>リョウキン</t>
    </rPh>
    <rPh sb="29" eb="31">
      <t>ケイサン</t>
    </rPh>
    <phoneticPr fontId="1"/>
  </si>
  <si>
    <t>リース契約の
総額</t>
    <phoneticPr fontId="1"/>
  </si>
  <si>
    <t>円</t>
    <rPh sb="0" eb="1">
      <t>エン</t>
    </rPh>
    <phoneticPr fontId="1"/>
  </si>
  <si>
    <t>前提条件</t>
    <rPh sb="0" eb="2">
      <t>ゼンテイ</t>
    </rPh>
    <rPh sb="2" eb="4">
      <t>ジョウケン</t>
    </rPh>
    <phoneticPr fontId="1"/>
  </si>
  <si>
    <t>Ａ</t>
    <phoneticPr fontId="1"/>
  </si>
  <si>
    <t>ヶ月</t>
    <rPh sb="1" eb="2">
      <t>ゲツ</t>
    </rPh>
    <phoneticPr fontId="1"/>
  </si>
  <si>
    <t>Ｂ</t>
    <phoneticPr fontId="1"/>
  </si>
  <si>
    <t>リース対象費用（元本）</t>
    <phoneticPr fontId="1"/>
  </si>
  <si>
    <t>B1</t>
    <phoneticPr fontId="1"/>
  </si>
  <si>
    <t>Ｂのうち
補助対象経費（税抜）</t>
    <rPh sb="5" eb="7">
      <t>ホジョ</t>
    </rPh>
    <rPh sb="7" eb="9">
      <t>タイショウ</t>
    </rPh>
    <rPh sb="12" eb="14">
      <t>ゼイヌキ</t>
    </rPh>
    <phoneticPr fontId="1"/>
  </si>
  <si>
    <t>B2</t>
    <phoneticPr fontId="1"/>
  </si>
  <si>
    <t>Ｂのうち
補助対象外経費（税抜）</t>
    <rPh sb="5" eb="7">
      <t>ホジョ</t>
    </rPh>
    <rPh sb="7" eb="9">
      <t>タイショウ</t>
    </rPh>
    <rPh sb="9" eb="10">
      <t>ガイ</t>
    </rPh>
    <phoneticPr fontId="1"/>
  </si>
  <si>
    <t>■リース料金計算方法を選択してください</t>
    <phoneticPr fontId="1"/>
  </si>
  <si>
    <t>①リース対象費用（元本）、諸税、保険料、金利の積算でリース料金を計算する</t>
    <rPh sb="9" eb="11">
      <t>ガンポン</t>
    </rPh>
    <rPh sb="13" eb="15">
      <t>ショゼイ</t>
    </rPh>
    <rPh sb="16" eb="19">
      <t>ホケンリョウ</t>
    </rPh>
    <rPh sb="20" eb="22">
      <t>キンリ</t>
    </rPh>
    <rPh sb="23" eb="25">
      <t>セキサン</t>
    </rPh>
    <rPh sb="29" eb="30">
      <t>リョウ</t>
    </rPh>
    <rPh sb="30" eb="31">
      <t>キン</t>
    </rPh>
    <rPh sb="32" eb="34">
      <t>ケイサン</t>
    </rPh>
    <phoneticPr fontId="1"/>
  </si>
  <si>
    <t>補助金が無い場合</t>
    <rPh sb="0" eb="3">
      <t>ホジョキン</t>
    </rPh>
    <rPh sb="4" eb="5">
      <t>ナ</t>
    </rPh>
    <rPh sb="6" eb="8">
      <t>バアイ</t>
    </rPh>
    <phoneticPr fontId="1"/>
  </si>
  <si>
    <t>補助金が有る場合</t>
    <rPh sb="0" eb="3">
      <t>ホジョキン</t>
    </rPh>
    <rPh sb="4" eb="5">
      <t>ア</t>
    </rPh>
    <rPh sb="6" eb="8">
      <t>バアイ</t>
    </rPh>
    <phoneticPr fontId="1"/>
  </si>
  <si>
    <t>Ｃ</t>
    <phoneticPr fontId="1"/>
  </si>
  <si>
    <t>補助金の額</t>
    <rPh sb="0" eb="3">
      <t>ホジョキン</t>
    </rPh>
    <rPh sb="4" eb="5">
      <t>ガク</t>
    </rPh>
    <phoneticPr fontId="1"/>
  </si>
  <si>
    <t>Ｄ</t>
    <phoneticPr fontId="1"/>
  </si>
  <si>
    <t>補助金差引後の
リース対象費用（元本）（税抜）（Ｂ－Ｃ）</t>
    <rPh sb="0" eb="3">
      <t>ホジョキン</t>
    </rPh>
    <rPh sb="3" eb="5">
      <t>サシヒキ</t>
    </rPh>
    <rPh sb="5" eb="6">
      <t>ゴ</t>
    </rPh>
    <rPh sb="16" eb="18">
      <t>ガンポン</t>
    </rPh>
    <phoneticPr fontId="1"/>
  </si>
  <si>
    <t>Ｅ</t>
    <phoneticPr fontId="1"/>
  </si>
  <si>
    <t>初回リース契約期間の
金利・手数料・税・保険料等（税抜）</t>
    <rPh sb="11" eb="13">
      <t>キンリ</t>
    </rPh>
    <rPh sb="14" eb="17">
      <t>テスウリョウ</t>
    </rPh>
    <rPh sb="18" eb="19">
      <t>ゼイ</t>
    </rPh>
    <rPh sb="20" eb="23">
      <t>ホケンリョウ</t>
    </rPh>
    <rPh sb="23" eb="24">
      <t>トウ</t>
    </rPh>
    <phoneticPr fontId="1"/>
  </si>
  <si>
    <t>Ｆ</t>
    <phoneticPr fontId="1"/>
  </si>
  <si>
    <t>初回リース契約期間の
リース料金支払額合計（税抜）（Ｄ＋Ｅ）</t>
    <rPh sb="0" eb="2">
      <t>ショカイ</t>
    </rPh>
    <rPh sb="5" eb="7">
      <t>ケイヤク</t>
    </rPh>
    <rPh sb="7" eb="9">
      <t>キカン</t>
    </rPh>
    <rPh sb="14" eb="15">
      <t>リョウ</t>
    </rPh>
    <rPh sb="15" eb="16">
      <t>キン</t>
    </rPh>
    <rPh sb="16" eb="18">
      <t>シハライ</t>
    </rPh>
    <rPh sb="18" eb="19">
      <t>ガク</t>
    </rPh>
    <rPh sb="19" eb="21">
      <t>ゴウケイ</t>
    </rPh>
    <phoneticPr fontId="1"/>
  </si>
  <si>
    <t>②リース対象費用（元本）×リース料率によってリース料金を計算する</t>
    <rPh sb="26" eb="27">
      <t>キン</t>
    </rPh>
    <phoneticPr fontId="1"/>
  </si>
  <si>
    <t>Ｃ</t>
    <phoneticPr fontId="1"/>
  </si>
  <si>
    <t>▼支払額がE2の金額と異なる回がある場合は明細を添付してください</t>
    <rPh sb="1" eb="3">
      <t>シハライ</t>
    </rPh>
    <rPh sb="3" eb="4">
      <t>ガク</t>
    </rPh>
    <rPh sb="8" eb="10">
      <t>キンガク</t>
    </rPh>
    <rPh sb="11" eb="12">
      <t>コト</t>
    </rPh>
    <rPh sb="14" eb="15">
      <t>カイ</t>
    </rPh>
    <rPh sb="18" eb="20">
      <t>バアイ</t>
    </rPh>
    <rPh sb="21" eb="23">
      <t>メイサイ</t>
    </rPh>
    <rPh sb="24" eb="26">
      <t>テンプ</t>
    </rPh>
    <phoneticPr fontId="1"/>
  </si>
  <si>
    <t>E1</t>
    <phoneticPr fontId="1"/>
  </si>
  <si>
    <t>初回リース契約期間の
リース料率</t>
    <rPh sb="0" eb="2">
      <t>ショカイ</t>
    </rPh>
    <rPh sb="5" eb="7">
      <t>ケイヤク</t>
    </rPh>
    <rPh sb="7" eb="9">
      <t>キカン</t>
    </rPh>
    <rPh sb="14" eb="15">
      <t>リョウ</t>
    </rPh>
    <rPh sb="15" eb="16">
      <t>リツ</t>
    </rPh>
    <phoneticPr fontId="1"/>
  </si>
  <si>
    <t>％</t>
    <phoneticPr fontId="1"/>
  </si>
  <si>
    <t>E2</t>
    <phoneticPr fontId="1"/>
  </si>
  <si>
    <t>初回リース契約期間の
月額リース料金（税抜）</t>
    <rPh sb="0" eb="2">
      <t>ショカイ</t>
    </rPh>
    <rPh sb="5" eb="7">
      <t>ケイヤク</t>
    </rPh>
    <rPh sb="7" eb="9">
      <t>キカン</t>
    </rPh>
    <rPh sb="11" eb="13">
      <t>ゲツガク</t>
    </rPh>
    <rPh sb="16" eb="17">
      <t>リョウ</t>
    </rPh>
    <rPh sb="17" eb="18">
      <t>キン</t>
    </rPh>
    <phoneticPr fontId="1"/>
  </si>
  <si>
    <t>Ｆ</t>
    <phoneticPr fontId="1"/>
  </si>
  <si>
    <t>内容確認者</t>
    <rPh sb="0" eb="2">
      <t>ナイヨウ</t>
    </rPh>
    <rPh sb="2" eb="4">
      <t>カクニン</t>
    </rPh>
    <rPh sb="4" eb="5">
      <t>シャ</t>
    </rPh>
    <phoneticPr fontId="1"/>
  </si>
  <si>
    <t>上記の内容に誤りがないことを確認しました。</t>
    <rPh sb="0" eb="2">
      <t>ジョウキ</t>
    </rPh>
    <rPh sb="3" eb="5">
      <t>ナイヨウ</t>
    </rPh>
    <rPh sb="6" eb="7">
      <t>アヤマ</t>
    </rPh>
    <rPh sb="14" eb="16">
      <t>カクニン</t>
    </rPh>
    <phoneticPr fontId="1"/>
  </si>
  <si>
    <t>○○工業株式会社</t>
  </si>
  <si>
    <t>株式会社○○リース</t>
  </si>
  <si>
    <t>○</t>
    <phoneticPr fontId="29"/>
  </si>
  <si>
    <t>○</t>
    <phoneticPr fontId="29"/>
  </si>
  <si>
    <t>積算</t>
  </si>
  <si>
    <t>料率</t>
  </si>
  <si>
    <t>リース契約による諸費用(税抜)（F-D）</t>
    <phoneticPr fontId="29"/>
  </si>
  <si>
    <t>F1</t>
    <phoneticPr fontId="1"/>
  </si>
  <si>
    <t>F2</t>
    <phoneticPr fontId="29"/>
  </si>
  <si>
    <t>初回リース契約期間の
リース料金支払月数合計</t>
    <rPh sb="0" eb="2">
      <t>ショカイ</t>
    </rPh>
    <rPh sb="5" eb="7">
      <t>ケイヤク</t>
    </rPh>
    <rPh sb="7" eb="9">
      <t>キカン</t>
    </rPh>
    <rPh sb="14" eb="15">
      <t>リョウ</t>
    </rPh>
    <rPh sb="15" eb="16">
      <t>キン</t>
    </rPh>
    <rPh sb="16" eb="18">
      <t>シハライ</t>
    </rPh>
    <rPh sb="18" eb="20">
      <t>ゲッスウ</t>
    </rPh>
    <rPh sb="20" eb="22">
      <t>ゴウケイ</t>
    </rPh>
    <phoneticPr fontId="1"/>
  </si>
  <si>
    <t>Ｉ</t>
    <phoneticPr fontId="1"/>
  </si>
  <si>
    <t>＜リース料金計算書　作成時の注意点＞</t>
    <rPh sb="4" eb="6">
      <t>リョウキン</t>
    </rPh>
    <rPh sb="6" eb="9">
      <t>ケイサンショ</t>
    </rPh>
    <rPh sb="10" eb="12">
      <t>サクセイ</t>
    </rPh>
    <rPh sb="12" eb="13">
      <t>ジ</t>
    </rPh>
    <rPh sb="14" eb="16">
      <t>チュウイ</t>
    </rPh>
    <rPh sb="16" eb="17">
      <t>テン</t>
    </rPh>
    <phoneticPr fontId="1"/>
  </si>
  <si>
    <t>第1回目のリース料金支払額（月額）（税抜）</t>
    <rPh sb="0" eb="1">
      <t>ダイ</t>
    </rPh>
    <rPh sb="2" eb="4">
      <t>カイメ</t>
    </rPh>
    <rPh sb="8" eb="10">
      <t>リョウキン</t>
    </rPh>
    <rPh sb="10" eb="13">
      <t>シハライガク</t>
    </rPh>
    <rPh sb="14" eb="16">
      <t>ツキガク</t>
    </rPh>
    <rPh sb="18" eb="20">
      <t>ゼイヌ</t>
    </rPh>
    <phoneticPr fontId="29"/>
  </si>
  <si>
    <t>第1回目のリース料金支払額(月額)（税抜）</t>
    <rPh sb="0" eb="1">
      <t>ダイ</t>
    </rPh>
    <rPh sb="2" eb="4">
      <t>カイメ</t>
    </rPh>
    <rPh sb="8" eb="10">
      <t>リョウキン</t>
    </rPh>
    <rPh sb="10" eb="13">
      <t>シハライガク</t>
    </rPh>
    <rPh sb="14" eb="16">
      <t>ツキガク</t>
    </rPh>
    <phoneticPr fontId="29"/>
  </si>
  <si>
    <t>初回リース契約期間のリース料金支払額合計
（金利・手数料・税・保険料等を含む）（税抜）</t>
    <rPh sb="0" eb="2">
      <t>ショカイ</t>
    </rPh>
    <rPh sb="5" eb="7">
      <t>ケイヤク</t>
    </rPh>
    <rPh sb="7" eb="9">
      <t>キカン</t>
    </rPh>
    <rPh sb="13" eb="14">
      <t>リョウ</t>
    </rPh>
    <rPh sb="14" eb="15">
      <t>キン</t>
    </rPh>
    <rPh sb="15" eb="17">
      <t>シハライ</t>
    </rPh>
    <rPh sb="17" eb="18">
      <t>ガク</t>
    </rPh>
    <rPh sb="18" eb="20">
      <t>ゴウケイ</t>
    </rPh>
    <phoneticPr fontId="1"/>
  </si>
  <si>
    <t>初回リース契約期間のリース料金支払額合計（金利・手数料・税・保険料等を含む）（税抜）</t>
    <rPh sb="0" eb="2">
      <t>ショカイ</t>
    </rPh>
    <rPh sb="5" eb="7">
      <t>ケイヤク</t>
    </rPh>
    <rPh sb="7" eb="9">
      <t>キカン</t>
    </rPh>
    <rPh sb="12" eb="13">
      <t>リョウ</t>
    </rPh>
    <rPh sb="13" eb="14">
      <t>キン</t>
    </rPh>
    <rPh sb="14" eb="16">
      <t>シハライ</t>
    </rPh>
    <rPh sb="16" eb="17">
      <t>ガク</t>
    </rPh>
    <rPh sb="17" eb="19">
      <t>ゴウケイ</t>
    </rPh>
    <rPh sb="34" eb="35">
      <t>フク</t>
    </rPh>
    <phoneticPr fontId="1"/>
  </si>
  <si>
    <t>第2回目以降のリース料金
支払額(月額)（税抜）</t>
    <rPh sb="0" eb="1">
      <t>ダイ</t>
    </rPh>
    <rPh sb="2" eb="4">
      <t>カイメ</t>
    </rPh>
    <rPh sb="4" eb="6">
      <t>イコウ</t>
    </rPh>
    <rPh sb="10" eb="12">
      <t>リョウキン</t>
    </rPh>
    <rPh sb="13" eb="16">
      <t>シハライガク</t>
    </rPh>
    <rPh sb="17" eb="19">
      <t>ツキガク</t>
    </rPh>
    <phoneticPr fontId="29"/>
  </si>
  <si>
    <t>初回リース契約期間</t>
    <rPh sb="0" eb="2">
      <t>ショカイ</t>
    </rPh>
    <rPh sb="5" eb="7">
      <t>ケイヤク</t>
    </rPh>
    <rPh sb="7" eb="9">
      <t>キカン</t>
    </rPh>
    <phoneticPr fontId="1"/>
  </si>
  <si>
    <t>▲記入日：</t>
    <rPh sb="1" eb="3">
      <t>キニュウ</t>
    </rPh>
    <rPh sb="3" eb="4">
      <t>ビ</t>
    </rPh>
    <phoneticPr fontId="1"/>
  </si>
  <si>
    <t>※複数のリース契約をする場合、契約毎に提出してください。</t>
    <phoneticPr fontId="1"/>
  </si>
  <si>
    <t>　 青で網掛けされたセルは自動入力です。表示されている内容が正しいか確認してください。</t>
    <rPh sb="2" eb="3">
      <t>アオ</t>
    </rPh>
    <rPh sb="4" eb="6">
      <t>アミカ</t>
    </rPh>
    <rPh sb="13" eb="17">
      <t>ジドウニュウリョク</t>
    </rPh>
    <rPh sb="20" eb="22">
      <t>ヒョウジ</t>
    </rPh>
    <rPh sb="27" eb="29">
      <t>ナイヨウ</t>
    </rPh>
    <rPh sb="30" eb="31">
      <t>タダ</t>
    </rPh>
    <rPh sb="34" eb="36">
      <t>カクニン</t>
    </rPh>
    <phoneticPr fontId="1"/>
  </si>
  <si>
    <t>2）以下、記入例を参照の上、入力域（白セル）に必要な情報を入力してください。</t>
    <rPh sb="2" eb="4">
      <t>イカ</t>
    </rPh>
    <rPh sb="5" eb="8">
      <t>キニュウレイ</t>
    </rPh>
    <rPh sb="9" eb="11">
      <t>サンショウ</t>
    </rPh>
    <rPh sb="12" eb="13">
      <t>ウエ</t>
    </rPh>
    <rPh sb="14" eb="17">
      <t>ニュウリョクイキ</t>
    </rPh>
    <rPh sb="18" eb="19">
      <t>シロ</t>
    </rPh>
    <rPh sb="23" eb="25">
      <t>ヒツヨウ</t>
    </rPh>
    <rPh sb="26" eb="28">
      <t>ジョウホウ</t>
    </rPh>
    <rPh sb="29" eb="31">
      <t>ニュウリョク</t>
    </rPh>
    <phoneticPr fontId="1"/>
  </si>
  <si>
    <t>3）リース契約が複数ある場合は、契約数に応じてシートを複製し作成してください。</t>
    <rPh sb="5" eb="7">
      <t>ケイヤク</t>
    </rPh>
    <rPh sb="16" eb="19">
      <t>ケイヤクスウ</t>
    </rPh>
    <rPh sb="20" eb="21">
      <t>オウ</t>
    </rPh>
    <rPh sb="27" eb="29">
      <t>フクセイ</t>
    </rPh>
    <rPh sb="30" eb="32">
      <t>サクセイ</t>
    </rPh>
    <phoneticPr fontId="1"/>
  </si>
  <si>
    <t>1）本様式は「省エネルギー投資促進・需要構造転換支援事業（ⅠⅡⅣ）」専用の様式です。</t>
    <rPh sb="2" eb="5">
      <t>ホンヨウシキ</t>
    </rPh>
    <rPh sb="34" eb="36">
      <t>センヨウ</t>
    </rPh>
    <rPh sb="37" eb="39">
      <t>ヨウシキ</t>
    </rPh>
    <phoneticPr fontId="1"/>
  </si>
  <si>
    <t>　　「省エネルギー投資促進支援事業（ⅢⅣ）」の申請には使用できませんのでご注意ください。</t>
    <rPh sb="23" eb="25">
      <t>シンセイ</t>
    </rPh>
    <rPh sb="27" eb="29">
      <t>シヨウ</t>
    </rPh>
    <rPh sb="37" eb="39">
      <t>チュウイ</t>
    </rPh>
    <phoneticPr fontId="1"/>
  </si>
  <si>
    <t>BAF231-○○-○○○○○○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</si>
</sst>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_ "/>
  </numFmts>
  <fonts count="37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8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2"/>
      <color theme="0"/>
      <name val="ＭＳ Ｐゴシック"/>
      <family val="3"/>
      <charset val="128"/>
      <scheme val="minor"/>
    </font>
    <font>
      <sz val="28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b/>
      <sz val="20"/>
      <color rgb="FFFF0000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b/>
      <sz val="18"/>
      <color rgb="FFFF0000"/>
      <name val="ＭＳ Ｐゴシック"/>
      <family val="3"/>
      <charset val="128"/>
      <scheme val="minor"/>
    </font>
    <font>
      <sz val="18"/>
      <name val="ＭＳ Ｐゴシック"/>
      <family val="3"/>
      <charset val="128"/>
      <scheme val="minor"/>
    </font>
    <font>
      <sz val="18"/>
      <color rgb="FF0070C0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20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48"/>
      <color theme="0" tint="-0.249977111117893"/>
      <name val="ＭＳ Ｐゴシック"/>
      <family val="3"/>
      <charset val="128"/>
      <scheme val="minor"/>
    </font>
    <font>
      <sz val="14"/>
      <color theme="0" tint="-0.249977111117893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b/>
      <sz val="16"/>
      <color rgb="FFFF0000"/>
      <name val="ＭＳ Ｐゴシック"/>
      <family val="3"/>
      <charset val="128"/>
      <scheme val="minor"/>
    </font>
    <font>
      <b/>
      <sz val="16"/>
      <color rgb="FF0070C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ＭＳ ゴシック"/>
      <family val="3"/>
      <charset val="128"/>
    </font>
    <font>
      <b/>
      <sz val="24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.5"/>
      <color theme="1"/>
      <name val="ＭＳ Ｐゴシック"/>
      <family val="3"/>
      <charset val="128"/>
      <scheme val="minor"/>
    </font>
    <font>
      <sz val="17"/>
      <name val="ＭＳ Ｐゴシック"/>
      <family val="3"/>
      <charset val="128"/>
      <scheme val="minor"/>
    </font>
    <font>
      <sz val="16"/>
      <color rgb="FF0070C0"/>
      <name val="ＭＳ Ｐゴシック"/>
      <family val="3"/>
      <charset val="128"/>
      <scheme val="minor"/>
    </font>
    <font>
      <sz val="16"/>
      <color rgb="FFFF0000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2" fillId="0" borderId="0" applyFont="0" applyFill="0" applyBorder="0" applyAlignment="0" applyProtection="0">
      <alignment vertical="center"/>
    </xf>
  </cellStyleXfs>
  <cellXfs count="462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5" fillId="0" borderId="0" xfId="0" applyFont="1">
      <alignment vertical="center"/>
    </xf>
    <xf numFmtId="0" fontId="14" fillId="0" borderId="0" xfId="0" applyFont="1" applyAlignment="1">
      <alignment vertical="top"/>
    </xf>
    <xf numFmtId="3" fontId="3" fillId="0" borderId="0" xfId="0" applyNumberFormat="1" applyFont="1" applyAlignment="1">
      <alignment horizontal="right" vertical="center" indent="1"/>
    </xf>
    <xf numFmtId="0" fontId="10" fillId="0" borderId="6" xfId="0" applyFont="1" applyBorder="1">
      <alignment vertical="center"/>
    </xf>
    <xf numFmtId="0" fontId="14" fillId="0" borderId="0" xfId="0" applyFont="1">
      <alignment vertical="center"/>
    </xf>
    <xf numFmtId="0" fontId="0" fillId="0" borderId="38" xfId="0" applyBorder="1">
      <alignment vertical="center"/>
    </xf>
    <xf numFmtId="0" fontId="3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34" xfId="0" applyBorder="1">
      <alignment vertical="center"/>
    </xf>
    <xf numFmtId="0" fontId="0" fillId="0" borderId="35" xfId="0" applyBorder="1">
      <alignment vertical="center"/>
    </xf>
    <xf numFmtId="0" fontId="12" fillId="0" borderId="35" xfId="0" applyFont="1" applyBorder="1" applyAlignment="1">
      <alignment vertical="center" shrinkToFit="1"/>
    </xf>
    <xf numFmtId="0" fontId="10" fillId="0" borderId="35" xfId="0" applyFont="1" applyBorder="1">
      <alignment vertical="center"/>
    </xf>
    <xf numFmtId="0" fontId="0" fillId="0" borderId="36" xfId="0" applyBorder="1">
      <alignment vertical="center"/>
    </xf>
    <xf numFmtId="0" fontId="0" fillId="0" borderId="37" xfId="0" applyBorder="1">
      <alignment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6" fillId="0" borderId="37" xfId="0" applyFont="1" applyBorder="1">
      <alignment vertical="center"/>
    </xf>
    <xf numFmtId="0" fontId="7" fillId="0" borderId="0" xfId="0" applyFont="1">
      <alignment vertical="center"/>
    </xf>
    <xf numFmtId="0" fontId="7" fillId="0" borderId="38" xfId="0" applyFont="1" applyBorder="1">
      <alignment vertical="center"/>
    </xf>
    <xf numFmtId="0" fontId="8" fillId="0" borderId="37" xfId="0" applyFont="1" applyBorder="1">
      <alignment vertical="center"/>
    </xf>
    <xf numFmtId="0" fontId="10" fillId="0" borderId="37" xfId="0" applyFont="1" applyBorder="1">
      <alignment vertical="center"/>
    </xf>
    <xf numFmtId="0" fontId="15" fillId="0" borderId="37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15" fillId="0" borderId="38" xfId="0" applyFont="1" applyBorder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4" fillId="0" borderId="0" xfId="0" applyFont="1">
      <alignment vertical="center"/>
    </xf>
    <xf numFmtId="0" fontId="23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 indent="1"/>
    </xf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0" fillId="0" borderId="0" xfId="0" applyAlignment="1">
      <alignment vertical="center" shrinkToFit="1"/>
    </xf>
    <xf numFmtId="0" fontId="0" fillId="2" borderId="0" xfId="0" applyFill="1">
      <alignment vertical="center"/>
    </xf>
    <xf numFmtId="0" fontId="27" fillId="2" borderId="0" xfId="0" applyFont="1" applyFill="1">
      <alignment vertical="center"/>
    </xf>
    <xf numFmtId="0" fontId="27" fillId="0" borderId="0" xfId="0" applyFont="1">
      <alignment vertical="center"/>
    </xf>
    <xf numFmtId="0" fontId="0" fillId="0" borderId="11" xfId="0" applyBorder="1" applyAlignment="1">
      <alignment vertical="center" shrinkToFit="1"/>
    </xf>
    <xf numFmtId="0" fontId="4" fillId="0" borderId="38" xfId="0" applyFont="1" applyBorder="1">
      <alignment vertical="center"/>
    </xf>
    <xf numFmtId="3" fontId="0" fillId="2" borderId="0" xfId="0" applyNumberFormat="1" applyFill="1">
      <alignment vertical="center"/>
    </xf>
    <xf numFmtId="0" fontId="0" fillId="0" borderId="6" xfId="0" applyBorder="1">
      <alignment vertical="center"/>
    </xf>
    <xf numFmtId="0" fontId="0" fillId="0" borderId="39" xfId="0" applyBorder="1">
      <alignment vertical="center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0" fillId="2" borderId="0" xfId="0" applyFill="1" applyAlignment="1">
      <alignment vertical="center" shrinkToFit="1"/>
    </xf>
    <xf numFmtId="0" fontId="11" fillId="0" borderId="0" xfId="0" applyFont="1">
      <alignment vertical="center"/>
    </xf>
    <xf numFmtId="38" fontId="0" fillId="0" borderId="0" xfId="1" applyFont="1" applyProtection="1">
      <alignment vertical="center"/>
    </xf>
    <xf numFmtId="0" fontId="0" fillId="0" borderId="3" xfId="0" applyBorder="1" applyAlignment="1">
      <alignment vertical="center" shrinkToFit="1"/>
    </xf>
    <xf numFmtId="0" fontId="0" fillId="2" borderId="3" xfId="0" applyFill="1" applyBorder="1">
      <alignment vertical="center"/>
    </xf>
    <xf numFmtId="0" fontId="0" fillId="0" borderId="3" xfId="0" applyBorder="1">
      <alignment vertical="center"/>
    </xf>
    <xf numFmtId="0" fontId="0" fillId="2" borderId="6" xfId="0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28" fillId="0" borderId="0" xfId="0" applyFont="1">
      <alignment vertical="center"/>
    </xf>
    <xf numFmtId="0" fontId="12" fillId="0" borderId="0" xfId="0" applyFont="1" applyAlignment="1">
      <alignment vertical="center" shrinkToFit="1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top"/>
    </xf>
    <xf numFmtId="0" fontId="36" fillId="0" borderId="0" xfId="0" applyFont="1">
      <alignment vertical="center"/>
    </xf>
    <xf numFmtId="0" fontId="0" fillId="2" borderId="18" xfId="0" applyFill="1" applyBorder="1" applyAlignment="1">
      <alignment horizontal="center" vertical="center" wrapText="1" shrinkToFit="1"/>
    </xf>
    <xf numFmtId="0" fontId="0" fillId="2" borderId="18" xfId="0" applyFill="1" applyBorder="1" applyAlignment="1">
      <alignment horizontal="center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2" borderId="32" xfId="0" applyFill="1" applyBorder="1" applyAlignment="1">
      <alignment horizontal="center" vertical="center" shrinkToFit="1"/>
    </xf>
    <xf numFmtId="0" fontId="23" fillId="2" borderId="2" xfId="0" applyFont="1" applyFill="1" applyBorder="1" applyAlignment="1">
      <alignment horizontal="center" vertical="center"/>
    </xf>
    <xf numFmtId="0" fontId="23" fillId="2" borderId="3" xfId="0" applyFont="1" applyFill="1" applyBorder="1" applyAlignment="1">
      <alignment horizontal="center" vertical="center"/>
    </xf>
    <xf numFmtId="0" fontId="23" fillId="2" borderId="4" xfId="0" applyFont="1" applyFill="1" applyBorder="1" applyAlignment="1">
      <alignment horizontal="center" vertical="center"/>
    </xf>
    <xf numFmtId="0" fontId="23" fillId="2" borderId="8" xfId="0" applyFont="1" applyFill="1" applyBorder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3" fillId="2" borderId="9" xfId="0" applyFont="1" applyFill="1" applyBorder="1" applyAlignment="1">
      <alignment horizontal="center" vertical="center"/>
    </xf>
    <xf numFmtId="0" fontId="23" fillId="2" borderId="5" xfId="0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center" vertical="center"/>
    </xf>
    <xf numFmtId="0" fontId="23" fillId="2" borderId="7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38" fontId="3" fillId="0" borderId="2" xfId="0" applyNumberFormat="1" applyFont="1" applyBorder="1" applyAlignment="1">
      <alignment horizontal="center" vertical="center"/>
    </xf>
    <xf numFmtId="38" fontId="3" fillId="0" borderId="3" xfId="0" applyNumberFormat="1" applyFont="1" applyBorder="1" applyAlignment="1">
      <alignment horizontal="center" vertical="center"/>
    </xf>
    <xf numFmtId="38" fontId="3" fillId="0" borderId="4" xfId="0" applyNumberFormat="1" applyFont="1" applyBorder="1" applyAlignment="1">
      <alignment horizontal="center" vertical="center"/>
    </xf>
    <xf numFmtId="38" fontId="3" fillId="0" borderId="8" xfId="0" applyNumberFormat="1" applyFont="1" applyBorder="1" applyAlignment="1">
      <alignment horizontal="center" vertical="center"/>
    </xf>
    <xf numFmtId="38" fontId="3" fillId="0" borderId="0" xfId="0" applyNumberFormat="1" applyFont="1" applyAlignment="1">
      <alignment horizontal="center" vertical="center"/>
    </xf>
    <xf numFmtId="38" fontId="3" fillId="0" borderId="9" xfId="0" applyNumberFormat="1" applyFont="1" applyBorder="1" applyAlignment="1">
      <alignment horizontal="center" vertical="center"/>
    </xf>
    <xf numFmtId="38" fontId="3" fillId="0" borderId="5" xfId="0" applyNumberFormat="1" applyFont="1" applyBorder="1" applyAlignment="1">
      <alignment horizontal="center" vertical="center"/>
    </xf>
    <xf numFmtId="38" fontId="3" fillId="0" borderId="6" xfId="0" applyNumberFormat="1" applyFont="1" applyBorder="1" applyAlignment="1">
      <alignment horizontal="center" vertical="center"/>
    </xf>
    <xf numFmtId="38" fontId="3" fillId="0" borderId="7" xfId="0" applyNumberFormat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 shrinkToFit="1"/>
    </xf>
    <xf numFmtId="0" fontId="0" fillId="2" borderId="3" xfId="0" applyFill="1" applyBorder="1" applyAlignment="1">
      <alignment horizontal="center" vertical="center" wrapText="1" shrinkToFit="1"/>
    </xf>
    <xf numFmtId="0" fontId="0" fillId="2" borderId="4" xfId="0" applyFill="1" applyBorder="1" applyAlignment="1">
      <alignment horizontal="center" vertical="center" wrapText="1" shrinkToFit="1"/>
    </xf>
    <xf numFmtId="0" fontId="0" fillId="2" borderId="8" xfId="0" applyFill="1" applyBorder="1" applyAlignment="1">
      <alignment horizontal="center" vertical="center" wrapText="1" shrinkToFit="1"/>
    </xf>
    <xf numFmtId="0" fontId="0" fillId="2" borderId="0" xfId="0" applyFill="1" applyAlignment="1">
      <alignment horizontal="center" vertical="center" wrapText="1" shrinkToFit="1"/>
    </xf>
    <xf numFmtId="0" fontId="0" fillId="2" borderId="9" xfId="0" applyFill="1" applyBorder="1" applyAlignment="1">
      <alignment horizontal="center" vertical="center" wrapText="1" shrinkToFit="1"/>
    </xf>
    <xf numFmtId="0" fontId="0" fillId="2" borderId="5" xfId="0" applyFill="1" applyBorder="1" applyAlignment="1">
      <alignment horizontal="center" vertical="center" wrapText="1" shrinkToFit="1"/>
    </xf>
    <xf numFmtId="0" fontId="0" fillId="2" borderId="6" xfId="0" applyFill="1" applyBorder="1" applyAlignment="1">
      <alignment horizontal="center" vertical="center" wrapText="1" shrinkToFit="1"/>
    </xf>
    <xf numFmtId="0" fontId="0" fillId="2" borderId="7" xfId="0" applyFill="1" applyBorder="1" applyAlignment="1">
      <alignment horizontal="center" vertical="center" wrapText="1" shrinkToFit="1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3" fillId="0" borderId="8" xfId="0" applyFont="1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9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center" vertical="center"/>
    </xf>
    <xf numFmtId="0" fontId="23" fillId="2" borderId="19" xfId="0" applyFont="1" applyFill="1" applyBorder="1" applyAlignment="1">
      <alignment horizontal="center" vertical="center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2" borderId="23" xfId="0" applyFont="1" applyFill="1" applyBorder="1" applyAlignment="1">
      <alignment horizontal="center" vertical="center"/>
    </xf>
    <xf numFmtId="0" fontId="23" fillId="2" borderId="24" xfId="0" applyFont="1" applyFill="1" applyBorder="1" applyAlignment="1">
      <alignment horizontal="center" vertical="center"/>
    </xf>
    <xf numFmtId="0" fontId="23" fillId="2" borderId="25" xfId="0" applyFont="1" applyFill="1" applyBorder="1" applyAlignment="1">
      <alignment horizontal="center" vertical="center"/>
    </xf>
    <xf numFmtId="0" fontId="23" fillId="2" borderId="26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28" xfId="0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 vertical="center" shrinkToFit="1"/>
    </xf>
    <xf numFmtId="3" fontId="3" fillId="2" borderId="2" xfId="0" applyNumberFormat="1" applyFont="1" applyFill="1" applyBorder="1" applyAlignment="1">
      <alignment horizontal="right" vertical="center" indent="1"/>
    </xf>
    <xf numFmtId="3" fontId="3" fillId="2" borderId="3" xfId="0" applyNumberFormat="1" applyFont="1" applyFill="1" applyBorder="1" applyAlignment="1">
      <alignment horizontal="right" vertical="center" indent="1"/>
    </xf>
    <xf numFmtId="3" fontId="3" fillId="2" borderId="4" xfId="0" applyNumberFormat="1" applyFont="1" applyFill="1" applyBorder="1" applyAlignment="1">
      <alignment horizontal="right" vertical="center" indent="1"/>
    </xf>
    <xf numFmtId="3" fontId="3" fillId="2" borderId="8" xfId="0" applyNumberFormat="1" applyFont="1" applyFill="1" applyBorder="1" applyAlignment="1">
      <alignment horizontal="right" vertical="center" indent="1"/>
    </xf>
    <xf numFmtId="3" fontId="3" fillId="2" borderId="0" xfId="0" applyNumberFormat="1" applyFont="1" applyFill="1" applyAlignment="1">
      <alignment horizontal="right" vertical="center" indent="1"/>
    </xf>
    <xf numFmtId="3" fontId="3" fillId="2" borderId="9" xfId="0" applyNumberFormat="1" applyFont="1" applyFill="1" applyBorder="1" applyAlignment="1">
      <alignment horizontal="right" vertical="center" indent="1"/>
    </xf>
    <xf numFmtId="3" fontId="3" fillId="2" borderId="5" xfId="0" applyNumberFormat="1" applyFont="1" applyFill="1" applyBorder="1" applyAlignment="1">
      <alignment horizontal="right" vertical="center" indent="1"/>
    </xf>
    <xf numFmtId="3" fontId="3" fillId="2" borderId="6" xfId="0" applyNumberFormat="1" applyFont="1" applyFill="1" applyBorder="1" applyAlignment="1">
      <alignment horizontal="right" vertical="center" indent="1"/>
    </xf>
    <xf numFmtId="3" fontId="3" fillId="2" borderId="7" xfId="0" applyNumberFormat="1" applyFont="1" applyFill="1" applyBorder="1" applyAlignment="1">
      <alignment horizontal="right" vertical="center" inden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1" fillId="0" borderId="0" xfId="0" applyFont="1">
      <alignment vertical="center"/>
    </xf>
    <xf numFmtId="0" fontId="4" fillId="0" borderId="38" xfId="0" applyFont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3" fontId="3" fillId="2" borderId="12" xfId="0" applyNumberFormat="1" applyFont="1" applyFill="1" applyBorder="1" applyAlignment="1">
      <alignment horizontal="right" vertical="center" indent="1"/>
    </xf>
    <xf numFmtId="3" fontId="3" fillId="2" borderId="13" xfId="0" applyNumberFormat="1" applyFont="1" applyFill="1" applyBorder="1" applyAlignment="1">
      <alignment horizontal="right" vertical="center" indent="1"/>
    </xf>
    <xf numFmtId="3" fontId="3" fillId="2" borderId="14" xfId="0" applyNumberFormat="1" applyFont="1" applyFill="1" applyBorder="1" applyAlignment="1">
      <alignment horizontal="right" vertical="center" indent="1"/>
    </xf>
    <xf numFmtId="0" fontId="27" fillId="2" borderId="19" xfId="0" applyFont="1" applyFill="1" applyBorder="1" applyAlignment="1">
      <alignment horizontal="center" vertical="center"/>
    </xf>
    <xf numFmtId="0" fontId="27" fillId="2" borderId="20" xfId="0" applyFont="1" applyFill="1" applyBorder="1" applyAlignment="1">
      <alignment horizontal="center" vertical="center"/>
    </xf>
    <xf numFmtId="0" fontId="27" fillId="2" borderId="21" xfId="0" applyFont="1" applyFill="1" applyBorder="1" applyAlignment="1">
      <alignment horizontal="center" vertical="center"/>
    </xf>
    <xf numFmtId="0" fontId="27" fillId="2" borderId="23" xfId="0" applyFont="1" applyFill="1" applyBorder="1" applyAlignment="1">
      <alignment horizontal="center" vertical="center"/>
    </xf>
    <xf numFmtId="0" fontId="27" fillId="2" borderId="24" xfId="0" applyFont="1" applyFill="1" applyBorder="1" applyAlignment="1">
      <alignment horizontal="center" vertical="center"/>
    </xf>
    <xf numFmtId="0" fontId="27" fillId="2" borderId="25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3" fontId="0" fillId="2" borderId="0" xfId="0" applyNumberFormat="1" applyFill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8" fillId="0" borderId="2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4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7" xfId="0" applyFont="1" applyBorder="1" applyAlignment="1">
      <alignment horizontal="center" vertical="center"/>
    </xf>
    <xf numFmtId="3" fontId="30" fillId="3" borderId="10" xfId="0" applyNumberFormat="1" applyFont="1" applyFill="1" applyBorder="1" applyAlignment="1">
      <alignment horizontal="right" vertical="center" indent="1"/>
    </xf>
    <xf numFmtId="3" fontId="30" fillId="3" borderId="11" xfId="0" applyNumberFormat="1" applyFont="1" applyFill="1" applyBorder="1" applyAlignment="1">
      <alignment horizontal="right" vertical="center" indent="1"/>
    </xf>
    <xf numFmtId="3" fontId="30" fillId="3" borderId="33" xfId="0" applyNumberFormat="1" applyFont="1" applyFill="1" applyBorder="1" applyAlignment="1">
      <alignment horizontal="right" vertical="center" indent="1"/>
    </xf>
    <xf numFmtId="0" fontId="27" fillId="0" borderId="10" xfId="0" applyFont="1" applyBorder="1" applyAlignment="1">
      <alignment horizontal="center" vertical="center"/>
    </xf>
    <xf numFmtId="0" fontId="27" fillId="0" borderId="11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0" fillId="0" borderId="11" xfId="0" applyBorder="1" applyAlignment="1">
      <alignment horizontal="left" vertical="center" shrinkToFit="1"/>
    </xf>
    <xf numFmtId="0" fontId="0" fillId="0" borderId="1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5" fillId="4" borderId="29" xfId="0" applyFont="1" applyFill="1" applyBorder="1" applyAlignment="1">
      <alignment horizontal="center" vertical="center"/>
    </xf>
    <xf numFmtId="0" fontId="25" fillId="4" borderId="30" xfId="0" applyFont="1" applyFill="1" applyBorder="1" applyAlignment="1">
      <alignment horizontal="center" vertical="center"/>
    </xf>
    <xf numFmtId="0" fontId="25" fillId="4" borderId="3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23" fillId="0" borderId="26" xfId="0" applyFont="1" applyBorder="1" applyAlignment="1">
      <alignment horizontal="center" vertical="center"/>
    </xf>
    <xf numFmtId="0" fontId="23" fillId="0" borderId="27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33" fillId="2" borderId="18" xfId="0" applyFont="1" applyFill="1" applyBorder="1" applyAlignment="1">
      <alignment horizontal="center" vertical="center" wrapText="1" shrinkToFit="1"/>
    </xf>
    <xf numFmtId="0" fontId="33" fillId="2" borderId="18" xfId="0" applyFont="1" applyFill="1" applyBorder="1" applyAlignment="1">
      <alignment horizontal="center" vertical="center" shrinkToFit="1"/>
    </xf>
    <xf numFmtId="0" fontId="33" fillId="2" borderId="22" xfId="0" applyFont="1" applyFill="1" applyBorder="1" applyAlignment="1">
      <alignment horizontal="center" vertical="center" shrinkToFit="1"/>
    </xf>
    <xf numFmtId="0" fontId="33" fillId="2" borderId="32" xfId="0" applyFont="1" applyFill="1" applyBorder="1" applyAlignment="1">
      <alignment horizontal="center" vertical="center" shrinkToFit="1"/>
    </xf>
    <xf numFmtId="3" fontId="3" fillId="0" borderId="2" xfId="0" applyNumberFormat="1" applyFont="1" applyBorder="1" applyAlignment="1">
      <alignment horizontal="right" vertical="center" indent="1"/>
    </xf>
    <xf numFmtId="3" fontId="3" fillId="0" borderId="3" xfId="0" applyNumberFormat="1" applyFont="1" applyBorder="1" applyAlignment="1">
      <alignment horizontal="right" vertical="center" indent="1"/>
    </xf>
    <xf numFmtId="3" fontId="3" fillId="0" borderId="4" xfId="0" applyNumberFormat="1" applyFont="1" applyBorder="1" applyAlignment="1">
      <alignment horizontal="right" vertical="center" indent="1"/>
    </xf>
    <xf numFmtId="3" fontId="3" fillId="0" borderId="8" xfId="0" applyNumberFormat="1" applyFont="1" applyBorder="1" applyAlignment="1">
      <alignment horizontal="right" vertical="center" indent="1"/>
    </xf>
    <xf numFmtId="3" fontId="3" fillId="0" borderId="0" xfId="0" applyNumberFormat="1" applyFont="1" applyAlignment="1">
      <alignment horizontal="right" vertical="center" indent="1"/>
    </xf>
    <xf numFmtId="3" fontId="3" fillId="0" borderId="9" xfId="0" applyNumberFormat="1" applyFont="1" applyBorder="1" applyAlignment="1">
      <alignment horizontal="right" vertical="center" indent="1"/>
    </xf>
    <xf numFmtId="3" fontId="3" fillId="0" borderId="5" xfId="0" applyNumberFormat="1" applyFont="1" applyBorder="1" applyAlignment="1">
      <alignment horizontal="right" vertical="center" indent="1"/>
    </xf>
    <xf numFmtId="3" fontId="3" fillId="0" borderId="6" xfId="0" applyNumberFormat="1" applyFont="1" applyBorder="1" applyAlignment="1">
      <alignment horizontal="right" vertical="center" indent="1"/>
    </xf>
    <xf numFmtId="3" fontId="3" fillId="0" borderId="7" xfId="0" applyNumberFormat="1" applyFon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22" xfId="0" applyFill="1" applyBorder="1" applyAlignment="1">
      <alignment horizontal="center" vertical="center" wrapText="1" shrinkToFit="1"/>
    </xf>
    <xf numFmtId="3" fontId="3" fillId="0" borderId="23" xfId="0" applyNumberFormat="1" applyFont="1" applyBorder="1" applyAlignment="1">
      <alignment horizontal="right" vertical="center" indent="1"/>
    </xf>
    <xf numFmtId="3" fontId="3" fillId="0" borderId="24" xfId="0" applyNumberFormat="1" applyFont="1" applyBorder="1" applyAlignment="1">
      <alignment horizontal="right" vertical="center" indent="1"/>
    </xf>
    <xf numFmtId="3" fontId="3" fillId="0" borderId="25" xfId="0" applyNumberFormat="1" applyFont="1" applyBorder="1" applyAlignment="1">
      <alignment horizontal="right" vertical="center" indent="1"/>
    </xf>
    <xf numFmtId="176" fontId="3" fillId="0" borderId="19" xfId="0" applyNumberFormat="1" applyFont="1" applyBorder="1" applyAlignment="1">
      <alignment horizontal="right" vertical="center" indent="1"/>
    </xf>
    <xf numFmtId="176" fontId="3" fillId="0" borderId="20" xfId="0" applyNumberFormat="1" applyFont="1" applyBorder="1" applyAlignment="1">
      <alignment horizontal="right" vertical="center" indent="1"/>
    </xf>
    <xf numFmtId="176" fontId="3" fillId="0" borderId="21" xfId="0" applyNumberFormat="1" applyFont="1" applyBorder="1" applyAlignment="1">
      <alignment horizontal="right" vertical="center" indent="1"/>
    </xf>
    <xf numFmtId="176" fontId="3" fillId="0" borderId="23" xfId="0" applyNumberFormat="1" applyFont="1" applyBorder="1" applyAlignment="1">
      <alignment horizontal="right" vertical="center" indent="1"/>
    </xf>
    <xf numFmtId="176" fontId="3" fillId="0" borderId="24" xfId="0" applyNumberFormat="1" applyFont="1" applyBorder="1" applyAlignment="1">
      <alignment horizontal="right" vertical="center" indent="1"/>
    </xf>
    <xf numFmtId="176" fontId="3" fillId="0" borderId="25" xfId="0" applyNumberFormat="1" applyFont="1" applyBorder="1" applyAlignment="1">
      <alignment horizontal="right" vertical="center" indent="1"/>
    </xf>
    <xf numFmtId="0" fontId="0" fillId="2" borderId="1" xfId="0" applyFill="1" applyBorder="1" applyAlignment="1">
      <alignment horizontal="center" vertical="center" wrapText="1" shrinkToFit="1"/>
    </xf>
    <xf numFmtId="3" fontId="3" fillId="3" borderId="2" xfId="0" applyNumberFormat="1" applyFont="1" applyFill="1" applyBorder="1" applyAlignment="1">
      <alignment horizontal="right" vertical="center" indent="1"/>
    </xf>
    <xf numFmtId="3" fontId="3" fillId="3" borderId="3" xfId="0" applyNumberFormat="1" applyFont="1" applyFill="1" applyBorder="1" applyAlignment="1">
      <alignment horizontal="right" vertical="center" indent="1"/>
    </xf>
    <xf numFmtId="3" fontId="3" fillId="3" borderId="4" xfId="0" applyNumberFormat="1" applyFont="1" applyFill="1" applyBorder="1" applyAlignment="1">
      <alignment horizontal="right" vertical="center" indent="1"/>
    </xf>
    <xf numFmtId="3" fontId="3" fillId="3" borderId="8" xfId="0" applyNumberFormat="1" applyFont="1" applyFill="1" applyBorder="1" applyAlignment="1">
      <alignment horizontal="right" vertical="center" indent="1"/>
    </xf>
    <xf numFmtId="3" fontId="3" fillId="3" borderId="0" xfId="0" applyNumberFormat="1" applyFont="1" applyFill="1" applyAlignment="1">
      <alignment horizontal="right" vertical="center" indent="1"/>
    </xf>
    <xf numFmtId="3" fontId="3" fillId="3" borderId="9" xfId="0" applyNumberFormat="1" applyFont="1" applyFill="1" applyBorder="1" applyAlignment="1">
      <alignment horizontal="right" vertical="center" indent="1"/>
    </xf>
    <xf numFmtId="3" fontId="3" fillId="3" borderId="5" xfId="0" applyNumberFormat="1" applyFont="1" applyFill="1" applyBorder="1" applyAlignment="1">
      <alignment horizontal="right" vertical="center" indent="1"/>
    </xf>
    <xf numFmtId="3" fontId="3" fillId="3" borderId="6" xfId="0" applyNumberFormat="1" applyFont="1" applyFill="1" applyBorder="1" applyAlignment="1">
      <alignment horizontal="right" vertical="center" indent="1"/>
    </xf>
    <xf numFmtId="3" fontId="3" fillId="3" borderId="7" xfId="0" applyNumberFormat="1" applyFont="1" applyFill="1" applyBorder="1" applyAlignment="1">
      <alignment horizontal="right" vertical="center" indent="1"/>
    </xf>
    <xf numFmtId="3" fontId="3" fillId="5" borderId="2" xfId="0" applyNumberFormat="1" applyFont="1" applyFill="1" applyBorder="1" applyAlignment="1">
      <alignment horizontal="right" vertical="center" indent="1"/>
    </xf>
    <xf numFmtId="3" fontId="3" fillId="5" borderId="3" xfId="0" applyNumberFormat="1" applyFont="1" applyFill="1" applyBorder="1" applyAlignment="1">
      <alignment horizontal="right" vertical="center" indent="1"/>
    </xf>
    <xf numFmtId="3" fontId="3" fillId="5" borderId="4" xfId="0" applyNumberFormat="1" applyFont="1" applyFill="1" applyBorder="1" applyAlignment="1">
      <alignment horizontal="right" vertical="center" indent="1"/>
    </xf>
    <xf numFmtId="3" fontId="3" fillId="5" borderId="8" xfId="0" applyNumberFormat="1" applyFont="1" applyFill="1" applyBorder="1" applyAlignment="1">
      <alignment horizontal="right" vertical="center" indent="1"/>
    </xf>
    <xf numFmtId="3" fontId="3" fillId="5" borderId="0" xfId="0" applyNumberFormat="1" applyFont="1" applyFill="1" applyAlignment="1">
      <alignment horizontal="right" vertical="center" indent="1"/>
    </xf>
    <xf numFmtId="3" fontId="3" fillId="5" borderId="9" xfId="0" applyNumberFormat="1" applyFont="1" applyFill="1" applyBorder="1" applyAlignment="1">
      <alignment horizontal="right" vertical="center" indent="1"/>
    </xf>
    <xf numFmtId="3" fontId="3" fillId="5" borderId="5" xfId="0" applyNumberFormat="1" applyFont="1" applyFill="1" applyBorder="1" applyAlignment="1">
      <alignment horizontal="right" vertical="center" indent="1"/>
    </xf>
    <xf numFmtId="3" fontId="3" fillId="5" borderId="6" xfId="0" applyNumberFormat="1" applyFont="1" applyFill="1" applyBorder="1" applyAlignment="1">
      <alignment horizontal="right" vertical="center" indent="1"/>
    </xf>
    <xf numFmtId="3" fontId="3" fillId="5" borderId="7" xfId="0" applyNumberFormat="1" applyFont="1" applyFill="1" applyBorder="1" applyAlignment="1">
      <alignment horizontal="right" vertical="center" indent="1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vertical="center"/>
    </xf>
    <xf numFmtId="0" fontId="27" fillId="2" borderId="27" xfId="0" applyFont="1" applyFill="1" applyBorder="1" applyAlignment="1">
      <alignment horizontal="center" vertical="center"/>
    </xf>
    <xf numFmtId="0" fontId="27" fillId="2" borderId="28" xfId="0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3" fontId="3" fillId="0" borderId="15" xfId="0" applyNumberFormat="1" applyFont="1" applyBorder="1" applyAlignment="1">
      <alignment horizontal="right" vertical="center" indent="1"/>
    </xf>
    <xf numFmtId="3" fontId="3" fillId="0" borderId="16" xfId="0" applyNumberFormat="1" applyFont="1" applyBorder="1" applyAlignment="1">
      <alignment horizontal="right" vertical="center" indent="1"/>
    </xf>
    <xf numFmtId="3" fontId="3" fillId="0" borderId="17" xfId="0" applyNumberFormat="1" applyFont="1" applyBorder="1" applyAlignment="1">
      <alignment horizontal="right" vertical="center" indent="1"/>
    </xf>
    <xf numFmtId="3" fontId="3" fillId="0" borderId="12" xfId="0" applyNumberFormat="1" applyFont="1" applyBorder="1" applyAlignment="1">
      <alignment horizontal="right" vertical="center" indent="1"/>
    </xf>
    <xf numFmtId="3" fontId="3" fillId="0" borderId="13" xfId="0" applyNumberFormat="1" applyFont="1" applyBorder="1" applyAlignment="1">
      <alignment horizontal="right" vertical="center" indent="1"/>
    </xf>
    <xf numFmtId="3" fontId="3" fillId="0" borderId="14" xfId="0" applyNumberFormat="1" applyFon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3" fontId="3" fillId="3" borderId="12" xfId="0" applyNumberFormat="1" applyFont="1" applyFill="1" applyBorder="1" applyAlignment="1">
      <alignment horizontal="right" vertical="center" indent="1"/>
    </xf>
    <xf numFmtId="3" fontId="3" fillId="3" borderId="13" xfId="0" applyNumberFormat="1" applyFont="1" applyFill="1" applyBorder="1" applyAlignment="1">
      <alignment horizontal="right" vertical="center" indent="1"/>
    </xf>
    <xf numFmtId="3" fontId="3" fillId="3" borderId="14" xfId="0" applyNumberFormat="1" applyFont="1" applyFill="1" applyBorder="1" applyAlignment="1">
      <alignment horizontal="right" vertical="center" inden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left" vertical="center" inden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right" vertical="center"/>
    </xf>
    <xf numFmtId="3" fontId="2" fillId="3" borderId="3" xfId="0" applyNumberFormat="1" applyFont="1" applyFill="1" applyBorder="1" applyAlignment="1">
      <alignment horizontal="right" vertical="center"/>
    </xf>
    <xf numFmtId="3" fontId="2" fillId="3" borderId="4" xfId="0" applyNumberFormat="1" applyFont="1" applyFill="1" applyBorder="1" applyAlignment="1">
      <alignment horizontal="right" vertical="center"/>
    </xf>
    <xf numFmtId="3" fontId="2" fillId="3" borderId="8" xfId="0" applyNumberFormat="1" applyFont="1" applyFill="1" applyBorder="1" applyAlignment="1">
      <alignment horizontal="right" vertical="center"/>
    </xf>
    <xf numFmtId="3" fontId="2" fillId="3" borderId="0" xfId="0" applyNumberFormat="1" applyFont="1" applyFill="1" applyAlignment="1">
      <alignment horizontal="right" vertical="center"/>
    </xf>
    <xf numFmtId="3" fontId="2" fillId="3" borderId="9" xfId="0" applyNumberFormat="1" applyFont="1" applyFill="1" applyBorder="1" applyAlignment="1">
      <alignment horizontal="right" vertical="center"/>
    </xf>
    <xf numFmtId="3" fontId="2" fillId="3" borderId="5" xfId="0" applyNumberFormat="1" applyFont="1" applyFill="1" applyBorder="1" applyAlignment="1">
      <alignment horizontal="right" vertical="center"/>
    </xf>
    <xf numFmtId="3" fontId="2" fillId="3" borderId="6" xfId="0" applyNumberFormat="1" applyFont="1" applyFill="1" applyBorder="1" applyAlignment="1">
      <alignment horizontal="right" vertical="center"/>
    </xf>
    <xf numFmtId="3" fontId="2" fillId="3" borderId="7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20" fillId="0" borderId="2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  <xf numFmtId="0" fontId="20" fillId="0" borderId="5" xfId="0" applyFont="1" applyBorder="1" applyAlignment="1">
      <alignment horizontal="left" vertical="center" indent="1"/>
    </xf>
    <xf numFmtId="0" fontId="20" fillId="0" borderId="6" xfId="0" applyFont="1" applyBorder="1" applyAlignment="1">
      <alignment horizontal="left" vertical="center" indent="1"/>
    </xf>
    <xf numFmtId="0" fontId="20" fillId="0" borderId="7" xfId="0" applyFont="1" applyBorder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0" xfId="0">
      <alignment vertical="center"/>
    </xf>
    <xf numFmtId="3" fontId="28" fillId="3" borderId="10" xfId="0" applyNumberFormat="1" applyFont="1" applyFill="1" applyBorder="1" applyAlignment="1">
      <alignment horizontal="right" vertical="center"/>
    </xf>
    <xf numFmtId="3" fontId="28" fillId="3" borderId="11" xfId="0" applyNumberFormat="1" applyFont="1" applyFill="1" applyBorder="1" applyAlignment="1">
      <alignment horizontal="right" vertical="center"/>
    </xf>
    <xf numFmtId="3" fontId="28" fillId="3" borderId="33" xfId="0" applyNumberFormat="1" applyFont="1" applyFill="1" applyBorder="1" applyAlignment="1">
      <alignment horizontal="right" vertical="center"/>
    </xf>
    <xf numFmtId="3" fontId="28" fillId="3" borderId="10" xfId="0" applyNumberFormat="1" applyFont="1" applyFill="1" applyBorder="1">
      <alignment vertical="center"/>
    </xf>
    <xf numFmtId="3" fontId="28" fillId="3" borderId="11" xfId="0" applyNumberFormat="1" applyFont="1" applyFill="1" applyBorder="1">
      <alignment vertical="center"/>
    </xf>
    <xf numFmtId="3" fontId="28" fillId="3" borderId="33" xfId="0" applyNumberFormat="1" applyFont="1" applyFill="1" applyBorder="1">
      <alignment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33" xfId="0" applyFont="1" applyFill="1" applyBorder="1" applyAlignment="1">
      <alignment horizontal="center" vertical="center"/>
    </xf>
    <xf numFmtId="0" fontId="0" fillId="0" borderId="3" xfId="0" applyBorder="1" applyAlignment="1">
      <alignment horizontal="left" vertical="center" shrinkToFit="1"/>
    </xf>
    <xf numFmtId="0" fontId="0" fillId="0" borderId="3" xfId="0" applyBorder="1" applyAlignment="1">
      <alignment horizontal="center" vertical="center" shrinkToFit="1"/>
    </xf>
    <xf numFmtId="0" fontId="27" fillId="0" borderId="1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/>
    </xf>
    <xf numFmtId="0" fontId="27" fillId="0" borderId="21" xfId="0" applyFont="1" applyBorder="1" applyAlignment="1">
      <alignment horizontal="center" vertical="center"/>
    </xf>
    <xf numFmtId="0" fontId="27" fillId="0" borderId="23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0" fontId="27" fillId="0" borderId="25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13" xfId="0" applyFont="1" applyBorder="1" applyAlignment="1">
      <alignment horizontal="center" vertical="center"/>
    </xf>
    <xf numFmtId="0" fontId="27" fillId="0" borderId="14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27" xfId="0" applyFont="1" applyBorder="1" applyAlignment="1">
      <alignment horizontal="center" vertical="center"/>
    </xf>
    <xf numFmtId="0" fontId="27" fillId="0" borderId="28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 shrinkToFit="1"/>
    </xf>
    <xf numFmtId="0" fontId="0" fillId="2" borderId="4" xfId="0" applyFill="1" applyBorder="1" applyAlignment="1">
      <alignment horizontal="center" vertical="center" shrinkToFit="1"/>
    </xf>
    <xf numFmtId="0" fontId="0" fillId="2" borderId="8" xfId="0" applyFill="1" applyBorder="1" applyAlignment="1">
      <alignment horizontal="center" vertical="center" shrinkToFit="1"/>
    </xf>
    <xf numFmtId="0" fontId="0" fillId="2" borderId="0" xfId="0" applyFill="1" applyAlignment="1">
      <alignment horizontal="center" vertical="center" shrinkToFit="1"/>
    </xf>
    <xf numFmtId="0" fontId="0" fillId="2" borderId="9" xfId="0" applyFill="1" applyBorder="1" applyAlignment="1">
      <alignment horizontal="center" vertical="center" shrinkToFit="1"/>
    </xf>
    <xf numFmtId="0" fontId="0" fillId="2" borderId="5" xfId="0" applyFill="1" applyBorder="1" applyAlignment="1">
      <alignment horizontal="center" vertical="center" shrinkToFit="1"/>
    </xf>
    <xf numFmtId="0" fontId="0" fillId="2" borderId="6" xfId="0" applyFill="1" applyBorder="1" applyAlignment="1">
      <alignment horizontal="center" vertical="center" shrinkToFit="1"/>
    </xf>
    <xf numFmtId="0" fontId="0" fillId="2" borderId="7" xfId="0" applyFill="1" applyBorder="1" applyAlignment="1">
      <alignment horizontal="center" vertical="center" shrinkToFit="1"/>
    </xf>
    <xf numFmtId="3" fontId="3" fillId="0" borderId="2" xfId="0" applyNumberFormat="1" applyFont="1" applyBorder="1" applyAlignment="1" applyProtection="1">
      <alignment horizontal="right" vertical="center" indent="1"/>
      <protection locked="0"/>
    </xf>
    <xf numFmtId="3" fontId="3" fillId="0" borderId="3" xfId="0" applyNumberFormat="1" applyFont="1" applyBorder="1" applyAlignment="1" applyProtection="1">
      <alignment horizontal="right" vertical="center" indent="1"/>
      <protection locked="0"/>
    </xf>
    <xf numFmtId="3" fontId="3" fillId="0" borderId="4" xfId="0" applyNumberFormat="1" applyFont="1" applyBorder="1" applyAlignment="1" applyProtection="1">
      <alignment horizontal="right" vertical="center" indent="1"/>
      <protection locked="0"/>
    </xf>
    <xf numFmtId="3" fontId="3" fillId="0" borderId="8" xfId="0" applyNumberFormat="1" applyFont="1" applyBorder="1" applyAlignment="1" applyProtection="1">
      <alignment horizontal="right" vertical="center" indent="1"/>
      <protection locked="0"/>
    </xf>
    <xf numFmtId="3" fontId="3" fillId="0" borderId="0" xfId="0" applyNumberFormat="1" applyFont="1" applyAlignment="1" applyProtection="1">
      <alignment horizontal="right" vertical="center" indent="1"/>
      <protection locked="0"/>
    </xf>
    <xf numFmtId="3" fontId="3" fillId="0" borderId="9" xfId="0" applyNumberFormat="1" applyFont="1" applyBorder="1" applyAlignment="1" applyProtection="1">
      <alignment horizontal="right" vertical="center" indent="1"/>
      <protection locked="0"/>
    </xf>
    <xf numFmtId="3" fontId="3" fillId="0" borderId="5" xfId="0" applyNumberFormat="1" applyFont="1" applyBorder="1" applyAlignment="1" applyProtection="1">
      <alignment horizontal="right" vertical="center" indent="1"/>
      <protection locked="0"/>
    </xf>
    <xf numFmtId="3" fontId="3" fillId="0" borderId="6" xfId="0" applyNumberFormat="1" applyFont="1" applyBorder="1" applyAlignment="1" applyProtection="1">
      <alignment horizontal="right" vertical="center" indent="1"/>
      <protection locked="0"/>
    </xf>
    <xf numFmtId="3" fontId="3" fillId="0" borderId="7" xfId="0" applyNumberFormat="1" applyFont="1" applyBorder="1" applyAlignment="1" applyProtection="1">
      <alignment horizontal="right" vertical="center" indent="1"/>
      <protection locked="0"/>
    </xf>
    <xf numFmtId="0" fontId="33" fillId="2" borderId="2" xfId="0" applyFont="1" applyFill="1" applyBorder="1" applyAlignment="1">
      <alignment horizontal="center" vertical="center" wrapText="1" shrinkToFit="1"/>
    </xf>
    <xf numFmtId="0" fontId="33" fillId="2" borderId="3" xfId="0" applyFont="1" applyFill="1" applyBorder="1" applyAlignment="1">
      <alignment horizontal="center" vertical="center" wrapText="1" shrinkToFit="1"/>
    </xf>
    <xf numFmtId="0" fontId="33" fillId="2" borderId="4" xfId="0" applyFont="1" applyFill="1" applyBorder="1" applyAlignment="1">
      <alignment horizontal="center" vertical="center" wrapText="1" shrinkToFit="1"/>
    </xf>
    <xf numFmtId="0" fontId="33" fillId="2" borderId="8" xfId="0" applyFont="1" applyFill="1" applyBorder="1" applyAlignment="1">
      <alignment horizontal="center" vertical="center" wrapText="1" shrinkToFit="1"/>
    </xf>
    <xf numFmtId="0" fontId="33" fillId="2" borderId="0" xfId="0" applyFont="1" applyFill="1" applyAlignment="1">
      <alignment horizontal="center" vertical="center" wrapText="1" shrinkToFit="1"/>
    </xf>
    <xf numFmtId="0" fontId="33" fillId="2" borderId="9" xfId="0" applyFont="1" applyFill="1" applyBorder="1" applyAlignment="1">
      <alignment horizontal="center" vertical="center" wrapText="1" shrinkToFit="1"/>
    </xf>
    <xf numFmtId="0" fontId="33" fillId="2" borderId="5" xfId="0" applyFont="1" applyFill="1" applyBorder="1" applyAlignment="1">
      <alignment horizontal="center" vertical="center" wrapText="1" shrinkToFit="1"/>
    </xf>
    <xf numFmtId="0" fontId="33" fillId="2" borderId="6" xfId="0" applyFont="1" applyFill="1" applyBorder="1" applyAlignment="1">
      <alignment horizontal="center" vertical="center" wrapText="1" shrinkToFit="1"/>
    </xf>
    <xf numFmtId="0" fontId="33" fillId="2" borderId="7" xfId="0" applyFont="1" applyFill="1" applyBorder="1" applyAlignment="1">
      <alignment horizontal="center" vertical="center" wrapText="1" shrinkToFit="1"/>
    </xf>
    <xf numFmtId="0" fontId="0" fillId="2" borderId="15" xfId="0" applyFill="1" applyBorder="1" applyAlignment="1">
      <alignment horizontal="center" vertical="center" wrapText="1" shrinkToFit="1"/>
    </xf>
    <xf numFmtId="0" fontId="0" fillId="2" borderId="16" xfId="0" applyFill="1" applyBorder="1" applyAlignment="1">
      <alignment horizontal="center" vertical="center" wrapText="1" shrinkToFit="1"/>
    </xf>
    <xf numFmtId="0" fontId="0" fillId="2" borderId="17" xfId="0" applyFill="1" applyBorder="1" applyAlignment="1">
      <alignment horizontal="center" vertical="center" wrapText="1" shrinkToFit="1"/>
    </xf>
    <xf numFmtId="3" fontId="3" fillId="0" borderId="15" xfId="0" applyNumberFormat="1" applyFont="1" applyBorder="1" applyAlignment="1" applyProtection="1">
      <alignment horizontal="right" vertical="center" indent="1"/>
      <protection locked="0"/>
    </xf>
    <xf numFmtId="3" fontId="3" fillId="0" borderId="16" xfId="0" applyNumberFormat="1" applyFont="1" applyBorder="1" applyAlignment="1" applyProtection="1">
      <alignment horizontal="right" vertical="center" indent="1"/>
      <protection locked="0"/>
    </xf>
    <xf numFmtId="3" fontId="3" fillId="0" borderId="17" xfId="0" applyNumberFormat="1" applyFont="1" applyBorder="1" applyAlignment="1" applyProtection="1">
      <alignment horizontal="right" vertical="center" indent="1"/>
      <protection locked="0"/>
    </xf>
    <xf numFmtId="0" fontId="11" fillId="0" borderId="0" xfId="0" applyFont="1" applyAlignment="1">
      <alignment vertical="center" wrapText="1"/>
    </xf>
    <xf numFmtId="3" fontId="3" fillId="0" borderId="12" xfId="0" applyNumberFormat="1" applyFont="1" applyBorder="1" applyAlignment="1" applyProtection="1">
      <alignment horizontal="right" vertical="center" indent="1"/>
      <protection locked="0"/>
    </xf>
    <xf numFmtId="3" fontId="3" fillId="0" borderId="13" xfId="0" applyNumberFormat="1" applyFont="1" applyBorder="1" applyAlignment="1" applyProtection="1">
      <alignment horizontal="right" vertical="center" indent="1"/>
      <protection locked="0"/>
    </xf>
    <xf numFmtId="3" fontId="3" fillId="0" borderId="14" xfId="0" applyNumberFormat="1" applyFont="1" applyBorder="1" applyAlignment="1" applyProtection="1">
      <alignment horizontal="right" vertical="center" indent="1"/>
      <protection locked="0"/>
    </xf>
    <xf numFmtId="0" fontId="27" fillId="0" borderId="15" xfId="0" applyFont="1" applyBorder="1" applyAlignment="1">
      <alignment horizontal="center" vertical="center"/>
    </xf>
    <xf numFmtId="0" fontId="27" fillId="0" borderId="16" xfId="0" applyFont="1" applyBorder="1" applyAlignment="1">
      <alignment horizontal="center" vertical="center"/>
    </xf>
    <xf numFmtId="0" fontId="27" fillId="0" borderId="17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9" xfId="0" applyFont="1" applyBorder="1" applyAlignment="1">
      <alignment horizontal="center" vertical="center"/>
    </xf>
    <xf numFmtId="0" fontId="0" fillId="2" borderId="12" xfId="0" applyFill="1" applyBorder="1" applyAlignment="1">
      <alignment horizontal="center" vertical="center" wrapText="1" shrinkToFit="1"/>
    </xf>
    <xf numFmtId="0" fontId="0" fillId="2" borderId="13" xfId="0" applyFill="1" applyBorder="1" applyAlignment="1">
      <alignment horizontal="center" vertical="center" wrapText="1" shrinkToFit="1"/>
    </xf>
    <xf numFmtId="0" fontId="0" fillId="2" borderId="14" xfId="0" applyFill="1" applyBorder="1" applyAlignment="1">
      <alignment horizontal="center" vertical="center" wrapText="1" shrinkToFit="1"/>
    </xf>
    <xf numFmtId="176" fontId="3" fillId="0" borderId="2" xfId="0" applyNumberFormat="1" applyFont="1" applyBorder="1" applyAlignment="1" applyProtection="1">
      <alignment horizontal="right" vertical="center" indent="1"/>
      <protection locked="0"/>
    </xf>
    <xf numFmtId="176" fontId="3" fillId="0" borderId="3" xfId="0" applyNumberFormat="1" applyFont="1" applyBorder="1" applyAlignment="1" applyProtection="1">
      <alignment horizontal="right" vertical="center" indent="1"/>
      <protection locked="0"/>
    </xf>
    <xf numFmtId="176" fontId="3" fillId="0" borderId="4" xfId="0" applyNumberFormat="1" applyFont="1" applyBorder="1" applyAlignment="1" applyProtection="1">
      <alignment horizontal="right" vertical="center" indent="1"/>
      <protection locked="0"/>
    </xf>
    <xf numFmtId="176" fontId="3" fillId="0" borderId="8" xfId="0" applyNumberFormat="1" applyFont="1" applyBorder="1" applyAlignment="1" applyProtection="1">
      <alignment horizontal="right" vertical="center" indent="1"/>
      <protection locked="0"/>
    </xf>
    <xf numFmtId="176" fontId="3" fillId="0" borderId="0" xfId="0" applyNumberFormat="1" applyFont="1" applyAlignment="1" applyProtection="1">
      <alignment horizontal="right" vertical="center" indent="1"/>
      <protection locked="0"/>
    </xf>
    <xf numFmtId="176" fontId="3" fillId="0" borderId="9" xfId="0" applyNumberFormat="1" applyFont="1" applyBorder="1" applyAlignment="1" applyProtection="1">
      <alignment horizontal="right" vertical="center" indent="1"/>
      <protection locked="0"/>
    </xf>
    <xf numFmtId="176" fontId="3" fillId="0" borderId="12" xfId="0" applyNumberFormat="1" applyFont="1" applyBorder="1" applyAlignment="1" applyProtection="1">
      <alignment horizontal="right" vertical="center" indent="1"/>
      <protection locked="0"/>
    </xf>
    <xf numFmtId="176" fontId="3" fillId="0" borderId="13" xfId="0" applyNumberFormat="1" applyFont="1" applyBorder="1" applyAlignment="1" applyProtection="1">
      <alignment horizontal="right" vertical="center" indent="1"/>
      <protection locked="0"/>
    </xf>
    <xf numFmtId="176" fontId="3" fillId="0" borderId="14" xfId="0" applyNumberFormat="1" applyFont="1" applyBorder="1" applyAlignment="1" applyProtection="1">
      <alignment horizontal="right" vertical="center" indent="1"/>
      <protection locked="0"/>
    </xf>
    <xf numFmtId="0" fontId="11" fillId="0" borderId="0" xfId="0" applyFont="1" applyAlignment="1">
      <alignment horizontal="left" vertical="center"/>
    </xf>
    <xf numFmtId="0" fontId="28" fillId="0" borderId="2" xfId="0" applyFont="1" applyBorder="1" applyAlignment="1" applyProtection="1">
      <alignment horizontal="center" vertical="center" wrapText="1"/>
      <protection locked="0"/>
    </xf>
    <xf numFmtId="0" fontId="28" fillId="0" borderId="3" xfId="0" applyFont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23" fillId="0" borderId="14" xfId="0" applyFont="1" applyBorder="1" applyAlignment="1">
      <alignment horizontal="center" vertical="center"/>
    </xf>
    <xf numFmtId="0" fontId="34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 shrinkToFit="1"/>
      <protection locked="0"/>
    </xf>
    <xf numFmtId="0" fontId="12" fillId="0" borderId="0" xfId="0" applyFont="1" applyAlignment="1" applyProtection="1">
      <alignment horizontal="center" vertical="top" shrinkToFit="1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25" fillId="4" borderId="42" xfId="0" applyFont="1" applyFill="1" applyBorder="1" applyAlignment="1" applyProtection="1">
      <alignment horizontal="center" vertical="center"/>
      <protection locked="0"/>
    </xf>
    <xf numFmtId="0" fontId="25" fillId="4" borderId="43" xfId="0" applyFont="1" applyFill="1" applyBorder="1" applyAlignment="1" applyProtection="1">
      <alignment horizontal="center" vertical="center"/>
      <protection locked="0"/>
    </xf>
    <xf numFmtId="0" fontId="25" fillId="4" borderId="44" xfId="0" applyFont="1" applyFill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 indent="1"/>
      <protection locked="0"/>
    </xf>
    <xf numFmtId="0" fontId="20" fillId="0" borderId="3" xfId="0" applyFont="1" applyBorder="1" applyAlignment="1" applyProtection="1">
      <alignment horizontal="left" vertical="center" indent="1"/>
      <protection locked="0"/>
    </xf>
    <xf numFmtId="0" fontId="20" fillId="0" borderId="4" xfId="0" applyFont="1" applyBorder="1" applyAlignment="1" applyProtection="1">
      <alignment horizontal="left" vertical="center" indent="1"/>
      <protection locked="0"/>
    </xf>
    <xf numFmtId="0" fontId="20" fillId="0" borderId="5" xfId="0" applyFont="1" applyBorder="1" applyAlignment="1" applyProtection="1">
      <alignment horizontal="left" vertical="center" indent="1"/>
      <protection locked="0"/>
    </xf>
    <xf numFmtId="0" fontId="20" fillId="0" borderId="6" xfId="0" applyFont="1" applyBorder="1" applyAlignment="1" applyProtection="1">
      <alignment horizontal="left" vertical="center" indent="1"/>
      <protection locked="0"/>
    </xf>
    <xf numFmtId="0" fontId="20" fillId="0" borderId="7" xfId="0" applyFont="1" applyBorder="1" applyAlignment="1" applyProtection="1">
      <alignment horizontal="left" vertical="center" indent="1"/>
      <protection locked="0"/>
    </xf>
    <xf numFmtId="0" fontId="7" fillId="0" borderId="0" xfId="0" applyFont="1" applyAlignment="1">
      <alignment horizontal="center" vertical="center"/>
    </xf>
    <xf numFmtId="38" fontId="3" fillId="0" borderId="2" xfId="0" applyNumberFormat="1" applyFont="1" applyBorder="1" applyAlignment="1" applyProtection="1">
      <alignment horizontal="center" vertical="center"/>
      <protection locked="0"/>
    </xf>
    <xf numFmtId="38" fontId="3" fillId="0" borderId="3" xfId="0" applyNumberFormat="1" applyFont="1" applyBorder="1" applyAlignment="1" applyProtection="1">
      <alignment horizontal="center" vertical="center"/>
      <protection locked="0"/>
    </xf>
    <xf numFmtId="38" fontId="3" fillId="0" borderId="4" xfId="0" applyNumberFormat="1" applyFont="1" applyBorder="1" applyAlignment="1" applyProtection="1">
      <alignment horizontal="center" vertical="center"/>
      <protection locked="0"/>
    </xf>
    <xf numFmtId="38" fontId="3" fillId="0" borderId="8" xfId="0" applyNumberFormat="1" applyFont="1" applyBorder="1" applyAlignment="1" applyProtection="1">
      <alignment horizontal="center" vertical="center"/>
      <protection locked="0"/>
    </xf>
    <xf numFmtId="38" fontId="3" fillId="0" borderId="0" xfId="0" applyNumberFormat="1" applyFont="1" applyAlignment="1" applyProtection="1">
      <alignment horizontal="center" vertical="center"/>
      <protection locked="0"/>
    </xf>
    <xf numFmtId="38" fontId="3" fillId="0" borderId="9" xfId="0" applyNumberFormat="1" applyFont="1" applyBorder="1" applyAlignment="1" applyProtection="1">
      <alignment horizontal="center" vertical="center"/>
      <protection locked="0"/>
    </xf>
    <xf numFmtId="38" fontId="3" fillId="0" borderId="5" xfId="0" applyNumberFormat="1" applyFont="1" applyBorder="1" applyAlignment="1" applyProtection="1">
      <alignment horizontal="center" vertical="center"/>
      <protection locked="0"/>
    </xf>
    <xf numFmtId="38" fontId="3" fillId="0" borderId="6" xfId="0" applyNumberFormat="1" applyFont="1" applyBorder="1" applyAlignment="1" applyProtection="1">
      <alignment horizontal="center" vertical="center"/>
      <protection locked="0"/>
    </xf>
    <xf numFmtId="38" fontId="3" fillId="0" borderId="7" xfId="0" applyNumberFormat="1" applyFont="1" applyBorder="1" applyAlignment="1" applyProtection="1">
      <alignment horizontal="center" vertical="center"/>
      <protection locked="0"/>
    </xf>
    <xf numFmtId="0" fontId="20" fillId="0" borderId="2" xfId="0" applyFont="1" applyBorder="1" applyAlignment="1" applyProtection="1">
      <alignment horizontal="left" vertical="center" wrapText="1" indent="1"/>
      <protection locked="0"/>
    </xf>
    <xf numFmtId="0" fontId="20" fillId="0" borderId="3" xfId="0" applyFont="1" applyBorder="1" applyAlignment="1" applyProtection="1">
      <alignment horizontal="left" vertical="center" wrapText="1" indent="1"/>
      <protection locked="0"/>
    </xf>
    <xf numFmtId="0" fontId="20" fillId="0" borderId="4" xfId="0" applyFont="1" applyBorder="1" applyAlignment="1" applyProtection="1">
      <alignment horizontal="left" vertical="center" wrapText="1" indent="1"/>
      <protection locked="0"/>
    </xf>
    <xf numFmtId="0" fontId="20" fillId="0" borderId="5" xfId="0" applyFont="1" applyBorder="1" applyAlignment="1" applyProtection="1">
      <alignment horizontal="left" vertical="center" wrapText="1" indent="1"/>
      <protection locked="0"/>
    </xf>
    <xf numFmtId="0" fontId="20" fillId="0" borderId="6" xfId="0" applyFont="1" applyBorder="1" applyAlignment="1" applyProtection="1">
      <alignment horizontal="left" vertical="center" wrapText="1" indent="1"/>
      <protection locked="0"/>
    </xf>
    <xf numFmtId="0" fontId="20" fillId="0" borderId="7" xfId="0" applyFont="1" applyBorder="1" applyAlignment="1" applyProtection="1">
      <alignment horizontal="left" vertical="center" wrapText="1" indent="1"/>
      <protection locked="0"/>
    </xf>
    <xf numFmtId="0" fontId="27" fillId="0" borderId="2" xfId="0" applyFont="1" applyBorder="1" applyAlignment="1">
      <alignment horizontal="center" vertical="center"/>
    </xf>
    <xf numFmtId="0" fontId="27" fillId="0" borderId="3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31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DAEEF3"/>
      <color rgb="FF385D8A"/>
      <color rgb="FFCCECFF"/>
      <color rgb="FFFF99FF"/>
      <color rgb="FFCCFF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121227</xdr:colOff>
      <xdr:row>103</xdr:row>
      <xdr:rowOff>17318</xdr:rowOff>
    </xdr:from>
    <xdr:to>
      <xdr:col>70</xdr:col>
      <xdr:colOff>86590</xdr:colOff>
      <xdr:row>103</xdr:row>
      <xdr:rowOff>17318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CxnSpPr/>
      </xdr:nvCxnSpPr>
      <xdr:spPr>
        <a:xfrm>
          <a:off x="121227" y="19810268"/>
          <a:ext cx="13767088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108858</xdr:colOff>
      <xdr:row>8</xdr:row>
      <xdr:rowOff>126171</xdr:rowOff>
    </xdr:from>
    <xdr:ext cx="7105215" cy="559192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321770" y="3611200"/>
          <a:ext cx="7105215" cy="559192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2800">
              <a:solidFill>
                <a:srgbClr val="FF0000"/>
              </a:solidFill>
            </a:rPr>
            <a:t>記入例①　リース料金計算方法「積算」の場合</a:t>
          </a:r>
        </a:p>
      </xdr:txBody>
    </xdr:sp>
    <xdr:clientData/>
  </xdr:oneCellAnchor>
  <xdr:twoCellAnchor>
    <xdr:from>
      <xdr:col>1</xdr:col>
      <xdr:colOff>121227</xdr:colOff>
      <xdr:row>210</xdr:row>
      <xdr:rowOff>17318</xdr:rowOff>
    </xdr:from>
    <xdr:to>
      <xdr:col>70</xdr:col>
      <xdr:colOff>86590</xdr:colOff>
      <xdr:row>210</xdr:row>
      <xdr:rowOff>17318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CxnSpPr/>
      </xdr:nvCxnSpPr>
      <xdr:spPr>
        <a:xfrm>
          <a:off x="325334" y="23802604"/>
          <a:ext cx="14048756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1680</xdr:colOff>
      <xdr:row>67</xdr:row>
      <xdr:rowOff>7096</xdr:rowOff>
    </xdr:from>
    <xdr:to>
      <xdr:col>69</xdr:col>
      <xdr:colOff>0</xdr:colOff>
      <xdr:row>73</xdr:row>
      <xdr:rowOff>0</xdr:rowOff>
    </xdr:to>
    <xdr:sp macro="" textlink="">
      <xdr:nvSpPr>
        <xdr:cNvPr id="51" name="正方形/長方形 50">
          <a:extLst>
            <a:ext uri="{FF2B5EF4-FFF2-40B4-BE49-F238E27FC236}">
              <a16:creationId xmlns:a16="http://schemas.microsoft.com/office/drawing/2014/main" id="{C1920A79-D908-4302-9B15-B053E50469DF}"/>
            </a:ext>
          </a:extLst>
        </xdr:cNvPr>
        <xdr:cNvSpPr/>
      </xdr:nvSpPr>
      <xdr:spPr>
        <a:xfrm>
          <a:off x="909356" y="15863420"/>
          <a:ext cx="11473144" cy="1001433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33617</xdr:colOff>
      <xdr:row>63</xdr:row>
      <xdr:rowOff>67235</xdr:rowOff>
    </xdr:from>
    <xdr:to>
      <xdr:col>24</xdr:col>
      <xdr:colOff>40720</xdr:colOff>
      <xdr:row>67</xdr:row>
      <xdr:rowOff>2427</xdr:rowOff>
    </xdr:to>
    <xdr:cxnSp macro="">
      <xdr:nvCxnSpPr>
        <xdr:cNvPr id="52" name="直線矢印コネクタ 51">
          <a:extLst>
            <a:ext uri="{FF2B5EF4-FFF2-40B4-BE49-F238E27FC236}">
              <a16:creationId xmlns:a16="http://schemas.microsoft.com/office/drawing/2014/main" id="{2AF583F3-9461-4018-B76A-500D6FD649C5}"/>
            </a:ext>
          </a:extLst>
        </xdr:cNvPr>
        <xdr:cNvCxnSpPr/>
      </xdr:nvCxnSpPr>
      <xdr:spPr>
        <a:xfrm>
          <a:off x="4347882" y="15251206"/>
          <a:ext cx="7103" cy="60754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8031</xdr:colOff>
      <xdr:row>24</xdr:row>
      <xdr:rowOff>-1</xdr:rowOff>
    </xdr:from>
    <xdr:to>
      <xdr:col>25</xdr:col>
      <xdr:colOff>136071</xdr:colOff>
      <xdr:row>28</xdr:row>
      <xdr:rowOff>3174</xdr:rowOff>
    </xdr:to>
    <xdr:sp macro="" textlink="">
      <xdr:nvSpPr>
        <xdr:cNvPr id="65" name="正方形/長方形 64">
          <a:extLst>
            <a:ext uri="{FF2B5EF4-FFF2-40B4-BE49-F238E27FC236}">
              <a16:creationId xmlns:a16="http://schemas.microsoft.com/office/drawing/2014/main" id="{B50AC2C5-01B6-42BF-B650-4AFF485B3DE3}"/>
            </a:ext>
          </a:extLst>
        </xdr:cNvPr>
        <xdr:cNvSpPr/>
      </xdr:nvSpPr>
      <xdr:spPr>
        <a:xfrm>
          <a:off x="389031" y="5878285"/>
          <a:ext cx="4319040" cy="87403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190500</xdr:colOff>
      <xdr:row>16</xdr:row>
      <xdr:rowOff>40822</xdr:rowOff>
    </xdr:from>
    <xdr:to>
      <xdr:col>14</xdr:col>
      <xdr:colOff>197633</xdr:colOff>
      <xdr:row>18</xdr:row>
      <xdr:rowOff>30389</xdr:rowOff>
    </xdr:to>
    <xdr:cxnSp macro="">
      <xdr:nvCxnSpPr>
        <xdr:cNvPr id="66" name="直線矢印コネクタ 65">
          <a:extLst>
            <a:ext uri="{FF2B5EF4-FFF2-40B4-BE49-F238E27FC236}">
              <a16:creationId xmlns:a16="http://schemas.microsoft.com/office/drawing/2014/main" id="{DE96F7D0-148A-4958-80B3-8979A4CD015E}"/>
            </a:ext>
          </a:extLst>
        </xdr:cNvPr>
        <xdr:cNvCxnSpPr/>
      </xdr:nvCxnSpPr>
      <xdr:spPr>
        <a:xfrm>
          <a:off x="2694214" y="4163786"/>
          <a:ext cx="7133" cy="438603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</xdr:colOff>
      <xdr:row>41</xdr:row>
      <xdr:rowOff>169067</xdr:rowOff>
    </xdr:from>
    <xdr:to>
      <xdr:col>46</xdr:col>
      <xdr:colOff>65172</xdr:colOff>
      <xdr:row>47</xdr:row>
      <xdr:rowOff>297207</xdr:rowOff>
    </xdr:to>
    <xdr:cxnSp macro="">
      <xdr:nvCxnSpPr>
        <xdr:cNvPr id="20" name="コネクタ: カギ線 19">
          <a:extLst>
            <a:ext uri="{FF2B5EF4-FFF2-40B4-BE49-F238E27FC236}">
              <a16:creationId xmlns:a16="http://schemas.microsoft.com/office/drawing/2014/main" id="{6FCFB0F8-012E-4270-BA63-C305F4CBDB5B}"/>
            </a:ext>
          </a:extLst>
        </xdr:cNvPr>
        <xdr:cNvCxnSpPr>
          <a:cxnSpLocks/>
          <a:stCxn id="10" idx="1"/>
          <a:endCxn id="28" idx="3"/>
        </xdr:cNvCxnSpPr>
      </xdr:nvCxnSpPr>
      <xdr:spPr>
        <a:xfrm rot="10800000" flipV="1">
          <a:off x="7296980" y="11317458"/>
          <a:ext cx="1158475" cy="1171749"/>
        </a:xfrm>
        <a:prstGeom prst="bentConnector3">
          <a:avLst>
            <a:gd name="adj1" fmla="val 34161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44847</xdr:colOff>
      <xdr:row>106</xdr:row>
      <xdr:rowOff>45413</xdr:rowOff>
    </xdr:from>
    <xdr:to>
      <xdr:col>61</xdr:col>
      <xdr:colOff>44847</xdr:colOff>
      <xdr:row>109</xdr:row>
      <xdr:rowOff>0</xdr:rowOff>
    </xdr:to>
    <xdr:cxnSp macro="">
      <xdr:nvCxnSpPr>
        <xdr:cNvPr id="69" name="直線矢印コネクタ 68">
          <a:extLst>
            <a:ext uri="{FF2B5EF4-FFF2-40B4-BE49-F238E27FC236}">
              <a16:creationId xmlns:a16="http://schemas.microsoft.com/office/drawing/2014/main" id="{5F196C53-AA64-4FC5-A4AB-CAF48062D2BD}"/>
            </a:ext>
          </a:extLst>
        </xdr:cNvPr>
        <xdr:cNvCxnSpPr/>
      </xdr:nvCxnSpPr>
      <xdr:spPr>
        <a:xfrm>
          <a:off x="10992994" y="24687148"/>
          <a:ext cx="0" cy="458852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85725</xdr:colOff>
      <xdr:row>13</xdr:row>
      <xdr:rowOff>217715</xdr:rowOff>
    </xdr:from>
    <xdr:ext cx="3343276" cy="674806"/>
    <xdr:sp macro="" textlink="">
      <xdr:nvSpPr>
        <xdr:cNvPr id="8" name="四角形吹き出し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>
          <a:off x="289832" y="3469822"/>
          <a:ext cx="3343276" cy="67480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補助事業ポータルに入力した内容との一致を確認してください。</a:t>
          </a:r>
        </a:p>
      </xdr:txBody>
    </xdr:sp>
    <xdr:clientData/>
  </xdr:oneCellAnchor>
  <xdr:oneCellAnchor>
    <xdr:from>
      <xdr:col>46</xdr:col>
      <xdr:colOff>61996</xdr:colOff>
      <xdr:row>38</xdr:row>
      <xdr:rowOff>103766</xdr:rowOff>
    </xdr:from>
    <xdr:ext cx="4290929" cy="1151295"/>
    <xdr:sp macro="" textlink="">
      <xdr:nvSpPr>
        <xdr:cNvPr id="10" name="四角形吹き出し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/>
      </xdr:nvSpPr>
      <xdr:spPr>
        <a:xfrm>
          <a:off x="8212675" y="10907837"/>
          <a:ext cx="4290929" cy="115129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リース料金の計算方法を選択してください。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カーソルをあてると「▼」が表示されますので、プルダウンリストより「積算」を選択してください。</a:t>
          </a:r>
        </a:p>
      </xdr:txBody>
    </xdr:sp>
    <xdr:clientData/>
  </xdr:oneCellAnchor>
  <xdr:oneCellAnchor>
    <xdr:from>
      <xdr:col>17</xdr:col>
      <xdr:colOff>84049</xdr:colOff>
      <xdr:row>56</xdr:row>
      <xdr:rowOff>163232</xdr:rowOff>
    </xdr:from>
    <xdr:ext cx="2747864" cy="1302124"/>
    <xdr:sp macro="" textlink="">
      <xdr:nvSpPr>
        <xdr:cNvPr id="50" name="四角形吹き出し 9">
          <a:extLst>
            <a:ext uri="{FF2B5EF4-FFF2-40B4-BE49-F238E27FC236}">
              <a16:creationId xmlns:a16="http://schemas.microsoft.com/office/drawing/2014/main" id="{65EA67AF-BB26-4594-B835-C3AEC21E2A23}"/>
            </a:ext>
          </a:extLst>
        </xdr:cNvPr>
        <xdr:cNvSpPr/>
      </xdr:nvSpPr>
      <xdr:spPr>
        <a:xfrm>
          <a:off x="3143255" y="14204203"/>
          <a:ext cx="2747864" cy="1302124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第</a:t>
          </a:r>
          <a:r>
            <a:rPr kumimoji="1" lang="en-US" altLang="ja-JP" sz="1600">
              <a:solidFill>
                <a:srgbClr val="FF0000"/>
              </a:solidFill>
            </a:rPr>
            <a:t>1</a:t>
          </a:r>
          <a:r>
            <a:rPr kumimoji="1" lang="ja-JP" altLang="en-US" sz="1600">
              <a:solidFill>
                <a:srgbClr val="FF0000"/>
              </a:solidFill>
            </a:rPr>
            <a:t>回目に支払うリース料金と、第</a:t>
          </a:r>
          <a:r>
            <a:rPr kumimoji="1" lang="en-US" altLang="ja-JP" sz="1600">
              <a:solidFill>
                <a:srgbClr val="FF0000"/>
              </a:solidFill>
            </a:rPr>
            <a:t>2</a:t>
          </a:r>
          <a:r>
            <a:rPr kumimoji="1" lang="ja-JP" altLang="en-US" sz="1600">
              <a:solidFill>
                <a:srgbClr val="FF0000"/>
              </a:solidFill>
            </a:rPr>
            <a:t>回目以降に支払うリース料金が異なる場合にＦの内訳を記入してください。</a:t>
          </a:r>
        </a:p>
      </xdr:txBody>
    </xdr:sp>
    <xdr:clientData/>
  </xdr:oneCellAnchor>
  <xdr:oneCellAnchor>
    <xdr:from>
      <xdr:col>58</xdr:col>
      <xdr:colOff>24038</xdr:colOff>
      <xdr:row>101</xdr:row>
      <xdr:rowOff>81643</xdr:rowOff>
    </xdr:from>
    <xdr:ext cx="2234747" cy="861331"/>
    <xdr:sp macro="" textlink="">
      <xdr:nvSpPr>
        <xdr:cNvPr id="87" name="四角形吹き出し 10">
          <a:extLst>
            <a:ext uri="{FF2B5EF4-FFF2-40B4-BE49-F238E27FC236}">
              <a16:creationId xmlns:a16="http://schemas.microsoft.com/office/drawing/2014/main" id="{4334D3C9-E2CD-40FB-9AD3-280FB4E9AE32}"/>
            </a:ext>
          </a:extLst>
        </xdr:cNvPr>
        <xdr:cNvSpPr/>
      </xdr:nvSpPr>
      <xdr:spPr>
        <a:xfrm>
          <a:off x="11862252" y="21608143"/>
          <a:ext cx="2234747" cy="86133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リース事業者の</a:t>
          </a:r>
          <a:r>
            <a:rPr kumimoji="1" lang="ja-JP" altLang="ja-JP" sz="1600">
              <a:solidFill>
                <a:srgbClr val="FF0000"/>
              </a:solidFill>
              <a:latin typeface="+mn-lt"/>
              <a:ea typeface="+mn-ea"/>
              <a:cs typeface="+mn-cs"/>
            </a:rPr>
            <a:t>担当者名</a:t>
          </a:r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を入力してください。</a:t>
          </a:r>
          <a:endParaRPr kumimoji="1" lang="ja-JP" altLang="ja-JP" sz="16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38</xdr:col>
      <xdr:colOff>129348</xdr:colOff>
      <xdr:row>47</xdr:row>
      <xdr:rowOff>8283</xdr:rowOff>
    </xdr:from>
    <xdr:to>
      <xdr:col>39</xdr:col>
      <xdr:colOff>179043</xdr:colOff>
      <xdr:row>47</xdr:row>
      <xdr:rowOff>579783</xdr:rowOff>
    </xdr:to>
    <xdr:sp macro="" textlink="">
      <xdr:nvSpPr>
        <xdr:cNvPr id="28" name="正方形/長方形 27">
          <a:extLst>
            <a:ext uri="{FF2B5EF4-FFF2-40B4-BE49-F238E27FC236}">
              <a16:creationId xmlns:a16="http://schemas.microsoft.com/office/drawing/2014/main" id="{991869B9-64A1-4567-8E40-61BEDF30D316}"/>
            </a:ext>
          </a:extLst>
        </xdr:cNvPr>
        <xdr:cNvSpPr/>
      </xdr:nvSpPr>
      <xdr:spPr>
        <a:xfrm>
          <a:off x="7061891" y="12200283"/>
          <a:ext cx="231913" cy="571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38</xdr:col>
      <xdr:colOff>89921</xdr:colOff>
      <xdr:row>153</xdr:row>
      <xdr:rowOff>161738</xdr:rowOff>
    </xdr:from>
    <xdr:to>
      <xdr:col>39</xdr:col>
      <xdr:colOff>187599</xdr:colOff>
      <xdr:row>154</xdr:row>
      <xdr:rowOff>590737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80798EF7-4B26-416B-8B51-648F0F386C23}"/>
            </a:ext>
          </a:extLst>
        </xdr:cNvPr>
        <xdr:cNvSpPr/>
      </xdr:nvSpPr>
      <xdr:spPr>
        <a:xfrm>
          <a:off x="7621998" y="30597776"/>
          <a:ext cx="295505" cy="597519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45</xdr:col>
      <xdr:colOff>125638</xdr:colOff>
      <xdr:row>7</xdr:row>
      <xdr:rowOff>0</xdr:rowOff>
    </xdr:from>
    <xdr:ext cx="2201183" cy="689281"/>
    <xdr:sp macro="" textlink="">
      <xdr:nvSpPr>
        <xdr:cNvPr id="4" name="四角形吹き出し 9">
          <a:extLst>
            <a:ext uri="{FF2B5EF4-FFF2-40B4-BE49-F238E27FC236}">
              <a16:creationId xmlns:a16="http://schemas.microsoft.com/office/drawing/2014/main" id="{A8E4E68C-5B69-467A-AFD3-C0E1C8CBCA4C}"/>
            </a:ext>
          </a:extLst>
        </xdr:cNvPr>
        <xdr:cNvSpPr/>
      </xdr:nvSpPr>
      <xdr:spPr>
        <a:xfrm>
          <a:off x="8235495" y="1877786"/>
          <a:ext cx="2201183" cy="68928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申請書番号を記載してください。</a:t>
          </a:r>
        </a:p>
      </xdr:txBody>
    </xdr:sp>
    <xdr:clientData/>
  </xdr:oneCellAnchor>
  <xdr:twoCellAnchor>
    <xdr:from>
      <xdr:col>54</xdr:col>
      <xdr:colOff>95250</xdr:colOff>
      <xdr:row>10</xdr:row>
      <xdr:rowOff>40821</xdr:rowOff>
    </xdr:from>
    <xdr:to>
      <xdr:col>55</xdr:col>
      <xdr:colOff>68035</xdr:colOff>
      <xdr:row>12</xdr:row>
      <xdr:rowOff>163286</xdr:rowOff>
    </xdr:to>
    <xdr:cxnSp macro="">
      <xdr:nvCxnSpPr>
        <xdr:cNvPr id="19" name="直線矢印コネクタ 18">
          <a:extLst>
            <a:ext uri="{FF2B5EF4-FFF2-40B4-BE49-F238E27FC236}">
              <a16:creationId xmlns:a16="http://schemas.microsoft.com/office/drawing/2014/main" id="{12E3F9CD-2C80-4760-970E-698C805BB6A8}"/>
            </a:ext>
          </a:extLst>
        </xdr:cNvPr>
        <xdr:cNvCxnSpPr/>
      </xdr:nvCxnSpPr>
      <xdr:spPr>
        <a:xfrm>
          <a:off x="9797143" y="2571750"/>
          <a:ext cx="149678" cy="57150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24040</xdr:colOff>
      <xdr:row>16</xdr:row>
      <xdr:rowOff>145596</xdr:rowOff>
    </xdr:from>
    <xdr:ext cx="4291200" cy="1279821"/>
    <xdr:sp macro="" textlink="">
      <xdr:nvSpPr>
        <xdr:cNvPr id="47" name="四角形吹き出し 4">
          <a:extLst>
            <a:ext uri="{FF2B5EF4-FFF2-40B4-BE49-F238E27FC236}">
              <a16:creationId xmlns:a16="http://schemas.microsoft.com/office/drawing/2014/main" id="{FDF9EBF5-39E3-4CE6-841C-49525ED54015}"/>
            </a:ext>
          </a:extLst>
        </xdr:cNvPr>
        <xdr:cNvSpPr/>
      </xdr:nvSpPr>
      <xdr:spPr>
        <a:xfrm>
          <a:off x="4949826" y="4268560"/>
          <a:ext cx="4291200" cy="127982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１申請内で、複数のリース契約をしている場合、契約件数合計欄にその件数を入力してください。</a:t>
          </a:r>
          <a:endParaRPr kumimoji="1" lang="en-US" altLang="ja-JP" sz="1600">
            <a:solidFill>
              <a:srgbClr val="FF0000"/>
            </a:solidFill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また、各契約毎に契約Ｎｏを振り、それぞれ本書式を作成してください。</a:t>
          </a:r>
          <a:endParaRPr kumimoji="1" lang="en-US" altLang="ja-JP" sz="1600">
            <a:solidFill>
              <a:srgbClr val="FF0000"/>
            </a:solidFill>
          </a:endParaRPr>
        </a:p>
      </xdr:txBody>
    </xdr:sp>
    <xdr:clientData/>
  </xdr:oneCellAnchor>
  <xdr:twoCellAnchor>
    <xdr:from>
      <xdr:col>25</xdr:col>
      <xdr:colOff>136072</xdr:colOff>
      <xdr:row>22</xdr:row>
      <xdr:rowOff>102348</xdr:rowOff>
    </xdr:from>
    <xdr:to>
      <xdr:col>39</xdr:col>
      <xdr:colOff>50102</xdr:colOff>
      <xdr:row>26</xdr:row>
      <xdr:rowOff>1586</xdr:rowOff>
    </xdr:to>
    <xdr:cxnSp macro="">
      <xdr:nvCxnSpPr>
        <xdr:cNvPr id="49" name="コネクタ: カギ線 48">
          <a:extLst>
            <a:ext uri="{FF2B5EF4-FFF2-40B4-BE49-F238E27FC236}">
              <a16:creationId xmlns:a16="http://schemas.microsoft.com/office/drawing/2014/main" id="{BE6D3C44-5D7E-467D-A6A2-C04DE1889690}"/>
            </a:ext>
          </a:extLst>
        </xdr:cNvPr>
        <xdr:cNvCxnSpPr>
          <a:cxnSpLocks/>
          <a:stCxn id="47" idx="2"/>
          <a:endCxn id="65" idx="3"/>
        </xdr:cNvCxnSpPr>
      </xdr:nvCxnSpPr>
      <xdr:spPr>
        <a:xfrm rot="5400000">
          <a:off x="5518289" y="4734988"/>
          <a:ext cx="770095" cy="2390530"/>
        </a:xfrm>
        <a:prstGeom prst="bentConnector2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63</xdr:col>
      <xdr:colOff>142474</xdr:colOff>
      <xdr:row>51</xdr:row>
      <xdr:rowOff>94450</xdr:rowOff>
    </xdr:from>
    <xdr:to>
      <xdr:col>63</xdr:col>
      <xdr:colOff>149577</xdr:colOff>
      <xdr:row>55</xdr:row>
      <xdr:rowOff>117635</xdr:rowOff>
    </xdr:to>
    <xdr:cxnSp macro="">
      <xdr:nvCxnSpPr>
        <xdr:cNvPr id="78" name="直線矢印コネクタ 77">
          <a:extLst>
            <a:ext uri="{FF2B5EF4-FFF2-40B4-BE49-F238E27FC236}">
              <a16:creationId xmlns:a16="http://schemas.microsoft.com/office/drawing/2014/main" id="{51F53010-E224-4BEB-2CAA-388C79A85CC0}"/>
            </a:ext>
          </a:extLst>
        </xdr:cNvPr>
        <xdr:cNvCxnSpPr/>
      </xdr:nvCxnSpPr>
      <xdr:spPr>
        <a:xfrm>
          <a:off x="11436403" y="11129843"/>
          <a:ext cx="7103" cy="649113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57</xdr:col>
      <xdr:colOff>19189</xdr:colOff>
      <xdr:row>47</xdr:row>
      <xdr:rowOff>553812</xdr:rowOff>
    </xdr:from>
    <xdr:ext cx="2747864" cy="863466"/>
    <xdr:sp macro="" textlink="">
      <xdr:nvSpPr>
        <xdr:cNvPr id="80" name="四角形吹き出し 9">
          <a:extLst>
            <a:ext uri="{FF2B5EF4-FFF2-40B4-BE49-F238E27FC236}">
              <a16:creationId xmlns:a16="http://schemas.microsoft.com/office/drawing/2014/main" id="{1D1160E7-4D5B-8F83-045F-B7525BD510BB}"/>
            </a:ext>
          </a:extLst>
        </xdr:cNvPr>
        <xdr:cNvSpPr/>
      </xdr:nvSpPr>
      <xdr:spPr>
        <a:xfrm>
          <a:off x="10251760" y="10473419"/>
          <a:ext cx="2747864" cy="86346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本契約に係る補助金額を正しく入力してください。</a:t>
          </a:r>
        </a:p>
      </xdr:txBody>
    </xdr:sp>
    <xdr:clientData/>
  </xdr:oneCellAnchor>
  <xdr:twoCellAnchor>
    <xdr:from>
      <xdr:col>1</xdr:col>
      <xdr:colOff>121227</xdr:colOff>
      <xdr:row>210</xdr:row>
      <xdr:rowOff>17318</xdr:rowOff>
    </xdr:from>
    <xdr:to>
      <xdr:col>70</xdr:col>
      <xdr:colOff>86590</xdr:colOff>
      <xdr:row>210</xdr:row>
      <xdr:rowOff>17318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1CDDE813-932D-49BC-A6EF-01BAE8539E4D}"/>
            </a:ext>
          </a:extLst>
        </xdr:cNvPr>
        <xdr:cNvCxnSpPr/>
      </xdr:nvCxnSpPr>
      <xdr:spPr>
        <a:xfrm>
          <a:off x="328509" y="20223925"/>
          <a:ext cx="12287085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8031</xdr:colOff>
      <xdr:row>131</xdr:row>
      <xdr:rowOff>-1</xdr:rowOff>
    </xdr:from>
    <xdr:to>
      <xdr:col>25</xdr:col>
      <xdr:colOff>136071</xdr:colOff>
      <xdr:row>135</xdr:row>
      <xdr:rowOff>3174</xdr:rowOff>
    </xdr:to>
    <xdr:sp macro="" textlink="">
      <xdr:nvSpPr>
        <xdr:cNvPr id="94" name="正方形/長方形 93">
          <a:extLst>
            <a:ext uri="{FF2B5EF4-FFF2-40B4-BE49-F238E27FC236}">
              <a16:creationId xmlns:a16="http://schemas.microsoft.com/office/drawing/2014/main" id="{39E6F515-2819-4745-AA76-C5D9AEED7BF5}"/>
            </a:ext>
          </a:extLst>
        </xdr:cNvPr>
        <xdr:cNvSpPr/>
      </xdr:nvSpPr>
      <xdr:spPr>
        <a:xfrm>
          <a:off x="392206" y="5878285"/>
          <a:ext cx="4315865" cy="874032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190500</xdr:colOff>
      <xdr:row>123</xdr:row>
      <xdr:rowOff>40822</xdr:rowOff>
    </xdr:from>
    <xdr:to>
      <xdr:col>14</xdr:col>
      <xdr:colOff>197633</xdr:colOff>
      <xdr:row>125</xdr:row>
      <xdr:rowOff>30389</xdr:rowOff>
    </xdr:to>
    <xdr:cxnSp macro="">
      <xdr:nvCxnSpPr>
        <xdr:cNvPr id="97" name="直線矢印コネクタ 96">
          <a:extLst>
            <a:ext uri="{FF2B5EF4-FFF2-40B4-BE49-F238E27FC236}">
              <a16:creationId xmlns:a16="http://schemas.microsoft.com/office/drawing/2014/main" id="{EE21AE87-2575-4435-AC89-C9C31CBB0E8D}"/>
            </a:ext>
          </a:extLst>
        </xdr:cNvPr>
        <xdr:cNvCxnSpPr/>
      </xdr:nvCxnSpPr>
      <xdr:spPr>
        <a:xfrm>
          <a:off x="2694214" y="4163786"/>
          <a:ext cx="10308" cy="43542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2</xdr:colOff>
      <xdr:row>148</xdr:row>
      <xdr:rowOff>169067</xdr:rowOff>
    </xdr:from>
    <xdr:to>
      <xdr:col>46</xdr:col>
      <xdr:colOff>65172</xdr:colOff>
      <xdr:row>154</xdr:row>
      <xdr:rowOff>297207</xdr:rowOff>
    </xdr:to>
    <xdr:cxnSp macro="">
      <xdr:nvCxnSpPr>
        <xdr:cNvPr id="98" name="コネクタ: カギ線 97">
          <a:extLst>
            <a:ext uri="{FF2B5EF4-FFF2-40B4-BE49-F238E27FC236}">
              <a16:creationId xmlns:a16="http://schemas.microsoft.com/office/drawing/2014/main" id="{C43107D6-ACD8-4EF9-8CFA-2985881253AB}"/>
            </a:ext>
          </a:extLst>
        </xdr:cNvPr>
        <xdr:cNvCxnSpPr>
          <a:cxnSpLocks/>
          <a:stCxn id="101" idx="1"/>
          <a:endCxn id="104" idx="3"/>
        </xdr:cNvCxnSpPr>
      </xdr:nvCxnSpPr>
      <xdr:spPr>
        <a:xfrm rot="10800000" flipV="1">
          <a:off x="7225395" y="9027317"/>
          <a:ext cx="1129702" cy="1186322"/>
        </a:xfrm>
        <a:prstGeom prst="bentConnector3">
          <a:avLst>
            <a:gd name="adj1" fmla="val 34161"/>
          </a:avLst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61</xdr:col>
      <xdr:colOff>44847</xdr:colOff>
      <xdr:row>213</xdr:row>
      <xdr:rowOff>45413</xdr:rowOff>
    </xdr:from>
    <xdr:to>
      <xdr:col>61</xdr:col>
      <xdr:colOff>44847</xdr:colOff>
      <xdr:row>216</xdr:row>
      <xdr:rowOff>0</xdr:rowOff>
    </xdr:to>
    <xdr:cxnSp macro="">
      <xdr:nvCxnSpPr>
        <xdr:cNvPr id="99" name="直線矢印コネクタ 98">
          <a:extLst>
            <a:ext uri="{FF2B5EF4-FFF2-40B4-BE49-F238E27FC236}">
              <a16:creationId xmlns:a16="http://schemas.microsoft.com/office/drawing/2014/main" id="{0529BFC7-C126-4DA8-8EF4-FB5B63643042}"/>
            </a:ext>
          </a:extLst>
        </xdr:cNvPr>
        <xdr:cNvCxnSpPr/>
      </xdr:nvCxnSpPr>
      <xdr:spPr>
        <a:xfrm>
          <a:off x="10988165" y="20867517"/>
          <a:ext cx="0" cy="48209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85725</xdr:colOff>
      <xdr:row>120</xdr:row>
      <xdr:rowOff>217715</xdr:rowOff>
    </xdr:from>
    <xdr:ext cx="3343276" cy="674806"/>
    <xdr:sp macro="" textlink="">
      <xdr:nvSpPr>
        <xdr:cNvPr id="100" name="四角形吹き出し 7">
          <a:extLst>
            <a:ext uri="{FF2B5EF4-FFF2-40B4-BE49-F238E27FC236}">
              <a16:creationId xmlns:a16="http://schemas.microsoft.com/office/drawing/2014/main" id="{5E923B62-7303-4A29-AF00-1BE3373F4617}"/>
            </a:ext>
          </a:extLst>
        </xdr:cNvPr>
        <xdr:cNvSpPr/>
      </xdr:nvSpPr>
      <xdr:spPr>
        <a:xfrm>
          <a:off x="286657" y="3472997"/>
          <a:ext cx="3343276" cy="67480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補助事業ポータルに入力した内容との一致を確認してください。</a:t>
          </a:r>
        </a:p>
      </xdr:txBody>
    </xdr:sp>
    <xdr:clientData/>
  </xdr:oneCellAnchor>
  <xdr:oneCellAnchor>
    <xdr:from>
      <xdr:col>46</xdr:col>
      <xdr:colOff>61996</xdr:colOff>
      <xdr:row>145</xdr:row>
      <xdr:rowOff>103766</xdr:rowOff>
    </xdr:from>
    <xdr:ext cx="4290929" cy="1151295"/>
    <xdr:sp macro="" textlink="">
      <xdr:nvSpPr>
        <xdr:cNvPr id="101" name="四角形吹き出し 9">
          <a:extLst>
            <a:ext uri="{FF2B5EF4-FFF2-40B4-BE49-F238E27FC236}">
              <a16:creationId xmlns:a16="http://schemas.microsoft.com/office/drawing/2014/main" id="{2201FCC2-8A2D-45B3-905E-F60B36204CA3}"/>
            </a:ext>
          </a:extLst>
        </xdr:cNvPr>
        <xdr:cNvSpPr/>
      </xdr:nvSpPr>
      <xdr:spPr>
        <a:xfrm>
          <a:off x="8351921" y="8448120"/>
          <a:ext cx="4290929" cy="1151295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リース料金の計算方法を選択してください。</a:t>
          </a: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カーソルをあてると「▼」が表示されますので、プルダウンリストより「料率」を選択してください。</a:t>
          </a:r>
        </a:p>
      </xdr:txBody>
    </xdr:sp>
    <xdr:clientData/>
  </xdr:oneCellAnchor>
  <xdr:oneCellAnchor>
    <xdr:from>
      <xdr:col>58</xdr:col>
      <xdr:colOff>24038</xdr:colOff>
      <xdr:row>208</xdr:row>
      <xdr:rowOff>81643</xdr:rowOff>
    </xdr:from>
    <xdr:ext cx="2234747" cy="861331"/>
    <xdr:sp macro="" textlink="">
      <xdr:nvSpPr>
        <xdr:cNvPr id="103" name="四角形吹き出し 10">
          <a:extLst>
            <a:ext uri="{FF2B5EF4-FFF2-40B4-BE49-F238E27FC236}">
              <a16:creationId xmlns:a16="http://schemas.microsoft.com/office/drawing/2014/main" id="{80096A13-8361-4EA8-8562-93B130F991C8}"/>
            </a:ext>
          </a:extLst>
        </xdr:cNvPr>
        <xdr:cNvSpPr/>
      </xdr:nvSpPr>
      <xdr:spPr>
        <a:xfrm>
          <a:off x="10436677" y="20100925"/>
          <a:ext cx="2234747" cy="86133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marL="0" indent="0" algn="l"/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リース事業者の</a:t>
          </a:r>
          <a:r>
            <a:rPr kumimoji="1" lang="ja-JP" altLang="ja-JP" sz="1600">
              <a:solidFill>
                <a:srgbClr val="FF0000"/>
              </a:solidFill>
              <a:latin typeface="+mn-lt"/>
              <a:ea typeface="+mn-ea"/>
              <a:cs typeface="+mn-cs"/>
            </a:rPr>
            <a:t>担当者名</a:t>
          </a:r>
          <a:r>
            <a:rPr kumimoji="1" lang="ja-JP" altLang="en-US" sz="1600">
              <a:solidFill>
                <a:srgbClr val="FF0000"/>
              </a:solidFill>
              <a:latin typeface="+mn-lt"/>
              <a:ea typeface="+mn-ea"/>
              <a:cs typeface="+mn-cs"/>
            </a:rPr>
            <a:t>を入力してください。</a:t>
          </a:r>
          <a:endParaRPr kumimoji="1" lang="ja-JP" altLang="ja-JP" sz="1600">
            <a:solidFill>
              <a:srgbClr val="FF0000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>
    <xdr:from>
      <xdr:col>38</xdr:col>
      <xdr:colOff>129348</xdr:colOff>
      <xdr:row>154</xdr:row>
      <xdr:rowOff>8283</xdr:rowOff>
    </xdr:from>
    <xdr:to>
      <xdr:col>39</xdr:col>
      <xdr:colOff>179043</xdr:colOff>
      <xdr:row>154</xdr:row>
      <xdr:rowOff>579783</xdr:rowOff>
    </xdr:to>
    <xdr:sp macro="" textlink="">
      <xdr:nvSpPr>
        <xdr:cNvPr id="104" name="正方形/長方形 103">
          <a:extLst>
            <a:ext uri="{FF2B5EF4-FFF2-40B4-BE49-F238E27FC236}">
              <a16:creationId xmlns:a16="http://schemas.microsoft.com/office/drawing/2014/main" id="{2E8E1845-B06D-4007-9BC9-FDA7CDD872C4}"/>
            </a:ext>
          </a:extLst>
        </xdr:cNvPr>
        <xdr:cNvSpPr/>
      </xdr:nvSpPr>
      <xdr:spPr>
        <a:xfrm>
          <a:off x="6997780" y="9931065"/>
          <a:ext cx="232938" cy="5715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95250</xdr:colOff>
      <xdr:row>117</xdr:row>
      <xdr:rowOff>40821</xdr:rowOff>
    </xdr:from>
    <xdr:to>
      <xdr:col>55</xdr:col>
      <xdr:colOff>68035</xdr:colOff>
      <xdr:row>119</xdr:row>
      <xdr:rowOff>163286</xdr:rowOff>
    </xdr:to>
    <xdr:cxnSp macro="">
      <xdr:nvCxnSpPr>
        <xdr:cNvPr id="105" name="直線矢印コネクタ 104">
          <a:extLst>
            <a:ext uri="{FF2B5EF4-FFF2-40B4-BE49-F238E27FC236}">
              <a16:creationId xmlns:a16="http://schemas.microsoft.com/office/drawing/2014/main" id="{8E5A89EB-BC92-4F30-A1D3-C89A59B7DAFD}"/>
            </a:ext>
          </a:extLst>
        </xdr:cNvPr>
        <xdr:cNvCxnSpPr/>
      </xdr:nvCxnSpPr>
      <xdr:spPr>
        <a:xfrm>
          <a:off x="9797143" y="2571750"/>
          <a:ext cx="146503" cy="568325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27</xdr:col>
      <xdr:colOff>24040</xdr:colOff>
      <xdr:row>123</xdr:row>
      <xdr:rowOff>145596</xdr:rowOff>
    </xdr:from>
    <xdr:ext cx="4291200" cy="1279821"/>
    <xdr:sp macro="" textlink="">
      <xdr:nvSpPr>
        <xdr:cNvPr id="106" name="四角形吹き出し 4">
          <a:extLst>
            <a:ext uri="{FF2B5EF4-FFF2-40B4-BE49-F238E27FC236}">
              <a16:creationId xmlns:a16="http://schemas.microsoft.com/office/drawing/2014/main" id="{F0706665-1A34-4D04-8142-8E28E4B841F7}"/>
            </a:ext>
          </a:extLst>
        </xdr:cNvPr>
        <xdr:cNvSpPr/>
      </xdr:nvSpPr>
      <xdr:spPr>
        <a:xfrm>
          <a:off x="4953001" y="4265385"/>
          <a:ext cx="4291200" cy="127982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１申請内で、複数のリース契約をしている場合、契約件数合計欄にその件数を入力してください。</a:t>
          </a:r>
          <a:endParaRPr kumimoji="1" lang="en-US" altLang="ja-JP" sz="1600">
            <a:solidFill>
              <a:srgbClr val="FF0000"/>
            </a:solidFill>
          </a:endParaRPr>
        </a:p>
        <a:p>
          <a:pPr algn="l"/>
          <a:r>
            <a:rPr kumimoji="1" lang="ja-JP" altLang="en-US" sz="1600">
              <a:solidFill>
                <a:srgbClr val="FF0000"/>
              </a:solidFill>
            </a:rPr>
            <a:t>また、各契約毎に契約Ｎｏを振り、それぞれ本書式を作成してください。</a:t>
          </a:r>
          <a:endParaRPr kumimoji="1" lang="en-US" altLang="ja-JP" sz="1600">
            <a:solidFill>
              <a:srgbClr val="FF0000"/>
            </a:solidFill>
          </a:endParaRPr>
        </a:p>
      </xdr:txBody>
    </xdr:sp>
    <xdr:clientData/>
  </xdr:oneCellAnchor>
  <xdr:twoCellAnchor>
    <xdr:from>
      <xdr:col>25</xdr:col>
      <xdr:colOff>136072</xdr:colOff>
      <xdr:row>129</xdr:row>
      <xdr:rowOff>102348</xdr:rowOff>
    </xdr:from>
    <xdr:to>
      <xdr:col>39</xdr:col>
      <xdr:colOff>50102</xdr:colOff>
      <xdr:row>133</xdr:row>
      <xdr:rowOff>1586</xdr:rowOff>
    </xdr:to>
    <xdr:cxnSp macro="">
      <xdr:nvCxnSpPr>
        <xdr:cNvPr id="107" name="コネクタ: カギ線 106">
          <a:extLst>
            <a:ext uri="{FF2B5EF4-FFF2-40B4-BE49-F238E27FC236}">
              <a16:creationId xmlns:a16="http://schemas.microsoft.com/office/drawing/2014/main" id="{5CE1BC01-AD95-4BFA-B3B6-81CCFDFA81C5}"/>
            </a:ext>
          </a:extLst>
        </xdr:cNvPr>
        <xdr:cNvCxnSpPr>
          <a:cxnSpLocks/>
          <a:stCxn id="106" idx="2"/>
          <a:endCxn id="94" idx="3"/>
        </xdr:cNvCxnSpPr>
      </xdr:nvCxnSpPr>
      <xdr:spPr>
        <a:xfrm rot="5400000">
          <a:off x="5518290" y="4738162"/>
          <a:ext cx="766920" cy="2387355"/>
        </a:xfrm>
        <a:prstGeom prst="bentConnector2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</xdr:col>
      <xdr:colOff>7257</xdr:colOff>
      <xdr:row>116</xdr:row>
      <xdr:rowOff>0</xdr:rowOff>
    </xdr:from>
    <xdr:ext cx="7105215" cy="559192"/>
    <xdr:sp macro="" textlink="">
      <xdr:nvSpPr>
        <xdr:cNvPr id="110" name="正方形/長方形 109">
          <a:extLst>
            <a:ext uri="{FF2B5EF4-FFF2-40B4-BE49-F238E27FC236}">
              <a16:creationId xmlns:a16="http://schemas.microsoft.com/office/drawing/2014/main" id="{54FFD7FE-F04E-4916-BC7B-2F480514CCBC}"/>
            </a:ext>
          </a:extLst>
        </xdr:cNvPr>
        <xdr:cNvSpPr/>
      </xdr:nvSpPr>
      <xdr:spPr>
        <a:xfrm>
          <a:off x="211364" y="22125214"/>
          <a:ext cx="7105215" cy="559192"/>
        </a:xfrm>
        <a:prstGeom prst="rect">
          <a:avLst/>
        </a:prstGeom>
        <a:solidFill>
          <a:sysClr val="window" lastClr="FFFFFF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2800">
              <a:solidFill>
                <a:srgbClr val="FF0000"/>
              </a:solidFill>
            </a:rPr>
            <a:t>記入例②　リース料金計算方法「料率」の場合</a:t>
          </a:r>
        </a:p>
      </xdr:txBody>
    </xdr:sp>
    <xdr:clientData/>
  </xdr:oneCellAnchor>
  <xdr:oneCellAnchor>
    <xdr:from>
      <xdr:col>50</xdr:col>
      <xdr:colOff>54429</xdr:colOff>
      <xdr:row>113</xdr:row>
      <xdr:rowOff>149679</xdr:rowOff>
    </xdr:from>
    <xdr:ext cx="2201183" cy="689281"/>
    <xdr:sp macro="" textlink="">
      <xdr:nvSpPr>
        <xdr:cNvPr id="111" name="四角形吹き出し 9">
          <a:extLst>
            <a:ext uri="{FF2B5EF4-FFF2-40B4-BE49-F238E27FC236}">
              <a16:creationId xmlns:a16="http://schemas.microsoft.com/office/drawing/2014/main" id="{5C078D9E-77A1-4036-A5C2-DF305BF0ADFF}"/>
            </a:ext>
          </a:extLst>
        </xdr:cNvPr>
        <xdr:cNvSpPr/>
      </xdr:nvSpPr>
      <xdr:spPr>
        <a:xfrm>
          <a:off x="9048750" y="22274893"/>
          <a:ext cx="2201183" cy="689281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申請書番号を記載してください。</a:t>
          </a:r>
        </a:p>
      </xdr:txBody>
    </xdr:sp>
    <xdr:clientData/>
  </xdr:oneCellAnchor>
  <xdr:twoCellAnchor>
    <xdr:from>
      <xdr:col>38</xdr:col>
      <xdr:colOff>89921</xdr:colOff>
      <xdr:row>153</xdr:row>
      <xdr:rowOff>161738</xdr:rowOff>
    </xdr:from>
    <xdr:to>
      <xdr:col>39</xdr:col>
      <xdr:colOff>187599</xdr:colOff>
      <xdr:row>154</xdr:row>
      <xdr:rowOff>590737</xdr:rowOff>
    </xdr:to>
    <xdr:sp macro="" textlink="">
      <xdr:nvSpPr>
        <xdr:cNvPr id="112" name="正方形/長方形 111">
          <a:extLst>
            <a:ext uri="{FF2B5EF4-FFF2-40B4-BE49-F238E27FC236}">
              <a16:creationId xmlns:a16="http://schemas.microsoft.com/office/drawing/2014/main" id="{76493DC7-9FAE-4455-8012-0426575B5AC3}"/>
            </a:ext>
          </a:extLst>
        </xdr:cNvPr>
        <xdr:cNvSpPr/>
      </xdr:nvSpPr>
      <xdr:spPr>
        <a:xfrm>
          <a:off x="7097146" y="30635388"/>
          <a:ext cx="272303" cy="597274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63</xdr:col>
      <xdr:colOff>22551</xdr:colOff>
      <xdr:row>186</xdr:row>
      <xdr:rowOff>108964</xdr:rowOff>
    </xdr:from>
    <xdr:to>
      <xdr:col>63</xdr:col>
      <xdr:colOff>26479</xdr:colOff>
      <xdr:row>190</xdr:row>
      <xdr:rowOff>72401</xdr:rowOff>
    </xdr:to>
    <xdr:cxnSp macro="">
      <xdr:nvCxnSpPr>
        <xdr:cNvPr id="113" name="直線矢印コネクタ 112">
          <a:extLst>
            <a:ext uri="{FF2B5EF4-FFF2-40B4-BE49-F238E27FC236}">
              <a16:creationId xmlns:a16="http://schemas.microsoft.com/office/drawing/2014/main" id="{77BCBABF-7C25-4209-8B33-3305C9E3BD20}"/>
            </a:ext>
          </a:extLst>
        </xdr:cNvPr>
        <xdr:cNvCxnSpPr/>
      </xdr:nvCxnSpPr>
      <xdr:spPr>
        <a:xfrm>
          <a:off x="11123506" y="35801737"/>
          <a:ext cx="3928" cy="621528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56</xdr:col>
      <xdr:colOff>69273</xdr:colOff>
      <xdr:row>182</xdr:row>
      <xdr:rowOff>155865</xdr:rowOff>
    </xdr:from>
    <xdr:ext cx="2747864" cy="863466"/>
    <xdr:sp macro="" textlink="">
      <xdr:nvSpPr>
        <xdr:cNvPr id="114" name="四角形吹き出し 9">
          <a:extLst>
            <a:ext uri="{FF2B5EF4-FFF2-40B4-BE49-F238E27FC236}">
              <a16:creationId xmlns:a16="http://schemas.microsoft.com/office/drawing/2014/main" id="{4D24B163-1A65-4033-BCDF-24B982C9733C}"/>
            </a:ext>
          </a:extLst>
        </xdr:cNvPr>
        <xdr:cNvSpPr/>
      </xdr:nvSpPr>
      <xdr:spPr>
        <a:xfrm>
          <a:off x="9957955" y="35155910"/>
          <a:ext cx="2747864" cy="863466"/>
        </a:xfrm>
        <a:prstGeom prst="rect">
          <a:avLst/>
        </a:prstGeom>
        <a:solidFill>
          <a:schemeClr val="bg1"/>
        </a:solidFill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wrap="square" rtlCol="0" anchor="ctr">
          <a:noAutofit/>
        </a:bodyPr>
        <a:lstStyle/>
        <a:p>
          <a:pPr algn="l"/>
          <a:r>
            <a:rPr kumimoji="1" lang="ja-JP" altLang="en-US" sz="1600">
              <a:solidFill>
                <a:srgbClr val="FF0000"/>
              </a:solidFill>
            </a:rPr>
            <a:t>本契約に係る補助金額を正しく入力してください。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121227</xdr:colOff>
      <xdr:row>93</xdr:row>
      <xdr:rowOff>17318</xdr:rowOff>
    </xdr:from>
    <xdr:to>
      <xdr:col>69</xdr:col>
      <xdr:colOff>0</xdr:colOff>
      <xdr:row>93</xdr:row>
      <xdr:rowOff>17318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CxnSpPr/>
      </xdr:nvCxnSpPr>
      <xdr:spPr>
        <a:xfrm>
          <a:off x="121227" y="19810268"/>
          <a:ext cx="13767088" cy="0"/>
        </a:xfrm>
        <a:prstGeom prst="line">
          <a:avLst/>
        </a:prstGeom>
        <a:ln w="19050"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69</xdr:col>
      <xdr:colOff>258535</xdr:colOff>
      <xdr:row>1</xdr:row>
      <xdr:rowOff>139246</xdr:rowOff>
    </xdr:from>
    <xdr:to>
      <xdr:col>83</xdr:col>
      <xdr:colOff>155328</xdr:colOff>
      <xdr:row>6</xdr:row>
      <xdr:rowOff>52616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5E8EA999-AB4F-483C-BBD5-BFFFCA31BBBC}"/>
            </a:ext>
          </a:extLst>
        </xdr:cNvPr>
        <xdr:cNvSpPr txBox="1"/>
      </xdr:nvSpPr>
      <xdr:spPr>
        <a:xfrm>
          <a:off x="13090071" y="316139"/>
          <a:ext cx="8659793" cy="1328513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kumimoji="1" lang="ja-JP" altLang="en-US" sz="3200">
              <a:solidFill>
                <a:srgbClr val="FF0000"/>
              </a:solidFill>
            </a:rPr>
            <a:t>記入例を参照し、全ての内容に誤りがないよう入力してください。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99FF"/>
  </sheetPr>
  <dimension ref="A1:CG236"/>
  <sheetViews>
    <sheetView showGridLines="0" tabSelected="1" view="pageBreakPreview" zoomScale="70" zoomScaleNormal="55" zoomScaleSheetLayoutView="70" workbookViewId="0">
      <selection activeCell="BD121" sqref="BD121"/>
    </sheetView>
  </sheetViews>
  <sheetFormatPr defaultRowHeight="13.2" x14ac:dyDescent="0.2"/>
  <cols>
    <col min="1" max="1" width="2.88671875" customWidth="1"/>
    <col min="2" max="14" width="2.6640625" customWidth="1"/>
    <col min="15" max="17" width="3.21875" customWidth="1"/>
    <col min="18" max="70" width="2.6640625" customWidth="1"/>
    <col min="71" max="72" width="2.88671875" customWidth="1"/>
  </cols>
  <sheetData>
    <row r="1" spans="1:71" ht="28.2" x14ac:dyDescent="0.2">
      <c r="B1" s="10" t="s">
        <v>63</v>
      </c>
    </row>
    <row r="3" spans="1:71" ht="21" customHeight="1" x14ac:dyDescent="0.2">
      <c r="C3" s="65" t="s">
        <v>75</v>
      </c>
    </row>
    <row r="4" spans="1:71" ht="21" customHeight="1" x14ac:dyDescent="0.2">
      <c r="C4" s="65" t="s">
        <v>76</v>
      </c>
    </row>
    <row r="5" spans="1:71" ht="21" customHeight="1" x14ac:dyDescent="0.2">
      <c r="A5" s="3"/>
      <c r="C5" s="61" t="s">
        <v>73</v>
      </c>
      <c r="E5" s="3"/>
    </row>
    <row r="6" spans="1:71" ht="21" customHeight="1" x14ac:dyDescent="0.2">
      <c r="A6" s="3"/>
      <c r="C6" s="61" t="s">
        <v>72</v>
      </c>
      <c r="E6" s="3"/>
      <c r="AC6" s="3"/>
    </row>
    <row r="7" spans="1:71" ht="21" customHeight="1" x14ac:dyDescent="0.2">
      <c r="A7" s="3"/>
      <c r="C7" s="61" t="s">
        <v>74</v>
      </c>
      <c r="E7" s="3"/>
      <c r="AC7" s="3"/>
    </row>
    <row r="8" spans="1:71" ht="21" x14ac:dyDescent="0.2">
      <c r="A8" s="3"/>
      <c r="C8" s="3"/>
      <c r="E8" s="3"/>
    </row>
    <row r="9" spans="1:71" ht="15" customHeight="1" x14ac:dyDescent="0.2">
      <c r="B9" s="11"/>
    </row>
    <row r="10" spans="1:71" ht="15" customHeight="1" x14ac:dyDescent="0.2">
      <c r="B10" s="11"/>
    </row>
    <row r="11" spans="1:71" ht="13.5" customHeight="1" x14ac:dyDescent="0.2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4"/>
      <c r="BL11" s="14"/>
      <c r="BM11" s="13"/>
      <c r="BN11" s="13"/>
      <c r="BO11" s="15"/>
      <c r="BP11" s="15"/>
      <c r="BQ11" s="13"/>
      <c r="BR11" s="13"/>
      <c r="BS11" s="16"/>
    </row>
    <row r="12" spans="1:71" ht="21.75" customHeight="1" x14ac:dyDescent="0.2">
      <c r="B12" s="17"/>
      <c r="AW12" s="18"/>
      <c r="AX12" s="18"/>
      <c r="AY12" s="18"/>
      <c r="AZ12" s="18"/>
      <c r="BA12" s="18"/>
      <c r="BB12" s="18"/>
      <c r="BC12" s="19" t="s">
        <v>70</v>
      </c>
      <c r="BD12" s="3"/>
      <c r="BE12" s="115">
        <v>2024</v>
      </c>
      <c r="BF12" s="115"/>
      <c r="BG12" s="115"/>
      <c r="BH12" s="115"/>
      <c r="BI12" s="115" t="s">
        <v>0</v>
      </c>
      <c r="BJ12" s="115"/>
      <c r="BK12" s="116" t="s">
        <v>54</v>
      </c>
      <c r="BL12" s="116"/>
      <c r="BM12" s="115" t="s">
        <v>1</v>
      </c>
      <c r="BN12" s="115"/>
      <c r="BO12" s="116" t="s">
        <v>55</v>
      </c>
      <c r="BP12" s="116"/>
      <c r="BQ12" s="18" t="s">
        <v>2</v>
      </c>
      <c r="BR12" s="3"/>
      <c r="BS12" s="9"/>
    </row>
    <row r="13" spans="1:71" s="1" customFormat="1" ht="21.75" customHeight="1" x14ac:dyDescent="0.2">
      <c r="B13" s="20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333" t="s">
        <v>13</v>
      </c>
      <c r="AC13" s="334"/>
      <c r="AD13" s="334"/>
      <c r="AE13" s="334"/>
      <c r="AF13" s="334"/>
      <c r="AG13" s="334"/>
      <c r="AH13" s="334"/>
      <c r="AI13" s="334"/>
      <c r="AJ13" s="334"/>
      <c r="AK13" s="334"/>
      <c r="AL13" s="334"/>
      <c r="AM13" s="334"/>
      <c r="AN13" s="334"/>
      <c r="AO13" s="334"/>
      <c r="AP13" s="334"/>
      <c r="AQ13" s="334"/>
      <c r="AR13" s="334"/>
      <c r="AS13" s="334"/>
      <c r="AT13" s="21"/>
      <c r="AU13" s="21"/>
      <c r="AV13" s="21"/>
      <c r="AW13" s="18"/>
      <c r="AX13" s="18"/>
      <c r="AY13" s="18"/>
      <c r="AZ13" s="18"/>
      <c r="BA13" s="18"/>
      <c r="BB13" s="18"/>
      <c r="BC13" s="19" t="s">
        <v>3</v>
      </c>
      <c r="BD13" s="117" t="s">
        <v>77</v>
      </c>
      <c r="BE13" s="117"/>
      <c r="BF13" s="117"/>
      <c r="BG13" s="117"/>
      <c r="BH13" s="117"/>
      <c r="BI13" s="117"/>
      <c r="BJ13" s="117"/>
      <c r="BK13" s="117"/>
      <c r="BL13" s="117"/>
      <c r="BM13" s="117"/>
      <c r="BN13" s="117"/>
      <c r="BO13" s="117"/>
      <c r="BP13" s="117"/>
      <c r="BQ13" s="117"/>
      <c r="BR13" s="117"/>
      <c r="BS13" s="22"/>
    </row>
    <row r="14" spans="1:71" ht="22.35" customHeight="1" x14ac:dyDescent="0.2">
      <c r="B14" s="17"/>
      <c r="AB14" s="334"/>
      <c r="AC14" s="334"/>
      <c r="AD14" s="334"/>
      <c r="AE14" s="334"/>
      <c r="AF14" s="334"/>
      <c r="AG14" s="334"/>
      <c r="AH14" s="334"/>
      <c r="AI14" s="334"/>
      <c r="AJ14" s="334"/>
      <c r="AK14" s="334"/>
      <c r="AL14" s="334"/>
      <c r="AM14" s="334"/>
      <c r="AN14" s="334"/>
      <c r="AO14" s="334"/>
      <c r="AP14" s="334"/>
      <c r="AQ14" s="334"/>
      <c r="AR14" s="334"/>
      <c r="AS14" s="334"/>
      <c r="AW14" s="18"/>
      <c r="AX14" s="18"/>
      <c r="AY14" s="18"/>
      <c r="AZ14" s="18"/>
      <c r="BA14" s="18"/>
      <c r="BB14" s="18"/>
      <c r="BC14" s="18"/>
      <c r="BD14" s="18"/>
      <c r="BE14" s="3"/>
      <c r="BF14" s="3"/>
      <c r="BG14" s="3"/>
      <c r="BH14" s="3"/>
      <c r="BI14" s="19"/>
      <c r="BJ14" s="8"/>
      <c r="BK14" s="5"/>
      <c r="BL14" s="3" t="s">
        <v>4</v>
      </c>
      <c r="BM14" s="116">
        <v>1</v>
      </c>
      <c r="BN14" s="116"/>
      <c r="BO14" s="3" t="s">
        <v>5</v>
      </c>
      <c r="BP14" s="116">
        <v>1</v>
      </c>
      <c r="BQ14" s="116"/>
      <c r="BR14" s="3" t="s">
        <v>6</v>
      </c>
      <c r="BS14" s="9"/>
    </row>
    <row r="15" spans="1:71" s="2" customFormat="1" ht="23.4" x14ac:dyDescent="0.2">
      <c r="B15" s="23"/>
      <c r="C15" s="330" t="s">
        <v>71</v>
      </c>
      <c r="D15" s="330"/>
      <c r="E15" s="330"/>
      <c r="F15" s="330"/>
      <c r="G15" s="330"/>
      <c r="H15" s="330"/>
      <c r="I15" s="330"/>
      <c r="J15" s="330"/>
      <c r="K15" s="330"/>
      <c r="L15" s="330"/>
      <c r="M15" s="330"/>
      <c r="N15" s="330"/>
      <c r="O15" s="330"/>
      <c r="P15" s="330"/>
      <c r="Q15" s="330"/>
      <c r="R15" s="330"/>
      <c r="S15" s="330"/>
      <c r="T15" s="330"/>
      <c r="U15" s="330"/>
      <c r="V15" s="330"/>
      <c r="W15" s="330"/>
      <c r="X15" s="330"/>
      <c r="Y15" s="330"/>
      <c r="Z15" s="330"/>
      <c r="AA15" s="330"/>
      <c r="AB15" s="330"/>
      <c r="AC15" s="330"/>
      <c r="AD15" s="330"/>
      <c r="AE15" s="330"/>
      <c r="AF15" s="330"/>
      <c r="AG15" s="330"/>
      <c r="AH15" s="330"/>
      <c r="AI15" s="330"/>
      <c r="AJ15" s="330"/>
      <c r="AK15" s="330"/>
      <c r="AL15" s="330"/>
      <c r="AM15" s="330"/>
      <c r="AN15" s="330"/>
      <c r="AO15" s="330"/>
      <c r="AP15" s="330"/>
      <c r="AQ15" s="330"/>
      <c r="AR15" s="330"/>
      <c r="AS15" s="330"/>
      <c r="AT15" s="330"/>
      <c r="AU15" s="330"/>
      <c r="AV15" s="330"/>
      <c r="AW15" s="330"/>
      <c r="AX15" s="330"/>
      <c r="AY15" s="330"/>
      <c r="AZ15" s="330"/>
      <c r="BA15" s="330"/>
      <c r="BB15" s="330"/>
      <c r="BC15" s="330"/>
      <c r="BD15" s="330"/>
      <c r="BE15" s="330"/>
      <c r="BF15" s="330"/>
      <c r="BG15" s="330"/>
      <c r="BH15" s="330"/>
      <c r="BI15" s="330"/>
      <c r="BJ15" s="330"/>
      <c r="BK15" s="330"/>
      <c r="BL15" s="330"/>
      <c r="BM15" s="330"/>
      <c r="BN15" s="330"/>
      <c r="BO15" s="330"/>
      <c r="BP15" s="330"/>
      <c r="BQ15" s="330"/>
      <c r="BR15" s="330"/>
      <c r="BS15" s="330"/>
    </row>
    <row r="16" spans="1:71" s="2" customFormat="1" ht="23.4" x14ac:dyDescent="0.2">
      <c r="B16" s="23"/>
      <c r="C16" s="330" t="s">
        <v>17</v>
      </c>
      <c r="D16" s="330"/>
      <c r="E16" s="330"/>
      <c r="F16" s="330"/>
      <c r="G16" s="330"/>
      <c r="H16" s="330"/>
      <c r="I16" s="330"/>
      <c r="J16" s="330"/>
      <c r="K16" s="330"/>
      <c r="L16" s="330"/>
      <c r="M16" s="330"/>
      <c r="N16" s="330"/>
      <c r="O16" s="330"/>
      <c r="P16" s="330"/>
      <c r="Q16" s="330"/>
      <c r="R16" s="330"/>
      <c r="S16" s="330"/>
      <c r="T16" s="330"/>
      <c r="U16" s="330"/>
      <c r="V16" s="330"/>
      <c r="W16" s="330"/>
      <c r="X16" s="330"/>
      <c r="Y16" s="330"/>
      <c r="Z16" s="330"/>
      <c r="AA16" s="330"/>
      <c r="AB16" s="330"/>
      <c r="AC16" s="330"/>
      <c r="AD16" s="330"/>
      <c r="AE16" s="330"/>
      <c r="AF16" s="330"/>
      <c r="AG16" s="330"/>
      <c r="AH16" s="330"/>
      <c r="AI16" s="330"/>
      <c r="AJ16" s="330"/>
      <c r="AK16" s="330"/>
      <c r="AL16" s="330"/>
      <c r="AM16" s="330"/>
      <c r="AN16" s="330"/>
      <c r="AO16" s="330"/>
      <c r="AP16" s="330"/>
      <c r="AQ16" s="330"/>
      <c r="AR16" s="330"/>
      <c r="AS16" s="330"/>
      <c r="AT16" s="330"/>
      <c r="AU16" s="330"/>
      <c r="AV16" s="330"/>
      <c r="AW16" s="330"/>
      <c r="AX16" s="330"/>
      <c r="AY16" s="330"/>
      <c r="AZ16" s="330"/>
      <c r="BA16" s="330"/>
      <c r="BB16" s="330"/>
      <c r="BC16" s="330"/>
      <c r="BD16" s="330"/>
      <c r="BE16" s="330"/>
      <c r="BF16" s="330"/>
      <c r="BG16" s="330"/>
      <c r="BH16" s="330"/>
      <c r="BI16" s="330"/>
      <c r="BJ16" s="330"/>
      <c r="BK16" s="330"/>
      <c r="BL16" s="330"/>
      <c r="BM16" s="330"/>
      <c r="BN16" s="330"/>
      <c r="BO16" s="330"/>
      <c r="BP16" s="330"/>
      <c r="BQ16" s="330"/>
      <c r="BR16" s="330"/>
      <c r="BS16" s="330"/>
    </row>
    <row r="17" spans="2:71" s="3" customFormat="1" ht="23.4" x14ac:dyDescent="0.2">
      <c r="B17" s="24"/>
      <c r="C17" s="330"/>
      <c r="D17" s="331"/>
      <c r="E17" s="331"/>
      <c r="F17" s="331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S17" s="331"/>
      <c r="T17" s="331"/>
      <c r="U17" s="331"/>
      <c r="V17" s="331"/>
      <c r="W17" s="331"/>
      <c r="X17" s="331"/>
      <c r="Y17" s="331"/>
      <c r="Z17" s="331"/>
      <c r="AA17" s="331"/>
      <c r="AB17" s="331"/>
      <c r="AC17" s="331"/>
      <c r="AD17" s="331"/>
      <c r="AE17" s="331"/>
      <c r="AF17" s="331"/>
      <c r="AG17" s="331"/>
      <c r="AH17" s="331"/>
      <c r="AI17" s="331"/>
      <c r="AJ17" s="331"/>
      <c r="AK17" s="331"/>
      <c r="AL17" s="331"/>
      <c r="AM17" s="331"/>
      <c r="AN17" s="331"/>
      <c r="AO17" s="331"/>
      <c r="AP17" s="331"/>
      <c r="AQ17" s="331"/>
      <c r="AR17" s="331"/>
      <c r="AS17" s="331"/>
      <c r="AT17" s="331"/>
      <c r="AU17" s="331"/>
      <c r="AV17" s="331"/>
      <c r="AW17" s="331"/>
      <c r="AX17" s="331"/>
      <c r="AY17" s="331"/>
      <c r="AZ17" s="331"/>
      <c r="BA17" s="331"/>
      <c r="BB17" s="331"/>
      <c r="BC17" s="331"/>
      <c r="BD17" s="331"/>
      <c r="BE17" s="331"/>
      <c r="BF17" s="331"/>
      <c r="BG17" s="331"/>
      <c r="BH17" s="331"/>
      <c r="BI17" s="331"/>
      <c r="BJ17" s="331"/>
      <c r="BK17" s="331"/>
      <c r="BL17" s="331"/>
      <c r="BM17" s="331"/>
      <c r="BN17" s="331"/>
      <c r="BO17" s="331"/>
      <c r="BP17" s="331"/>
      <c r="BQ17" s="331"/>
      <c r="BR17" s="331"/>
      <c r="BS17" s="332"/>
    </row>
    <row r="18" spans="2:71" s="4" customFormat="1" ht="12" customHeight="1" x14ac:dyDescent="0.2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S18" s="27"/>
    </row>
    <row r="19" spans="2:71" s="4" customFormat="1" ht="17.25" customHeight="1" x14ac:dyDescent="0.2">
      <c r="B19" s="25"/>
      <c r="C19" s="194" t="s">
        <v>7</v>
      </c>
      <c r="D19" s="195"/>
      <c r="E19" s="195"/>
      <c r="F19" s="195"/>
      <c r="G19" s="195"/>
      <c r="H19" s="195"/>
      <c r="I19" s="195"/>
      <c r="J19" s="196"/>
      <c r="K19" s="296" t="s">
        <v>52</v>
      </c>
      <c r="L19" s="296"/>
      <c r="M19" s="296"/>
      <c r="N19" s="296"/>
      <c r="O19" s="296"/>
      <c r="P19" s="296"/>
      <c r="Q19" s="296"/>
      <c r="R19" s="296"/>
      <c r="S19" s="296"/>
      <c r="T19" s="296"/>
      <c r="U19" s="296"/>
      <c r="V19" s="296"/>
      <c r="W19" s="296"/>
      <c r="X19" s="296"/>
      <c r="Y19" s="296"/>
      <c r="Z19" s="296"/>
      <c r="AA19" s="296"/>
      <c r="AB19" s="296"/>
      <c r="AC19" s="296"/>
      <c r="AD19" s="296"/>
      <c r="AE19" s="296"/>
      <c r="AF19" s="296"/>
      <c r="AG19" s="296"/>
      <c r="AH19" s="296"/>
      <c r="AI19" s="296"/>
      <c r="AJ19" s="296"/>
      <c r="AK19" s="296"/>
      <c r="AL19" s="296"/>
      <c r="AM19" s="296"/>
      <c r="BJ19" s="28"/>
      <c r="BK19" s="29"/>
      <c r="BL19" s="29"/>
      <c r="BR19" s="29"/>
      <c r="BS19" s="27"/>
    </row>
    <row r="20" spans="2:71" s="4" customFormat="1" ht="17.25" customHeight="1" x14ac:dyDescent="0.2">
      <c r="B20" s="25"/>
      <c r="C20" s="199"/>
      <c r="D20" s="200"/>
      <c r="E20" s="200"/>
      <c r="F20" s="200"/>
      <c r="G20" s="200"/>
      <c r="H20" s="200"/>
      <c r="I20" s="200"/>
      <c r="J20" s="201"/>
      <c r="K20" s="296"/>
      <c r="L20" s="296"/>
      <c r="M20" s="296"/>
      <c r="N20" s="296"/>
      <c r="O20" s="296"/>
      <c r="P20" s="296"/>
      <c r="Q20" s="296"/>
      <c r="R20" s="296"/>
      <c r="S20" s="296"/>
      <c r="T20" s="296"/>
      <c r="U20" s="296"/>
      <c r="V20" s="296"/>
      <c r="W20" s="296"/>
      <c r="X20" s="296"/>
      <c r="Y20" s="296"/>
      <c r="Z20" s="296"/>
      <c r="AA20" s="296"/>
      <c r="AB20" s="296"/>
      <c r="AC20" s="296"/>
      <c r="AD20" s="296"/>
      <c r="AE20" s="296"/>
      <c r="AF20" s="296"/>
      <c r="AG20" s="296"/>
      <c r="AH20" s="296"/>
      <c r="AI20" s="296"/>
      <c r="AJ20" s="296"/>
      <c r="AK20" s="296"/>
      <c r="AL20" s="296"/>
      <c r="AM20" s="296"/>
      <c r="BJ20" s="28"/>
      <c r="BK20" s="28"/>
      <c r="BL20" s="28"/>
      <c r="BR20" s="28"/>
      <c r="BS20" s="27"/>
    </row>
    <row r="21" spans="2:71" ht="17.25" customHeight="1" x14ac:dyDescent="0.2">
      <c r="B21" s="17"/>
      <c r="C21" s="194" t="s">
        <v>8</v>
      </c>
      <c r="D21" s="195"/>
      <c r="E21" s="195"/>
      <c r="F21" s="195"/>
      <c r="G21" s="195"/>
      <c r="H21" s="195"/>
      <c r="I21" s="195"/>
      <c r="J21" s="196"/>
      <c r="K21" s="296" t="s">
        <v>53</v>
      </c>
      <c r="L21" s="296"/>
      <c r="M21" s="296"/>
      <c r="N21" s="296"/>
      <c r="O21" s="296"/>
      <c r="P21" s="296"/>
      <c r="Q21" s="296"/>
      <c r="R21" s="296"/>
      <c r="S21" s="296"/>
      <c r="T21" s="296"/>
      <c r="U21" s="296"/>
      <c r="V21" s="296"/>
      <c r="W21" s="296"/>
      <c r="X21" s="296"/>
      <c r="Y21" s="296"/>
      <c r="Z21" s="296"/>
      <c r="AA21" s="296"/>
      <c r="AB21" s="296"/>
      <c r="AC21" s="296"/>
      <c r="AD21" s="296"/>
      <c r="AE21" s="296"/>
      <c r="AF21" s="296"/>
      <c r="AG21" s="296"/>
      <c r="AH21" s="296"/>
      <c r="AI21" s="296"/>
      <c r="AJ21" s="296"/>
      <c r="AK21" s="296"/>
      <c r="AL21" s="296"/>
      <c r="AM21" s="296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I21" s="4"/>
      <c r="BJ21" s="28"/>
      <c r="BK21" s="28"/>
      <c r="BL21" s="28"/>
      <c r="BR21" s="28"/>
      <c r="BS21" s="9"/>
    </row>
    <row r="22" spans="2:71" ht="17.25" customHeight="1" x14ac:dyDescent="0.2">
      <c r="B22" s="17"/>
      <c r="C22" s="199"/>
      <c r="D22" s="200"/>
      <c r="E22" s="200"/>
      <c r="F22" s="200"/>
      <c r="G22" s="200"/>
      <c r="H22" s="200"/>
      <c r="I22" s="200"/>
      <c r="J22" s="201"/>
      <c r="K22" s="296"/>
      <c r="L22" s="296"/>
      <c r="M22" s="296"/>
      <c r="N22" s="296"/>
      <c r="O22" s="296"/>
      <c r="P22" s="296"/>
      <c r="Q22" s="296"/>
      <c r="R22" s="296"/>
      <c r="S22" s="296"/>
      <c r="T22" s="296"/>
      <c r="U22" s="296"/>
      <c r="V22" s="296"/>
      <c r="W22" s="296"/>
      <c r="X22" s="296"/>
      <c r="Y22" s="296"/>
      <c r="Z22" s="296"/>
      <c r="AA22" s="296"/>
      <c r="AB22" s="296"/>
      <c r="AC22" s="296"/>
      <c r="AD22" s="296"/>
      <c r="AE22" s="296"/>
      <c r="AF22" s="296"/>
      <c r="AG22" s="296"/>
      <c r="AH22" s="296"/>
      <c r="AI22" s="296"/>
      <c r="AJ22" s="296"/>
      <c r="AK22" s="296"/>
      <c r="AL22" s="296"/>
      <c r="AM22" s="296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I22" s="4"/>
      <c r="BJ22" s="28"/>
      <c r="BK22" s="28"/>
      <c r="BL22" s="28"/>
      <c r="BR22" s="28"/>
      <c r="BS22" s="9"/>
    </row>
    <row r="23" spans="2:71" ht="17.25" customHeight="1" x14ac:dyDescent="0.2">
      <c r="B23" s="17"/>
      <c r="C23" s="194" t="s">
        <v>9</v>
      </c>
      <c r="D23" s="195"/>
      <c r="E23" s="195"/>
      <c r="F23" s="195"/>
      <c r="G23" s="195"/>
      <c r="H23" s="195"/>
      <c r="I23" s="195"/>
      <c r="J23" s="196"/>
      <c r="K23" s="296" t="s">
        <v>10</v>
      </c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28"/>
      <c r="BK23" s="28"/>
      <c r="BL23" s="28"/>
      <c r="BM23" s="28"/>
      <c r="BN23" s="28"/>
      <c r="BO23" s="28"/>
      <c r="BP23" s="28"/>
      <c r="BQ23" s="28"/>
      <c r="BR23" s="28"/>
      <c r="BS23" s="9"/>
    </row>
    <row r="24" spans="2:71" ht="17.25" customHeight="1" x14ac:dyDescent="0.2">
      <c r="B24" s="17"/>
      <c r="C24" s="199"/>
      <c r="D24" s="200"/>
      <c r="E24" s="200"/>
      <c r="F24" s="200"/>
      <c r="G24" s="200"/>
      <c r="H24" s="200"/>
      <c r="I24" s="200"/>
      <c r="J24" s="201"/>
      <c r="K24" s="296"/>
      <c r="L24" s="296"/>
      <c r="M24" s="296"/>
      <c r="N24" s="296"/>
      <c r="O24" s="296"/>
      <c r="P24" s="296"/>
      <c r="Q24" s="296"/>
      <c r="R24" s="296"/>
      <c r="S24" s="296"/>
      <c r="T24" s="296"/>
      <c r="U24" s="296"/>
      <c r="V24" s="296"/>
      <c r="W24" s="296"/>
      <c r="X24" s="296"/>
      <c r="Y24" s="296"/>
      <c r="Z24" s="296"/>
      <c r="AA24" s="296"/>
      <c r="AB24" s="296"/>
      <c r="AC24" s="296"/>
      <c r="AD24" s="296"/>
      <c r="AE24" s="296"/>
      <c r="AF24" s="296"/>
      <c r="AG24" s="296"/>
      <c r="AH24" s="296"/>
      <c r="AI24" s="296"/>
      <c r="AJ24" s="296"/>
      <c r="AK24" s="296"/>
      <c r="AL24" s="296"/>
      <c r="AM24" s="296"/>
      <c r="AN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28"/>
      <c r="BK24" s="28"/>
      <c r="BL24" s="28"/>
      <c r="BM24" s="28"/>
      <c r="BN24" s="28"/>
      <c r="BO24" s="28"/>
      <c r="BP24" s="28"/>
      <c r="BQ24" s="28"/>
      <c r="BR24" s="28"/>
      <c r="BS24" s="9"/>
    </row>
    <row r="25" spans="2:71" s="4" customFormat="1" ht="17.25" customHeight="1" x14ac:dyDescent="0.2">
      <c r="B25" s="25"/>
      <c r="C25" s="295" t="s">
        <v>11</v>
      </c>
      <c r="D25" s="295"/>
      <c r="E25" s="295"/>
      <c r="F25" s="295"/>
      <c r="G25" s="295"/>
      <c r="H25" s="295"/>
      <c r="I25" s="295"/>
      <c r="J25" s="295"/>
      <c r="K25" s="296">
        <v>2</v>
      </c>
      <c r="L25" s="296"/>
      <c r="M25" s="296"/>
      <c r="N25" s="296"/>
      <c r="O25" s="296"/>
      <c r="P25" s="296"/>
      <c r="Q25" s="296"/>
      <c r="R25" s="296"/>
      <c r="S25" s="296"/>
      <c r="T25" s="296"/>
      <c r="U25" s="296"/>
      <c r="V25" s="296"/>
      <c r="W25" s="296"/>
      <c r="X25" s="296"/>
      <c r="Y25" s="296"/>
      <c r="Z25" s="296"/>
      <c r="AA25" s="296"/>
      <c r="AB25" s="296"/>
      <c r="AC25" s="296"/>
      <c r="AD25" s="296"/>
      <c r="AE25" s="296"/>
      <c r="AF25" s="296"/>
      <c r="AG25" s="296"/>
      <c r="AH25" s="296"/>
      <c r="AI25" s="296"/>
      <c r="AJ25" s="296"/>
      <c r="AK25" s="296"/>
      <c r="AL25" s="296"/>
      <c r="AM25" s="296"/>
      <c r="AN25"/>
      <c r="AU25" s="297" t="s">
        <v>18</v>
      </c>
      <c r="AV25" s="298"/>
      <c r="AW25" s="298"/>
      <c r="AX25" s="298"/>
      <c r="AY25" s="298"/>
      <c r="AZ25" s="299"/>
      <c r="BA25" s="306">
        <f>AU65</f>
        <v>24500000</v>
      </c>
      <c r="BB25" s="307"/>
      <c r="BC25" s="307"/>
      <c r="BD25" s="307"/>
      <c r="BE25" s="307"/>
      <c r="BF25" s="307"/>
      <c r="BG25" s="307"/>
      <c r="BH25" s="307"/>
      <c r="BI25" s="307"/>
      <c r="BJ25" s="307"/>
      <c r="BK25" s="307"/>
      <c r="BL25" s="307"/>
      <c r="BM25" s="308"/>
      <c r="BN25" s="315" t="s">
        <v>19</v>
      </c>
      <c r="BO25" s="316"/>
      <c r="BP25" s="316"/>
      <c r="BQ25" s="317"/>
      <c r="BR25" s="28"/>
      <c r="BS25" s="27"/>
    </row>
    <row r="26" spans="2:71" s="4" customFormat="1" ht="17.25" customHeight="1" x14ac:dyDescent="0.2">
      <c r="B26" s="25"/>
      <c r="C26" s="295"/>
      <c r="D26" s="295"/>
      <c r="E26" s="295"/>
      <c r="F26" s="295"/>
      <c r="G26" s="295"/>
      <c r="H26" s="295"/>
      <c r="I26" s="295"/>
      <c r="J26" s="295"/>
      <c r="K26" s="296"/>
      <c r="L26" s="296"/>
      <c r="M26" s="296"/>
      <c r="N26" s="296"/>
      <c r="O26" s="296"/>
      <c r="P26" s="296"/>
      <c r="Q26" s="296"/>
      <c r="R26" s="296"/>
      <c r="S26" s="296"/>
      <c r="T26" s="296"/>
      <c r="U26" s="296"/>
      <c r="V26" s="296"/>
      <c r="W26" s="296"/>
      <c r="X26" s="296"/>
      <c r="Y26" s="296"/>
      <c r="Z26" s="296"/>
      <c r="AA26" s="296"/>
      <c r="AB26" s="296"/>
      <c r="AC26" s="296"/>
      <c r="AD26" s="296"/>
      <c r="AE26" s="296"/>
      <c r="AF26" s="296"/>
      <c r="AG26" s="296"/>
      <c r="AH26" s="296"/>
      <c r="AI26" s="296"/>
      <c r="AJ26" s="296"/>
      <c r="AK26" s="296"/>
      <c r="AL26" s="296"/>
      <c r="AM26" s="296"/>
      <c r="AN26"/>
      <c r="AU26" s="300"/>
      <c r="AV26" s="301"/>
      <c r="AW26" s="301"/>
      <c r="AX26" s="301"/>
      <c r="AY26" s="301"/>
      <c r="AZ26" s="302"/>
      <c r="BA26" s="309"/>
      <c r="BB26" s="310"/>
      <c r="BC26" s="310"/>
      <c r="BD26" s="310"/>
      <c r="BE26" s="310"/>
      <c r="BF26" s="310"/>
      <c r="BG26" s="310"/>
      <c r="BH26" s="310"/>
      <c r="BI26" s="310"/>
      <c r="BJ26" s="310"/>
      <c r="BK26" s="310"/>
      <c r="BL26" s="310"/>
      <c r="BM26" s="311"/>
      <c r="BN26" s="318"/>
      <c r="BO26" s="319"/>
      <c r="BP26" s="319"/>
      <c r="BQ26" s="320"/>
      <c r="BR26" s="28"/>
      <c r="BS26" s="27"/>
    </row>
    <row r="27" spans="2:71" ht="17.25" customHeight="1" x14ac:dyDescent="0.2">
      <c r="B27" s="17"/>
      <c r="C27" s="194" t="s">
        <v>12</v>
      </c>
      <c r="D27" s="195"/>
      <c r="E27" s="195"/>
      <c r="F27" s="195"/>
      <c r="G27" s="195"/>
      <c r="H27" s="195"/>
      <c r="I27" s="195"/>
      <c r="J27" s="196"/>
      <c r="K27" s="324">
        <v>1</v>
      </c>
      <c r="L27" s="325"/>
      <c r="M27" s="325"/>
      <c r="N27" s="325"/>
      <c r="O27" s="325"/>
      <c r="P27" s="325"/>
      <c r="Q27" s="325"/>
      <c r="R27" s="325"/>
      <c r="S27" s="325"/>
      <c r="T27" s="325"/>
      <c r="U27" s="325"/>
      <c r="V27" s="325"/>
      <c r="W27" s="325"/>
      <c r="X27" s="325"/>
      <c r="Y27" s="325"/>
      <c r="Z27" s="325"/>
      <c r="AA27" s="325"/>
      <c r="AB27" s="325"/>
      <c r="AC27" s="325"/>
      <c r="AD27" s="325"/>
      <c r="AE27" s="325"/>
      <c r="AF27" s="325"/>
      <c r="AG27" s="325"/>
      <c r="AH27" s="325"/>
      <c r="AI27" s="325"/>
      <c r="AJ27" s="325"/>
      <c r="AK27" s="325"/>
      <c r="AL27" s="325"/>
      <c r="AM27" s="326"/>
      <c r="AN27" s="4"/>
      <c r="AO27" s="4"/>
      <c r="AP27" s="4"/>
      <c r="AQ27" s="4"/>
      <c r="AR27" s="4"/>
      <c r="AS27" s="4"/>
      <c r="AT27" s="4"/>
      <c r="AU27" s="300"/>
      <c r="AV27" s="301"/>
      <c r="AW27" s="301"/>
      <c r="AX27" s="301"/>
      <c r="AY27" s="301"/>
      <c r="AZ27" s="302"/>
      <c r="BA27" s="309"/>
      <c r="BB27" s="310"/>
      <c r="BC27" s="310"/>
      <c r="BD27" s="310"/>
      <c r="BE27" s="310"/>
      <c r="BF27" s="310"/>
      <c r="BG27" s="310"/>
      <c r="BH27" s="310"/>
      <c r="BI27" s="310"/>
      <c r="BJ27" s="310"/>
      <c r="BK27" s="310"/>
      <c r="BL27" s="310"/>
      <c r="BM27" s="311"/>
      <c r="BN27" s="318"/>
      <c r="BO27" s="319"/>
      <c r="BP27" s="319"/>
      <c r="BQ27" s="320"/>
      <c r="BR27" s="28"/>
      <c r="BS27" s="9"/>
    </row>
    <row r="28" spans="2:71" ht="17.25" customHeight="1" x14ac:dyDescent="0.2">
      <c r="B28" s="17"/>
      <c r="C28" s="199"/>
      <c r="D28" s="200"/>
      <c r="E28" s="200"/>
      <c r="F28" s="200"/>
      <c r="G28" s="200"/>
      <c r="H28" s="200"/>
      <c r="I28" s="200"/>
      <c r="J28" s="201"/>
      <c r="K28" s="327"/>
      <c r="L28" s="328"/>
      <c r="M28" s="328"/>
      <c r="N28" s="328"/>
      <c r="O28" s="328"/>
      <c r="P28" s="328"/>
      <c r="Q28" s="328"/>
      <c r="R28" s="328"/>
      <c r="S28" s="328"/>
      <c r="T28" s="328"/>
      <c r="U28" s="328"/>
      <c r="V28" s="328"/>
      <c r="W28" s="328"/>
      <c r="X28" s="328"/>
      <c r="Y28" s="328"/>
      <c r="Z28" s="328"/>
      <c r="AA28" s="328"/>
      <c r="AB28" s="328"/>
      <c r="AC28" s="328"/>
      <c r="AD28" s="328"/>
      <c r="AE28" s="328"/>
      <c r="AF28" s="328"/>
      <c r="AG28" s="328"/>
      <c r="AH28" s="328"/>
      <c r="AI28" s="328"/>
      <c r="AJ28" s="328"/>
      <c r="AK28" s="328"/>
      <c r="AL28" s="328"/>
      <c r="AM28" s="329"/>
      <c r="AN28" s="4"/>
      <c r="AO28" s="4"/>
      <c r="AP28" s="4"/>
      <c r="AQ28" s="4"/>
      <c r="AR28" s="4"/>
      <c r="AS28" s="4"/>
      <c r="AT28" s="4"/>
      <c r="AU28" s="303"/>
      <c r="AV28" s="304"/>
      <c r="AW28" s="304"/>
      <c r="AX28" s="304"/>
      <c r="AY28" s="304"/>
      <c r="AZ28" s="305"/>
      <c r="BA28" s="312"/>
      <c r="BB28" s="313"/>
      <c r="BC28" s="313"/>
      <c r="BD28" s="313"/>
      <c r="BE28" s="313"/>
      <c r="BF28" s="313"/>
      <c r="BG28" s="313"/>
      <c r="BH28" s="313"/>
      <c r="BI28" s="313"/>
      <c r="BJ28" s="313"/>
      <c r="BK28" s="313"/>
      <c r="BL28" s="313"/>
      <c r="BM28" s="314"/>
      <c r="BN28" s="321"/>
      <c r="BO28" s="322"/>
      <c r="BP28" s="322"/>
      <c r="BQ28" s="323"/>
      <c r="BR28" s="29"/>
      <c r="BS28" s="9"/>
    </row>
    <row r="29" spans="2:71" ht="7.5" customHeight="1" x14ac:dyDescent="0.2">
      <c r="B29" s="17"/>
      <c r="C29" s="30"/>
      <c r="D29" s="30"/>
      <c r="E29" s="30"/>
      <c r="F29" s="30"/>
      <c r="G29" s="30"/>
      <c r="H29" s="30"/>
      <c r="I29" s="30"/>
      <c r="J29" s="30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32"/>
      <c r="BO29" s="4"/>
      <c r="BP29" s="32"/>
      <c r="BQ29" s="4"/>
      <c r="BR29" s="4"/>
      <c r="BS29" s="9"/>
    </row>
    <row r="30" spans="2:71" ht="7.5" customHeight="1" x14ac:dyDescent="0.2">
      <c r="B30" s="17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  <c r="AF30" s="30"/>
      <c r="AG30" s="30"/>
      <c r="AH30" s="30"/>
      <c r="AI30" s="30"/>
      <c r="AJ30" s="30"/>
      <c r="AK30" s="30"/>
      <c r="AL30" s="30"/>
      <c r="AM30" s="30"/>
      <c r="AN30" s="30"/>
      <c r="AO30" s="30"/>
      <c r="AP30" s="30"/>
      <c r="AQ30" s="30"/>
      <c r="AR30" s="30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  <c r="BK30" s="30"/>
      <c r="BL30" s="30"/>
      <c r="BM30" s="30"/>
      <c r="BN30" s="30"/>
      <c r="BS30" s="9"/>
    </row>
    <row r="31" spans="2:71" ht="13.5" customHeight="1" x14ac:dyDescent="0.2">
      <c r="B31" s="17"/>
      <c r="C31" s="194" t="s">
        <v>20</v>
      </c>
      <c r="D31" s="195"/>
      <c r="E31" s="195"/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5"/>
      <c r="U31" s="195"/>
      <c r="V31" s="195"/>
      <c r="W31" s="195"/>
      <c r="X31" s="195"/>
      <c r="Y31" s="195"/>
      <c r="Z31" s="195"/>
      <c r="AA31" s="195"/>
      <c r="AB31" s="195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6"/>
      <c r="BS31" s="9"/>
    </row>
    <row r="32" spans="2:71" ht="13.5" customHeight="1" x14ac:dyDescent="0.2">
      <c r="B32" s="17"/>
      <c r="C32" s="19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27"/>
      <c r="AC32" s="127"/>
      <c r="AD32" s="127"/>
      <c r="AE32" s="127"/>
      <c r="AF32" s="127"/>
      <c r="AG32" s="127"/>
      <c r="AH32" s="127"/>
      <c r="AI32" s="127"/>
      <c r="AJ32" s="127"/>
      <c r="AK32" s="127"/>
      <c r="AL32" s="127"/>
      <c r="AM32" s="127"/>
      <c r="AN32" s="127"/>
      <c r="AO32" s="127"/>
      <c r="AP32" s="127"/>
      <c r="AQ32" s="127"/>
      <c r="AR32" s="127"/>
      <c r="AS32" s="127"/>
      <c r="AT32" s="127"/>
      <c r="AU32" s="127"/>
      <c r="AV32" s="127"/>
      <c r="AW32" s="127"/>
      <c r="AX32" s="127"/>
      <c r="AY32" s="127"/>
      <c r="AZ32" s="127"/>
      <c r="BA32" s="127"/>
      <c r="BB32" s="127"/>
      <c r="BC32" s="127"/>
      <c r="BD32" s="127"/>
      <c r="BE32" s="127"/>
      <c r="BF32" s="127"/>
      <c r="BG32" s="127"/>
      <c r="BH32" s="127"/>
      <c r="BI32" s="127"/>
      <c r="BJ32" s="127"/>
      <c r="BK32" s="127"/>
      <c r="BL32" s="127"/>
      <c r="BM32" s="127"/>
      <c r="BN32" s="127"/>
      <c r="BO32" s="127"/>
      <c r="BP32" s="127"/>
      <c r="BQ32" s="127"/>
      <c r="BR32" s="198"/>
      <c r="BS32" s="9"/>
    </row>
    <row r="33" spans="2:71" ht="13.5" customHeight="1" x14ac:dyDescent="0.2">
      <c r="B33" s="17"/>
      <c r="C33" s="199"/>
      <c r="D33" s="200"/>
      <c r="E33" s="200"/>
      <c r="F33" s="200"/>
      <c r="G33" s="200"/>
      <c r="H33" s="200"/>
      <c r="I33" s="200"/>
      <c r="J33" s="200"/>
      <c r="K33" s="200"/>
      <c r="L33" s="200"/>
      <c r="M33" s="200"/>
      <c r="N33" s="200"/>
      <c r="O33" s="200"/>
      <c r="P33" s="200"/>
      <c r="Q33" s="200"/>
      <c r="R33" s="200"/>
      <c r="S33" s="200"/>
      <c r="T33" s="200"/>
      <c r="U33" s="200"/>
      <c r="V33" s="200"/>
      <c r="W33" s="200"/>
      <c r="X33" s="200"/>
      <c r="Y33" s="200"/>
      <c r="Z33" s="200"/>
      <c r="AA33" s="200"/>
      <c r="AB33" s="200"/>
      <c r="AC33" s="200"/>
      <c r="AD33" s="200"/>
      <c r="AE33" s="200"/>
      <c r="AF33" s="200"/>
      <c r="AG33" s="200"/>
      <c r="AH33" s="200"/>
      <c r="AI33" s="200"/>
      <c r="AJ33" s="200"/>
      <c r="AK33" s="200"/>
      <c r="AL33" s="200"/>
      <c r="AM33" s="200"/>
      <c r="AN33" s="200"/>
      <c r="AO33" s="200"/>
      <c r="AP33" s="200"/>
      <c r="AQ33" s="200"/>
      <c r="AR33" s="200"/>
      <c r="AS33" s="200"/>
      <c r="AT33" s="200"/>
      <c r="AU33" s="200"/>
      <c r="AV33" s="200"/>
      <c r="AW33" s="200"/>
      <c r="AX33" s="200"/>
      <c r="AY33" s="200"/>
      <c r="AZ33" s="200"/>
      <c r="BA33" s="200"/>
      <c r="BB33" s="200"/>
      <c r="BC33" s="200"/>
      <c r="BD33" s="200"/>
      <c r="BE33" s="200"/>
      <c r="BF33" s="200"/>
      <c r="BG33" s="200"/>
      <c r="BH33" s="200"/>
      <c r="BI33" s="200"/>
      <c r="BJ33" s="200"/>
      <c r="BK33" s="200"/>
      <c r="BL33" s="200"/>
      <c r="BM33" s="200"/>
      <c r="BN33" s="200"/>
      <c r="BO33" s="200"/>
      <c r="BP33" s="200"/>
      <c r="BQ33" s="200"/>
      <c r="BR33" s="201"/>
      <c r="BS33" s="9"/>
    </row>
    <row r="34" spans="2:71" x14ac:dyDescent="0.2">
      <c r="B34" s="17"/>
      <c r="BS34" s="9"/>
    </row>
    <row r="35" spans="2:71" ht="13.5" customHeight="1" x14ac:dyDescent="0.2">
      <c r="B35" s="17"/>
      <c r="C35" s="106" t="s">
        <v>21</v>
      </c>
      <c r="D35" s="107"/>
      <c r="E35" s="108"/>
      <c r="F35" s="97" t="s">
        <v>69</v>
      </c>
      <c r="G35" s="98"/>
      <c r="H35" s="98"/>
      <c r="I35" s="98"/>
      <c r="J35" s="98"/>
      <c r="K35" s="98"/>
      <c r="L35" s="98"/>
      <c r="M35" s="98"/>
      <c r="N35" s="98"/>
      <c r="O35" s="98"/>
      <c r="P35" s="98"/>
      <c r="Q35" s="98"/>
      <c r="R35" s="99"/>
      <c r="U35" s="215">
        <v>84</v>
      </c>
      <c r="V35" s="216"/>
      <c r="W35" s="216"/>
      <c r="X35" s="216"/>
      <c r="Y35" s="216"/>
      <c r="Z35" s="216"/>
      <c r="AA35" s="216"/>
      <c r="AB35" s="216"/>
      <c r="AC35" s="216"/>
      <c r="AD35" s="216"/>
      <c r="AE35" s="216"/>
      <c r="AF35" s="216"/>
      <c r="AG35" s="216"/>
      <c r="AH35" s="216"/>
      <c r="AI35" s="216"/>
      <c r="AJ35" s="216"/>
      <c r="AK35" s="216"/>
      <c r="AL35" s="216"/>
      <c r="AM35" s="216"/>
      <c r="AN35" s="217"/>
      <c r="AO35" s="79" t="s">
        <v>22</v>
      </c>
      <c r="AP35" s="80"/>
      <c r="AQ35" s="81"/>
      <c r="AT35" s="33"/>
      <c r="AU35" s="106" t="s">
        <v>62</v>
      </c>
      <c r="AV35" s="107"/>
      <c r="AW35" s="108"/>
      <c r="AX35" s="97" t="s">
        <v>61</v>
      </c>
      <c r="AY35" s="98"/>
      <c r="AZ35" s="98"/>
      <c r="BA35" s="98"/>
      <c r="BB35" s="98"/>
      <c r="BC35" s="98"/>
      <c r="BD35" s="98"/>
      <c r="BE35" s="98"/>
      <c r="BF35" s="98"/>
      <c r="BG35" s="99"/>
      <c r="BH35" s="88">
        <v>84</v>
      </c>
      <c r="BI35" s="89"/>
      <c r="BJ35" s="89"/>
      <c r="BK35" s="89"/>
      <c r="BL35" s="89"/>
      <c r="BM35" s="89"/>
      <c r="BN35" s="89"/>
      <c r="BO35" s="90"/>
      <c r="BP35" s="79" t="s">
        <v>22</v>
      </c>
      <c r="BQ35" s="80"/>
      <c r="BR35" s="81"/>
      <c r="BS35" s="9"/>
    </row>
    <row r="36" spans="2:71" ht="13.5" customHeight="1" x14ac:dyDescent="0.2">
      <c r="B36" s="17"/>
      <c r="C36" s="109"/>
      <c r="D36" s="110"/>
      <c r="E36" s="111"/>
      <c r="F36" s="100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2"/>
      <c r="U36" s="218"/>
      <c r="V36" s="219"/>
      <c r="W36" s="219"/>
      <c r="X36" s="219"/>
      <c r="Y36" s="219"/>
      <c r="Z36" s="219"/>
      <c r="AA36" s="219"/>
      <c r="AB36" s="219"/>
      <c r="AC36" s="219"/>
      <c r="AD36" s="219"/>
      <c r="AE36" s="219"/>
      <c r="AF36" s="219"/>
      <c r="AG36" s="219"/>
      <c r="AH36" s="219"/>
      <c r="AI36" s="219"/>
      <c r="AJ36" s="219"/>
      <c r="AK36" s="219"/>
      <c r="AL36" s="219"/>
      <c r="AM36" s="219"/>
      <c r="AN36" s="220"/>
      <c r="AO36" s="82"/>
      <c r="AP36" s="83"/>
      <c r="AQ36" s="84"/>
      <c r="AR36" s="34"/>
      <c r="AT36" s="33"/>
      <c r="AU36" s="109"/>
      <c r="AV36" s="110"/>
      <c r="AW36" s="111"/>
      <c r="AX36" s="100"/>
      <c r="AY36" s="101"/>
      <c r="AZ36" s="101"/>
      <c r="BA36" s="101"/>
      <c r="BB36" s="101"/>
      <c r="BC36" s="101"/>
      <c r="BD36" s="101"/>
      <c r="BE36" s="101"/>
      <c r="BF36" s="101"/>
      <c r="BG36" s="102"/>
      <c r="BH36" s="91"/>
      <c r="BI36" s="92"/>
      <c r="BJ36" s="92"/>
      <c r="BK36" s="92"/>
      <c r="BL36" s="92"/>
      <c r="BM36" s="92"/>
      <c r="BN36" s="92"/>
      <c r="BO36" s="93"/>
      <c r="BP36" s="82"/>
      <c r="BQ36" s="83"/>
      <c r="BR36" s="84"/>
      <c r="BS36" s="9"/>
    </row>
    <row r="37" spans="2:71" ht="13.5" customHeight="1" x14ac:dyDescent="0.2">
      <c r="B37" s="17"/>
      <c r="C37" s="112"/>
      <c r="D37" s="113"/>
      <c r="E37" s="114"/>
      <c r="F37" s="103"/>
      <c r="G37" s="104"/>
      <c r="H37" s="104"/>
      <c r="I37" s="104"/>
      <c r="J37" s="104"/>
      <c r="K37" s="104"/>
      <c r="L37" s="104"/>
      <c r="M37" s="104"/>
      <c r="N37" s="104"/>
      <c r="O37" s="104"/>
      <c r="P37" s="104"/>
      <c r="Q37" s="104"/>
      <c r="R37" s="105"/>
      <c r="U37" s="280"/>
      <c r="V37" s="281"/>
      <c r="W37" s="281"/>
      <c r="X37" s="281"/>
      <c r="Y37" s="281"/>
      <c r="Z37" s="281"/>
      <c r="AA37" s="281"/>
      <c r="AB37" s="281"/>
      <c r="AC37" s="281"/>
      <c r="AD37" s="281"/>
      <c r="AE37" s="281"/>
      <c r="AF37" s="281"/>
      <c r="AG37" s="281"/>
      <c r="AH37" s="281"/>
      <c r="AI37" s="281"/>
      <c r="AJ37" s="281"/>
      <c r="AK37" s="281"/>
      <c r="AL37" s="281"/>
      <c r="AM37" s="281"/>
      <c r="AN37" s="282"/>
      <c r="AO37" s="292"/>
      <c r="AP37" s="293"/>
      <c r="AQ37" s="294"/>
      <c r="AT37" s="33"/>
      <c r="AU37" s="112"/>
      <c r="AV37" s="113"/>
      <c r="AW37" s="114"/>
      <c r="AX37" s="103"/>
      <c r="AY37" s="104"/>
      <c r="AZ37" s="104"/>
      <c r="BA37" s="104"/>
      <c r="BB37" s="104"/>
      <c r="BC37" s="104"/>
      <c r="BD37" s="104"/>
      <c r="BE37" s="104"/>
      <c r="BF37" s="104"/>
      <c r="BG37" s="105"/>
      <c r="BH37" s="94"/>
      <c r="BI37" s="95"/>
      <c r="BJ37" s="95"/>
      <c r="BK37" s="95"/>
      <c r="BL37" s="95"/>
      <c r="BM37" s="95"/>
      <c r="BN37" s="95"/>
      <c r="BO37" s="96"/>
      <c r="BP37" s="85"/>
      <c r="BQ37" s="86"/>
      <c r="BR37" s="87"/>
      <c r="BS37" s="9"/>
    </row>
    <row r="38" spans="2:71" ht="13.5" customHeight="1" x14ac:dyDescent="0.2">
      <c r="B38" s="17"/>
      <c r="C38" s="106" t="s">
        <v>23</v>
      </c>
      <c r="D38" s="107"/>
      <c r="E38" s="108"/>
      <c r="F38" s="66" t="s">
        <v>24</v>
      </c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U38" s="244">
        <f>U41+U44</f>
        <v>30000000</v>
      </c>
      <c r="V38" s="245"/>
      <c r="W38" s="245"/>
      <c r="X38" s="245"/>
      <c r="Y38" s="245"/>
      <c r="Z38" s="245"/>
      <c r="AA38" s="245"/>
      <c r="AB38" s="245"/>
      <c r="AC38" s="245"/>
      <c r="AD38" s="245"/>
      <c r="AE38" s="245"/>
      <c r="AF38" s="245"/>
      <c r="AG38" s="245"/>
      <c r="AH38" s="245"/>
      <c r="AI38" s="245"/>
      <c r="AJ38" s="245"/>
      <c r="AK38" s="245"/>
      <c r="AL38" s="245"/>
      <c r="AM38" s="245"/>
      <c r="AN38" s="246"/>
      <c r="AO38" s="224" t="s">
        <v>19</v>
      </c>
      <c r="AP38" s="225"/>
      <c r="AQ38" s="226"/>
      <c r="AT38" s="33"/>
      <c r="AU38" s="33"/>
      <c r="AV38" s="33"/>
      <c r="AW38" s="33"/>
      <c r="AX38" s="33"/>
      <c r="AY38" s="33"/>
      <c r="AZ38" s="33"/>
      <c r="BA38" s="33"/>
      <c r="BB38" s="33"/>
      <c r="BC38" s="33"/>
      <c r="BD38" s="33"/>
      <c r="BE38" s="33"/>
      <c r="BF38" s="33"/>
      <c r="BG38" s="33"/>
      <c r="BH38" s="33"/>
      <c r="BI38" s="33"/>
      <c r="BJ38" s="33"/>
      <c r="BK38" s="33"/>
      <c r="BL38" s="33"/>
      <c r="BM38" s="33"/>
      <c r="BN38" s="33"/>
      <c r="BO38" s="33"/>
      <c r="BP38" s="33"/>
      <c r="BQ38" s="33"/>
      <c r="BR38" s="33"/>
      <c r="BS38" s="9"/>
    </row>
    <row r="39" spans="2:71" ht="13.5" customHeight="1" x14ac:dyDescent="0.2">
      <c r="B39" s="17"/>
      <c r="C39" s="109"/>
      <c r="D39" s="110"/>
      <c r="E39" s="111"/>
      <c r="F39" s="68"/>
      <c r="G39" s="68"/>
      <c r="H39" s="68"/>
      <c r="I39" s="68"/>
      <c r="J39" s="68"/>
      <c r="K39" s="68"/>
      <c r="L39" s="68"/>
      <c r="M39" s="68"/>
      <c r="N39" s="68"/>
      <c r="O39" s="68"/>
      <c r="P39" s="68"/>
      <c r="Q39" s="68"/>
      <c r="R39" s="68"/>
      <c r="U39" s="247"/>
      <c r="V39" s="248"/>
      <c r="W39" s="248"/>
      <c r="X39" s="248"/>
      <c r="Y39" s="248"/>
      <c r="Z39" s="248"/>
      <c r="AA39" s="248"/>
      <c r="AB39" s="248"/>
      <c r="AC39" s="248"/>
      <c r="AD39" s="248"/>
      <c r="AE39" s="248"/>
      <c r="AF39" s="248"/>
      <c r="AG39" s="248"/>
      <c r="AH39" s="248"/>
      <c r="AI39" s="248"/>
      <c r="AJ39" s="248"/>
      <c r="AK39" s="248"/>
      <c r="AL39" s="248"/>
      <c r="AM39" s="248"/>
      <c r="AN39" s="249"/>
      <c r="AO39" s="227"/>
      <c r="AP39" s="228"/>
      <c r="AQ39" s="229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  <c r="BG39" s="33"/>
      <c r="BH39" s="33"/>
      <c r="BI39" s="33"/>
      <c r="BJ39" s="33"/>
      <c r="BK39" s="33"/>
      <c r="BL39" s="33"/>
      <c r="BM39" s="33"/>
      <c r="BN39" s="33"/>
      <c r="BO39" s="33"/>
      <c r="BP39" s="33"/>
      <c r="BQ39" s="33"/>
      <c r="BR39" s="33"/>
      <c r="BS39" s="9"/>
    </row>
    <row r="40" spans="2:71" x14ac:dyDescent="0.2">
      <c r="B40" s="17"/>
      <c r="C40" s="112"/>
      <c r="D40" s="113"/>
      <c r="E40" s="114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U40" s="289"/>
      <c r="V40" s="290"/>
      <c r="W40" s="290"/>
      <c r="X40" s="290"/>
      <c r="Y40" s="290"/>
      <c r="Z40" s="290"/>
      <c r="AA40" s="290"/>
      <c r="AB40" s="290"/>
      <c r="AC40" s="290"/>
      <c r="AD40" s="290"/>
      <c r="AE40" s="290"/>
      <c r="AF40" s="290"/>
      <c r="AG40" s="290"/>
      <c r="AH40" s="290"/>
      <c r="AI40" s="290"/>
      <c r="AJ40" s="290"/>
      <c r="AK40" s="290"/>
      <c r="AL40" s="290"/>
      <c r="AM40" s="290"/>
      <c r="AN40" s="291"/>
      <c r="AO40" s="227"/>
      <c r="AP40" s="228"/>
      <c r="AQ40" s="229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  <c r="BE40" s="33"/>
      <c r="BF40" s="33"/>
      <c r="BG40" s="33"/>
      <c r="BH40" s="33"/>
      <c r="BI40" s="33"/>
      <c r="BJ40" s="33"/>
      <c r="BK40" s="33"/>
      <c r="BL40" s="33"/>
      <c r="BM40" s="33"/>
      <c r="BN40" s="33"/>
      <c r="BO40" s="33"/>
      <c r="BP40" s="33"/>
      <c r="BQ40" s="33"/>
      <c r="BR40" s="33"/>
      <c r="BS40" s="9"/>
    </row>
    <row r="41" spans="2:71" ht="13.5" customHeight="1" x14ac:dyDescent="0.2">
      <c r="B41" s="17"/>
      <c r="F41" s="106" t="s">
        <v>25</v>
      </c>
      <c r="G41" s="107"/>
      <c r="H41" s="108"/>
      <c r="I41" s="97" t="s">
        <v>26</v>
      </c>
      <c r="J41" s="98"/>
      <c r="K41" s="98"/>
      <c r="L41" s="98"/>
      <c r="M41" s="98"/>
      <c r="N41" s="98"/>
      <c r="O41" s="98"/>
      <c r="P41" s="98"/>
      <c r="Q41" s="98"/>
      <c r="R41" s="99"/>
      <c r="U41" s="277">
        <v>27000000</v>
      </c>
      <c r="V41" s="278"/>
      <c r="W41" s="278"/>
      <c r="X41" s="278"/>
      <c r="Y41" s="278"/>
      <c r="Z41" s="278"/>
      <c r="AA41" s="278"/>
      <c r="AB41" s="278"/>
      <c r="AC41" s="278"/>
      <c r="AD41" s="278"/>
      <c r="AE41" s="278"/>
      <c r="AF41" s="278"/>
      <c r="AG41" s="278"/>
      <c r="AH41" s="278"/>
      <c r="AI41" s="278"/>
      <c r="AJ41" s="278"/>
      <c r="AK41" s="278"/>
      <c r="AL41" s="278"/>
      <c r="AM41" s="278"/>
      <c r="AN41" s="279"/>
      <c r="AO41" s="283" t="s">
        <v>19</v>
      </c>
      <c r="AP41" s="284"/>
      <c r="AQ41" s="285"/>
      <c r="BS41" s="9"/>
    </row>
    <row r="42" spans="2:71" ht="13.5" customHeight="1" x14ac:dyDescent="0.2">
      <c r="B42" s="17"/>
      <c r="F42" s="109"/>
      <c r="G42" s="110"/>
      <c r="H42" s="111"/>
      <c r="I42" s="100"/>
      <c r="J42" s="101"/>
      <c r="K42" s="101"/>
      <c r="L42" s="101"/>
      <c r="M42" s="101"/>
      <c r="N42" s="101"/>
      <c r="O42" s="101"/>
      <c r="P42" s="101"/>
      <c r="Q42" s="101"/>
      <c r="R42" s="102"/>
      <c r="U42" s="218"/>
      <c r="V42" s="219"/>
      <c r="W42" s="219"/>
      <c r="X42" s="219"/>
      <c r="Y42" s="219"/>
      <c r="Z42" s="219"/>
      <c r="AA42" s="219"/>
      <c r="AB42" s="219"/>
      <c r="AC42" s="219"/>
      <c r="AD42" s="219"/>
      <c r="AE42" s="219"/>
      <c r="AF42" s="219"/>
      <c r="AG42" s="219"/>
      <c r="AH42" s="219"/>
      <c r="AI42" s="219"/>
      <c r="AJ42" s="219"/>
      <c r="AK42" s="219"/>
      <c r="AL42" s="219"/>
      <c r="AM42" s="219"/>
      <c r="AN42" s="220"/>
      <c r="AO42" s="185"/>
      <c r="AP42" s="186"/>
      <c r="AQ42" s="187"/>
      <c r="BS42" s="9"/>
    </row>
    <row r="43" spans="2:71" ht="13.5" customHeight="1" x14ac:dyDescent="0.2">
      <c r="B43" s="17"/>
      <c r="F43" s="112"/>
      <c r="G43" s="113"/>
      <c r="H43" s="114"/>
      <c r="I43" s="103"/>
      <c r="J43" s="104"/>
      <c r="K43" s="104"/>
      <c r="L43" s="104"/>
      <c r="M43" s="104"/>
      <c r="N43" s="104"/>
      <c r="O43" s="104"/>
      <c r="P43" s="104"/>
      <c r="Q43" s="104"/>
      <c r="R43" s="105"/>
      <c r="U43" s="280"/>
      <c r="V43" s="281"/>
      <c r="W43" s="281"/>
      <c r="X43" s="281"/>
      <c r="Y43" s="281"/>
      <c r="Z43" s="281"/>
      <c r="AA43" s="281"/>
      <c r="AB43" s="281"/>
      <c r="AC43" s="281"/>
      <c r="AD43" s="281"/>
      <c r="AE43" s="281"/>
      <c r="AF43" s="281"/>
      <c r="AG43" s="281"/>
      <c r="AH43" s="281"/>
      <c r="AI43" s="281"/>
      <c r="AJ43" s="281"/>
      <c r="AK43" s="281"/>
      <c r="AL43" s="281"/>
      <c r="AM43" s="281"/>
      <c r="AN43" s="282"/>
      <c r="AO43" s="286"/>
      <c r="AP43" s="287"/>
      <c r="AQ43" s="288"/>
      <c r="BS43" s="9"/>
    </row>
    <row r="44" spans="2:71" ht="13.5" customHeight="1" x14ac:dyDescent="0.2">
      <c r="B44" s="17"/>
      <c r="F44" s="106" t="s">
        <v>27</v>
      </c>
      <c r="G44" s="107"/>
      <c r="H44" s="108"/>
      <c r="I44" s="97" t="s">
        <v>28</v>
      </c>
      <c r="J44" s="98"/>
      <c r="K44" s="98"/>
      <c r="L44" s="98"/>
      <c r="M44" s="98"/>
      <c r="N44" s="98"/>
      <c r="O44" s="98"/>
      <c r="P44" s="98"/>
      <c r="Q44" s="98"/>
      <c r="R44" s="99"/>
      <c r="U44" s="277">
        <v>3000000</v>
      </c>
      <c r="V44" s="278"/>
      <c r="W44" s="278"/>
      <c r="X44" s="278"/>
      <c r="Y44" s="278"/>
      <c r="Z44" s="278"/>
      <c r="AA44" s="278"/>
      <c r="AB44" s="278"/>
      <c r="AC44" s="278"/>
      <c r="AD44" s="278"/>
      <c r="AE44" s="278"/>
      <c r="AF44" s="278"/>
      <c r="AG44" s="278"/>
      <c r="AH44" s="278"/>
      <c r="AI44" s="278"/>
      <c r="AJ44" s="278"/>
      <c r="AK44" s="278"/>
      <c r="AL44" s="278"/>
      <c r="AM44" s="278"/>
      <c r="AN44" s="279"/>
      <c r="AO44" s="283" t="s">
        <v>19</v>
      </c>
      <c r="AP44" s="284"/>
      <c r="AQ44" s="285"/>
      <c r="BS44" s="9"/>
    </row>
    <row r="45" spans="2:71" ht="13.5" customHeight="1" x14ac:dyDescent="0.2">
      <c r="B45" s="17"/>
      <c r="F45" s="109"/>
      <c r="G45" s="110"/>
      <c r="H45" s="111"/>
      <c r="I45" s="100"/>
      <c r="J45" s="101"/>
      <c r="K45" s="101"/>
      <c r="L45" s="101"/>
      <c r="M45" s="101"/>
      <c r="N45" s="101"/>
      <c r="O45" s="101"/>
      <c r="P45" s="101"/>
      <c r="Q45" s="101"/>
      <c r="R45" s="102"/>
      <c r="U45" s="218"/>
      <c r="V45" s="219"/>
      <c r="W45" s="219"/>
      <c r="X45" s="219"/>
      <c r="Y45" s="219"/>
      <c r="Z45" s="219"/>
      <c r="AA45" s="219"/>
      <c r="AB45" s="219"/>
      <c r="AC45" s="219"/>
      <c r="AD45" s="219"/>
      <c r="AE45" s="219"/>
      <c r="AF45" s="219"/>
      <c r="AG45" s="219"/>
      <c r="AH45" s="219"/>
      <c r="AI45" s="219"/>
      <c r="AJ45" s="219"/>
      <c r="AK45" s="219"/>
      <c r="AL45" s="219"/>
      <c r="AM45" s="219"/>
      <c r="AN45" s="220"/>
      <c r="AO45" s="185"/>
      <c r="AP45" s="186"/>
      <c r="AQ45" s="187"/>
      <c r="BS45" s="9"/>
    </row>
    <row r="46" spans="2:71" ht="13.5" customHeight="1" x14ac:dyDescent="0.2">
      <c r="B46" s="17"/>
      <c r="F46" s="112"/>
      <c r="G46" s="113"/>
      <c r="H46" s="114"/>
      <c r="I46" s="103"/>
      <c r="J46" s="104"/>
      <c r="K46" s="104"/>
      <c r="L46" s="104"/>
      <c r="M46" s="104"/>
      <c r="N46" s="104"/>
      <c r="O46" s="104"/>
      <c r="P46" s="104"/>
      <c r="Q46" s="104"/>
      <c r="R46" s="105"/>
      <c r="U46" s="221"/>
      <c r="V46" s="222"/>
      <c r="W46" s="222"/>
      <c r="X46" s="222"/>
      <c r="Y46" s="222"/>
      <c r="Z46" s="222"/>
      <c r="AA46" s="222"/>
      <c r="AB46" s="222"/>
      <c r="AC46" s="222"/>
      <c r="AD46" s="222"/>
      <c r="AE46" s="222"/>
      <c r="AF46" s="222"/>
      <c r="AG46" s="222"/>
      <c r="AH46" s="222"/>
      <c r="AI46" s="222"/>
      <c r="AJ46" s="222"/>
      <c r="AK46" s="222"/>
      <c r="AL46" s="222"/>
      <c r="AM46" s="222"/>
      <c r="AN46" s="223"/>
      <c r="AO46" s="188"/>
      <c r="AP46" s="189"/>
      <c r="AQ46" s="190"/>
      <c r="BS46" s="9"/>
    </row>
    <row r="47" spans="2:71" ht="13.5" customHeight="1" thickBot="1" x14ac:dyDescent="0.25">
      <c r="B47" s="17"/>
      <c r="F47" s="35"/>
      <c r="G47" s="35"/>
      <c r="H47" s="35"/>
      <c r="I47" s="36"/>
      <c r="J47" s="36"/>
      <c r="K47" s="36"/>
      <c r="L47" s="36"/>
      <c r="M47" s="36"/>
      <c r="N47" s="36"/>
      <c r="O47" s="36"/>
      <c r="P47" s="36"/>
      <c r="Q47" s="36"/>
      <c r="R47" s="3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11"/>
      <c r="AP47" s="11"/>
      <c r="AQ47" s="11"/>
      <c r="BS47" s="9"/>
    </row>
    <row r="48" spans="2:71" ht="46.5" customHeight="1" x14ac:dyDescent="0.2">
      <c r="B48" s="17"/>
      <c r="C48" s="4" t="s">
        <v>29</v>
      </c>
      <c r="F48" s="37"/>
      <c r="I48" s="31"/>
      <c r="J48" s="31"/>
      <c r="K48" s="31"/>
      <c r="L48" s="31"/>
      <c r="M48" s="31"/>
      <c r="N48" s="31"/>
      <c r="O48" s="31"/>
      <c r="P48" s="31"/>
      <c r="Q48" s="31"/>
      <c r="R48" s="31"/>
      <c r="U48" s="191" t="s">
        <v>56</v>
      </c>
      <c r="V48" s="192"/>
      <c r="W48" s="192"/>
      <c r="X48" s="192"/>
      <c r="Y48" s="192"/>
      <c r="Z48" s="192"/>
      <c r="AA48" s="192"/>
      <c r="AB48" s="192"/>
      <c r="AC48" s="192"/>
      <c r="AD48" s="192"/>
      <c r="AE48" s="192"/>
      <c r="AF48" s="192"/>
      <c r="AG48" s="192"/>
      <c r="AH48" s="192"/>
      <c r="AI48" s="192"/>
      <c r="AJ48" s="192"/>
      <c r="AK48" s="192"/>
      <c r="AL48" s="192"/>
      <c r="AM48" s="192"/>
      <c r="AN48" s="193"/>
      <c r="AO48" s="38"/>
      <c r="AP48" s="38"/>
      <c r="AQ48" s="38"/>
      <c r="AR48" s="38"/>
      <c r="AS48" s="38"/>
      <c r="AT48" s="38"/>
      <c r="AU48" s="39" t="str">
        <f>IF(U48="積算","※①のフォームで入力してください。",IF(U48="料率","②のフォームに入力してください。",""))</f>
        <v>※①のフォームで入力してください。</v>
      </c>
      <c r="AV48" s="31"/>
      <c r="AW48" s="31"/>
      <c r="AX48" s="31"/>
      <c r="AY48" s="31"/>
      <c r="AZ48" s="31"/>
      <c r="BA48" s="31"/>
      <c r="BB48" s="40"/>
      <c r="BC48" s="40"/>
      <c r="BD48" s="40"/>
      <c r="BE48" s="40"/>
      <c r="BF48" s="40"/>
      <c r="BG48" s="40"/>
      <c r="BH48" s="11"/>
      <c r="BI48" s="11"/>
      <c r="BJ48" s="11"/>
      <c r="BK48" s="11"/>
      <c r="BS48" s="9"/>
    </row>
    <row r="49" spans="2:78" ht="13.5" customHeight="1" x14ac:dyDescent="0.2">
      <c r="B49" s="17"/>
      <c r="C49" s="194" t="s">
        <v>30</v>
      </c>
      <c r="D49" s="195"/>
      <c r="E49" s="195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5"/>
      <c r="X49" s="195"/>
      <c r="Y49" s="195"/>
      <c r="Z49" s="195"/>
      <c r="AA49" s="195"/>
      <c r="AB49" s="195"/>
      <c r="AC49" s="195"/>
      <c r="AD49" s="195"/>
      <c r="AE49" s="195"/>
      <c r="AF49" s="195"/>
      <c r="AG49" s="195"/>
      <c r="AH49" s="195"/>
      <c r="AI49" s="195"/>
      <c r="AJ49" s="195"/>
      <c r="AK49" s="195"/>
      <c r="AL49" s="195"/>
      <c r="AM49" s="195"/>
      <c r="AN49" s="195"/>
      <c r="AO49" s="195"/>
      <c r="AP49" s="195"/>
      <c r="AQ49" s="195"/>
      <c r="AR49" s="195"/>
      <c r="AS49" s="195"/>
      <c r="AT49" s="195"/>
      <c r="AU49" s="195"/>
      <c r="AV49" s="195"/>
      <c r="AW49" s="195"/>
      <c r="AX49" s="195"/>
      <c r="AY49" s="195"/>
      <c r="AZ49" s="195"/>
      <c r="BA49" s="195"/>
      <c r="BB49" s="195"/>
      <c r="BC49" s="195"/>
      <c r="BD49" s="195"/>
      <c r="BE49" s="195"/>
      <c r="BF49" s="195"/>
      <c r="BG49" s="195"/>
      <c r="BH49" s="195"/>
      <c r="BI49" s="195"/>
      <c r="BJ49" s="195"/>
      <c r="BK49" s="195"/>
      <c r="BL49" s="195"/>
      <c r="BM49" s="195"/>
      <c r="BN49" s="195"/>
      <c r="BO49" s="195"/>
      <c r="BP49" s="195"/>
      <c r="BQ49" s="195"/>
      <c r="BR49" s="196"/>
      <c r="BS49" s="9"/>
    </row>
    <row r="50" spans="2:78" ht="13.5" customHeight="1" x14ac:dyDescent="0.2">
      <c r="B50" s="17"/>
      <c r="C50" s="19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127"/>
      <c r="AA50" s="127"/>
      <c r="AB50" s="127"/>
      <c r="AC50" s="127"/>
      <c r="AD50" s="127"/>
      <c r="AE50" s="127"/>
      <c r="AF50" s="127"/>
      <c r="AG50" s="127"/>
      <c r="AH50" s="127"/>
      <c r="AI50" s="127"/>
      <c r="AJ50" s="127"/>
      <c r="AK50" s="127"/>
      <c r="AL50" s="127"/>
      <c r="AM50" s="127"/>
      <c r="AN50" s="127"/>
      <c r="AO50" s="127"/>
      <c r="AP50" s="127"/>
      <c r="AQ50" s="127"/>
      <c r="AR50" s="127"/>
      <c r="AS50" s="127"/>
      <c r="AT50" s="127"/>
      <c r="AU50" s="127"/>
      <c r="AV50" s="127"/>
      <c r="AW50" s="127"/>
      <c r="AX50" s="127"/>
      <c r="AY50" s="127"/>
      <c r="AZ50" s="127"/>
      <c r="BA50" s="127"/>
      <c r="BB50" s="127"/>
      <c r="BC50" s="127"/>
      <c r="BD50" s="127"/>
      <c r="BE50" s="127"/>
      <c r="BF50" s="127"/>
      <c r="BG50" s="127"/>
      <c r="BH50" s="127"/>
      <c r="BI50" s="127"/>
      <c r="BJ50" s="127"/>
      <c r="BK50" s="127"/>
      <c r="BL50" s="127"/>
      <c r="BM50" s="127"/>
      <c r="BN50" s="127"/>
      <c r="BO50" s="127"/>
      <c r="BP50" s="127"/>
      <c r="BQ50" s="127"/>
      <c r="BR50" s="198"/>
      <c r="BS50" s="9"/>
    </row>
    <row r="51" spans="2:78" ht="13.5" customHeight="1" x14ac:dyDescent="0.2">
      <c r="B51" s="17"/>
      <c r="C51" s="199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0"/>
      <c r="BP51" s="200"/>
      <c r="BQ51" s="200"/>
      <c r="BR51" s="201"/>
      <c r="BS51" s="9"/>
      <c r="BZ51" s="54"/>
    </row>
    <row r="52" spans="2:78" ht="13.5" customHeight="1" x14ac:dyDescent="0.2">
      <c r="B52" s="17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S52" s="9"/>
      <c r="BZ52" s="54"/>
    </row>
    <row r="53" spans="2:78" ht="11.25" customHeight="1" x14ac:dyDescent="0.2">
      <c r="B53" s="17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T53" s="127" t="s">
        <v>31</v>
      </c>
      <c r="U53" s="127"/>
      <c r="V53" s="127"/>
      <c r="W53" s="127"/>
      <c r="X53" s="127"/>
      <c r="Y53" s="127"/>
      <c r="Z53" s="127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  <c r="AM53" s="127"/>
      <c r="AN53" s="127"/>
      <c r="AO53" s="127"/>
      <c r="AP53" s="127"/>
      <c r="AQ53" s="127"/>
      <c r="AR53" s="127"/>
      <c r="AT53" s="127" t="s">
        <v>32</v>
      </c>
      <c r="AU53" s="127"/>
      <c r="AV53" s="127"/>
      <c r="AW53" s="127"/>
      <c r="AX53" s="127"/>
      <c r="AY53" s="127"/>
      <c r="AZ53" s="127"/>
      <c r="BA53" s="127"/>
      <c r="BB53" s="127"/>
      <c r="BC53" s="127"/>
      <c r="BD53" s="127"/>
      <c r="BE53" s="127"/>
      <c r="BF53" s="127"/>
      <c r="BG53" s="127"/>
      <c r="BH53" s="127"/>
      <c r="BI53" s="127"/>
      <c r="BJ53" s="127"/>
      <c r="BK53" s="127"/>
      <c r="BL53" s="127"/>
      <c r="BM53" s="127"/>
      <c r="BN53" s="127"/>
      <c r="BO53" s="127"/>
      <c r="BP53" s="127"/>
      <c r="BQ53" s="127"/>
      <c r="BR53" s="127"/>
      <c r="BS53" s="9"/>
    </row>
    <row r="54" spans="2:78" ht="11.25" customHeight="1" x14ac:dyDescent="0.2">
      <c r="B54" s="17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T54" s="127"/>
      <c r="U54" s="127"/>
      <c r="V54" s="127"/>
      <c r="W54" s="127"/>
      <c r="X54" s="127"/>
      <c r="Y54" s="127"/>
      <c r="Z54" s="127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  <c r="AP54" s="127"/>
      <c r="AQ54" s="127"/>
      <c r="AR54" s="127"/>
      <c r="AT54" s="127"/>
      <c r="AU54" s="127"/>
      <c r="AV54" s="127"/>
      <c r="AW54" s="127"/>
      <c r="AX54" s="127"/>
      <c r="AY54" s="127"/>
      <c r="AZ54" s="127"/>
      <c r="BA54" s="127"/>
      <c r="BB54" s="127"/>
      <c r="BC54" s="127"/>
      <c r="BD54" s="127"/>
      <c r="BE54" s="127"/>
      <c r="BF54" s="127"/>
      <c r="BG54" s="127"/>
      <c r="BH54" s="127"/>
      <c r="BI54" s="127"/>
      <c r="BJ54" s="127"/>
      <c r="BK54" s="127"/>
      <c r="BL54" s="127"/>
      <c r="BM54" s="127"/>
      <c r="BN54" s="127"/>
      <c r="BO54" s="127"/>
      <c r="BP54" s="127"/>
      <c r="BQ54" s="127"/>
      <c r="BR54" s="127"/>
      <c r="BS54" s="9"/>
    </row>
    <row r="55" spans="2:78" ht="11.25" customHeight="1" x14ac:dyDescent="0.2">
      <c r="B55" s="17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T55" s="42"/>
      <c r="U55" s="42"/>
      <c r="V55" s="42"/>
      <c r="W55" s="42"/>
      <c r="X55" s="42"/>
      <c r="Y55" s="42"/>
      <c r="Z55" s="42"/>
      <c r="AA55" s="42"/>
      <c r="AB55" s="42"/>
      <c r="AC55" s="42"/>
      <c r="AD55" s="42"/>
      <c r="AE55" s="42"/>
      <c r="AF55" s="42"/>
      <c r="AG55" s="42"/>
      <c r="AH55" s="42"/>
      <c r="AI55" s="42"/>
      <c r="AJ55" s="42"/>
      <c r="AK55" s="42"/>
      <c r="AL55" s="42"/>
      <c r="AM55" s="42"/>
      <c r="AN55" s="42"/>
      <c r="AO55" s="42"/>
      <c r="AP55" s="42"/>
      <c r="AQ55" s="42"/>
      <c r="AR55" s="42"/>
      <c r="AT55" s="42"/>
      <c r="AU55" s="42"/>
      <c r="AV55" s="42"/>
      <c r="AW55" s="42"/>
      <c r="AX55" s="42"/>
      <c r="AY55" s="42"/>
      <c r="AZ55" s="42"/>
      <c r="BA55" s="42"/>
      <c r="BB55" s="42"/>
      <c r="BC55" s="42"/>
      <c r="BD55" s="42"/>
      <c r="BE55" s="42"/>
      <c r="BF55" s="42"/>
      <c r="BG55" s="42"/>
      <c r="BH55" s="42"/>
      <c r="BI55" s="42"/>
      <c r="BJ55" s="42"/>
      <c r="BK55" s="42"/>
      <c r="BL55" s="42"/>
      <c r="BM55" s="42"/>
      <c r="BN55" s="42"/>
      <c r="BO55" s="42"/>
      <c r="BP55" s="42"/>
      <c r="BQ55" s="42"/>
      <c r="BR55" s="42"/>
      <c r="BS55" s="9"/>
    </row>
    <row r="56" spans="2:78" ht="13.5" customHeight="1" x14ac:dyDescent="0.2">
      <c r="B56" s="17"/>
      <c r="C56" s="106" t="s">
        <v>33</v>
      </c>
      <c r="D56" s="107"/>
      <c r="E56" s="108"/>
      <c r="F56" s="128" t="s">
        <v>34</v>
      </c>
      <c r="G56" s="128"/>
      <c r="H56" s="128"/>
      <c r="I56" s="128"/>
      <c r="J56" s="128"/>
      <c r="K56" s="128"/>
      <c r="L56" s="128"/>
      <c r="M56" s="128"/>
      <c r="N56" s="128"/>
      <c r="O56" s="128"/>
      <c r="P56" s="128"/>
      <c r="Q56" s="128"/>
      <c r="R56" s="128"/>
      <c r="T56" s="42"/>
      <c r="U56" s="253">
        <v>0</v>
      </c>
      <c r="V56" s="254"/>
      <c r="W56" s="254"/>
      <c r="X56" s="254"/>
      <c r="Y56" s="254"/>
      <c r="Z56" s="254"/>
      <c r="AA56" s="254"/>
      <c r="AB56" s="254"/>
      <c r="AC56" s="254"/>
      <c r="AD56" s="254"/>
      <c r="AE56" s="254"/>
      <c r="AF56" s="254"/>
      <c r="AG56" s="254"/>
      <c r="AH56" s="254"/>
      <c r="AI56" s="254"/>
      <c r="AJ56" s="254"/>
      <c r="AK56" s="254"/>
      <c r="AL56" s="254"/>
      <c r="AM56" s="254"/>
      <c r="AN56" s="255"/>
      <c r="AO56" s="262" t="s">
        <v>19</v>
      </c>
      <c r="AP56" s="263"/>
      <c r="AQ56" s="264"/>
      <c r="AR56" s="42"/>
      <c r="AT56" s="42"/>
      <c r="AU56" s="215">
        <v>9000000</v>
      </c>
      <c r="AV56" s="216"/>
      <c r="AW56" s="216"/>
      <c r="AX56" s="216"/>
      <c r="AY56" s="216"/>
      <c r="AZ56" s="216"/>
      <c r="BA56" s="216"/>
      <c r="BB56" s="216"/>
      <c r="BC56" s="216"/>
      <c r="BD56" s="216"/>
      <c r="BE56" s="216"/>
      <c r="BF56" s="216"/>
      <c r="BG56" s="216"/>
      <c r="BH56" s="216"/>
      <c r="BI56" s="216"/>
      <c r="BJ56" s="216"/>
      <c r="BK56" s="216"/>
      <c r="BL56" s="216"/>
      <c r="BM56" s="216"/>
      <c r="BN56" s="217"/>
      <c r="BO56" s="182" t="s">
        <v>19</v>
      </c>
      <c r="BP56" s="183"/>
      <c r="BQ56" s="184"/>
      <c r="BR56" s="42"/>
      <c r="BS56" s="9"/>
    </row>
    <row r="57" spans="2:78" ht="13.5" customHeight="1" x14ac:dyDescent="0.2">
      <c r="B57" s="17"/>
      <c r="C57" s="109"/>
      <c r="D57" s="110"/>
      <c r="E57" s="111"/>
      <c r="F57" s="128"/>
      <c r="G57" s="128"/>
      <c r="H57" s="128"/>
      <c r="I57" s="128"/>
      <c r="J57" s="128"/>
      <c r="K57" s="128"/>
      <c r="L57" s="128"/>
      <c r="M57" s="128"/>
      <c r="N57" s="128"/>
      <c r="O57" s="128"/>
      <c r="P57" s="128"/>
      <c r="Q57" s="128"/>
      <c r="R57" s="128"/>
      <c r="T57" s="42"/>
      <c r="U57" s="256"/>
      <c r="V57" s="257"/>
      <c r="W57" s="257"/>
      <c r="X57" s="257"/>
      <c r="Y57" s="257"/>
      <c r="Z57" s="257"/>
      <c r="AA57" s="257"/>
      <c r="AB57" s="257"/>
      <c r="AC57" s="257"/>
      <c r="AD57" s="257"/>
      <c r="AE57" s="257"/>
      <c r="AF57" s="257"/>
      <c r="AG57" s="257"/>
      <c r="AH57" s="257"/>
      <c r="AI57" s="257"/>
      <c r="AJ57" s="257"/>
      <c r="AK57" s="257"/>
      <c r="AL57" s="257"/>
      <c r="AM57" s="257"/>
      <c r="AN57" s="258"/>
      <c r="AO57" s="265"/>
      <c r="AP57" s="266"/>
      <c r="AQ57" s="267"/>
      <c r="AR57" s="42"/>
      <c r="AT57" s="42"/>
      <c r="AU57" s="218"/>
      <c r="AV57" s="219"/>
      <c r="AW57" s="219"/>
      <c r="AX57" s="219"/>
      <c r="AY57" s="219"/>
      <c r="AZ57" s="219"/>
      <c r="BA57" s="219"/>
      <c r="BB57" s="219"/>
      <c r="BC57" s="219"/>
      <c r="BD57" s="219"/>
      <c r="BE57" s="219"/>
      <c r="BF57" s="219"/>
      <c r="BG57" s="219"/>
      <c r="BH57" s="219"/>
      <c r="BI57" s="219"/>
      <c r="BJ57" s="219"/>
      <c r="BK57" s="219"/>
      <c r="BL57" s="219"/>
      <c r="BM57" s="219"/>
      <c r="BN57" s="220"/>
      <c r="BO57" s="185"/>
      <c r="BP57" s="186"/>
      <c r="BQ57" s="187"/>
      <c r="BR57" s="42"/>
      <c r="BS57" s="9"/>
    </row>
    <row r="58" spans="2:78" ht="13.5" customHeight="1" x14ac:dyDescent="0.2">
      <c r="B58" s="17"/>
      <c r="C58" s="112"/>
      <c r="D58" s="113"/>
      <c r="E58" s="114"/>
      <c r="F58" s="128"/>
      <c r="G58" s="128"/>
      <c r="H58" s="128"/>
      <c r="I58" s="128"/>
      <c r="J58" s="128"/>
      <c r="K58" s="128"/>
      <c r="L58" s="128"/>
      <c r="M58" s="128"/>
      <c r="N58" s="128"/>
      <c r="O58" s="128"/>
      <c r="P58" s="128"/>
      <c r="Q58" s="128"/>
      <c r="R58" s="128"/>
      <c r="T58" s="42"/>
      <c r="U58" s="259"/>
      <c r="V58" s="260"/>
      <c r="W58" s="260"/>
      <c r="X58" s="260"/>
      <c r="Y58" s="260"/>
      <c r="Z58" s="260"/>
      <c r="AA58" s="260"/>
      <c r="AB58" s="260"/>
      <c r="AC58" s="260"/>
      <c r="AD58" s="260"/>
      <c r="AE58" s="260"/>
      <c r="AF58" s="260"/>
      <c r="AG58" s="260"/>
      <c r="AH58" s="260"/>
      <c r="AI58" s="260"/>
      <c r="AJ58" s="260"/>
      <c r="AK58" s="260"/>
      <c r="AL58" s="260"/>
      <c r="AM58" s="260"/>
      <c r="AN58" s="261"/>
      <c r="AO58" s="268"/>
      <c r="AP58" s="269"/>
      <c r="AQ58" s="270"/>
      <c r="AR58" s="42"/>
      <c r="AT58" s="42"/>
      <c r="AU58" s="221"/>
      <c r="AV58" s="222"/>
      <c r="AW58" s="222"/>
      <c r="AX58" s="222"/>
      <c r="AY58" s="222"/>
      <c r="AZ58" s="222"/>
      <c r="BA58" s="222"/>
      <c r="BB58" s="222"/>
      <c r="BC58" s="222"/>
      <c r="BD58" s="222"/>
      <c r="BE58" s="222"/>
      <c r="BF58" s="222"/>
      <c r="BG58" s="222"/>
      <c r="BH58" s="222"/>
      <c r="BI58" s="222"/>
      <c r="BJ58" s="222"/>
      <c r="BK58" s="222"/>
      <c r="BL58" s="222"/>
      <c r="BM58" s="222"/>
      <c r="BN58" s="223"/>
      <c r="BO58" s="188"/>
      <c r="BP58" s="189"/>
      <c r="BQ58" s="190"/>
      <c r="BR58" s="42"/>
      <c r="BS58" s="9"/>
    </row>
    <row r="59" spans="2:78" x14ac:dyDescent="0.2">
      <c r="B59" s="17"/>
      <c r="C59" s="106" t="s">
        <v>35</v>
      </c>
      <c r="D59" s="107"/>
      <c r="E59" s="108"/>
      <c r="F59" s="243" t="s">
        <v>36</v>
      </c>
      <c r="G59" s="128"/>
      <c r="H59" s="128"/>
      <c r="I59" s="128"/>
      <c r="J59" s="128"/>
      <c r="K59" s="128"/>
      <c r="L59" s="128"/>
      <c r="M59" s="128"/>
      <c r="N59" s="128"/>
      <c r="O59" s="128"/>
      <c r="P59" s="128"/>
      <c r="Q59" s="128"/>
      <c r="R59" s="128"/>
      <c r="T59" s="42"/>
      <c r="U59" s="244">
        <f>IF(U48="積算",U38-U56,"")</f>
        <v>30000000</v>
      </c>
      <c r="V59" s="245"/>
      <c r="W59" s="245"/>
      <c r="X59" s="245"/>
      <c r="Y59" s="245"/>
      <c r="Z59" s="245"/>
      <c r="AA59" s="245"/>
      <c r="AB59" s="245"/>
      <c r="AC59" s="245"/>
      <c r="AD59" s="245"/>
      <c r="AE59" s="245"/>
      <c r="AF59" s="245"/>
      <c r="AG59" s="245"/>
      <c r="AH59" s="245"/>
      <c r="AI59" s="245"/>
      <c r="AJ59" s="245"/>
      <c r="AK59" s="245"/>
      <c r="AL59" s="245"/>
      <c r="AM59" s="245"/>
      <c r="AN59" s="246"/>
      <c r="AO59" s="182" t="s">
        <v>19</v>
      </c>
      <c r="AP59" s="183"/>
      <c r="AQ59" s="184"/>
      <c r="AR59" s="42"/>
      <c r="AT59" s="42"/>
      <c r="AU59" s="244">
        <f>IF(U48="積算",U38-AU56,"")</f>
        <v>21000000</v>
      </c>
      <c r="AV59" s="245"/>
      <c r="AW59" s="245"/>
      <c r="AX59" s="245"/>
      <c r="AY59" s="245"/>
      <c r="AZ59" s="245"/>
      <c r="BA59" s="245"/>
      <c r="BB59" s="245"/>
      <c r="BC59" s="245"/>
      <c r="BD59" s="245"/>
      <c r="BE59" s="245"/>
      <c r="BF59" s="245"/>
      <c r="BG59" s="245"/>
      <c r="BH59" s="245"/>
      <c r="BI59" s="245"/>
      <c r="BJ59" s="245"/>
      <c r="BK59" s="245"/>
      <c r="BL59" s="245"/>
      <c r="BM59" s="245"/>
      <c r="BN59" s="246"/>
      <c r="BO59" s="182" t="s">
        <v>19</v>
      </c>
      <c r="BP59" s="183"/>
      <c r="BQ59" s="184"/>
      <c r="BR59" s="42"/>
      <c r="BS59" s="9"/>
    </row>
    <row r="60" spans="2:78" x14ac:dyDescent="0.2">
      <c r="B60" s="17"/>
      <c r="C60" s="109"/>
      <c r="D60" s="110"/>
      <c r="E60" s="111"/>
      <c r="F60" s="128"/>
      <c r="G60" s="128"/>
      <c r="H60" s="128"/>
      <c r="I60" s="128"/>
      <c r="J60" s="128"/>
      <c r="K60" s="128"/>
      <c r="L60" s="128"/>
      <c r="M60" s="128"/>
      <c r="N60" s="128"/>
      <c r="O60" s="128"/>
      <c r="P60" s="128"/>
      <c r="Q60" s="128"/>
      <c r="R60" s="128"/>
      <c r="T60" s="42"/>
      <c r="U60" s="247"/>
      <c r="V60" s="248"/>
      <c r="W60" s="248"/>
      <c r="X60" s="248"/>
      <c r="Y60" s="248"/>
      <c r="Z60" s="248"/>
      <c r="AA60" s="248"/>
      <c r="AB60" s="248"/>
      <c r="AC60" s="248"/>
      <c r="AD60" s="248"/>
      <c r="AE60" s="248"/>
      <c r="AF60" s="248"/>
      <c r="AG60" s="248"/>
      <c r="AH60" s="248"/>
      <c r="AI60" s="248"/>
      <c r="AJ60" s="248"/>
      <c r="AK60" s="248"/>
      <c r="AL60" s="248"/>
      <c r="AM60" s="248"/>
      <c r="AN60" s="249"/>
      <c r="AO60" s="185"/>
      <c r="AP60" s="186"/>
      <c r="AQ60" s="187"/>
      <c r="AR60" s="42"/>
      <c r="AT60" s="42"/>
      <c r="AU60" s="247"/>
      <c r="AV60" s="248"/>
      <c r="AW60" s="248"/>
      <c r="AX60" s="248"/>
      <c r="AY60" s="248"/>
      <c r="AZ60" s="248"/>
      <c r="BA60" s="248"/>
      <c r="BB60" s="248"/>
      <c r="BC60" s="248"/>
      <c r="BD60" s="248"/>
      <c r="BE60" s="248"/>
      <c r="BF60" s="248"/>
      <c r="BG60" s="248"/>
      <c r="BH60" s="248"/>
      <c r="BI60" s="248"/>
      <c r="BJ60" s="248"/>
      <c r="BK60" s="248"/>
      <c r="BL60" s="248"/>
      <c r="BM60" s="248"/>
      <c r="BN60" s="249"/>
      <c r="BO60" s="185"/>
      <c r="BP60" s="186"/>
      <c r="BQ60" s="187"/>
      <c r="BR60" s="42"/>
      <c r="BS60" s="9"/>
    </row>
    <row r="61" spans="2:78" x14ac:dyDescent="0.2">
      <c r="B61" s="17"/>
      <c r="C61" s="112"/>
      <c r="D61" s="113"/>
      <c r="E61" s="114"/>
      <c r="F61" s="128"/>
      <c r="G61" s="128"/>
      <c r="H61" s="128"/>
      <c r="I61" s="128"/>
      <c r="J61" s="128"/>
      <c r="K61" s="128"/>
      <c r="L61" s="128"/>
      <c r="M61" s="128"/>
      <c r="N61" s="128"/>
      <c r="O61" s="128"/>
      <c r="P61" s="128"/>
      <c r="Q61" s="128"/>
      <c r="R61" s="128"/>
      <c r="T61" s="42"/>
      <c r="U61" s="250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  <c r="AF61" s="251"/>
      <c r="AG61" s="251"/>
      <c r="AH61" s="251"/>
      <c r="AI61" s="251"/>
      <c r="AJ61" s="251"/>
      <c r="AK61" s="251"/>
      <c r="AL61" s="251"/>
      <c r="AM61" s="251"/>
      <c r="AN61" s="252"/>
      <c r="AO61" s="188"/>
      <c r="AP61" s="189"/>
      <c r="AQ61" s="190"/>
      <c r="AR61" s="42"/>
      <c r="AT61" s="42"/>
      <c r="AU61" s="250"/>
      <c r="AV61" s="251"/>
      <c r="AW61" s="251"/>
      <c r="AX61" s="251"/>
      <c r="AY61" s="251"/>
      <c r="AZ61" s="251"/>
      <c r="BA61" s="251"/>
      <c r="BB61" s="251"/>
      <c r="BC61" s="251"/>
      <c r="BD61" s="251"/>
      <c r="BE61" s="251"/>
      <c r="BF61" s="251"/>
      <c r="BG61" s="251"/>
      <c r="BH61" s="251"/>
      <c r="BI61" s="251"/>
      <c r="BJ61" s="251"/>
      <c r="BK61" s="251"/>
      <c r="BL61" s="251"/>
      <c r="BM61" s="251"/>
      <c r="BN61" s="252"/>
      <c r="BO61" s="188"/>
      <c r="BP61" s="189"/>
      <c r="BQ61" s="190"/>
      <c r="BR61" s="42"/>
      <c r="BS61" s="9"/>
    </row>
    <row r="62" spans="2:78" ht="13.5" customHeight="1" x14ac:dyDescent="0.2">
      <c r="B62" s="17"/>
      <c r="C62" s="106" t="s">
        <v>37</v>
      </c>
      <c r="D62" s="107"/>
      <c r="E62" s="108"/>
      <c r="F62" s="66" t="s">
        <v>38</v>
      </c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/>
      <c r="R62" s="67"/>
      <c r="T62" s="42"/>
      <c r="U62" s="215">
        <v>5000000</v>
      </c>
      <c r="V62" s="216"/>
      <c r="W62" s="216"/>
      <c r="X62" s="216"/>
      <c r="Y62" s="216"/>
      <c r="Z62" s="216"/>
      <c r="AA62" s="216"/>
      <c r="AB62" s="216"/>
      <c r="AC62" s="216"/>
      <c r="AD62" s="216"/>
      <c r="AE62" s="216"/>
      <c r="AF62" s="216"/>
      <c r="AG62" s="216"/>
      <c r="AH62" s="216"/>
      <c r="AI62" s="216"/>
      <c r="AJ62" s="216"/>
      <c r="AK62" s="216"/>
      <c r="AL62" s="216"/>
      <c r="AM62" s="216"/>
      <c r="AN62" s="217"/>
      <c r="AO62" s="224" t="s">
        <v>19</v>
      </c>
      <c r="AP62" s="225"/>
      <c r="AQ62" s="226"/>
      <c r="AR62" s="42"/>
      <c r="AT62" s="42"/>
      <c r="AU62" s="215">
        <v>3500000</v>
      </c>
      <c r="AV62" s="216"/>
      <c r="AW62" s="216"/>
      <c r="AX62" s="216"/>
      <c r="AY62" s="216"/>
      <c r="AZ62" s="216"/>
      <c r="BA62" s="216"/>
      <c r="BB62" s="216"/>
      <c r="BC62" s="216"/>
      <c r="BD62" s="216"/>
      <c r="BE62" s="216"/>
      <c r="BF62" s="216"/>
      <c r="BG62" s="216"/>
      <c r="BH62" s="216"/>
      <c r="BI62" s="216"/>
      <c r="BJ62" s="216"/>
      <c r="BK62" s="216"/>
      <c r="BL62" s="216"/>
      <c r="BM62" s="216"/>
      <c r="BN62" s="217"/>
      <c r="BO62" s="224" t="s">
        <v>19</v>
      </c>
      <c r="BP62" s="225"/>
      <c r="BQ62" s="226"/>
      <c r="BR62" s="42"/>
      <c r="BS62" s="9"/>
    </row>
    <row r="63" spans="2:78" ht="13.5" customHeight="1" x14ac:dyDescent="0.2">
      <c r="B63" s="17"/>
      <c r="C63" s="109"/>
      <c r="D63" s="110"/>
      <c r="E63" s="111"/>
      <c r="F63" s="68"/>
      <c r="G63" s="68"/>
      <c r="H63" s="68"/>
      <c r="I63" s="68"/>
      <c r="J63" s="68"/>
      <c r="K63" s="68"/>
      <c r="L63" s="68"/>
      <c r="M63" s="68"/>
      <c r="N63" s="68"/>
      <c r="O63" s="68"/>
      <c r="P63" s="68"/>
      <c r="Q63" s="68"/>
      <c r="R63" s="68"/>
      <c r="T63" s="42"/>
      <c r="U63" s="218"/>
      <c r="V63" s="219"/>
      <c r="W63" s="219"/>
      <c r="X63" s="219"/>
      <c r="Y63" s="219"/>
      <c r="Z63" s="219"/>
      <c r="AA63" s="219"/>
      <c r="AB63" s="219"/>
      <c r="AC63" s="219"/>
      <c r="AD63" s="219"/>
      <c r="AE63" s="219"/>
      <c r="AF63" s="219"/>
      <c r="AG63" s="219"/>
      <c r="AH63" s="219"/>
      <c r="AI63" s="219"/>
      <c r="AJ63" s="219"/>
      <c r="AK63" s="219"/>
      <c r="AL63" s="219"/>
      <c r="AM63" s="219"/>
      <c r="AN63" s="220"/>
      <c r="AO63" s="227"/>
      <c r="AP63" s="228"/>
      <c r="AQ63" s="229"/>
      <c r="AR63" s="42"/>
      <c r="AT63" s="42"/>
      <c r="AU63" s="218"/>
      <c r="AV63" s="219"/>
      <c r="AW63" s="219"/>
      <c r="AX63" s="219"/>
      <c r="AY63" s="219"/>
      <c r="AZ63" s="219"/>
      <c r="BA63" s="219"/>
      <c r="BB63" s="219"/>
      <c r="BC63" s="219"/>
      <c r="BD63" s="219"/>
      <c r="BE63" s="219"/>
      <c r="BF63" s="219"/>
      <c r="BG63" s="219"/>
      <c r="BH63" s="219"/>
      <c r="BI63" s="219"/>
      <c r="BJ63" s="219"/>
      <c r="BK63" s="219"/>
      <c r="BL63" s="219"/>
      <c r="BM63" s="219"/>
      <c r="BN63" s="220"/>
      <c r="BO63" s="227"/>
      <c r="BP63" s="228"/>
      <c r="BQ63" s="229"/>
      <c r="BR63" s="42"/>
      <c r="BS63" s="9"/>
    </row>
    <row r="64" spans="2:78" ht="13.5" customHeight="1" x14ac:dyDescent="0.2">
      <c r="B64" s="17"/>
      <c r="C64" s="112"/>
      <c r="D64" s="113"/>
      <c r="E64" s="114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T64" s="42"/>
      <c r="U64" s="280"/>
      <c r="V64" s="281"/>
      <c r="W64" s="281"/>
      <c r="X64" s="281"/>
      <c r="Y64" s="281"/>
      <c r="Z64" s="281"/>
      <c r="AA64" s="281"/>
      <c r="AB64" s="281"/>
      <c r="AC64" s="281"/>
      <c r="AD64" s="281"/>
      <c r="AE64" s="281"/>
      <c r="AF64" s="281"/>
      <c r="AG64" s="281"/>
      <c r="AH64" s="281"/>
      <c r="AI64" s="281"/>
      <c r="AJ64" s="281"/>
      <c r="AK64" s="281"/>
      <c r="AL64" s="281"/>
      <c r="AM64" s="281"/>
      <c r="AN64" s="282"/>
      <c r="AO64" s="227"/>
      <c r="AP64" s="228"/>
      <c r="AQ64" s="229"/>
      <c r="AR64" s="42"/>
      <c r="AT64" s="42"/>
      <c r="AU64" s="280"/>
      <c r="AV64" s="281"/>
      <c r="AW64" s="281"/>
      <c r="AX64" s="281"/>
      <c r="AY64" s="281"/>
      <c r="AZ64" s="281"/>
      <c r="BA64" s="281"/>
      <c r="BB64" s="281"/>
      <c r="BC64" s="281"/>
      <c r="BD64" s="281"/>
      <c r="BE64" s="281"/>
      <c r="BF64" s="281"/>
      <c r="BG64" s="281"/>
      <c r="BH64" s="281"/>
      <c r="BI64" s="281"/>
      <c r="BJ64" s="281"/>
      <c r="BK64" s="281"/>
      <c r="BL64" s="281"/>
      <c r="BM64" s="281"/>
      <c r="BN64" s="282"/>
      <c r="BO64" s="227"/>
      <c r="BP64" s="228"/>
      <c r="BQ64" s="229"/>
      <c r="BR64" s="42"/>
      <c r="BS64" s="9"/>
    </row>
    <row r="65" spans="2:85" ht="13.5" customHeight="1" x14ac:dyDescent="0.2">
      <c r="B65" s="17"/>
      <c r="C65" s="202" t="s">
        <v>39</v>
      </c>
      <c r="D65" s="203"/>
      <c r="E65" s="204"/>
      <c r="F65" s="66" t="s">
        <v>40</v>
      </c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T65" s="42"/>
      <c r="U65" s="244">
        <f>IF(U48="積算",U59+U62,"")</f>
        <v>35000000</v>
      </c>
      <c r="V65" s="245"/>
      <c r="W65" s="245"/>
      <c r="X65" s="245"/>
      <c r="Y65" s="245"/>
      <c r="Z65" s="245"/>
      <c r="AA65" s="245"/>
      <c r="AB65" s="245"/>
      <c r="AC65" s="245"/>
      <c r="AD65" s="245"/>
      <c r="AE65" s="245"/>
      <c r="AF65" s="245"/>
      <c r="AG65" s="245"/>
      <c r="AH65" s="245"/>
      <c r="AI65" s="245"/>
      <c r="AJ65" s="245"/>
      <c r="AK65" s="245"/>
      <c r="AL65" s="245"/>
      <c r="AM65" s="245"/>
      <c r="AN65" s="246"/>
      <c r="AO65" s="346" t="s">
        <v>19</v>
      </c>
      <c r="AP65" s="347"/>
      <c r="AQ65" s="348"/>
      <c r="AR65" s="43"/>
      <c r="AS65" s="44"/>
      <c r="AT65" s="43"/>
      <c r="AU65" s="244">
        <f>IF(U48="積算",AU59+AU62,"")</f>
        <v>24500000</v>
      </c>
      <c r="AV65" s="245"/>
      <c r="AW65" s="245"/>
      <c r="AX65" s="245"/>
      <c r="AY65" s="245"/>
      <c r="AZ65" s="245"/>
      <c r="BA65" s="245"/>
      <c r="BB65" s="245"/>
      <c r="BC65" s="245"/>
      <c r="BD65" s="245"/>
      <c r="BE65" s="245"/>
      <c r="BF65" s="245"/>
      <c r="BG65" s="245"/>
      <c r="BH65" s="245"/>
      <c r="BI65" s="245"/>
      <c r="BJ65" s="245"/>
      <c r="BK65" s="245"/>
      <c r="BL65" s="245"/>
      <c r="BM65" s="245"/>
      <c r="BN65" s="246"/>
      <c r="BO65" s="224" t="s">
        <v>19</v>
      </c>
      <c r="BP65" s="225"/>
      <c r="BQ65" s="226"/>
      <c r="BR65" s="42"/>
      <c r="BS65" s="148" t="str">
        <f>IF($AU$65&gt;=$AU$59,"","※1")</f>
        <v/>
      </c>
      <c r="BT65" s="147" t="str">
        <f>IF(BS65="※1","残価設定がないリース契約であることが確認できません。","")</f>
        <v/>
      </c>
      <c r="BU65" s="147"/>
      <c r="BV65" s="147"/>
      <c r="BW65" s="147"/>
      <c r="BX65" s="147"/>
      <c r="BY65" s="147"/>
      <c r="BZ65" s="147"/>
      <c r="CA65" s="147"/>
      <c r="CB65" s="147"/>
      <c r="CC65" s="147"/>
      <c r="CD65" s="147"/>
      <c r="CE65" s="147"/>
    </row>
    <row r="66" spans="2:85" ht="13.5" customHeight="1" x14ac:dyDescent="0.2">
      <c r="B66" s="17"/>
      <c r="C66" s="205"/>
      <c r="D66" s="206"/>
      <c r="E66" s="207"/>
      <c r="F66" s="68"/>
      <c r="G66" s="68"/>
      <c r="H66" s="68"/>
      <c r="I66" s="68"/>
      <c r="J66" s="68"/>
      <c r="K66" s="68"/>
      <c r="L66" s="68"/>
      <c r="M66" s="68"/>
      <c r="N66" s="68"/>
      <c r="O66" s="68"/>
      <c r="P66" s="68"/>
      <c r="Q66" s="68"/>
      <c r="R66" s="68"/>
      <c r="T66" s="42"/>
      <c r="U66" s="247"/>
      <c r="V66" s="248"/>
      <c r="W66" s="248"/>
      <c r="X66" s="248"/>
      <c r="Y66" s="248"/>
      <c r="Z66" s="248"/>
      <c r="AA66" s="248"/>
      <c r="AB66" s="248"/>
      <c r="AC66" s="248"/>
      <c r="AD66" s="248"/>
      <c r="AE66" s="248"/>
      <c r="AF66" s="248"/>
      <c r="AG66" s="248"/>
      <c r="AH66" s="248"/>
      <c r="AI66" s="248"/>
      <c r="AJ66" s="248"/>
      <c r="AK66" s="248"/>
      <c r="AL66" s="248"/>
      <c r="AM66" s="248"/>
      <c r="AN66" s="249"/>
      <c r="AO66" s="349"/>
      <c r="AP66" s="350"/>
      <c r="AQ66" s="351"/>
      <c r="AR66" s="43"/>
      <c r="AS66" s="44"/>
      <c r="AT66" s="43"/>
      <c r="AU66" s="247"/>
      <c r="AV66" s="248"/>
      <c r="AW66" s="248"/>
      <c r="AX66" s="248"/>
      <c r="AY66" s="248"/>
      <c r="AZ66" s="248"/>
      <c r="BA66" s="248"/>
      <c r="BB66" s="248"/>
      <c r="BC66" s="248"/>
      <c r="BD66" s="248"/>
      <c r="BE66" s="248"/>
      <c r="BF66" s="248"/>
      <c r="BG66" s="248"/>
      <c r="BH66" s="248"/>
      <c r="BI66" s="248"/>
      <c r="BJ66" s="248"/>
      <c r="BK66" s="248"/>
      <c r="BL66" s="248"/>
      <c r="BM66" s="248"/>
      <c r="BN66" s="249"/>
      <c r="BO66" s="227"/>
      <c r="BP66" s="228"/>
      <c r="BQ66" s="229"/>
      <c r="BR66" s="42"/>
      <c r="BS66" s="148"/>
      <c r="BT66" s="147"/>
      <c r="BU66" s="147"/>
      <c r="BV66" s="147"/>
      <c r="BW66" s="147"/>
      <c r="BX66" s="147"/>
      <c r="BY66" s="147"/>
      <c r="BZ66" s="147"/>
      <c r="CA66" s="147"/>
      <c r="CB66" s="147"/>
      <c r="CC66" s="147"/>
      <c r="CD66" s="147"/>
      <c r="CE66" s="147"/>
    </row>
    <row r="67" spans="2:85" ht="13.5" customHeight="1" x14ac:dyDescent="0.2">
      <c r="B67" s="17"/>
      <c r="C67" s="208"/>
      <c r="D67" s="209"/>
      <c r="E67" s="210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T67" s="42"/>
      <c r="U67" s="289"/>
      <c r="V67" s="290"/>
      <c r="W67" s="290"/>
      <c r="X67" s="290"/>
      <c r="Y67" s="290"/>
      <c r="Z67" s="290"/>
      <c r="AA67" s="290"/>
      <c r="AB67" s="290"/>
      <c r="AC67" s="290"/>
      <c r="AD67" s="290"/>
      <c r="AE67" s="290"/>
      <c r="AF67" s="290"/>
      <c r="AG67" s="290"/>
      <c r="AH67" s="290"/>
      <c r="AI67" s="290"/>
      <c r="AJ67" s="290"/>
      <c r="AK67" s="290"/>
      <c r="AL67" s="290"/>
      <c r="AM67" s="290"/>
      <c r="AN67" s="291"/>
      <c r="AO67" s="349"/>
      <c r="AP67" s="350"/>
      <c r="AQ67" s="351"/>
      <c r="AR67" s="43"/>
      <c r="AS67" s="44"/>
      <c r="AT67" s="43"/>
      <c r="AU67" s="289"/>
      <c r="AV67" s="290"/>
      <c r="AW67" s="290"/>
      <c r="AX67" s="290"/>
      <c r="AY67" s="290"/>
      <c r="AZ67" s="290"/>
      <c r="BA67" s="290"/>
      <c r="BB67" s="290"/>
      <c r="BC67" s="290"/>
      <c r="BD67" s="290"/>
      <c r="BE67" s="290"/>
      <c r="BF67" s="290"/>
      <c r="BG67" s="290"/>
      <c r="BH67" s="290"/>
      <c r="BI67" s="290"/>
      <c r="BJ67" s="290"/>
      <c r="BK67" s="290"/>
      <c r="BL67" s="290"/>
      <c r="BM67" s="290"/>
      <c r="BN67" s="291"/>
      <c r="BO67" s="227"/>
      <c r="BP67" s="228"/>
      <c r="BQ67" s="229"/>
      <c r="BR67" s="42"/>
      <c r="BS67" s="148"/>
      <c r="BT67" s="147"/>
      <c r="BU67" s="147"/>
      <c r="BV67" s="147"/>
      <c r="BW67" s="147"/>
      <c r="BX67" s="147"/>
      <c r="BY67" s="147"/>
      <c r="BZ67" s="147"/>
      <c r="CA67" s="147"/>
      <c r="CB67" s="147"/>
      <c r="CC67" s="147"/>
      <c r="CD67" s="147"/>
      <c r="CE67" s="147"/>
    </row>
    <row r="68" spans="2:85" ht="13.5" customHeight="1" x14ac:dyDescent="0.2">
      <c r="B68" s="17"/>
      <c r="C68" s="110"/>
      <c r="D68" s="110"/>
      <c r="E68" s="110"/>
      <c r="F68" s="106" t="s">
        <v>59</v>
      </c>
      <c r="G68" s="107"/>
      <c r="H68" s="108"/>
      <c r="I68" s="97" t="s">
        <v>64</v>
      </c>
      <c r="J68" s="98"/>
      <c r="K68" s="98"/>
      <c r="L68" s="98"/>
      <c r="M68" s="98"/>
      <c r="N68" s="98"/>
      <c r="O68" s="98"/>
      <c r="P68" s="98"/>
      <c r="Q68" s="98"/>
      <c r="R68" s="99"/>
      <c r="T68" s="42"/>
      <c r="U68" s="277">
        <v>550000</v>
      </c>
      <c r="V68" s="278"/>
      <c r="W68" s="278"/>
      <c r="X68" s="278"/>
      <c r="Y68" s="278"/>
      <c r="Z68" s="278"/>
      <c r="AA68" s="278"/>
      <c r="AB68" s="278"/>
      <c r="AC68" s="278"/>
      <c r="AD68" s="278"/>
      <c r="AE68" s="278"/>
      <c r="AF68" s="278"/>
      <c r="AG68" s="278"/>
      <c r="AH68" s="278"/>
      <c r="AI68" s="278"/>
      <c r="AJ68" s="278"/>
      <c r="AK68" s="278"/>
      <c r="AL68" s="278"/>
      <c r="AM68" s="278"/>
      <c r="AN68" s="279"/>
      <c r="AO68" s="349" t="s">
        <v>19</v>
      </c>
      <c r="AP68" s="350"/>
      <c r="AQ68" s="351"/>
      <c r="AR68" s="43"/>
      <c r="AS68" s="44"/>
      <c r="AT68" s="43"/>
      <c r="AU68" s="277">
        <v>450000</v>
      </c>
      <c r="AV68" s="278"/>
      <c r="AW68" s="278"/>
      <c r="AX68" s="278"/>
      <c r="AY68" s="278"/>
      <c r="AZ68" s="278"/>
      <c r="BA68" s="278"/>
      <c r="BB68" s="278"/>
      <c r="BC68" s="278"/>
      <c r="BD68" s="278"/>
      <c r="BE68" s="278"/>
      <c r="BF68" s="278"/>
      <c r="BG68" s="278"/>
      <c r="BH68" s="278"/>
      <c r="BI68" s="278"/>
      <c r="BJ68" s="278"/>
      <c r="BK68" s="278"/>
      <c r="BL68" s="278"/>
      <c r="BM68" s="278"/>
      <c r="BN68" s="279"/>
      <c r="BO68" s="227" t="s">
        <v>19</v>
      </c>
      <c r="BP68" s="228"/>
      <c r="BQ68" s="229"/>
      <c r="BR68" s="42"/>
      <c r="BS68" s="164"/>
      <c r="BT68" s="352"/>
      <c r="BU68" s="352"/>
      <c r="BV68" s="352"/>
      <c r="BW68" s="352"/>
      <c r="BX68" s="352"/>
      <c r="BY68" s="352"/>
      <c r="BZ68" s="352"/>
      <c r="CA68" s="352"/>
      <c r="CB68" s="352"/>
      <c r="CC68" s="352"/>
      <c r="CD68" s="352"/>
      <c r="CE68" s="352"/>
      <c r="CF68" s="352"/>
      <c r="CG68" s="352"/>
    </row>
    <row r="69" spans="2:85" ht="13.5" customHeight="1" x14ac:dyDescent="0.2">
      <c r="B69" s="17"/>
      <c r="C69" s="110"/>
      <c r="D69" s="110"/>
      <c r="E69" s="110"/>
      <c r="F69" s="109"/>
      <c r="G69" s="110"/>
      <c r="H69" s="111"/>
      <c r="I69" s="100"/>
      <c r="J69" s="101"/>
      <c r="K69" s="101"/>
      <c r="L69" s="101"/>
      <c r="M69" s="101"/>
      <c r="N69" s="101"/>
      <c r="O69" s="101"/>
      <c r="P69" s="101"/>
      <c r="Q69" s="101"/>
      <c r="R69" s="102"/>
      <c r="T69" s="42"/>
      <c r="U69" s="218"/>
      <c r="V69" s="219"/>
      <c r="W69" s="219"/>
      <c r="X69" s="219"/>
      <c r="Y69" s="219"/>
      <c r="Z69" s="219"/>
      <c r="AA69" s="219"/>
      <c r="AB69" s="219"/>
      <c r="AC69" s="219"/>
      <c r="AD69" s="219"/>
      <c r="AE69" s="219"/>
      <c r="AF69" s="219"/>
      <c r="AG69" s="219"/>
      <c r="AH69" s="219"/>
      <c r="AI69" s="219"/>
      <c r="AJ69" s="219"/>
      <c r="AK69" s="219"/>
      <c r="AL69" s="219"/>
      <c r="AM69" s="219"/>
      <c r="AN69" s="220"/>
      <c r="AO69" s="349"/>
      <c r="AP69" s="350"/>
      <c r="AQ69" s="351"/>
      <c r="AR69" s="43"/>
      <c r="AS69" s="44"/>
      <c r="AT69" s="43"/>
      <c r="AU69" s="218"/>
      <c r="AV69" s="219"/>
      <c r="AW69" s="219"/>
      <c r="AX69" s="219"/>
      <c r="AY69" s="219"/>
      <c r="AZ69" s="219"/>
      <c r="BA69" s="219"/>
      <c r="BB69" s="219"/>
      <c r="BC69" s="219"/>
      <c r="BD69" s="219"/>
      <c r="BE69" s="219"/>
      <c r="BF69" s="219"/>
      <c r="BG69" s="219"/>
      <c r="BH69" s="219"/>
      <c r="BI69" s="219"/>
      <c r="BJ69" s="219"/>
      <c r="BK69" s="219"/>
      <c r="BL69" s="219"/>
      <c r="BM69" s="219"/>
      <c r="BN69" s="220"/>
      <c r="BO69" s="227"/>
      <c r="BP69" s="228"/>
      <c r="BQ69" s="229"/>
      <c r="BR69" s="42"/>
      <c r="BS69" s="164"/>
      <c r="BT69" s="352"/>
      <c r="BU69" s="352"/>
      <c r="BV69" s="352"/>
      <c r="BW69" s="352"/>
      <c r="BX69" s="352"/>
      <c r="BY69" s="352"/>
      <c r="BZ69" s="352"/>
      <c r="CA69" s="352"/>
      <c r="CB69" s="352"/>
      <c r="CC69" s="352"/>
      <c r="CD69" s="352"/>
      <c r="CE69" s="352"/>
      <c r="CF69" s="352"/>
      <c r="CG69" s="352"/>
    </row>
    <row r="70" spans="2:85" ht="13.5" customHeight="1" x14ac:dyDescent="0.2">
      <c r="B70" s="17"/>
      <c r="C70" s="110"/>
      <c r="D70" s="110"/>
      <c r="E70" s="110"/>
      <c r="F70" s="112"/>
      <c r="G70" s="113"/>
      <c r="H70" s="114"/>
      <c r="I70" s="103"/>
      <c r="J70" s="104"/>
      <c r="K70" s="104"/>
      <c r="L70" s="104"/>
      <c r="M70" s="104"/>
      <c r="N70" s="104"/>
      <c r="O70" s="104"/>
      <c r="P70" s="104"/>
      <c r="Q70" s="104"/>
      <c r="R70" s="105"/>
      <c r="T70" s="42"/>
      <c r="U70" s="280"/>
      <c r="V70" s="281"/>
      <c r="W70" s="281"/>
      <c r="X70" s="281"/>
      <c r="Y70" s="281"/>
      <c r="Z70" s="281"/>
      <c r="AA70" s="281"/>
      <c r="AB70" s="281"/>
      <c r="AC70" s="281"/>
      <c r="AD70" s="281"/>
      <c r="AE70" s="281"/>
      <c r="AF70" s="281"/>
      <c r="AG70" s="281"/>
      <c r="AH70" s="281"/>
      <c r="AI70" s="281"/>
      <c r="AJ70" s="281"/>
      <c r="AK70" s="281"/>
      <c r="AL70" s="281"/>
      <c r="AM70" s="281"/>
      <c r="AN70" s="282"/>
      <c r="AO70" s="349"/>
      <c r="AP70" s="350"/>
      <c r="AQ70" s="351"/>
      <c r="AR70" s="43"/>
      <c r="AS70" s="44"/>
      <c r="AT70" s="43"/>
      <c r="AU70" s="280"/>
      <c r="AV70" s="281"/>
      <c r="AW70" s="281"/>
      <c r="AX70" s="281"/>
      <c r="AY70" s="281"/>
      <c r="AZ70" s="281"/>
      <c r="BA70" s="281"/>
      <c r="BB70" s="281"/>
      <c r="BC70" s="281"/>
      <c r="BD70" s="281"/>
      <c r="BE70" s="281"/>
      <c r="BF70" s="281"/>
      <c r="BG70" s="281"/>
      <c r="BH70" s="281"/>
      <c r="BI70" s="281"/>
      <c r="BJ70" s="281"/>
      <c r="BK70" s="281"/>
      <c r="BL70" s="281"/>
      <c r="BM70" s="281"/>
      <c r="BN70" s="282"/>
      <c r="BO70" s="227"/>
      <c r="BP70" s="228"/>
      <c r="BQ70" s="229"/>
      <c r="BR70" s="42"/>
      <c r="BS70" s="164"/>
      <c r="BT70" s="352"/>
      <c r="BU70" s="352"/>
      <c r="BV70" s="352"/>
      <c r="BW70" s="352"/>
      <c r="BX70" s="352"/>
      <c r="BY70" s="352"/>
      <c r="BZ70" s="352"/>
      <c r="CA70" s="352"/>
      <c r="CB70" s="352"/>
      <c r="CC70" s="352"/>
      <c r="CD70" s="352"/>
      <c r="CE70" s="352"/>
      <c r="CF70" s="352"/>
      <c r="CG70" s="352"/>
    </row>
    <row r="71" spans="2:85" ht="13.5" customHeight="1" x14ac:dyDescent="0.2">
      <c r="B71" s="17"/>
      <c r="C71" s="110"/>
      <c r="D71" s="110"/>
      <c r="E71" s="110"/>
      <c r="F71" s="106" t="s">
        <v>60</v>
      </c>
      <c r="G71" s="107"/>
      <c r="H71" s="108"/>
      <c r="I71" s="97" t="s">
        <v>68</v>
      </c>
      <c r="J71" s="98"/>
      <c r="K71" s="98"/>
      <c r="L71" s="98"/>
      <c r="M71" s="98"/>
      <c r="N71" s="98"/>
      <c r="O71" s="98"/>
      <c r="P71" s="98"/>
      <c r="Q71" s="98"/>
      <c r="R71" s="99"/>
      <c r="T71" s="42"/>
      <c r="U71" s="277">
        <v>530000</v>
      </c>
      <c r="V71" s="278"/>
      <c r="W71" s="278"/>
      <c r="X71" s="278"/>
      <c r="Y71" s="278"/>
      <c r="Z71" s="278"/>
      <c r="AA71" s="278"/>
      <c r="AB71" s="278"/>
      <c r="AC71" s="278"/>
      <c r="AD71" s="278"/>
      <c r="AE71" s="278"/>
      <c r="AF71" s="278"/>
      <c r="AG71" s="278"/>
      <c r="AH71" s="278"/>
      <c r="AI71" s="278"/>
      <c r="AJ71" s="278"/>
      <c r="AK71" s="278"/>
      <c r="AL71" s="278"/>
      <c r="AM71" s="278"/>
      <c r="AN71" s="279"/>
      <c r="AO71" s="353" t="s">
        <v>19</v>
      </c>
      <c r="AP71" s="354"/>
      <c r="AQ71" s="355"/>
      <c r="AR71" s="43"/>
      <c r="AS71" s="44"/>
      <c r="AT71" s="43"/>
      <c r="AU71" s="277">
        <v>370000</v>
      </c>
      <c r="AV71" s="278"/>
      <c r="AW71" s="278"/>
      <c r="AX71" s="278"/>
      <c r="AY71" s="278"/>
      <c r="AZ71" s="278"/>
      <c r="BA71" s="278"/>
      <c r="BB71" s="278"/>
      <c r="BC71" s="278"/>
      <c r="BD71" s="278"/>
      <c r="BE71" s="278"/>
      <c r="BF71" s="278"/>
      <c r="BG71" s="278"/>
      <c r="BH71" s="278"/>
      <c r="BI71" s="278"/>
      <c r="BJ71" s="278"/>
      <c r="BK71" s="278"/>
      <c r="BL71" s="278"/>
      <c r="BM71" s="278"/>
      <c r="BN71" s="279"/>
      <c r="BO71" s="286" t="s">
        <v>19</v>
      </c>
      <c r="BP71" s="287"/>
      <c r="BQ71" s="288"/>
      <c r="BR71" s="42"/>
      <c r="BS71" s="164"/>
      <c r="BT71" s="165" t="str">
        <f>IF(BR56="※2","初回リース契約期間のリース料金支払額合計額と一致しません。","")</f>
        <v/>
      </c>
      <c r="BU71" s="165"/>
      <c r="BV71" s="165"/>
      <c r="BW71" s="165"/>
      <c r="BX71" s="165"/>
      <c r="BY71" s="165"/>
      <c r="BZ71" s="165"/>
      <c r="CA71" s="165"/>
      <c r="CB71" s="165"/>
      <c r="CC71" s="165"/>
      <c r="CD71" s="165"/>
      <c r="CE71" s="165"/>
      <c r="CF71" s="165"/>
      <c r="CG71" s="165"/>
    </row>
    <row r="72" spans="2:85" ht="13.5" customHeight="1" x14ac:dyDescent="0.2">
      <c r="B72" s="17"/>
      <c r="C72" s="110"/>
      <c r="D72" s="110"/>
      <c r="E72" s="110"/>
      <c r="F72" s="109"/>
      <c r="G72" s="110"/>
      <c r="H72" s="111"/>
      <c r="I72" s="100"/>
      <c r="J72" s="101"/>
      <c r="K72" s="101"/>
      <c r="L72" s="101"/>
      <c r="M72" s="101"/>
      <c r="N72" s="101"/>
      <c r="O72" s="101"/>
      <c r="P72" s="101"/>
      <c r="Q72" s="101"/>
      <c r="R72" s="102"/>
      <c r="T72" s="42"/>
      <c r="U72" s="218"/>
      <c r="V72" s="219"/>
      <c r="W72" s="219"/>
      <c r="X72" s="219"/>
      <c r="Y72" s="219"/>
      <c r="Z72" s="219"/>
      <c r="AA72" s="219"/>
      <c r="AB72" s="219"/>
      <c r="AC72" s="219"/>
      <c r="AD72" s="219"/>
      <c r="AE72" s="219"/>
      <c r="AF72" s="219"/>
      <c r="AG72" s="219"/>
      <c r="AH72" s="219"/>
      <c r="AI72" s="219"/>
      <c r="AJ72" s="219"/>
      <c r="AK72" s="219"/>
      <c r="AL72" s="219"/>
      <c r="AM72" s="219"/>
      <c r="AN72" s="220"/>
      <c r="AO72" s="349"/>
      <c r="AP72" s="350"/>
      <c r="AQ72" s="351"/>
      <c r="AR72" s="43"/>
      <c r="AS72" s="44"/>
      <c r="AT72" s="43"/>
      <c r="AU72" s="218"/>
      <c r="AV72" s="219"/>
      <c r="AW72" s="219"/>
      <c r="AX72" s="219"/>
      <c r="AY72" s="219"/>
      <c r="AZ72" s="219"/>
      <c r="BA72" s="219"/>
      <c r="BB72" s="219"/>
      <c r="BC72" s="219"/>
      <c r="BD72" s="219"/>
      <c r="BE72" s="219"/>
      <c r="BF72" s="219"/>
      <c r="BG72" s="219"/>
      <c r="BH72" s="219"/>
      <c r="BI72" s="219"/>
      <c r="BJ72" s="219"/>
      <c r="BK72" s="219"/>
      <c r="BL72" s="219"/>
      <c r="BM72" s="219"/>
      <c r="BN72" s="220"/>
      <c r="BO72" s="227"/>
      <c r="BP72" s="228"/>
      <c r="BQ72" s="229"/>
      <c r="BR72" s="42"/>
      <c r="BS72" s="164"/>
      <c r="BT72" s="165"/>
      <c r="BU72" s="165"/>
      <c r="BV72" s="165"/>
      <c r="BW72" s="165"/>
      <c r="BX72" s="165"/>
      <c r="BY72" s="165"/>
      <c r="BZ72" s="165"/>
      <c r="CA72" s="165"/>
      <c r="CB72" s="165"/>
      <c r="CC72" s="165"/>
      <c r="CD72" s="165"/>
      <c r="CE72" s="165"/>
      <c r="CF72" s="165"/>
      <c r="CG72" s="165"/>
    </row>
    <row r="73" spans="2:85" ht="13.5" customHeight="1" x14ac:dyDescent="0.2">
      <c r="B73" s="17"/>
      <c r="C73" s="110"/>
      <c r="D73" s="110"/>
      <c r="E73" s="110"/>
      <c r="F73" s="112"/>
      <c r="G73" s="113"/>
      <c r="H73" s="114"/>
      <c r="I73" s="103"/>
      <c r="J73" s="104"/>
      <c r="K73" s="104"/>
      <c r="L73" s="104"/>
      <c r="M73" s="104"/>
      <c r="N73" s="104"/>
      <c r="O73" s="104"/>
      <c r="P73" s="104"/>
      <c r="Q73" s="104"/>
      <c r="R73" s="105"/>
      <c r="T73" s="42"/>
      <c r="U73" s="221"/>
      <c r="V73" s="222"/>
      <c r="W73" s="222"/>
      <c r="X73" s="222"/>
      <c r="Y73" s="222"/>
      <c r="Z73" s="222"/>
      <c r="AA73" s="222"/>
      <c r="AB73" s="222"/>
      <c r="AC73" s="222"/>
      <c r="AD73" s="222"/>
      <c r="AE73" s="222"/>
      <c r="AF73" s="222"/>
      <c r="AG73" s="222"/>
      <c r="AH73" s="222"/>
      <c r="AI73" s="222"/>
      <c r="AJ73" s="222"/>
      <c r="AK73" s="222"/>
      <c r="AL73" s="222"/>
      <c r="AM73" s="222"/>
      <c r="AN73" s="223"/>
      <c r="AO73" s="356"/>
      <c r="AP73" s="357"/>
      <c r="AQ73" s="358"/>
      <c r="AR73" s="43"/>
      <c r="AS73" s="44"/>
      <c r="AT73" s="43"/>
      <c r="AU73" s="221"/>
      <c r="AV73" s="222"/>
      <c r="AW73" s="222"/>
      <c r="AX73" s="222"/>
      <c r="AY73" s="222"/>
      <c r="AZ73" s="222"/>
      <c r="BA73" s="222"/>
      <c r="BB73" s="222"/>
      <c r="BC73" s="222"/>
      <c r="BD73" s="222"/>
      <c r="BE73" s="222"/>
      <c r="BF73" s="222"/>
      <c r="BG73" s="222"/>
      <c r="BH73" s="222"/>
      <c r="BI73" s="222"/>
      <c r="BJ73" s="222"/>
      <c r="BK73" s="222"/>
      <c r="BL73" s="222"/>
      <c r="BM73" s="222"/>
      <c r="BN73" s="223"/>
      <c r="BO73" s="230"/>
      <c r="BP73" s="231"/>
      <c r="BQ73" s="232"/>
      <c r="BR73" s="42"/>
      <c r="BS73" s="164"/>
      <c r="BT73" s="165"/>
      <c r="BU73" s="165"/>
      <c r="BV73" s="165"/>
      <c r="BW73" s="165"/>
      <c r="BX73" s="165"/>
      <c r="BY73" s="165"/>
      <c r="BZ73" s="165"/>
      <c r="CA73" s="165"/>
      <c r="CB73" s="165"/>
      <c r="CC73" s="165"/>
      <c r="CD73" s="165"/>
      <c r="CE73" s="165"/>
      <c r="CF73" s="165"/>
      <c r="CG73" s="165"/>
    </row>
    <row r="74" spans="2:85" x14ac:dyDescent="0.2">
      <c r="B74" s="17"/>
      <c r="T74" s="42"/>
      <c r="U74" s="42"/>
      <c r="V74" s="42"/>
      <c r="W74" s="42"/>
      <c r="X74" s="42"/>
      <c r="Y74" s="42"/>
      <c r="Z74" s="42"/>
      <c r="AA74" s="42"/>
      <c r="AB74" s="42"/>
      <c r="AC74" s="42"/>
      <c r="AD74" s="42"/>
      <c r="AE74" s="42"/>
      <c r="AF74" s="42"/>
      <c r="AG74" s="42"/>
      <c r="AH74" s="42"/>
      <c r="AI74" s="42"/>
      <c r="AJ74" s="42"/>
      <c r="AK74" s="42"/>
      <c r="AL74" s="42"/>
      <c r="AM74" s="42"/>
      <c r="AN74" s="42"/>
      <c r="AO74" s="42"/>
      <c r="AP74" s="42"/>
      <c r="AQ74" s="42"/>
      <c r="AR74" s="42"/>
      <c r="AT74" s="42"/>
      <c r="AU74" s="42"/>
      <c r="AV74" s="42"/>
      <c r="AW74" s="42"/>
      <c r="AX74" s="42"/>
      <c r="AY74" s="42"/>
      <c r="AZ74" s="42"/>
      <c r="BA74" s="42"/>
      <c r="BB74" s="42"/>
      <c r="BC74" s="42"/>
      <c r="BD74" s="42"/>
      <c r="BE74" s="42"/>
      <c r="BF74" s="42"/>
      <c r="BG74" s="42"/>
      <c r="BH74" s="42"/>
      <c r="BI74" s="42"/>
      <c r="BJ74" s="42"/>
      <c r="BK74" s="42"/>
      <c r="BL74" s="42"/>
      <c r="BM74" s="42"/>
      <c r="BN74" s="42"/>
      <c r="BO74" s="42"/>
      <c r="BP74" s="42"/>
      <c r="BQ74" s="42"/>
      <c r="BR74" s="42"/>
      <c r="BS74" s="9"/>
    </row>
    <row r="75" spans="2:85" ht="13.5" customHeight="1" x14ac:dyDescent="0.2">
      <c r="B75" s="17"/>
      <c r="BS75" s="9"/>
    </row>
    <row r="76" spans="2:85" ht="13.5" customHeight="1" x14ac:dyDescent="0.2">
      <c r="B76" s="17"/>
      <c r="BS76" s="9"/>
    </row>
    <row r="77" spans="2:85" ht="13.5" customHeight="1" x14ac:dyDescent="0.2">
      <c r="B77" s="17"/>
      <c r="C77" s="194" t="s">
        <v>41</v>
      </c>
      <c r="D77" s="195"/>
      <c r="E77" s="195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5"/>
      <c r="U77" s="195"/>
      <c r="V77" s="195"/>
      <c r="W77" s="195"/>
      <c r="X77" s="195"/>
      <c r="Y77" s="195"/>
      <c r="Z77" s="195"/>
      <c r="AA77" s="195"/>
      <c r="AB77" s="195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5"/>
      <c r="BQ77" s="195"/>
      <c r="BR77" s="196"/>
      <c r="BS77" s="9"/>
    </row>
    <row r="78" spans="2:85" ht="13.5" customHeight="1" x14ac:dyDescent="0.2">
      <c r="B78" s="17"/>
      <c r="C78" s="197"/>
      <c r="D78" s="127"/>
      <c r="E78" s="127"/>
      <c r="F78" s="127"/>
      <c r="G78" s="127"/>
      <c r="H78" s="127"/>
      <c r="I78" s="127"/>
      <c r="J78" s="127"/>
      <c r="K78" s="127"/>
      <c r="L78" s="127"/>
      <c r="M78" s="127"/>
      <c r="N78" s="127"/>
      <c r="O78" s="127"/>
      <c r="P78" s="127"/>
      <c r="Q78" s="127"/>
      <c r="R78" s="127"/>
      <c r="S78" s="127"/>
      <c r="T78" s="127"/>
      <c r="U78" s="127"/>
      <c r="V78" s="127"/>
      <c r="W78" s="127"/>
      <c r="X78" s="127"/>
      <c r="Y78" s="127"/>
      <c r="Z78" s="127"/>
      <c r="AA78" s="127"/>
      <c r="AB78" s="127"/>
      <c r="AC78" s="127"/>
      <c r="AD78" s="127"/>
      <c r="AE78" s="127"/>
      <c r="AF78" s="127"/>
      <c r="AG78" s="127"/>
      <c r="AH78" s="127"/>
      <c r="AI78" s="127"/>
      <c r="AJ78" s="127"/>
      <c r="AK78" s="127"/>
      <c r="AL78" s="127"/>
      <c r="AM78" s="127"/>
      <c r="AN78" s="127"/>
      <c r="AO78" s="127"/>
      <c r="AP78" s="127"/>
      <c r="AQ78" s="127"/>
      <c r="AR78" s="127"/>
      <c r="AS78" s="127"/>
      <c r="AT78" s="127"/>
      <c r="AU78" s="127"/>
      <c r="AV78" s="127"/>
      <c r="AW78" s="127"/>
      <c r="AX78" s="127"/>
      <c r="AY78" s="127"/>
      <c r="AZ78" s="127"/>
      <c r="BA78" s="127"/>
      <c r="BB78" s="127"/>
      <c r="BC78" s="127"/>
      <c r="BD78" s="127"/>
      <c r="BE78" s="127"/>
      <c r="BF78" s="127"/>
      <c r="BG78" s="127"/>
      <c r="BH78" s="127"/>
      <c r="BI78" s="127"/>
      <c r="BJ78" s="127"/>
      <c r="BK78" s="127"/>
      <c r="BL78" s="127"/>
      <c r="BM78" s="127"/>
      <c r="BN78" s="127"/>
      <c r="BO78" s="127"/>
      <c r="BP78" s="127"/>
      <c r="BQ78" s="127"/>
      <c r="BR78" s="198"/>
      <c r="BS78" s="9"/>
    </row>
    <row r="79" spans="2:85" ht="13.5" customHeight="1" x14ac:dyDescent="0.2">
      <c r="B79" s="17"/>
      <c r="C79" s="199"/>
      <c r="D79" s="200"/>
      <c r="E79" s="200"/>
      <c r="F79" s="200"/>
      <c r="G79" s="200"/>
      <c r="H79" s="200"/>
      <c r="I79" s="200"/>
      <c r="J79" s="200"/>
      <c r="K79" s="200"/>
      <c r="L79" s="200"/>
      <c r="M79" s="200"/>
      <c r="N79" s="200"/>
      <c r="O79" s="200"/>
      <c r="P79" s="200"/>
      <c r="Q79" s="200"/>
      <c r="R79" s="200"/>
      <c r="S79" s="200"/>
      <c r="T79" s="200"/>
      <c r="U79" s="200"/>
      <c r="V79" s="200"/>
      <c r="W79" s="200"/>
      <c r="X79" s="200"/>
      <c r="Y79" s="200"/>
      <c r="Z79" s="200"/>
      <c r="AA79" s="200"/>
      <c r="AB79" s="200"/>
      <c r="AC79" s="200"/>
      <c r="AD79" s="200"/>
      <c r="AE79" s="200"/>
      <c r="AF79" s="200"/>
      <c r="AG79" s="200"/>
      <c r="AH79" s="200"/>
      <c r="AI79" s="200"/>
      <c r="AJ79" s="200"/>
      <c r="AK79" s="200"/>
      <c r="AL79" s="200"/>
      <c r="AM79" s="200"/>
      <c r="AN79" s="200"/>
      <c r="AO79" s="200"/>
      <c r="AP79" s="200"/>
      <c r="AQ79" s="200"/>
      <c r="AR79" s="200"/>
      <c r="AS79" s="200"/>
      <c r="AT79" s="200"/>
      <c r="AU79" s="200"/>
      <c r="AV79" s="200"/>
      <c r="AW79" s="200"/>
      <c r="AX79" s="200"/>
      <c r="AY79" s="200"/>
      <c r="AZ79" s="200"/>
      <c r="BA79" s="200"/>
      <c r="BB79" s="200"/>
      <c r="BC79" s="200"/>
      <c r="BD79" s="200"/>
      <c r="BE79" s="200"/>
      <c r="BF79" s="200"/>
      <c r="BG79" s="200"/>
      <c r="BH79" s="200"/>
      <c r="BI79" s="200"/>
      <c r="BJ79" s="200"/>
      <c r="BK79" s="200"/>
      <c r="BL79" s="200"/>
      <c r="BM79" s="200"/>
      <c r="BN79" s="200"/>
      <c r="BO79" s="200"/>
      <c r="BP79" s="200"/>
      <c r="BQ79" s="200"/>
      <c r="BR79" s="201"/>
      <c r="BS79" s="9"/>
    </row>
    <row r="80" spans="2:85" ht="13.5" customHeight="1" x14ac:dyDescent="0.2">
      <c r="B80" s="17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R80" s="41"/>
      <c r="BS80" s="9"/>
    </row>
    <row r="81" spans="2:71" x14ac:dyDescent="0.2">
      <c r="B81" s="17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T81" s="127" t="s">
        <v>31</v>
      </c>
      <c r="U81" s="127"/>
      <c r="V81" s="127"/>
      <c r="W81" s="127"/>
      <c r="X81" s="127"/>
      <c r="Y81" s="127"/>
      <c r="Z81" s="127"/>
      <c r="AA81" s="127"/>
      <c r="AB81" s="127"/>
      <c r="AC81" s="127"/>
      <c r="AD81" s="127"/>
      <c r="AE81" s="127"/>
      <c r="AF81" s="127"/>
      <c r="AG81" s="127"/>
      <c r="AH81" s="127"/>
      <c r="AI81" s="127"/>
      <c r="AJ81" s="127"/>
      <c r="AK81" s="127"/>
      <c r="AL81" s="127"/>
      <c r="AM81" s="127"/>
      <c r="AN81" s="127"/>
      <c r="AO81" s="127"/>
      <c r="AP81" s="127"/>
      <c r="AQ81" s="127"/>
      <c r="AR81" s="127"/>
      <c r="AT81" s="127" t="s">
        <v>32</v>
      </c>
      <c r="AU81" s="127"/>
      <c r="AV81" s="127"/>
      <c r="AW81" s="127"/>
      <c r="AX81" s="127"/>
      <c r="AY81" s="127"/>
      <c r="AZ81" s="127"/>
      <c r="BA81" s="127"/>
      <c r="BB81" s="127"/>
      <c r="BC81" s="127"/>
      <c r="BD81" s="127"/>
      <c r="BE81" s="127"/>
      <c r="BF81" s="127"/>
      <c r="BG81" s="127"/>
      <c r="BH81" s="127"/>
      <c r="BI81" s="127"/>
      <c r="BJ81" s="127"/>
      <c r="BK81" s="127"/>
      <c r="BL81" s="127"/>
      <c r="BM81" s="127"/>
      <c r="BN81" s="127"/>
      <c r="BO81" s="127"/>
      <c r="BP81" s="127"/>
      <c r="BQ81" s="127"/>
      <c r="BR81" s="127"/>
      <c r="BS81" s="9"/>
    </row>
    <row r="82" spans="2:71" x14ac:dyDescent="0.2">
      <c r="B82" s="17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T82" s="127"/>
      <c r="U82" s="127"/>
      <c r="V82" s="127"/>
      <c r="W82" s="127"/>
      <c r="X82" s="127"/>
      <c r="Y82" s="127"/>
      <c r="Z82" s="127"/>
      <c r="AA82" s="127"/>
      <c r="AB82" s="127"/>
      <c r="AC82" s="127"/>
      <c r="AD82" s="127"/>
      <c r="AE82" s="127"/>
      <c r="AF82" s="127"/>
      <c r="AG82" s="127"/>
      <c r="AH82" s="127"/>
      <c r="AI82" s="127"/>
      <c r="AJ82" s="127"/>
      <c r="AK82" s="127"/>
      <c r="AL82" s="127"/>
      <c r="AM82" s="127"/>
      <c r="AN82" s="127"/>
      <c r="AO82" s="127"/>
      <c r="AP82" s="127"/>
      <c r="AQ82" s="127"/>
      <c r="AR82" s="127"/>
      <c r="AT82" s="127"/>
      <c r="AU82" s="127"/>
      <c r="AV82" s="127"/>
      <c r="AW82" s="127"/>
      <c r="AX82" s="127"/>
      <c r="AY82" s="127"/>
      <c r="AZ82" s="127"/>
      <c r="BA82" s="127"/>
      <c r="BB82" s="127"/>
      <c r="BC82" s="127"/>
      <c r="BD82" s="127"/>
      <c r="BE82" s="127"/>
      <c r="BF82" s="127"/>
      <c r="BG82" s="127"/>
      <c r="BH82" s="127"/>
      <c r="BI82" s="127"/>
      <c r="BJ82" s="127"/>
      <c r="BK82" s="127"/>
      <c r="BL82" s="127"/>
      <c r="BM82" s="127"/>
      <c r="BN82" s="127"/>
      <c r="BO82" s="127"/>
      <c r="BP82" s="127"/>
      <c r="BQ82" s="127"/>
      <c r="BR82" s="127"/>
      <c r="BS82" s="9"/>
    </row>
    <row r="83" spans="2:71" ht="11.25" customHeight="1" x14ac:dyDescent="0.2">
      <c r="B83" s="17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42"/>
      <c r="AJ83" s="42"/>
      <c r="AK83" s="42"/>
      <c r="AL83" s="42"/>
      <c r="AM83" s="42"/>
      <c r="AN83" s="42"/>
      <c r="AO83" s="42"/>
      <c r="AP83" s="42"/>
      <c r="AQ83" s="42"/>
      <c r="AR83" s="42"/>
      <c r="AT83" s="42"/>
      <c r="AU83" s="42"/>
      <c r="AV83" s="42"/>
      <c r="AW83" s="42"/>
      <c r="AX83" s="42"/>
      <c r="AY83" s="42"/>
      <c r="AZ83" s="42"/>
      <c r="BA83" s="42"/>
      <c r="BB83" s="42"/>
      <c r="BC83" s="42"/>
      <c r="BD83" s="42"/>
      <c r="BE83" s="42"/>
      <c r="BF83" s="42"/>
      <c r="BG83" s="42"/>
      <c r="BH83" s="42"/>
      <c r="BI83" s="42"/>
      <c r="BJ83" s="42"/>
      <c r="BK83" s="42"/>
      <c r="BL83" s="42"/>
      <c r="BM83" s="42"/>
      <c r="BN83" s="42"/>
      <c r="BO83" s="42"/>
      <c r="BP83" s="42"/>
      <c r="BQ83" s="42"/>
      <c r="BR83" s="42"/>
      <c r="BS83" s="9"/>
    </row>
    <row r="84" spans="2:71" ht="13.5" customHeight="1" x14ac:dyDescent="0.2">
      <c r="B84" s="17"/>
      <c r="C84" s="106" t="s">
        <v>33</v>
      </c>
      <c r="D84" s="107"/>
      <c r="E84" s="108"/>
      <c r="F84" s="128" t="s">
        <v>34</v>
      </c>
      <c r="G84" s="128"/>
      <c r="H84" s="128"/>
      <c r="I84" s="128"/>
      <c r="J84" s="128"/>
      <c r="K84" s="128"/>
      <c r="L84" s="128"/>
      <c r="M84" s="128"/>
      <c r="N84" s="128"/>
      <c r="O84" s="128"/>
      <c r="P84" s="128"/>
      <c r="Q84" s="128"/>
      <c r="R84" s="128"/>
      <c r="T84" s="42"/>
      <c r="U84" s="253">
        <v>0</v>
      </c>
      <c r="V84" s="254"/>
      <c r="W84" s="254"/>
      <c r="X84" s="254"/>
      <c r="Y84" s="254"/>
      <c r="Z84" s="254"/>
      <c r="AA84" s="254"/>
      <c r="AB84" s="254"/>
      <c r="AC84" s="254"/>
      <c r="AD84" s="254"/>
      <c r="AE84" s="254"/>
      <c r="AF84" s="254"/>
      <c r="AG84" s="254"/>
      <c r="AH84" s="254"/>
      <c r="AI84" s="254"/>
      <c r="AJ84" s="254"/>
      <c r="AK84" s="254"/>
      <c r="AL84" s="254"/>
      <c r="AM84" s="254"/>
      <c r="AN84" s="255"/>
      <c r="AO84" s="262" t="s">
        <v>19</v>
      </c>
      <c r="AP84" s="263"/>
      <c r="AQ84" s="264"/>
      <c r="AR84" s="42"/>
      <c r="AT84" s="42"/>
      <c r="AU84" s="215"/>
      <c r="AV84" s="216"/>
      <c r="AW84" s="216"/>
      <c r="AX84" s="216"/>
      <c r="AY84" s="216"/>
      <c r="AZ84" s="216"/>
      <c r="BA84" s="216"/>
      <c r="BB84" s="216"/>
      <c r="BC84" s="216"/>
      <c r="BD84" s="216"/>
      <c r="BE84" s="216"/>
      <c r="BF84" s="216"/>
      <c r="BG84" s="216"/>
      <c r="BH84" s="216"/>
      <c r="BI84" s="216"/>
      <c r="BJ84" s="216"/>
      <c r="BK84" s="216"/>
      <c r="BL84" s="216"/>
      <c r="BM84" s="216"/>
      <c r="BN84" s="217"/>
      <c r="BO84" s="182" t="s">
        <v>19</v>
      </c>
      <c r="BP84" s="183"/>
      <c r="BQ84" s="184"/>
      <c r="BR84" s="42"/>
      <c r="BS84" s="9"/>
    </row>
    <row r="85" spans="2:71" ht="13.5" customHeight="1" x14ac:dyDescent="0.2">
      <c r="B85" s="17"/>
      <c r="C85" s="109"/>
      <c r="D85" s="110"/>
      <c r="E85" s="111"/>
      <c r="F85" s="128"/>
      <c r="G85" s="128"/>
      <c r="H85" s="128"/>
      <c r="I85" s="128"/>
      <c r="J85" s="128"/>
      <c r="K85" s="128"/>
      <c r="L85" s="128"/>
      <c r="M85" s="128"/>
      <c r="N85" s="128"/>
      <c r="O85" s="128"/>
      <c r="P85" s="128"/>
      <c r="Q85" s="128"/>
      <c r="R85" s="128"/>
      <c r="T85" s="42"/>
      <c r="U85" s="256"/>
      <c r="V85" s="257"/>
      <c r="W85" s="257"/>
      <c r="X85" s="257"/>
      <c r="Y85" s="257"/>
      <c r="Z85" s="257"/>
      <c r="AA85" s="257"/>
      <c r="AB85" s="257"/>
      <c r="AC85" s="257"/>
      <c r="AD85" s="257"/>
      <c r="AE85" s="257"/>
      <c r="AF85" s="257"/>
      <c r="AG85" s="257"/>
      <c r="AH85" s="257"/>
      <c r="AI85" s="257"/>
      <c r="AJ85" s="257"/>
      <c r="AK85" s="257"/>
      <c r="AL85" s="257"/>
      <c r="AM85" s="257"/>
      <c r="AN85" s="258"/>
      <c r="AO85" s="265"/>
      <c r="AP85" s="266"/>
      <c r="AQ85" s="267"/>
      <c r="AR85" s="42"/>
      <c r="AT85" s="42"/>
      <c r="AU85" s="218"/>
      <c r="AV85" s="219"/>
      <c r="AW85" s="219"/>
      <c r="AX85" s="219"/>
      <c r="AY85" s="219"/>
      <c r="AZ85" s="219"/>
      <c r="BA85" s="219"/>
      <c r="BB85" s="219"/>
      <c r="BC85" s="219"/>
      <c r="BD85" s="219"/>
      <c r="BE85" s="219"/>
      <c r="BF85" s="219"/>
      <c r="BG85" s="219"/>
      <c r="BH85" s="219"/>
      <c r="BI85" s="219"/>
      <c r="BJ85" s="219"/>
      <c r="BK85" s="219"/>
      <c r="BL85" s="219"/>
      <c r="BM85" s="219"/>
      <c r="BN85" s="220"/>
      <c r="BO85" s="185"/>
      <c r="BP85" s="186"/>
      <c r="BQ85" s="187"/>
      <c r="BR85" s="42"/>
      <c r="BS85" s="9"/>
    </row>
    <row r="86" spans="2:71" ht="13.5" customHeight="1" x14ac:dyDescent="0.2">
      <c r="B86" s="17"/>
      <c r="C86" s="112"/>
      <c r="D86" s="113"/>
      <c r="E86" s="114"/>
      <c r="F86" s="128"/>
      <c r="G86" s="128"/>
      <c r="H86" s="128"/>
      <c r="I86" s="128"/>
      <c r="J86" s="128"/>
      <c r="K86" s="128"/>
      <c r="L86" s="128"/>
      <c r="M86" s="128"/>
      <c r="N86" s="128"/>
      <c r="O86" s="128"/>
      <c r="P86" s="128"/>
      <c r="Q86" s="128"/>
      <c r="R86" s="128"/>
      <c r="T86" s="42"/>
      <c r="U86" s="259"/>
      <c r="V86" s="260"/>
      <c r="W86" s="260"/>
      <c r="X86" s="260"/>
      <c r="Y86" s="260"/>
      <c r="Z86" s="260"/>
      <c r="AA86" s="260"/>
      <c r="AB86" s="260"/>
      <c r="AC86" s="260"/>
      <c r="AD86" s="260"/>
      <c r="AE86" s="260"/>
      <c r="AF86" s="260"/>
      <c r="AG86" s="260"/>
      <c r="AH86" s="260"/>
      <c r="AI86" s="260"/>
      <c r="AJ86" s="260"/>
      <c r="AK86" s="260"/>
      <c r="AL86" s="260"/>
      <c r="AM86" s="260"/>
      <c r="AN86" s="261"/>
      <c r="AO86" s="268"/>
      <c r="AP86" s="269"/>
      <c r="AQ86" s="270"/>
      <c r="AR86" s="42"/>
      <c r="AT86" s="42"/>
      <c r="AU86" s="221"/>
      <c r="AV86" s="222"/>
      <c r="AW86" s="222"/>
      <c r="AX86" s="222"/>
      <c r="AY86" s="222"/>
      <c r="AZ86" s="222"/>
      <c r="BA86" s="222"/>
      <c r="BB86" s="222"/>
      <c r="BC86" s="222"/>
      <c r="BD86" s="222"/>
      <c r="BE86" s="222"/>
      <c r="BF86" s="222"/>
      <c r="BG86" s="222"/>
      <c r="BH86" s="222"/>
      <c r="BI86" s="222"/>
      <c r="BJ86" s="222"/>
      <c r="BK86" s="222"/>
      <c r="BL86" s="222"/>
      <c r="BM86" s="222"/>
      <c r="BN86" s="223"/>
      <c r="BO86" s="188"/>
      <c r="BP86" s="189"/>
      <c r="BQ86" s="190"/>
      <c r="BR86" s="42"/>
      <c r="BS86" s="9"/>
    </row>
    <row r="87" spans="2:71" ht="13.5" customHeight="1" x14ac:dyDescent="0.2">
      <c r="B87" s="17"/>
      <c r="C87" s="106" t="s">
        <v>35</v>
      </c>
      <c r="D87" s="107"/>
      <c r="E87" s="108"/>
      <c r="F87" s="243" t="s">
        <v>36</v>
      </c>
      <c r="G87" s="128"/>
      <c r="H87" s="128"/>
      <c r="I87" s="128"/>
      <c r="J87" s="128"/>
      <c r="K87" s="128"/>
      <c r="L87" s="128"/>
      <c r="M87" s="128"/>
      <c r="N87" s="128"/>
      <c r="O87" s="128"/>
      <c r="P87" s="128"/>
      <c r="Q87" s="128"/>
      <c r="R87" s="128"/>
      <c r="T87" s="42"/>
      <c r="U87" s="244" t="str">
        <f>IF($U$48="料率",U38-U56,"")</f>
        <v/>
      </c>
      <c r="V87" s="245"/>
      <c r="W87" s="245"/>
      <c r="X87" s="245"/>
      <c r="Y87" s="245"/>
      <c r="Z87" s="245"/>
      <c r="AA87" s="245"/>
      <c r="AB87" s="245"/>
      <c r="AC87" s="245"/>
      <c r="AD87" s="245"/>
      <c r="AE87" s="245"/>
      <c r="AF87" s="245"/>
      <c r="AG87" s="245"/>
      <c r="AH87" s="245"/>
      <c r="AI87" s="245"/>
      <c r="AJ87" s="245"/>
      <c r="AK87" s="245"/>
      <c r="AL87" s="245"/>
      <c r="AM87" s="245"/>
      <c r="AN87" s="246"/>
      <c r="AO87" s="182" t="s">
        <v>19</v>
      </c>
      <c r="AP87" s="183"/>
      <c r="AQ87" s="184"/>
      <c r="AR87" s="42"/>
      <c r="AT87" s="42"/>
      <c r="AU87" s="244" t="str">
        <f>IF($U$48="料率",U38-AU84,"")</f>
        <v/>
      </c>
      <c r="AV87" s="245"/>
      <c r="AW87" s="245"/>
      <c r="AX87" s="245"/>
      <c r="AY87" s="245"/>
      <c r="AZ87" s="245"/>
      <c r="BA87" s="245"/>
      <c r="BB87" s="245"/>
      <c r="BC87" s="245"/>
      <c r="BD87" s="245"/>
      <c r="BE87" s="245"/>
      <c r="BF87" s="245"/>
      <c r="BG87" s="245"/>
      <c r="BH87" s="245"/>
      <c r="BI87" s="245"/>
      <c r="BJ87" s="245"/>
      <c r="BK87" s="245"/>
      <c r="BL87" s="245"/>
      <c r="BM87" s="245"/>
      <c r="BN87" s="246"/>
      <c r="BO87" s="182" t="s">
        <v>19</v>
      </c>
      <c r="BP87" s="183"/>
      <c r="BQ87" s="184"/>
      <c r="BR87" s="42"/>
      <c r="BS87" s="9"/>
    </row>
    <row r="88" spans="2:71" ht="13.5" customHeight="1" x14ac:dyDescent="0.2">
      <c r="B88" s="17"/>
      <c r="C88" s="109"/>
      <c r="D88" s="110"/>
      <c r="E88" s="111"/>
      <c r="F88" s="128"/>
      <c r="G88" s="128"/>
      <c r="H88" s="128"/>
      <c r="I88" s="128"/>
      <c r="J88" s="128"/>
      <c r="K88" s="128"/>
      <c r="L88" s="128"/>
      <c r="M88" s="128"/>
      <c r="N88" s="128"/>
      <c r="O88" s="128"/>
      <c r="P88" s="128"/>
      <c r="Q88" s="128"/>
      <c r="R88" s="128"/>
      <c r="T88" s="42"/>
      <c r="U88" s="247"/>
      <c r="V88" s="248"/>
      <c r="W88" s="248"/>
      <c r="X88" s="248"/>
      <c r="Y88" s="248"/>
      <c r="Z88" s="248"/>
      <c r="AA88" s="248"/>
      <c r="AB88" s="248"/>
      <c r="AC88" s="248"/>
      <c r="AD88" s="248"/>
      <c r="AE88" s="248"/>
      <c r="AF88" s="248"/>
      <c r="AG88" s="248"/>
      <c r="AH88" s="248"/>
      <c r="AI88" s="248"/>
      <c r="AJ88" s="248"/>
      <c r="AK88" s="248"/>
      <c r="AL88" s="248"/>
      <c r="AM88" s="248"/>
      <c r="AN88" s="249"/>
      <c r="AO88" s="185"/>
      <c r="AP88" s="186"/>
      <c r="AQ88" s="187"/>
      <c r="AR88" s="42"/>
      <c r="AT88" s="42"/>
      <c r="AU88" s="247"/>
      <c r="AV88" s="248"/>
      <c r="AW88" s="248"/>
      <c r="AX88" s="248"/>
      <c r="AY88" s="248"/>
      <c r="AZ88" s="248"/>
      <c r="BA88" s="248"/>
      <c r="BB88" s="248"/>
      <c r="BC88" s="248"/>
      <c r="BD88" s="248"/>
      <c r="BE88" s="248"/>
      <c r="BF88" s="248"/>
      <c r="BG88" s="248"/>
      <c r="BH88" s="248"/>
      <c r="BI88" s="248"/>
      <c r="BJ88" s="248"/>
      <c r="BK88" s="248"/>
      <c r="BL88" s="248"/>
      <c r="BM88" s="248"/>
      <c r="BN88" s="249"/>
      <c r="BO88" s="185"/>
      <c r="BP88" s="186"/>
      <c r="BQ88" s="187"/>
      <c r="BR88" s="42"/>
      <c r="BS88" s="9"/>
    </row>
    <row r="89" spans="2:71" ht="13.5" customHeight="1" x14ac:dyDescent="0.2">
      <c r="B89" s="17"/>
      <c r="C89" s="112"/>
      <c r="D89" s="113"/>
      <c r="E89" s="114"/>
      <c r="F89" s="128"/>
      <c r="G89" s="128"/>
      <c r="H89" s="128"/>
      <c r="I89" s="128"/>
      <c r="J89" s="128"/>
      <c r="K89" s="128"/>
      <c r="L89" s="128"/>
      <c r="M89" s="128"/>
      <c r="N89" s="128"/>
      <c r="O89" s="128"/>
      <c r="P89" s="128"/>
      <c r="Q89" s="128"/>
      <c r="R89" s="128"/>
      <c r="T89" s="42"/>
      <c r="U89" s="250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  <c r="AF89" s="251"/>
      <c r="AG89" s="251"/>
      <c r="AH89" s="251"/>
      <c r="AI89" s="251"/>
      <c r="AJ89" s="251"/>
      <c r="AK89" s="251"/>
      <c r="AL89" s="251"/>
      <c r="AM89" s="251"/>
      <c r="AN89" s="252"/>
      <c r="AO89" s="188"/>
      <c r="AP89" s="189"/>
      <c r="AQ89" s="190"/>
      <c r="AR89" s="42"/>
      <c r="AT89" s="42"/>
      <c r="AU89" s="250"/>
      <c r="AV89" s="251"/>
      <c r="AW89" s="251"/>
      <c r="AX89" s="251"/>
      <c r="AY89" s="251"/>
      <c r="AZ89" s="251"/>
      <c r="BA89" s="251"/>
      <c r="BB89" s="251"/>
      <c r="BC89" s="251"/>
      <c r="BD89" s="251"/>
      <c r="BE89" s="251"/>
      <c r="BF89" s="251"/>
      <c r="BG89" s="251"/>
      <c r="BH89" s="251"/>
      <c r="BI89" s="251"/>
      <c r="BJ89" s="251"/>
      <c r="BK89" s="251"/>
      <c r="BL89" s="251"/>
      <c r="BM89" s="251"/>
      <c r="BN89" s="252"/>
      <c r="BO89" s="188"/>
      <c r="BP89" s="189"/>
      <c r="BQ89" s="190"/>
      <c r="BR89" s="42"/>
      <c r="BS89" s="9"/>
    </row>
    <row r="90" spans="2:71" x14ac:dyDescent="0.2">
      <c r="B90" s="17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/>
      <c r="R90" s="41"/>
      <c r="T90" s="42"/>
      <c r="U90" s="344" t="s">
        <v>43</v>
      </c>
      <c r="V90" s="344"/>
      <c r="W90" s="344"/>
      <c r="X90" s="344"/>
      <c r="Y90" s="344"/>
      <c r="Z90" s="344"/>
      <c r="AA90" s="344"/>
      <c r="AB90" s="344"/>
      <c r="AC90" s="344"/>
      <c r="AD90" s="344"/>
      <c r="AE90" s="344"/>
      <c r="AF90" s="344"/>
      <c r="AG90" s="344"/>
      <c r="AH90" s="344"/>
      <c r="AI90" s="344"/>
      <c r="AJ90" s="344"/>
      <c r="AK90" s="344"/>
      <c r="AL90" s="344"/>
      <c r="AM90" s="344"/>
      <c r="AN90" s="344"/>
      <c r="AO90" s="55"/>
      <c r="AP90" s="55"/>
      <c r="AQ90" s="55"/>
      <c r="AR90" s="42"/>
      <c r="AT90" s="42"/>
      <c r="AU90" s="345" t="s">
        <v>43</v>
      </c>
      <c r="AV90" s="345"/>
      <c r="AW90" s="345"/>
      <c r="AX90" s="345"/>
      <c r="AY90" s="345"/>
      <c r="AZ90" s="345"/>
      <c r="BA90" s="345"/>
      <c r="BB90" s="345"/>
      <c r="BC90" s="345"/>
      <c r="BD90" s="345"/>
      <c r="BE90" s="345"/>
      <c r="BF90" s="345"/>
      <c r="BG90" s="345"/>
      <c r="BH90" s="345"/>
      <c r="BI90" s="345"/>
      <c r="BJ90" s="345"/>
      <c r="BK90" s="345"/>
      <c r="BL90" s="345"/>
      <c r="BM90" s="345"/>
      <c r="BN90" s="345"/>
      <c r="BO90" s="55"/>
      <c r="BP90" s="55"/>
      <c r="BQ90" s="55"/>
      <c r="BR90" s="42"/>
      <c r="BS90" s="9"/>
    </row>
    <row r="91" spans="2:71" ht="13.5" customHeight="1" x14ac:dyDescent="0.2">
      <c r="B91" s="17"/>
      <c r="C91" s="202" t="s">
        <v>44</v>
      </c>
      <c r="D91" s="203"/>
      <c r="E91" s="204"/>
      <c r="F91" s="66" t="s">
        <v>45</v>
      </c>
      <c r="G91" s="67"/>
      <c r="H91" s="67"/>
      <c r="I91" s="67"/>
      <c r="J91" s="67"/>
      <c r="K91" s="67"/>
      <c r="L91" s="67"/>
      <c r="M91" s="67"/>
      <c r="N91" s="67"/>
      <c r="O91" s="67"/>
      <c r="P91" s="67"/>
      <c r="Q91" s="67"/>
      <c r="R91" s="67"/>
      <c r="T91" s="42"/>
      <c r="U91" s="237"/>
      <c r="V91" s="238"/>
      <c r="W91" s="238"/>
      <c r="X91" s="238"/>
      <c r="Y91" s="238"/>
      <c r="Z91" s="238"/>
      <c r="AA91" s="238"/>
      <c r="AB91" s="238"/>
      <c r="AC91" s="238"/>
      <c r="AD91" s="238"/>
      <c r="AE91" s="238"/>
      <c r="AF91" s="238"/>
      <c r="AG91" s="238"/>
      <c r="AH91" s="238"/>
      <c r="AI91" s="238"/>
      <c r="AJ91" s="238"/>
      <c r="AK91" s="238"/>
      <c r="AL91" s="238"/>
      <c r="AM91" s="238"/>
      <c r="AN91" s="239"/>
      <c r="AO91" s="224" t="s">
        <v>46</v>
      </c>
      <c r="AP91" s="225"/>
      <c r="AQ91" s="226"/>
      <c r="AR91" s="56"/>
      <c r="AS91" s="57"/>
      <c r="AT91" s="56"/>
      <c r="AU91" s="237"/>
      <c r="AV91" s="238"/>
      <c r="AW91" s="238"/>
      <c r="AX91" s="238"/>
      <c r="AY91" s="238"/>
      <c r="AZ91" s="238"/>
      <c r="BA91" s="238"/>
      <c r="BB91" s="238"/>
      <c r="BC91" s="238"/>
      <c r="BD91" s="238"/>
      <c r="BE91" s="238"/>
      <c r="BF91" s="238"/>
      <c r="BG91" s="238"/>
      <c r="BH91" s="238"/>
      <c r="BI91" s="238"/>
      <c r="BJ91" s="238"/>
      <c r="BK91" s="238"/>
      <c r="BL91" s="238"/>
      <c r="BM91" s="238"/>
      <c r="BN91" s="239"/>
      <c r="BO91" s="224" t="s">
        <v>46</v>
      </c>
      <c r="BP91" s="225"/>
      <c r="BQ91" s="226"/>
      <c r="BR91" s="42"/>
      <c r="BS91" s="9"/>
    </row>
    <row r="92" spans="2:71" ht="13.5" customHeight="1" x14ac:dyDescent="0.2">
      <c r="B92" s="17"/>
      <c r="C92" s="205"/>
      <c r="D92" s="206"/>
      <c r="E92" s="207"/>
      <c r="F92" s="68"/>
      <c r="G92" s="68"/>
      <c r="H92" s="68"/>
      <c r="I92" s="68"/>
      <c r="J92" s="68"/>
      <c r="K92" s="68"/>
      <c r="L92" s="68"/>
      <c r="M92" s="68"/>
      <c r="N92" s="68"/>
      <c r="O92" s="68"/>
      <c r="P92" s="68"/>
      <c r="Q92" s="68"/>
      <c r="R92" s="68"/>
      <c r="T92" s="42"/>
      <c r="U92" s="240"/>
      <c r="V92" s="241"/>
      <c r="W92" s="241"/>
      <c r="X92" s="241"/>
      <c r="Y92" s="241"/>
      <c r="Z92" s="241"/>
      <c r="AA92" s="241"/>
      <c r="AB92" s="241"/>
      <c r="AC92" s="241"/>
      <c r="AD92" s="241"/>
      <c r="AE92" s="241"/>
      <c r="AF92" s="241"/>
      <c r="AG92" s="241"/>
      <c r="AH92" s="241"/>
      <c r="AI92" s="241"/>
      <c r="AJ92" s="241"/>
      <c r="AK92" s="241"/>
      <c r="AL92" s="241"/>
      <c r="AM92" s="241"/>
      <c r="AN92" s="242"/>
      <c r="AO92" s="227"/>
      <c r="AP92" s="228"/>
      <c r="AQ92" s="229"/>
      <c r="AR92" s="42"/>
      <c r="AT92" s="42"/>
      <c r="AU92" s="240"/>
      <c r="AV92" s="241"/>
      <c r="AW92" s="241"/>
      <c r="AX92" s="241"/>
      <c r="AY92" s="241"/>
      <c r="AZ92" s="241"/>
      <c r="BA92" s="241"/>
      <c r="BB92" s="241"/>
      <c r="BC92" s="241"/>
      <c r="BD92" s="241"/>
      <c r="BE92" s="241"/>
      <c r="BF92" s="241"/>
      <c r="BG92" s="241"/>
      <c r="BH92" s="241"/>
      <c r="BI92" s="241"/>
      <c r="BJ92" s="241"/>
      <c r="BK92" s="241"/>
      <c r="BL92" s="241"/>
      <c r="BM92" s="241"/>
      <c r="BN92" s="242"/>
      <c r="BO92" s="227"/>
      <c r="BP92" s="228"/>
      <c r="BQ92" s="229"/>
      <c r="BR92" s="42"/>
      <c r="BS92" s="9"/>
    </row>
    <row r="93" spans="2:71" ht="13.5" customHeight="1" x14ac:dyDescent="0.2">
      <c r="B93" s="17"/>
      <c r="C93" s="205"/>
      <c r="D93" s="206"/>
      <c r="E93" s="207"/>
      <c r="F93" s="68"/>
      <c r="G93" s="68"/>
      <c r="H93" s="68"/>
      <c r="I93" s="68"/>
      <c r="J93" s="68"/>
      <c r="K93" s="68"/>
      <c r="L93" s="68"/>
      <c r="M93" s="68"/>
      <c r="N93" s="68"/>
      <c r="O93" s="68"/>
      <c r="P93" s="68"/>
      <c r="Q93" s="68"/>
      <c r="R93" s="68"/>
      <c r="T93" s="42"/>
      <c r="U93" s="240"/>
      <c r="V93" s="241"/>
      <c r="W93" s="241"/>
      <c r="X93" s="241"/>
      <c r="Y93" s="241"/>
      <c r="Z93" s="241"/>
      <c r="AA93" s="241"/>
      <c r="AB93" s="241"/>
      <c r="AC93" s="241"/>
      <c r="AD93" s="241"/>
      <c r="AE93" s="241"/>
      <c r="AF93" s="241"/>
      <c r="AG93" s="241"/>
      <c r="AH93" s="241"/>
      <c r="AI93" s="241"/>
      <c r="AJ93" s="241"/>
      <c r="AK93" s="241"/>
      <c r="AL93" s="241"/>
      <c r="AM93" s="241"/>
      <c r="AN93" s="242"/>
      <c r="AO93" s="227"/>
      <c r="AP93" s="228"/>
      <c r="AQ93" s="229"/>
      <c r="AR93" s="42"/>
      <c r="AT93" s="42"/>
      <c r="AU93" s="240"/>
      <c r="AV93" s="241"/>
      <c r="AW93" s="241"/>
      <c r="AX93" s="241"/>
      <c r="AY93" s="241"/>
      <c r="AZ93" s="241"/>
      <c r="BA93" s="241"/>
      <c r="BB93" s="241"/>
      <c r="BC93" s="241"/>
      <c r="BD93" s="241"/>
      <c r="BE93" s="241"/>
      <c r="BF93" s="241"/>
      <c r="BG93" s="241"/>
      <c r="BH93" s="241"/>
      <c r="BI93" s="241"/>
      <c r="BJ93" s="241"/>
      <c r="BK93" s="241"/>
      <c r="BL93" s="241"/>
      <c r="BM93" s="241"/>
      <c r="BN93" s="242"/>
      <c r="BO93" s="227"/>
      <c r="BP93" s="228"/>
      <c r="BQ93" s="229"/>
      <c r="BR93" s="42"/>
      <c r="BS93" s="9"/>
    </row>
    <row r="94" spans="2:71" ht="20.25" customHeight="1" x14ac:dyDescent="0.2">
      <c r="B94" s="17"/>
      <c r="C94" s="205" t="s">
        <v>47</v>
      </c>
      <c r="D94" s="206"/>
      <c r="E94" s="207"/>
      <c r="F94" s="233" t="s">
        <v>48</v>
      </c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T94" s="42"/>
      <c r="U94" s="234"/>
      <c r="V94" s="235"/>
      <c r="W94" s="235"/>
      <c r="X94" s="235"/>
      <c r="Y94" s="235"/>
      <c r="Z94" s="235"/>
      <c r="AA94" s="235"/>
      <c r="AB94" s="235"/>
      <c r="AC94" s="235"/>
      <c r="AD94" s="235"/>
      <c r="AE94" s="235"/>
      <c r="AF94" s="235"/>
      <c r="AG94" s="235"/>
      <c r="AH94" s="235"/>
      <c r="AI94" s="235"/>
      <c r="AJ94" s="235"/>
      <c r="AK94" s="235"/>
      <c r="AL94" s="235"/>
      <c r="AM94" s="235"/>
      <c r="AN94" s="236"/>
      <c r="AO94" s="227" t="s">
        <v>19</v>
      </c>
      <c r="AP94" s="228"/>
      <c r="AQ94" s="229"/>
      <c r="AR94" s="42"/>
      <c r="AT94" s="42"/>
      <c r="AU94" s="234"/>
      <c r="AV94" s="235"/>
      <c r="AW94" s="235"/>
      <c r="AX94" s="235"/>
      <c r="AY94" s="235"/>
      <c r="AZ94" s="235"/>
      <c r="BA94" s="235"/>
      <c r="BB94" s="235"/>
      <c r="BC94" s="235"/>
      <c r="BD94" s="235"/>
      <c r="BE94" s="235"/>
      <c r="BF94" s="235"/>
      <c r="BG94" s="235"/>
      <c r="BH94" s="235"/>
      <c r="BI94" s="235"/>
      <c r="BJ94" s="235"/>
      <c r="BK94" s="235"/>
      <c r="BL94" s="235"/>
      <c r="BM94" s="235"/>
      <c r="BN94" s="236"/>
      <c r="BO94" s="227" t="s">
        <v>19</v>
      </c>
      <c r="BP94" s="228"/>
      <c r="BQ94" s="229"/>
      <c r="BR94" s="42"/>
      <c r="BS94" s="9"/>
    </row>
    <row r="95" spans="2:71" ht="13.5" customHeight="1" x14ac:dyDescent="0.2">
      <c r="B95" s="17"/>
      <c r="C95" s="205"/>
      <c r="D95" s="206"/>
      <c r="E95" s="207"/>
      <c r="F95" s="68"/>
      <c r="G95" s="68"/>
      <c r="H95" s="68"/>
      <c r="I95" s="68"/>
      <c r="J95" s="68"/>
      <c r="K95" s="68"/>
      <c r="L95" s="68"/>
      <c r="M95" s="68"/>
      <c r="N95" s="68"/>
      <c r="O95" s="68"/>
      <c r="P95" s="68"/>
      <c r="Q95" s="68"/>
      <c r="R95" s="68"/>
      <c r="T95" s="42"/>
      <c r="U95" s="234"/>
      <c r="V95" s="235"/>
      <c r="W95" s="235"/>
      <c r="X95" s="235"/>
      <c r="Y95" s="235"/>
      <c r="Z95" s="235"/>
      <c r="AA95" s="235"/>
      <c r="AB95" s="235"/>
      <c r="AC95" s="235"/>
      <c r="AD95" s="235"/>
      <c r="AE95" s="235"/>
      <c r="AF95" s="235"/>
      <c r="AG95" s="235"/>
      <c r="AH95" s="235"/>
      <c r="AI95" s="235"/>
      <c r="AJ95" s="235"/>
      <c r="AK95" s="235"/>
      <c r="AL95" s="235"/>
      <c r="AM95" s="235"/>
      <c r="AN95" s="236"/>
      <c r="AO95" s="227"/>
      <c r="AP95" s="228"/>
      <c r="AQ95" s="229"/>
      <c r="AR95" s="42"/>
      <c r="AT95" s="42"/>
      <c r="AU95" s="234"/>
      <c r="AV95" s="235"/>
      <c r="AW95" s="235"/>
      <c r="AX95" s="235"/>
      <c r="AY95" s="235"/>
      <c r="AZ95" s="235"/>
      <c r="BA95" s="235"/>
      <c r="BB95" s="235"/>
      <c r="BC95" s="235"/>
      <c r="BD95" s="235"/>
      <c r="BE95" s="235"/>
      <c r="BF95" s="235"/>
      <c r="BG95" s="235"/>
      <c r="BH95" s="235"/>
      <c r="BI95" s="235"/>
      <c r="BJ95" s="235"/>
      <c r="BK95" s="235"/>
      <c r="BL95" s="235"/>
      <c r="BM95" s="235"/>
      <c r="BN95" s="236"/>
      <c r="BO95" s="227"/>
      <c r="BP95" s="228"/>
      <c r="BQ95" s="229"/>
      <c r="BR95" s="42"/>
      <c r="BS95" s="9"/>
    </row>
    <row r="96" spans="2:71" ht="13.5" customHeight="1" x14ac:dyDescent="0.2">
      <c r="B96" s="17"/>
      <c r="C96" s="208"/>
      <c r="D96" s="209"/>
      <c r="E96" s="210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T96" s="42"/>
      <c r="U96" s="234"/>
      <c r="V96" s="235"/>
      <c r="W96" s="235"/>
      <c r="X96" s="235"/>
      <c r="Y96" s="235"/>
      <c r="Z96" s="235"/>
      <c r="AA96" s="235"/>
      <c r="AB96" s="235"/>
      <c r="AC96" s="235"/>
      <c r="AD96" s="235"/>
      <c r="AE96" s="235"/>
      <c r="AF96" s="235"/>
      <c r="AG96" s="235"/>
      <c r="AH96" s="235"/>
      <c r="AI96" s="235"/>
      <c r="AJ96" s="235"/>
      <c r="AK96" s="235"/>
      <c r="AL96" s="235"/>
      <c r="AM96" s="235"/>
      <c r="AN96" s="236"/>
      <c r="AO96" s="227"/>
      <c r="AP96" s="228"/>
      <c r="AQ96" s="229"/>
      <c r="AR96" s="42"/>
      <c r="AT96" s="42"/>
      <c r="AU96" s="234"/>
      <c r="AV96" s="235"/>
      <c r="AW96" s="235"/>
      <c r="AX96" s="235"/>
      <c r="AY96" s="235"/>
      <c r="AZ96" s="235"/>
      <c r="BA96" s="235"/>
      <c r="BB96" s="235"/>
      <c r="BC96" s="235"/>
      <c r="BD96" s="235"/>
      <c r="BE96" s="235"/>
      <c r="BF96" s="235"/>
      <c r="BG96" s="235"/>
      <c r="BH96" s="235"/>
      <c r="BI96" s="235"/>
      <c r="BJ96" s="235"/>
      <c r="BK96" s="235"/>
      <c r="BL96" s="235"/>
      <c r="BM96" s="235"/>
      <c r="BN96" s="236"/>
      <c r="BO96" s="227"/>
      <c r="BP96" s="228"/>
      <c r="BQ96" s="229"/>
      <c r="BR96" s="42"/>
      <c r="BS96" s="9"/>
    </row>
    <row r="97" spans="2:83" ht="13.5" customHeight="1" x14ac:dyDescent="0.2">
      <c r="B97" s="17"/>
      <c r="C97" s="202" t="s">
        <v>39</v>
      </c>
      <c r="D97" s="203"/>
      <c r="E97" s="204"/>
      <c r="F97" s="211" t="s">
        <v>66</v>
      </c>
      <c r="G97" s="212"/>
      <c r="H97" s="212"/>
      <c r="I97" s="212"/>
      <c r="J97" s="212"/>
      <c r="K97" s="212"/>
      <c r="L97" s="212"/>
      <c r="M97" s="212"/>
      <c r="N97" s="212"/>
      <c r="O97" s="212"/>
      <c r="P97" s="212"/>
      <c r="Q97" s="212"/>
      <c r="R97" s="212"/>
      <c r="T97" s="42"/>
      <c r="U97" s="215"/>
      <c r="V97" s="216"/>
      <c r="W97" s="216"/>
      <c r="X97" s="216"/>
      <c r="Y97" s="216"/>
      <c r="Z97" s="216"/>
      <c r="AA97" s="216"/>
      <c r="AB97" s="216"/>
      <c r="AC97" s="216"/>
      <c r="AD97" s="216"/>
      <c r="AE97" s="216"/>
      <c r="AF97" s="216"/>
      <c r="AG97" s="216"/>
      <c r="AH97" s="216"/>
      <c r="AI97" s="216"/>
      <c r="AJ97" s="216"/>
      <c r="AK97" s="216"/>
      <c r="AL97" s="216"/>
      <c r="AM97" s="216"/>
      <c r="AN97" s="217"/>
      <c r="AO97" s="224" t="s">
        <v>19</v>
      </c>
      <c r="AP97" s="225"/>
      <c r="AQ97" s="226"/>
      <c r="AR97" s="42"/>
      <c r="AT97" s="42"/>
      <c r="AU97" s="215"/>
      <c r="AV97" s="216"/>
      <c r="AW97" s="216"/>
      <c r="AX97" s="216"/>
      <c r="AY97" s="216"/>
      <c r="AZ97" s="216"/>
      <c r="BA97" s="216"/>
      <c r="BB97" s="216"/>
      <c r="BC97" s="216"/>
      <c r="BD97" s="216"/>
      <c r="BE97" s="216"/>
      <c r="BF97" s="216"/>
      <c r="BG97" s="216"/>
      <c r="BH97" s="216"/>
      <c r="BI97" s="216"/>
      <c r="BJ97" s="216"/>
      <c r="BK97" s="216"/>
      <c r="BL97" s="216"/>
      <c r="BM97" s="216"/>
      <c r="BN97" s="217"/>
      <c r="BO97" s="224" t="s">
        <v>19</v>
      </c>
      <c r="BP97" s="225"/>
      <c r="BQ97" s="226"/>
      <c r="BR97" s="42"/>
      <c r="BS97" s="148"/>
      <c r="BT97" s="147" t="str">
        <f>IF(BS97="※1","残価設定がないリース契約であることが確認できません。","")</f>
        <v/>
      </c>
      <c r="BU97" s="147"/>
      <c r="BV97" s="147"/>
      <c r="BW97" s="147"/>
      <c r="BX97" s="147"/>
      <c r="BY97" s="147"/>
      <c r="BZ97" s="147"/>
      <c r="CA97" s="147"/>
      <c r="CB97" s="147"/>
      <c r="CC97" s="147"/>
      <c r="CD97" s="147"/>
      <c r="CE97" s="147"/>
    </row>
    <row r="98" spans="2:83" ht="13.5" customHeight="1" x14ac:dyDescent="0.2">
      <c r="B98" s="17"/>
      <c r="C98" s="205"/>
      <c r="D98" s="206"/>
      <c r="E98" s="207"/>
      <c r="F98" s="213"/>
      <c r="G98" s="213"/>
      <c r="H98" s="213"/>
      <c r="I98" s="213"/>
      <c r="J98" s="213"/>
      <c r="K98" s="213"/>
      <c r="L98" s="213"/>
      <c r="M98" s="213"/>
      <c r="N98" s="213"/>
      <c r="O98" s="213"/>
      <c r="P98" s="213"/>
      <c r="Q98" s="213"/>
      <c r="R98" s="213"/>
      <c r="T98" s="42"/>
      <c r="U98" s="218"/>
      <c r="V98" s="219"/>
      <c r="W98" s="219"/>
      <c r="X98" s="219"/>
      <c r="Y98" s="219"/>
      <c r="Z98" s="219"/>
      <c r="AA98" s="219"/>
      <c r="AB98" s="219"/>
      <c r="AC98" s="219"/>
      <c r="AD98" s="219"/>
      <c r="AE98" s="219"/>
      <c r="AF98" s="219"/>
      <c r="AG98" s="219"/>
      <c r="AH98" s="219"/>
      <c r="AI98" s="219"/>
      <c r="AJ98" s="219"/>
      <c r="AK98" s="219"/>
      <c r="AL98" s="219"/>
      <c r="AM98" s="219"/>
      <c r="AN98" s="220"/>
      <c r="AO98" s="227"/>
      <c r="AP98" s="228"/>
      <c r="AQ98" s="229"/>
      <c r="AR98" s="42"/>
      <c r="AT98" s="42"/>
      <c r="AU98" s="218"/>
      <c r="AV98" s="219"/>
      <c r="AW98" s="219"/>
      <c r="AX98" s="219"/>
      <c r="AY98" s="219"/>
      <c r="AZ98" s="219"/>
      <c r="BA98" s="219"/>
      <c r="BB98" s="219"/>
      <c r="BC98" s="219"/>
      <c r="BD98" s="219"/>
      <c r="BE98" s="219"/>
      <c r="BF98" s="219"/>
      <c r="BG98" s="219"/>
      <c r="BH98" s="219"/>
      <c r="BI98" s="219"/>
      <c r="BJ98" s="219"/>
      <c r="BK98" s="219"/>
      <c r="BL98" s="219"/>
      <c r="BM98" s="219"/>
      <c r="BN98" s="220"/>
      <c r="BO98" s="227"/>
      <c r="BP98" s="228"/>
      <c r="BQ98" s="229"/>
      <c r="BR98" s="42"/>
      <c r="BS98" s="148"/>
      <c r="BT98" s="147"/>
      <c r="BU98" s="147"/>
      <c r="BV98" s="147"/>
      <c r="BW98" s="147"/>
      <c r="BX98" s="147"/>
      <c r="BY98" s="147"/>
      <c r="BZ98" s="147"/>
      <c r="CA98" s="147"/>
      <c r="CB98" s="147"/>
      <c r="CC98" s="147"/>
      <c r="CD98" s="147"/>
      <c r="CE98" s="147"/>
    </row>
    <row r="99" spans="2:83" ht="13.5" customHeight="1" x14ac:dyDescent="0.2">
      <c r="B99" s="17"/>
      <c r="C99" s="208"/>
      <c r="D99" s="209"/>
      <c r="E99" s="210"/>
      <c r="F99" s="214"/>
      <c r="G99" s="214"/>
      <c r="H99" s="214"/>
      <c r="I99" s="214"/>
      <c r="J99" s="214"/>
      <c r="K99" s="214"/>
      <c r="L99" s="214"/>
      <c r="M99" s="214"/>
      <c r="N99" s="214"/>
      <c r="O99" s="214"/>
      <c r="P99" s="214"/>
      <c r="Q99" s="214"/>
      <c r="R99" s="214"/>
      <c r="T99" s="42"/>
      <c r="U99" s="221"/>
      <c r="V99" s="222"/>
      <c r="W99" s="222"/>
      <c r="X99" s="222"/>
      <c r="Y99" s="222"/>
      <c r="Z99" s="222"/>
      <c r="AA99" s="222"/>
      <c r="AB99" s="222"/>
      <c r="AC99" s="222"/>
      <c r="AD99" s="222"/>
      <c r="AE99" s="222"/>
      <c r="AF99" s="222"/>
      <c r="AG99" s="222"/>
      <c r="AH99" s="222"/>
      <c r="AI99" s="222"/>
      <c r="AJ99" s="222"/>
      <c r="AK99" s="222"/>
      <c r="AL99" s="222"/>
      <c r="AM99" s="222"/>
      <c r="AN99" s="223"/>
      <c r="AO99" s="230"/>
      <c r="AP99" s="231"/>
      <c r="AQ99" s="232"/>
      <c r="AR99" s="58"/>
      <c r="AS99" s="48"/>
      <c r="AT99" s="58"/>
      <c r="AU99" s="221"/>
      <c r="AV99" s="222"/>
      <c r="AW99" s="222"/>
      <c r="AX99" s="222"/>
      <c r="AY99" s="222"/>
      <c r="AZ99" s="222"/>
      <c r="BA99" s="222"/>
      <c r="BB99" s="222"/>
      <c r="BC99" s="222"/>
      <c r="BD99" s="222"/>
      <c r="BE99" s="222"/>
      <c r="BF99" s="222"/>
      <c r="BG99" s="222"/>
      <c r="BH99" s="222"/>
      <c r="BI99" s="222"/>
      <c r="BJ99" s="222"/>
      <c r="BK99" s="222"/>
      <c r="BL99" s="222"/>
      <c r="BM99" s="222"/>
      <c r="BN99" s="223"/>
      <c r="BO99" s="230"/>
      <c r="BP99" s="231"/>
      <c r="BQ99" s="232"/>
      <c r="BR99" s="42"/>
      <c r="BS99" s="148"/>
      <c r="BT99" s="147"/>
      <c r="BU99" s="147"/>
      <c r="BV99" s="147"/>
      <c r="BW99" s="147"/>
      <c r="BX99" s="147"/>
      <c r="BY99" s="147"/>
      <c r="BZ99" s="147"/>
      <c r="CA99" s="147"/>
      <c r="CB99" s="147"/>
      <c r="CC99" s="147"/>
      <c r="CD99" s="147"/>
      <c r="CE99" s="147"/>
    </row>
    <row r="100" spans="2:83" ht="13.5" customHeight="1" x14ac:dyDescent="0.2">
      <c r="B100" s="17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  <c r="AK100" s="42"/>
      <c r="AL100" s="42"/>
      <c r="AM100" s="42"/>
      <c r="AN100" s="42"/>
      <c r="AO100" s="42"/>
      <c r="AP100" s="42"/>
      <c r="AQ100" s="42"/>
      <c r="AR100" s="42"/>
      <c r="AT100" s="42"/>
      <c r="AU100" s="42"/>
      <c r="AV100" s="42"/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H100" s="42"/>
      <c r="BI100" s="42"/>
      <c r="BJ100" s="42"/>
      <c r="BK100" s="42"/>
      <c r="BL100" s="42"/>
      <c r="BM100" s="42"/>
      <c r="BN100" s="42"/>
      <c r="BO100" s="42"/>
      <c r="BP100" s="42"/>
      <c r="BQ100" s="42"/>
      <c r="BR100" s="42"/>
      <c r="BS100" s="46"/>
    </row>
    <row r="101" spans="2:83" ht="34.5" customHeight="1" x14ac:dyDescent="0.2">
      <c r="B101" s="17"/>
      <c r="C101" s="341" t="s">
        <v>58</v>
      </c>
      <c r="D101" s="342"/>
      <c r="E101" s="342"/>
      <c r="F101" s="342"/>
      <c r="G101" s="342"/>
      <c r="H101" s="342"/>
      <c r="I101" s="342"/>
      <c r="J101" s="342"/>
      <c r="K101" s="342"/>
      <c r="L101" s="342"/>
      <c r="M101" s="342"/>
      <c r="N101" s="342"/>
      <c r="O101" s="342"/>
      <c r="P101" s="342"/>
      <c r="Q101" s="342"/>
      <c r="R101" s="343"/>
      <c r="T101" s="42"/>
      <c r="U101" s="335" t="str">
        <f>IF(U48="料率",IF(U97="","",U97-U87),"")</f>
        <v/>
      </c>
      <c r="V101" s="336"/>
      <c r="W101" s="336"/>
      <c r="X101" s="336"/>
      <c r="Y101" s="336"/>
      <c r="Z101" s="336"/>
      <c r="AA101" s="336"/>
      <c r="AB101" s="336"/>
      <c r="AC101" s="336"/>
      <c r="AD101" s="336"/>
      <c r="AE101" s="336"/>
      <c r="AF101" s="336"/>
      <c r="AG101" s="336"/>
      <c r="AH101" s="336"/>
      <c r="AI101" s="336"/>
      <c r="AJ101" s="336"/>
      <c r="AK101" s="336"/>
      <c r="AL101" s="336"/>
      <c r="AM101" s="336"/>
      <c r="AN101" s="337"/>
      <c r="AO101" s="177" t="s">
        <v>19</v>
      </c>
      <c r="AP101" s="178"/>
      <c r="AQ101" s="179"/>
      <c r="AR101" s="42"/>
      <c r="AT101" s="47"/>
      <c r="AU101" s="338" t="str">
        <f>IF(U48="料率",IF(AU97="","",AU97-AU87),"")</f>
        <v/>
      </c>
      <c r="AV101" s="339"/>
      <c r="AW101" s="339"/>
      <c r="AX101" s="339"/>
      <c r="AY101" s="339"/>
      <c r="AZ101" s="339"/>
      <c r="BA101" s="339"/>
      <c r="BB101" s="339"/>
      <c r="BC101" s="339"/>
      <c r="BD101" s="339"/>
      <c r="BE101" s="339"/>
      <c r="BF101" s="339"/>
      <c r="BG101" s="339"/>
      <c r="BH101" s="339"/>
      <c r="BI101" s="339"/>
      <c r="BJ101" s="339"/>
      <c r="BK101" s="339"/>
      <c r="BL101" s="339"/>
      <c r="BM101" s="339"/>
      <c r="BN101" s="340"/>
      <c r="BO101" s="177" t="s">
        <v>19</v>
      </c>
      <c r="BP101" s="178"/>
      <c r="BQ101" s="179"/>
      <c r="BR101" s="42"/>
      <c r="BS101" s="46"/>
    </row>
    <row r="102" spans="2:83" ht="13.5" customHeight="1" x14ac:dyDescent="0.2">
      <c r="B102" s="17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  <c r="AK102" s="42"/>
      <c r="AL102" s="42"/>
      <c r="AM102" s="42"/>
      <c r="AN102" s="42"/>
      <c r="AO102" s="42"/>
      <c r="AP102" s="42"/>
      <c r="AQ102" s="42"/>
      <c r="AR102" s="42"/>
      <c r="AT102" s="42"/>
      <c r="AU102" s="42"/>
      <c r="AV102" s="42"/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H102" s="42"/>
      <c r="BI102" s="42"/>
      <c r="BJ102" s="42"/>
      <c r="BK102" s="42"/>
      <c r="BL102" s="42"/>
      <c r="BM102" s="42"/>
      <c r="BN102" s="42"/>
      <c r="BO102" s="42"/>
      <c r="BP102" s="42"/>
      <c r="BQ102" s="42"/>
      <c r="BR102" s="42"/>
      <c r="BS102" s="46"/>
    </row>
    <row r="103" spans="2:83" ht="0.75" customHeight="1" x14ac:dyDescent="0.2">
      <c r="B103" s="17"/>
      <c r="T103" s="42"/>
      <c r="U103" s="166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/>
      <c r="AH103" s="166"/>
      <c r="AI103" s="166"/>
      <c r="AJ103" s="166"/>
      <c r="AK103" s="166"/>
      <c r="AL103" s="166"/>
      <c r="AM103" s="166"/>
      <c r="AN103" s="166"/>
      <c r="AO103" s="42"/>
      <c r="AP103" s="42"/>
      <c r="AQ103" s="42"/>
      <c r="AR103" s="42"/>
      <c r="AT103" s="47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  <c r="BI103" s="166"/>
      <c r="BJ103" s="166"/>
      <c r="BK103" s="166"/>
      <c r="BL103" s="166"/>
      <c r="BM103" s="166"/>
      <c r="BN103" s="166"/>
      <c r="BO103" s="42"/>
      <c r="BP103" s="42"/>
      <c r="BQ103" s="42"/>
      <c r="BR103" s="42"/>
      <c r="BS103" s="9"/>
    </row>
    <row r="104" spans="2:83" ht="13.5" customHeight="1" x14ac:dyDescent="0.2">
      <c r="B104" s="17"/>
      <c r="BS104" s="9"/>
    </row>
    <row r="105" spans="2:83" x14ac:dyDescent="0.2">
      <c r="B105" s="17"/>
      <c r="BS105" s="9"/>
    </row>
    <row r="106" spans="2:83" ht="21" x14ac:dyDescent="0.2">
      <c r="B106" s="17"/>
      <c r="AI106" s="3" t="s">
        <v>51</v>
      </c>
      <c r="BS106" s="9"/>
    </row>
    <row r="107" spans="2:83" ht="13.5" customHeight="1" x14ac:dyDescent="0.2">
      <c r="B107" s="17"/>
      <c r="BM107" s="167"/>
      <c r="BN107" s="167"/>
      <c r="BO107" s="167"/>
      <c r="BP107" s="167"/>
      <c r="BQ107" s="167"/>
      <c r="BS107" s="9"/>
    </row>
    <row r="108" spans="2:83" ht="13.5" customHeight="1" x14ac:dyDescent="0.2">
      <c r="B108" s="17"/>
      <c r="BM108" s="167"/>
      <c r="BN108" s="167"/>
      <c r="BO108" s="167"/>
      <c r="BP108" s="167"/>
      <c r="BQ108" s="167"/>
      <c r="BS108" s="9"/>
    </row>
    <row r="109" spans="2:83" ht="13.5" customHeight="1" x14ac:dyDescent="0.2">
      <c r="B109" s="17"/>
      <c r="BM109" s="167"/>
      <c r="BN109" s="167"/>
      <c r="BO109" s="167"/>
      <c r="BP109" s="167"/>
      <c r="BQ109" s="167"/>
      <c r="BS109" s="9"/>
    </row>
    <row r="110" spans="2:83" ht="13.5" customHeight="1" x14ac:dyDescent="0.2">
      <c r="B110" s="17"/>
      <c r="AY110" s="168"/>
      <c r="AZ110" s="169"/>
      <c r="BA110" s="169"/>
      <c r="BB110" s="169"/>
      <c r="BC110" s="169"/>
      <c r="BD110" s="169"/>
      <c r="BE110" s="169"/>
      <c r="BF110" s="169"/>
      <c r="BG110" s="169"/>
      <c r="BH110" s="169"/>
      <c r="BI110" s="169"/>
      <c r="BJ110" s="169"/>
      <c r="BK110" s="170"/>
      <c r="BM110" s="167"/>
      <c r="BN110" s="167"/>
      <c r="BO110" s="167"/>
      <c r="BP110" s="167"/>
      <c r="BQ110" s="167"/>
      <c r="BS110" s="9"/>
    </row>
    <row r="111" spans="2:83" ht="21" customHeight="1" x14ac:dyDescent="0.2">
      <c r="B111" s="17"/>
      <c r="AR111" s="7" t="s">
        <v>50</v>
      </c>
      <c r="AS111" s="48"/>
      <c r="AT111" s="48"/>
      <c r="AU111" s="48"/>
      <c r="AV111" s="48"/>
      <c r="AW111" s="48"/>
      <c r="AX111" s="7"/>
      <c r="AY111" s="171"/>
      <c r="AZ111" s="172"/>
      <c r="BA111" s="172"/>
      <c r="BB111" s="172"/>
      <c r="BC111" s="172"/>
      <c r="BD111" s="172"/>
      <c r="BE111" s="172"/>
      <c r="BF111" s="172"/>
      <c r="BG111" s="172"/>
      <c r="BH111" s="172"/>
      <c r="BI111" s="172"/>
      <c r="BJ111" s="172"/>
      <c r="BK111" s="173"/>
      <c r="BM111" s="167"/>
      <c r="BN111" s="167"/>
      <c r="BO111" s="167"/>
      <c r="BP111" s="167"/>
      <c r="BQ111" s="167"/>
      <c r="BS111" s="9"/>
    </row>
    <row r="112" spans="2:83" x14ac:dyDescent="0.2"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  <c r="AJ112" s="50"/>
      <c r="AK112" s="50"/>
      <c r="AL112" s="50"/>
      <c r="AM112" s="50"/>
      <c r="AN112" s="50"/>
      <c r="AO112" s="50"/>
      <c r="AP112" s="50"/>
      <c r="AQ112" s="50"/>
      <c r="AR112" s="50"/>
      <c r="AS112" s="50"/>
      <c r="AT112" s="50"/>
      <c r="AU112" s="50"/>
      <c r="AV112" s="50"/>
      <c r="AW112" s="50"/>
      <c r="AX112" s="50"/>
      <c r="AY112" s="50"/>
      <c r="AZ112" s="50"/>
      <c r="BA112" s="50"/>
      <c r="BB112" s="50"/>
      <c r="BC112" s="50"/>
      <c r="BD112" s="50"/>
      <c r="BE112" s="50"/>
      <c r="BF112" s="50"/>
      <c r="BG112" s="50"/>
      <c r="BH112" s="50"/>
      <c r="BI112" s="50"/>
      <c r="BJ112" s="50"/>
      <c r="BK112" s="50"/>
      <c r="BL112" s="50"/>
      <c r="BM112" s="50"/>
      <c r="BN112" s="50"/>
      <c r="BO112" s="50"/>
      <c r="BP112" s="50"/>
      <c r="BQ112" s="50"/>
      <c r="BR112" s="50"/>
      <c r="BS112" s="51"/>
    </row>
    <row r="117" spans="2:71" ht="22.35" customHeight="1" x14ac:dyDescent="0.2"/>
    <row r="118" spans="2:71" ht="13.5" customHeight="1" x14ac:dyDescent="0.2">
      <c r="B118" s="12"/>
      <c r="C118" s="13"/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4"/>
      <c r="BL118" s="14"/>
      <c r="BM118" s="13"/>
      <c r="BN118" s="13"/>
      <c r="BO118" s="15"/>
      <c r="BP118" s="15"/>
      <c r="BQ118" s="13"/>
      <c r="BR118" s="13"/>
      <c r="BS118" s="16"/>
    </row>
    <row r="119" spans="2:71" ht="21.75" customHeight="1" x14ac:dyDescent="0.2">
      <c r="B119" s="17"/>
      <c r="AW119" s="18"/>
      <c r="AX119" s="18"/>
      <c r="AY119" s="18"/>
      <c r="AZ119" s="18"/>
      <c r="BA119" s="18"/>
      <c r="BB119" s="18"/>
      <c r="BC119" s="19" t="s">
        <v>70</v>
      </c>
      <c r="BD119" s="3"/>
      <c r="BE119" s="115">
        <v>2024</v>
      </c>
      <c r="BF119" s="115"/>
      <c r="BG119" s="115"/>
      <c r="BH119" s="115"/>
      <c r="BI119" s="115" t="s">
        <v>0</v>
      </c>
      <c r="BJ119" s="115"/>
      <c r="BK119" s="116" t="s">
        <v>54</v>
      </c>
      <c r="BL119" s="116"/>
      <c r="BM119" s="115" t="s">
        <v>1</v>
      </c>
      <c r="BN119" s="115"/>
      <c r="BO119" s="116" t="s">
        <v>54</v>
      </c>
      <c r="BP119" s="116"/>
      <c r="BQ119" s="18" t="s">
        <v>2</v>
      </c>
      <c r="BR119" s="3"/>
      <c r="BS119" s="9"/>
    </row>
    <row r="120" spans="2:71" s="1" customFormat="1" ht="21.75" customHeight="1" x14ac:dyDescent="0.2">
      <c r="B120" s="20"/>
      <c r="D120" s="21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333" t="s">
        <v>13</v>
      </c>
      <c r="AC120" s="334"/>
      <c r="AD120" s="334"/>
      <c r="AE120" s="334"/>
      <c r="AF120" s="334"/>
      <c r="AG120" s="334"/>
      <c r="AH120" s="334"/>
      <c r="AI120" s="334"/>
      <c r="AJ120" s="334"/>
      <c r="AK120" s="334"/>
      <c r="AL120" s="334"/>
      <c r="AM120" s="334"/>
      <c r="AN120" s="334"/>
      <c r="AO120" s="334"/>
      <c r="AP120" s="334"/>
      <c r="AQ120" s="334"/>
      <c r="AR120" s="334"/>
      <c r="AS120" s="334"/>
      <c r="AT120" s="21"/>
      <c r="AU120" s="21"/>
      <c r="AV120" s="21"/>
      <c r="AW120" s="18"/>
      <c r="AX120" s="18"/>
      <c r="AY120" s="18"/>
      <c r="AZ120" s="18"/>
      <c r="BA120" s="18"/>
      <c r="BB120" s="18"/>
      <c r="BC120" s="19" t="s">
        <v>3</v>
      </c>
      <c r="BD120" s="117" t="s">
        <v>77</v>
      </c>
      <c r="BE120" s="117"/>
      <c r="BF120" s="117"/>
      <c r="BG120" s="117"/>
      <c r="BH120" s="117"/>
      <c r="BI120" s="117"/>
      <c r="BJ120" s="117"/>
      <c r="BK120" s="117"/>
      <c r="BL120" s="117"/>
      <c r="BM120" s="117"/>
      <c r="BN120" s="117"/>
      <c r="BO120" s="117"/>
      <c r="BP120" s="117"/>
      <c r="BQ120" s="117"/>
      <c r="BR120" s="117"/>
      <c r="BS120" s="22"/>
    </row>
    <row r="121" spans="2:71" ht="22.35" customHeight="1" x14ac:dyDescent="0.2">
      <c r="B121" s="17"/>
      <c r="AB121" s="334"/>
      <c r="AC121" s="334"/>
      <c r="AD121" s="334"/>
      <c r="AE121" s="334"/>
      <c r="AF121" s="334"/>
      <c r="AG121" s="334"/>
      <c r="AH121" s="334"/>
      <c r="AI121" s="334"/>
      <c r="AJ121" s="334"/>
      <c r="AK121" s="334"/>
      <c r="AL121" s="334"/>
      <c r="AM121" s="334"/>
      <c r="AN121" s="334"/>
      <c r="AO121" s="334"/>
      <c r="AP121" s="334"/>
      <c r="AQ121" s="334"/>
      <c r="AR121" s="334"/>
      <c r="AS121" s="334"/>
      <c r="AW121" s="18"/>
      <c r="AX121" s="18"/>
      <c r="AY121" s="18"/>
      <c r="AZ121" s="18"/>
      <c r="BA121" s="18"/>
      <c r="BB121" s="18"/>
      <c r="BC121" s="18"/>
      <c r="BD121" s="18"/>
      <c r="BE121" s="3"/>
      <c r="BF121" s="3"/>
      <c r="BG121" s="3"/>
      <c r="BH121" s="3"/>
      <c r="BI121" s="19"/>
      <c r="BJ121" s="8"/>
      <c r="BK121" s="5"/>
      <c r="BL121" s="3" t="s">
        <v>4</v>
      </c>
      <c r="BM121" s="116">
        <v>1</v>
      </c>
      <c r="BN121" s="116"/>
      <c r="BO121" s="3" t="s">
        <v>5</v>
      </c>
      <c r="BP121" s="116">
        <v>1</v>
      </c>
      <c r="BQ121" s="116"/>
      <c r="BR121" s="3" t="s">
        <v>6</v>
      </c>
      <c r="BS121" s="9"/>
    </row>
    <row r="122" spans="2:71" s="2" customFormat="1" ht="23.4" x14ac:dyDescent="0.2">
      <c r="B122" s="23"/>
      <c r="C122" s="330" t="s">
        <v>71</v>
      </c>
      <c r="D122" s="330"/>
      <c r="E122" s="330"/>
      <c r="F122" s="330"/>
      <c r="G122" s="330"/>
      <c r="H122" s="330"/>
      <c r="I122" s="330"/>
      <c r="J122" s="330"/>
      <c r="K122" s="330"/>
      <c r="L122" s="330"/>
      <c r="M122" s="330"/>
      <c r="N122" s="330"/>
      <c r="O122" s="330"/>
      <c r="P122" s="330"/>
      <c r="Q122" s="330"/>
      <c r="R122" s="330"/>
      <c r="S122" s="330"/>
      <c r="T122" s="330"/>
      <c r="U122" s="330"/>
      <c r="V122" s="330"/>
      <c r="W122" s="330"/>
      <c r="X122" s="330"/>
      <c r="Y122" s="330"/>
      <c r="Z122" s="330"/>
      <c r="AA122" s="330"/>
      <c r="AB122" s="330"/>
      <c r="AC122" s="330"/>
      <c r="AD122" s="330"/>
      <c r="AE122" s="330"/>
      <c r="AF122" s="330"/>
      <c r="AG122" s="330"/>
      <c r="AH122" s="330"/>
      <c r="AI122" s="330"/>
      <c r="AJ122" s="330"/>
      <c r="AK122" s="330"/>
      <c r="AL122" s="330"/>
      <c r="AM122" s="330"/>
      <c r="AN122" s="330"/>
      <c r="AO122" s="330"/>
      <c r="AP122" s="330"/>
      <c r="AQ122" s="330"/>
      <c r="AR122" s="330"/>
      <c r="AS122" s="330"/>
      <c r="AT122" s="330"/>
      <c r="AU122" s="330"/>
      <c r="AV122" s="330"/>
      <c r="AW122" s="330"/>
      <c r="AX122" s="330"/>
      <c r="AY122" s="330"/>
      <c r="AZ122" s="330"/>
      <c r="BA122" s="330"/>
      <c r="BB122" s="330"/>
      <c r="BC122" s="330"/>
      <c r="BD122" s="330"/>
      <c r="BE122" s="330"/>
      <c r="BF122" s="330"/>
      <c r="BG122" s="330"/>
      <c r="BH122" s="330"/>
      <c r="BI122" s="330"/>
      <c r="BJ122" s="330"/>
      <c r="BK122" s="330"/>
      <c r="BL122" s="330"/>
      <c r="BM122" s="330"/>
      <c r="BN122" s="330"/>
      <c r="BO122" s="330"/>
      <c r="BP122" s="330"/>
      <c r="BQ122" s="330"/>
      <c r="BR122" s="330"/>
      <c r="BS122" s="330"/>
    </row>
    <row r="123" spans="2:71" s="2" customFormat="1" ht="23.4" x14ac:dyDescent="0.2">
      <c r="B123" s="23"/>
      <c r="C123" s="330" t="s">
        <v>17</v>
      </c>
      <c r="D123" s="330"/>
      <c r="E123" s="330"/>
      <c r="F123" s="330"/>
      <c r="G123" s="330"/>
      <c r="H123" s="330"/>
      <c r="I123" s="330"/>
      <c r="J123" s="330"/>
      <c r="K123" s="330"/>
      <c r="L123" s="330"/>
      <c r="M123" s="330"/>
      <c r="N123" s="330"/>
      <c r="O123" s="330"/>
      <c r="P123" s="330"/>
      <c r="Q123" s="330"/>
      <c r="R123" s="330"/>
      <c r="S123" s="330"/>
      <c r="T123" s="330"/>
      <c r="U123" s="330"/>
      <c r="V123" s="330"/>
      <c r="W123" s="330"/>
      <c r="X123" s="330"/>
      <c r="Y123" s="330"/>
      <c r="Z123" s="330"/>
      <c r="AA123" s="330"/>
      <c r="AB123" s="330"/>
      <c r="AC123" s="330"/>
      <c r="AD123" s="330"/>
      <c r="AE123" s="330"/>
      <c r="AF123" s="330"/>
      <c r="AG123" s="330"/>
      <c r="AH123" s="330"/>
      <c r="AI123" s="330"/>
      <c r="AJ123" s="330"/>
      <c r="AK123" s="330"/>
      <c r="AL123" s="330"/>
      <c r="AM123" s="330"/>
      <c r="AN123" s="330"/>
      <c r="AO123" s="330"/>
      <c r="AP123" s="330"/>
      <c r="AQ123" s="330"/>
      <c r="AR123" s="330"/>
      <c r="AS123" s="330"/>
      <c r="AT123" s="330"/>
      <c r="AU123" s="330"/>
      <c r="AV123" s="330"/>
      <c r="AW123" s="330"/>
      <c r="AX123" s="330"/>
      <c r="AY123" s="330"/>
      <c r="AZ123" s="330"/>
      <c r="BA123" s="330"/>
      <c r="BB123" s="330"/>
      <c r="BC123" s="330"/>
      <c r="BD123" s="330"/>
      <c r="BE123" s="330"/>
      <c r="BF123" s="330"/>
      <c r="BG123" s="330"/>
      <c r="BH123" s="330"/>
      <c r="BI123" s="330"/>
      <c r="BJ123" s="330"/>
      <c r="BK123" s="330"/>
      <c r="BL123" s="330"/>
      <c r="BM123" s="330"/>
      <c r="BN123" s="330"/>
      <c r="BO123" s="330"/>
      <c r="BP123" s="330"/>
      <c r="BQ123" s="330"/>
      <c r="BR123" s="330"/>
      <c r="BS123" s="330"/>
    </row>
    <row r="124" spans="2:71" s="3" customFormat="1" ht="23.4" x14ac:dyDescent="0.2">
      <c r="B124" s="24"/>
      <c r="C124" s="330"/>
      <c r="D124" s="331"/>
      <c r="E124" s="331"/>
      <c r="F124" s="331"/>
      <c r="G124" s="331"/>
      <c r="H124" s="331"/>
      <c r="I124" s="331"/>
      <c r="J124" s="331"/>
      <c r="K124" s="331"/>
      <c r="L124" s="331"/>
      <c r="M124" s="331"/>
      <c r="N124" s="331"/>
      <c r="O124" s="331"/>
      <c r="P124" s="331"/>
      <c r="Q124" s="331"/>
      <c r="R124" s="331"/>
      <c r="S124" s="331"/>
      <c r="T124" s="331"/>
      <c r="U124" s="331"/>
      <c r="V124" s="331"/>
      <c r="W124" s="331"/>
      <c r="X124" s="331"/>
      <c r="Y124" s="331"/>
      <c r="Z124" s="331"/>
      <c r="AA124" s="331"/>
      <c r="AB124" s="331"/>
      <c r="AC124" s="331"/>
      <c r="AD124" s="331"/>
      <c r="AE124" s="331"/>
      <c r="AF124" s="331"/>
      <c r="AG124" s="331"/>
      <c r="AH124" s="331"/>
      <c r="AI124" s="331"/>
      <c r="AJ124" s="331"/>
      <c r="AK124" s="331"/>
      <c r="AL124" s="331"/>
      <c r="AM124" s="331"/>
      <c r="AN124" s="331"/>
      <c r="AO124" s="331"/>
      <c r="AP124" s="331"/>
      <c r="AQ124" s="331"/>
      <c r="AR124" s="331"/>
      <c r="AS124" s="331"/>
      <c r="AT124" s="331"/>
      <c r="AU124" s="331"/>
      <c r="AV124" s="331"/>
      <c r="AW124" s="331"/>
      <c r="AX124" s="331"/>
      <c r="AY124" s="331"/>
      <c r="AZ124" s="331"/>
      <c r="BA124" s="331"/>
      <c r="BB124" s="331"/>
      <c r="BC124" s="331"/>
      <c r="BD124" s="331"/>
      <c r="BE124" s="331"/>
      <c r="BF124" s="331"/>
      <c r="BG124" s="331"/>
      <c r="BH124" s="331"/>
      <c r="BI124" s="331"/>
      <c r="BJ124" s="331"/>
      <c r="BK124" s="331"/>
      <c r="BL124" s="331"/>
      <c r="BM124" s="331"/>
      <c r="BN124" s="331"/>
      <c r="BO124" s="331"/>
      <c r="BP124" s="331"/>
      <c r="BQ124" s="331"/>
      <c r="BR124" s="331"/>
      <c r="BS124" s="332"/>
    </row>
    <row r="125" spans="2:71" s="4" customFormat="1" ht="12" customHeight="1" x14ac:dyDescent="0.2">
      <c r="B125" s="25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  <c r="N125" s="26"/>
      <c r="O125" s="26"/>
      <c r="P125" s="26"/>
      <c r="Q125" s="26"/>
      <c r="R125" s="26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  <c r="AF125" s="26"/>
      <c r="AG125" s="26"/>
      <c r="AH125" s="26"/>
      <c r="AI125" s="26"/>
      <c r="AJ125" s="26"/>
      <c r="AK125" s="26"/>
      <c r="AL125" s="26"/>
      <c r="AM125" s="26"/>
      <c r="AN125" s="26"/>
      <c r="AO125" s="26"/>
      <c r="AP125" s="26"/>
      <c r="AQ125" s="26"/>
      <c r="AR125" s="26"/>
      <c r="AS125" s="26"/>
      <c r="AT125" s="26"/>
      <c r="AU125" s="26"/>
      <c r="AV125" s="26"/>
      <c r="AW125" s="26"/>
      <c r="AX125" s="26"/>
      <c r="AY125" s="26"/>
      <c r="AZ125" s="26"/>
      <c r="BA125" s="26"/>
      <c r="BB125" s="26"/>
      <c r="BC125" s="26"/>
      <c r="BD125" s="26"/>
      <c r="BS125" s="27"/>
    </row>
    <row r="126" spans="2:71" s="4" customFormat="1" ht="17.25" customHeight="1" x14ac:dyDescent="0.2">
      <c r="B126" s="25"/>
      <c r="C126" s="194" t="s">
        <v>7</v>
      </c>
      <c r="D126" s="195"/>
      <c r="E126" s="195"/>
      <c r="F126" s="195"/>
      <c r="G126" s="195"/>
      <c r="H126" s="195"/>
      <c r="I126" s="195"/>
      <c r="J126" s="196"/>
      <c r="K126" s="296" t="s">
        <v>52</v>
      </c>
      <c r="L126" s="296"/>
      <c r="M126" s="296"/>
      <c r="N126" s="296"/>
      <c r="O126" s="296"/>
      <c r="P126" s="296"/>
      <c r="Q126" s="296"/>
      <c r="R126" s="296"/>
      <c r="S126" s="296"/>
      <c r="T126" s="296"/>
      <c r="U126" s="296"/>
      <c r="V126" s="296"/>
      <c r="W126" s="296"/>
      <c r="X126" s="296"/>
      <c r="Y126" s="296"/>
      <c r="Z126" s="296"/>
      <c r="AA126" s="296"/>
      <c r="AB126" s="296"/>
      <c r="AC126" s="296"/>
      <c r="AD126" s="296"/>
      <c r="AE126" s="296"/>
      <c r="AF126" s="296"/>
      <c r="AG126" s="296"/>
      <c r="AH126" s="296"/>
      <c r="AI126" s="296"/>
      <c r="AJ126" s="296"/>
      <c r="AK126" s="296"/>
      <c r="AL126" s="296"/>
      <c r="AM126" s="296"/>
      <c r="BJ126" s="28"/>
      <c r="BK126" s="29"/>
      <c r="BL126" s="29"/>
      <c r="BR126" s="29"/>
      <c r="BS126" s="27"/>
    </row>
    <row r="127" spans="2:71" s="4" customFormat="1" ht="17.25" customHeight="1" x14ac:dyDescent="0.2">
      <c r="B127" s="25"/>
      <c r="C127" s="199"/>
      <c r="D127" s="200"/>
      <c r="E127" s="200"/>
      <c r="F127" s="200"/>
      <c r="G127" s="200"/>
      <c r="H127" s="200"/>
      <c r="I127" s="200"/>
      <c r="J127" s="201"/>
      <c r="K127" s="296"/>
      <c r="L127" s="296"/>
      <c r="M127" s="296"/>
      <c r="N127" s="296"/>
      <c r="O127" s="296"/>
      <c r="P127" s="296"/>
      <c r="Q127" s="296"/>
      <c r="R127" s="296"/>
      <c r="S127" s="296"/>
      <c r="T127" s="296"/>
      <c r="U127" s="296"/>
      <c r="V127" s="296"/>
      <c r="W127" s="296"/>
      <c r="X127" s="296"/>
      <c r="Y127" s="296"/>
      <c r="Z127" s="296"/>
      <c r="AA127" s="296"/>
      <c r="AB127" s="296"/>
      <c r="AC127" s="296"/>
      <c r="AD127" s="296"/>
      <c r="AE127" s="296"/>
      <c r="AF127" s="296"/>
      <c r="AG127" s="296"/>
      <c r="AH127" s="296"/>
      <c r="AI127" s="296"/>
      <c r="AJ127" s="296"/>
      <c r="AK127" s="296"/>
      <c r="AL127" s="296"/>
      <c r="AM127" s="296"/>
      <c r="BJ127" s="28"/>
      <c r="BK127" s="28"/>
      <c r="BL127" s="28"/>
      <c r="BR127" s="28"/>
      <c r="BS127" s="27"/>
    </row>
    <row r="128" spans="2:71" ht="17.25" customHeight="1" x14ac:dyDescent="0.2">
      <c r="B128" s="17"/>
      <c r="C128" s="194" t="s">
        <v>8</v>
      </c>
      <c r="D128" s="195"/>
      <c r="E128" s="195"/>
      <c r="F128" s="195"/>
      <c r="G128" s="195"/>
      <c r="H128" s="195"/>
      <c r="I128" s="195"/>
      <c r="J128" s="196"/>
      <c r="K128" s="296" t="s">
        <v>53</v>
      </c>
      <c r="L128" s="296"/>
      <c r="M128" s="296"/>
      <c r="N128" s="296"/>
      <c r="O128" s="296"/>
      <c r="P128" s="296"/>
      <c r="Q128" s="296"/>
      <c r="R128" s="296"/>
      <c r="S128" s="296"/>
      <c r="T128" s="296"/>
      <c r="U128" s="296"/>
      <c r="V128" s="296"/>
      <c r="W128" s="296"/>
      <c r="X128" s="296"/>
      <c r="Y128" s="296"/>
      <c r="Z128" s="296"/>
      <c r="AA128" s="296"/>
      <c r="AB128" s="296"/>
      <c r="AC128" s="296"/>
      <c r="AD128" s="296"/>
      <c r="AE128" s="296"/>
      <c r="AF128" s="296"/>
      <c r="AG128" s="296"/>
      <c r="AH128" s="296"/>
      <c r="AI128" s="296"/>
      <c r="AJ128" s="296"/>
      <c r="AK128" s="296"/>
      <c r="AL128" s="296"/>
      <c r="AM128" s="296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I128" s="4"/>
      <c r="BJ128" s="28"/>
      <c r="BK128" s="28"/>
      <c r="BL128" s="28"/>
      <c r="BR128" s="28"/>
      <c r="BS128" s="9"/>
    </row>
    <row r="129" spans="2:71" ht="17.25" customHeight="1" x14ac:dyDescent="0.2">
      <c r="B129" s="17"/>
      <c r="C129" s="199"/>
      <c r="D129" s="200"/>
      <c r="E129" s="200"/>
      <c r="F129" s="200"/>
      <c r="G129" s="200"/>
      <c r="H129" s="200"/>
      <c r="I129" s="200"/>
      <c r="J129" s="201"/>
      <c r="K129" s="296"/>
      <c r="L129" s="296"/>
      <c r="M129" s="296"/>
      <c r="N129" s="296"/>
      <c r="O129" s="296"/>
      <c r="P129" s="296"/>
      <c r="Q129" s="296"/>
      <c r="R129" s="296"/>
      <c r="S129" s="296"/>
      <c r="T129" s="296"/>
      <c r="U129" s="296"/>
      <c r="V129" s="296"/>
      <c r="W129" s="296"/>
      <c r="X129" s="296"/>
      <c r="Y129" s="296"/>
      <c r="Z129" s="296"/>
      <c r="AA129" s="296"/>
      <c r="AB129" s="296"/>
      <c r="AC129" s="296"/>
      <c r="AD129" s="296"/>
      <c r="AE129" s="296"/>
      <c r="AF129" s="296"/>
      <c r="AG129" s="296"/>
      <c r="AH129" s="296"/>
      <c r="AI129" s="296"/>
      <c r="AJ129" s="296"/>
      <c r="AK129" s="296"/>
      <c r="AL129" s="296"/>
      <c r="AM129" s="296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I129" s="4"/>
      <c r="BJ129" s="28"/>
      <c r="BK129" s="28"/>
      <c r="BL129" s="28"/>
      <c r="BR129" s="28"/>
      <c r="BS129" s="9"/>
    </row>
    <row r="130" spans="2:71" ht="17.25" customHeight="1" x14ac:dyDescent="0.2">
      <c r="B130" s="17"/>
      <c r="C130" s="194" t="s">
        <v>9</v>
      </c>
      <c r="D130" s="195"/>
      <c r="E130" s="195"/>
      <c r="F130" s="195"/>
      <c r="G130" s="195"/>
      <c r="H130" s="195"/>
      <c r="I130" s="195"/>
      <c r="J130" s="196"/>
      <c r="K130" s="296" t="s">
        <v>10</v>
      </c>
      <c r="L130" s="296"/>
      <c r="M130" s="296"/>
      <c r="N130" s="296"/>
      <c r="O130" s="296"/>
      <c r="P130" s="296"/>
      <c r="Q130" s="296"/>
      <c r="R130" s="296"/>
      <c r="S130" s="296"/>
      <c r="T130" s="296"/>
      <c r="U130" s="296"/>
      <c r="V130" s="296"/>
      <c r="W130" s="296"/>
      <c r="X130" s="296"/>
      <c r="Y130" s="296"/>
      <c r="Z130" s="296"/>
      <c r="AA130" s="296"/>
      <c r="AB130" s="296"/>
      <c r="AC130" s="296"/>
      <c r="AD130" s="296"/>
      <c r="AE130" s="296"/>
      <c r="AF130" s="296"/>
      <c r="AG130" s="296"/>
      <c r="AH130" s="296"/>
      <c r="AI130" s="296"/>
      <c r="AJ130" s="296"/>
      <c r="AK130" s="296"/>
      <c r="AL130" s="296"/>
      <c r="AM130" s="296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28"/>
      <c r="BK130" s="28"/>
      <c r="BL130" s="28"/>
      <c r="BM130" s="28"/>
      <c r="BN130" s="28"/>
      <c r="BO130" s="28"/>
      <c r="BP130" s="28"/>
      <c r="BQ130" s="28"/>
      <c r="BR130" s="28"/>
      <c r="BS130" s="9"/>
    </row>
    <row r="131" spans="2:71" ht="17.25" customHeight="1" x14ac:dyDescent="0.2">
      <c r="B131" s="17"/>
      <c r="C131" s="199"/>
      <c r="D131" s="200"/>
      <c r="E131" s="200"/>
      <c r="F131" s="200"/>
      <c r="G131" s="200"/>
      <c r="H131" s="200"/>
      <c r="I131" s="200"/>
      <c r="J131" s="201"/>
      <c r="K131" s="296"/>
      <c r="L131" s="296"/>
      <c r="M131" s="296"/>
      <c r="N131" s="296"/>
      <c r="O131" s="296"/>
      <c r="P131" s="296"/>
      <c r="Q131" s="296"/>
      <c r="R131" s="296"/>
      <c r="S131" s="296"/>
      <c r="T131" s="296"/>
      <c r="U131" s="296"/>
      <c r="V131" s="296"/>
      <c r="W131" s="296"/>
      <c r="X131" s="296"/>
      <c r="Y131" s="296"/>
      <c r="Z131" s="296"/>
      <c r="AA131" s="296"/>
      <c r="AB131" s="296"/>
      <c r="AC131" s="296"/>
      <c r="AD131" s="296"/>
      <c r="AE131" s="296"/>
      <c r="AF131" s="296"/>
      <c r="AG131" s="296"/>
      <c r="AH131" s="296"/>
      <c r="AI131" s="296"/>
      <c r="AJ131" s="296"/>
      <c r="AK131" s="296"/>
      <c r="AL131" s="296"/>
      <c r="AM131" s="296"/>
      <c r="AN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28"/>
      <c r="BK131" s="28"/>
      <c r="BL131" s="28"/>
      <c r="BM131" s="28"/>
      <c r="BN131" s="28"/>
      <c r="BO131" s="28"/>
      <c r="BP131" s="28"/>
      <c r="BQ131" s="28"/>
      <c r="BR131" s="28"/>
      <c r="BS131" s="9"/>
    </row>
    <row r="132" spans="2:71" s="4" customFormat="1" ht="17.25" customHeight="1" x14ac:dyDescent="0.2">
      <c r="B132" s="25"/>
      <c r="C132" s="295" t="s">
        <v>11</v>
      </c>
      <c r="D132" s="295"/>
      <c r="E132" s="295"/>
      <c r="F132" s="295"/>
      <c r="G132" s="295"/>
      <c r="H132" s="295"/>
      <c r="I132" s="295"/>
      <c r="J132" s="295"/>
      <c r="K132" s="296">
        <v>2</v>
      </c>
      <c r="L132" s="296"/>
      <c r="M132" s="296"/>
      <c r="N132" s="296"/>
      <c r="O132" s="296"/>
      <c r="P132" s="296"/>
      <c r="Q132" s="296"/>
      <c r="R132" s="296"/>
      <c r="S132" s="296"/>
      <c r="T132" s="296"/>
      <c r="U132" s="296"/>
      <c r="V132" s="296"/>
      <c r="W132" s="296"/>
      <c r="X132" s="296"/>
      <c r="Y132" s="296"/>
      <c r="Z132" s="296"/>
      <c r="AA132" s="296"/>
      <c r="AB132" s="296"/>
      <c r="AC132" s="296"/>
      <c r="AD132" s="296"/>
      <c r="AE132" s="296"/>
      <c r="AF132" s="296"/>
      <c r="AG132" s="296"/>
      <c r="AH132" s="296"/>
      <c r="AI132" s="296"/>
      <c r="AJ132" s="296"/>
      <c r="AK132" s="296"/>
      <c r="AL132" s="296"/>
      <c r="AM132" s="296"/>
      <c r="AN132"/>
      <c r="AU132" s="297" t="s">
        <v>18</v>
      </c>
      <c r="AV132" s="298"/>
      <c r="AW132" s="298"/>
      <c r="AX132" s="298"/>
      <c r="AY132" s="298"/>
      <c r="AZ132" s="299"/>
      <c r="BA132" s="306">
        <f>AU204</f>
        <v>24000000</v>
      </c>
      <c r="BB132" s="307"/>
      <c r="BC132" s="307"/>
      <c r="BD132" s="307"/>
      <c r="BE132" s="307"/>
      <c r="BF132" s="307"/>
      <c r="BG132" s="307"/>
      <c r="BH132" s="307"/>
      <c r="BI132" s="307"/>
      <c r="BJ132" s="307"/>
      <c r="BK132" s="307"/>
      <c r="BL132" s="307"/>
      <c r="BM132" s="308"/>
      <c r="BN132" s="315" t="s">
        <v>19</v>
      </c>
      <c r="BO132" s="316"/>
      <c r="BP132" s="316"/>
      <c r="BQ132" s="317"/>
      <c r="BR132" s="28"/>
      <c r="BS132" s="27"/>
    </row>
    <row r="133" spans="2:71" s="4" customFormat="1" ht="17.25" customHeight="1" x14ac:dyDescent="0.2">
      <c r="B133" s="25"/>
      <c r="C133" s="295"/>
      <c r="D133" s="295"/>
      <c r="E133" s="295"/>
      <c r="F133" s="295"/>
      <c r="G133" s="295"/>
      <c r="H133" s="295"/>
      <c r="I133" s="295"/>
      <c r="J133" s="295"/>
      <c r="K133" s="296"/>
      <c r="L133" s="296"/>
      <c r="M133" s="296"/>
      <c r="N133" s="296"/>
      <c r="O133" s="296"/>
      <c r="P133" s="296"/>
      <c r="Q133" s="296"/>
      <c r="R133" s="296"/>
      <c r="S133" s="296"/>
      <c r="T133" s="296"/>
      <c r="U133" s="296"/>
      <c r="V133" s="296"/>
      <c r="W133" s="296"/>
      <c r="X133" s="296"/>
      <c r="Y133" s="296"/>
      <c r="Z133" s="296"/>
      <c r="AA133" s="296"/>
      <c r="AB133" s="296"/>
      <c r="AC133" s="296"/>
      <c r="AD133" s="296"/>
      <c r="AE133" s="296"/>
      <c r="AF133" s="296"/>
      <c r="AG133" s="296"/>
      <c r="AH133" s="296"/>
      <c r="AI133" s="296"/>
      <c r="AJ133" s="296"/>
      <c r="AK133" s="296"/>
      <c r="AL133" s="296"/>
      <c r="AM133" s="296"/>
      <c r="AN133"/>
      <c r="AU133" s="300"/>
      <c r="AV133" s="301"/>
      <c r="AW133" s="301"/>
      <c r="AX133" s="301"/>
      <c r="AY133" s="301"/>
      <c r="AZ133" s="302"/>
      <c r="BA133" s="309"/>
      <c r="BB133" s="310"/>
      <c r="BC133" s="310"/>
      <c r="BD133" s="310"/>
      <c r="BE133" s="310"/>
      <c r="BF133" s="310"/>
      <c r="BG133" s="310"/>
      <c r="BH133" s="310"/>
      <c r="BI133" s="310"/>
      <c r="BJ133" s="310"/>
      <c r="BK133" s="310"/>
      <c r="BL133" s="310"/>
      <c r="BM133" s="311"/>
      <c r="BN133" s="318"/>
      <c r="BO133" s="319"/>
      <c r="BP133" s="319"/>
      <c r="BQ133" s="320"/>
      <c r="BR133" s="28"/>
      <c r="BS133" s="27"/>
    </row>
    <row r="134" spans="2:71" ht="17.25" customHeight="1" x14ac:dyDescent="0.2">
      <c r="B134" s="17"/>
      <c r="C134" s="194" t="s">
        <v>12</v>
      </c>
      <c r="D134" s="195"/>
      <c r="E134" s="195"/>
      <c r="F134" s="195"/>
      <c r="G134" s="195"/>
      <c r="H134" s="195"/>
      <c r="I134" s="195"/>
      <c r="J134" s="196"/>
      <c r="K134" s="324">
        <v>1</v>
      </c>
      <c r="L134" s="325"/>
      <c r="M134" s="325"/>
      <c r="N134" s="325"/>
      <c r="O134" s="325"/>
      <c r="P134" s="325"/>
      <c r="Q134" s="325"/>
      <c r="R134" s="325"/>
      <c r="S134" s="325"/>
      <c r="T134" s="325"/>
      <c r="U134" s="325"/>
      <c r="V134" s="325"/>
      <c r="W134" s="325"/>
      <c r="X134" s="325"/>
      <c r="Y134" s="325"/>
      <c r="Z134" s="325"/>
      <c r="AA134" s="325"/>
      <c r="AB134" s="325"/>
      <c r="AC134" s="325"/>
      <c r="AD134" s="325"/>
      <c r="AE134" s="325"/>
      <c r="AF134" s="325"/>
      <c r="AG134" s="325"/>
      <c r="AH134" s="325"/>
      <c r="AI134" s="325"/>
      <c r="AJ134" s="325"/>
      <c r="AK134" s="325"/>
      <c r="AL134" s="325"/>
      <c r="AM134" s="326"/>
      <c r="AN134" s="4"/>
      <c r="AO134" s="4"/>
      <c r="AP134" s="4"/>
      <c r="AQ134" s="4"/>
      <c r="AR134" s="4"/>
      <c r="AS134" s="4"/>
      <c r="AT134" s="4"/>
      <c r="AU134" s="300"/>
      <c r="AV134" s="301"/>
      <c r="AW134" s="301"/>
      <c r="AX134" s="301"/>
      <c r="AY134" s="301"/>
      <c r="AZ134" s="302"/>
      <c r="BA134" s="309"/>
      <c r="BB134" s="310"/>
      <c r="BC134" s="310"/>
      <c r="BD134" s="310"/>
      <c r="BE134" s="310"/>
      <c r="BF134" s="310"/>
      <c r="BG134" s="310"/>
      <c r="BH134" s="310"/>
      <c r="BI134" s="310"/>
      <c r="BJ134" s="310"/>
      <c r="BK134" s="310"/>
      <c r="BL134" s="310"/>
      <c r="BM134" s="311"/>
      <c r="BN134" s="318"/>
      <c r="BO134" s="319"/>
      <c r="BP134" s="319"/>
      <c r="BQ134" s="320"/>
      <c r="BR134" s="28"/>
      <c r="BS134" s="9"/>
    </row>
    <row r="135" spans="2:71" ht="17.25" customHeight="1" x14ac:dyDescent="0.2">
      <c r="B135" s="17"/>
      <c r="C135" s="199"/>
      <c r="D135" s="200"/>
      <c r="E135" s="200"/>
      <c r="F135" s="200"/>
      <c r="G135" s="200"/>
      <c r="H135" s="200"/>
      <c r="I135" s="200"/>
      <c r="J135" s="201"/>
      <c r="K135" s="327"/>
      <c r="L135" s="328"/>
      <c r="M135" s="328"/>
      <c r="N135" s="328"/>
      <c r="O135" s="328"/>
      <c r="P135" s="328"/>
      <c r="Q135" s="328"/>
      <c r="R135" s="328"/>
      <c r="S135" s="328"/>
      <c r="T135" s="328"/>
      <c r="U135" s="328"/>
      <c r="V135" s="328"/>
      <c r="W135" s="328"/>
      <c r="X135" s="328"/>
      <c r="Y135" s="328"/>
      <c r="Z135" s="328"/>
      <c r="AA135" s="328"/>
      <c r="AB135" s="328"/>
      <c r="AC135" s="328"/>
      <c r="AD135" s="328"/>
      <c r="AE135" s="328"/>
      <c r="AF135" s="328"/>
      <c r="AG135" s="328"/>
      <c r="AH135" s="328"/>
      <c r="AI135" s="328"/>
      <c r="AJ135" s="328"/>
      <c r="AK135" s="328"/>
      <c r="AL135" s="328"/>
      <c r="AM135" s="329"/>
      <c r="AN135" s="4"/>
      <c r="AO135" s="4"/>
      <c r="AP135" s="4"/>
      <c r="AQ135" s="4"/>
      <c r="AR135" s="4"/>
      <c r="AS135" s="4"/>
      <c r="AT135" s="4"/>
      <c r="AU135" s="303"/>
      <c r="AV135" s="304"/>
      <c r="AW135" s="304"/>
      <c r="AX135" s="304"/>
      <c r="AY135" s="304"/>
      <c r="AZ135" s="305"/>
      <c r="BA135" s="312"/>
      <c r="BB135" s="313"/>
      <c r="BC135" s="313"/>
      <c r="BD135" s="313"/>
      <c r="BE135" s="313"/>
      <c r="BF135" s="313"/>
      <c r="BG135" s="313"/>
      <c r="BH135" s="313"/>
      <c r="BI135" s="313"/>
      <c r="BJ135" s="313"/>
      <c r="BK135" s="313"/>
      <c r="BL135" s="313"/>
      <c r="BM135" s="314"/>
      <c r="BN135" s="321"/>
      <c r="BO135" s="322"/>
      <c r="BP135" s="322"/>
      <c r="BQ135" s="323"/>
      <c r="BR135" s="29"/>
      <c r="BS135" s="9"/>
    </row>
    <row r="136" spans="2:71" ht="7.5" customHeight="1" x14ac:dyDescent="0.2">
      <c r="B136" s="17"/>
      <c r="C136" s="30"/>
      <c r="D136" s="30"/>
      <c r="E136" s="30"/>
      <c r="F136" s="30"/>
      <c r="G136" s="30"/>
      <c r="H136" s="30"/>
      <c r="I136" s="30"/>
      <c r="J136" s="30"/>
      <c r="K136" s="31"/>
      <c r="L136" s="31"/>
      <c r="M136" s="31"/>
      <c r="N136" s="31"/>
      <c r="O136" s="31"/>
      <c r="P136" s="31"/>
      <c r="Q136" s="31"/>
      <c r="R136" s="31"/>
      <c r="S136" s="31"/>
      <c r="T136" s="31"/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32"/>
      <c r="BO136" s="4"/>
      <c r="BP136" s="32"/>
      <c r="BQ136" s="4"/>
      <c r="BR136" s="4"/>
      <c r="BS136" s="9"/>
    </row>
    <row r="137" spans="2:71" ht="7.5" customHeight="1" x14ac:dyDescent="0.2">
      <c r="B137" s="17"/>
      <c r="C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  <c r="R137" s="30"/>
      <c r="S137" s="30"/>
      <c r="T137" s="30"/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F137" s="30"/>
      <c r="AG137" s="30"/>
      <c r="AH137" s="30"/>
      <c r="AI137" s="30"/>
      <c r="AJ137" s="30"/>
      <c r="AK137" s="30"/>
      <c r="AL137" s="30"/>
      <c r="AM137" s="30"/>
      <c r="AN137" s="30"/>
      <c r="AO137" s="30"/>
      <c r="AP137" s="30"/>
      <c r="AQ137" s="30"/>
      <c r="AR137" s="30"/>
      <c r="AS137" s="30"/>
      <c r="AT137" s="30"/>
      <c r="AU137" s="30"/>
      <c r="AV137" s="30"/>
      <c r="AW137" s="30"/>
      <c r="AX137" s="30"/>
      <c r="AY137" s="30"/>
      <c r="AZ137" s="30"/>
      <c r="BA137" s="30"/>
      <c r="BB137" s="30"/>
      <c r="BC137" s="30"/>
      <c r="BD137" s="30"/>
      <c r="BE137" s="30"/>
      <c r="BF137" s="30"/>
      <c r="BG137" s="30"/>
      <c r="BH137" s="30"/>
      <c r="BI137" s="30"/>
      <c r="BJ137" s="30"/>
      <c r="BK137" s="30"/>
      <c r="BL137" s="30"/>
      <c r="BM137" s="30"/>
      <c r="BN137" s="30"/>
      <c r="BS137" s="9"/>
    </row>
    <row r="138" spans="2:71" ht="13.5" customHeight="1" x14ac:dyDescent="0.2">
      <c r="B138" s="17"/>
      <c r="C138" s="194" t="s">
        <v>20</v>
      </c>
      <c r="D138" s="195"/>
      <c r="E138" s="195"/>
      <c r="F138" s="195"/>
      <c r="G138" s="195"/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5"/>
      <c r="U138" s="195"/>
      <c r="V138" s="195"/>
      <c r="W138" s="195"/>
      <c r="X138" s="195"/>
      <c r="Y138" s="195"/>
      <c r="Z138" s="195"/>
      <c r="AA138" s="195"/>
      <c r="AB138" s="195"/>
      <c r="AC138" s="195"/>
      <c r="AD138" s="195"/>
      <c r="AE138" s="195"/>
      <c r="AF138" s="195"/>
      <c r="AG138" s="195"/>
      <c r="AH138" s="195"/>
      <c r="AI138" s="195"/>
      <c r="AJ138" s="195"/>
      <c r="AK138" s="195"/>
      <c r="AL138" s="195"/>
      <c r="AM138" s="195"/>
      <c r="AN138" s="195"/>
      <c r="AO138" s="195"/>
      <c r="AP138" s="195"/>
      <c r="AQ138" s="195"/>
      <c r="AR138" s="195"/>
      <c r="AS138" s="195"/>
      <c r="AT138" s="195"/>
      <c r="AU138" s="195"/>
      <c r="AV138" s="195"/>
      <c r="AW138" s="195"/>
      <c r="AX138" s="195"/>
      <c r="AY138" s="195"/>
      <c r="AZ138" s="195"/>
      <c r="BA138" s="195"/>
      <c r="BB138" s="195"/>
      <c r="BC138" s="195"/>
      <c r="BD138" s="195"/>
      <c r="BE138" s="195"/>
      <c r="BF138" s="195"/>
      <c r="BG138" s="195"/>
      <c r="BH138" s="195"/>
      <c r="BI138" s="195"/>
      <c r="BJ138" s="195"/>
      <c r="BK138" s="195"/>
      <c r="BL138" s="195"/>
      <c r="BM138" s="195"/>
      <c r="BN138" s="195"/>
      <c r="BO138" s="195"/>
      <c r="BP138" s="195"/>
      <c r="BQ138" s="195"/>
      <c r="BR138" s="196"/>
      <c r="BS138" s="9"/>
    </row>
    <row r="139" spans="2:71" ht="13.5" customHeight="1" x14ac:dyDescent="0.2">
      <c r="B139" s="17"/>
      <c r="C139" s="197"/>
      <c r="D139" s="127"/>
      <c r="E139" s="127"/>
      <c r="F139" s="127"/>
      <c r="G139" s="127"/>
      <c r="H139" s="127"/>
      <c r="I139" s="127"/>
      <c r="J139" s="127"/>
      <c r="K139" s="127"/>
      <c r="L139" s="127"/>
      <c r="M139" s="127"/>
      <c r="N139" s="127"/>
      <c r="O139" s="127"/>
      <c r="P139" s="127"/>
      <c r="Q139" s="127"/>
      <c r="R139" s="127"/>
      <c r="S139" s="127"/>
      <c r="T139" s="127"/>
      <c r="U139" s="127"/>
      <c r="V139" s="127"/>
      <c r="W139" s="127"/>
      <c r="X139" s="127"/>
      <c r="Y139" s="127"/>
      <c r="Z139" s="127"/>
      <c r="AA139" s="127"/>
      <c r="AB139" s="127"/>
      <c r="AC139" s="127"/>
      <c r="AD139" s="127"/>
      <c r="AE139" s="127"/>
      <c r="AF139" s="127"/>
      <c r="AG139" s="127"/>
      <c r="AH139" s="127"/>
      <c r="AI139" s="127"/>
      <c r="AJ139" s="127"/>
      <c r="AK139" s="127"/>
      <c r="AL139" s="127"/>
      <c r="AM139" s="127"/>
      <c r="AN139" s="127"/>
      <c r="AO139" s="127"/>
      <c r="AP139" s="127"/>
      <c r="AQ139" s="127"/>
      <c r="AR139" s="127"/>
      <c r="AS139" s="127"/>
      <c r="AT139" s="127"/>
      <c r="AU139" s="127"/>
      <c r="AV139" s="127"/>
      <c r="AW139" s="127"/>
      <c r="AX139" s="127"/>
      <c r="AY139" s="127"/>
      <c r="AZ139" s="127"/>
      <c r="BA139" s="127"/>
      <c r="BB139" s="127"/>
      <c r="BC139" s="127"/>
      <c r="BD139" s="127"/>
      <c r="BE139" s="127"/>
      <c r="BF139" s="127"/>
      <c r="BG139" s="127"/>
      <c r="BH139" s="127"/>
      <c r="BI139" s="127"/>
      <c r="BJ139" s="127"/>
      <c r="BK139" s="127"/>
      <c r="BL139" s="127"/>
      <c r="BM139" s="127"/>
      <c r="BN139" s="127"/>
      <c r="BO139" s="127"/>
      <c r="BP139" s="127"/>
      <c r="BQ139" s="127"/>
      <c r="BR139" s="198"/>
      <c r="BS139" s="9"/>
    </row>
    <row r="140" spans="2:71" ht="13.5" customHeight="1" x14ac:dyDescent="0.2">
      <c r="B140" s="17"/>
      <c r="C140" s="199"/>
      <c r="D140" s="200"/>
      <c r="E140" s="200"/>
      <c r="F140" s="200"/>
      <c r="G140" s="200"/>
      <c r="H140" s="200"/>
      <c r="I140" s="200"/>
      <c r="J140" s="200"/>
      <c r="K140" s="200"/>
      <c r="L140" s="200"/>
      <c r="M140" s="200"/>
      <c r="N140" s="200"/>
      <c r="O140" s="200"/>
      <c r="P140" s="200"/>
      <c r="Q140" s="200"/>
      <c r="R140" s="200"/>
      <c r="S140" s="200"/>
      <c r="T140" s="200"/>
      <c r="U140" s="200"/>
      <c r="V140" s="200"/>
      <c r="W140" s="200"/>
      <c r="X140" s="200"/>
      <c r="Y140" s="200"/>
      <c r="Z140" s="200"/>
      <c r="AA140" s="200"/>
      <c r="AB140" s="200"/>
      <c r="AC140" s="200"/>
      <c r="AD140" s="200"/>
      <c r="AE140" s="200"/>
      <c r="AF140" s="200"/>
      <c r="AG140" s="200"/>
      <c r="AH140" s="200"/>
      <c r="AI140" s="200"/>
      <c r="AJ140" s="200"/>
      <c r="AK140" s="200"/>
      <c r="AL140" s="200"/>
      <c r="AM140" s="200"/>
      <c r="AN140" s="200"/>
      <c r="AO140" s="200"/>
      <c r="AP140" s="200"/>
      <c r="AQ140" s="200"/>
      <c r="AR140" s="200"/>
      <c r="AS140" s="200"/>
      <c r="AT140" s="200"/>
      <c r="AU140" s="200"/>
      <c r="AV140" s="200"/>
      <c r="AW140" s="200"/>
      <c r="AX140" s="200"/>
      <c r="AY140" s="200"/>
      <c r="AZ140" s="200"/>
      <c r="BA140" s="200"/>
      <c r="BB140" s="200"/>
      <c r="BC140" s="200"/>
      <c r="BD140" s="200"/>
      <c r="BE140" s="200"/>
      <c r="BF140" s="200"/>
      <c r="BG140" s="200"/>
      <c r="BH140" s="200"/>
      <c r="BI140" s="200"/>
      <c r="BJ140" s="200"/>
      <c r="BK140" s="200"/>
      <c r="BL140" s="200"/>
      <c r="BM140" s="200"/>
      <c r="BN140" s="200"/>
      <c r="BO140" s="200"/>
      <c r="BP140" s="200"/>
      <c r="BQ140" s="200"/>
      <c r="BR140" s="201"/>
      <c r="BS140" s="9"/>
    </row>
    <row r="141" spans="2:71" x14ac:dyDescent="0.2">
      <c r="B141" s="17"/>
      <c r="BS141" s="9"/>
    </row>
    <row r="142" spans="2:71" ht="13.5" customHeight="1" x14ac:dyDescent="0.2">
      <c r="B142" s="17"/>
      <c r="C142" s="106" t="s">
        <v>21</v>
      </c>
      <c r="D142" s="107"/>
      <c r="E142" s="108"/>
      <c r="F142" s="97" t="s">
        <v>69</v>
      </c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9"/>
      <c r="U142" s="215">
        <v>84</v>
      </c>
      <c r="V142" s="216"/>
      <c r="W142" s="216"/>
      <c r="X142" s="216"/>
      <c r="Y142" s="216"/>
      <c r="Z142" s="216"/>
      <c r="AA142" s="216"/>
      <c r="AB142" s="216"/>
      <c r="AC142" s="216"/>
      <c r="AD142" s="216"/>
      <c r="AE142" s="216"/>
      <c r="AF142" s="216"/>
      <c r="AG142" s="216"/>
      <c r="AH142" s="216"/>
      <c r="AI142" s="216"/>
      <c r="AJ142" s="216"/>
      <c r="AK142" s="216"/>
      <c r="AL142" s="216"/>
      <c r="AM142" s="216"/>
      <c r="AN142" s="217"/>
      <c r="AO142" s="79" t="s">
        <v>22</v>
      </c>
      <c r="AP142" s="80"/>
      <c r="AQ142" s="81"/>
      <c r="AT142" s="33"/>
      <c r="AU142" s="106" t="s">
        <v>62</v>
      </c>
      <c r="AV142" s="107"/>
      <c r="AW142" s="108"/>
      <c r="AX142" s="97" t="s">
        <v>61</v>
      </c>
      <c r="AY142" s="98"/>
      <c r="AZ142" s="98"/>
      <c r="BA142" s="98"/>
      <c r="BB142" s="98"/>
      <c r="BC142" s="98"/>
      <c r="BD142" s="98"/>
      <c r="BE142" s="98"/>
      <c r="BF142" s="98"/>
      <c r="BG142" s="99"/>
      <c r="BH142" s="88">
        <v>84</v>
      </c>
      <c r="BI142" s="89"/>
      <c r="BJ142" s="89"/>
      <c r="BK142" s="89"/>
      <c r="BL142" s="89"/>
      <c r="BM142" s="89"/>
      <c r="BN142" s="89"/>
      <c r="BO142" s="90"/>
      <c r="BP142" s="79" t="s">
        <v>22</v>
      </c>
      <c r="BQ142" s="80"/>
      <c r="BR142" s="81"/>
      <c r="BS142" s="9"/>
    </row>
    <row r="143" spans="2:71" ht="13.5" customHeight="1" x14ac:dyDescent="0.2">
      <c r="B143" s="17"/>
      <c r="C143" s="109"/>
      <c r="D143" s="110"/>
      <c r="E143" s="111"/>
      <c r="F143" s="100"/>
      <c r="G143" s="101"/>
      <c r="H143" s="101"/>
      <c r="I143" s="101"/>
      <c r="J143" s="101"/>
      <c r="K143" s="101"/>
      <c r="L143" s="101"/>
      <c r="M143" s="101"/>
      <c r="N143" s="101"/>
      <c r="O143" s="101"/>
      <c r="P143" s="101"/>
      <c r="Q143" s="101"/>
      <c r="R143" s="102"/>
      <c r="U143" s="218"/>
      <c r="V143" s="219"/>
      <c r="W143" s="219"/>
      <c r="X143" s="219"/>
      <c r="Y143" s="219"/>
      <c r="Z143" s="219"/>
      <c r="AA143" s="219"/>
      <c r="AB143" s="219"/>
      <c r="AC143" s="219"/>
      <c r="AD143" s="219"/>
      <c r="AE143" s="219"/>
      <c r="AF143" s="219"/>
      <c r="AG143" s="219"/>
      <c r="AH143" s="219"/>
      <c r="AI143" s="219"/>
      <c r="AJ143" s="219"/>
      <c r="AK143" s="219"/>
      <c r="AL143" s="219"/>
      <c r="AM143" s="219"/>
      <c r="AN143" s="220"/>
      <c r="AO143" s="82"/>
      <c r="AP143" s="83"/>
      <c r="AQ143" s="84"/>
      <c r="AR143" s="34"/>
      <c r="AT143" s="33"/>
      <c r="AU143" s="109"/>
      <c r="AV143" s="110"/>
      <c r="AW143" s="111"/>
      <c r="AX143" s="100"/>
      <c r="AY143" s="101"/>
      <c r="AZ143" s="101"/>
      <c r="BA143" s="101"/>
      <c r="BB143" s="101"/>
      <c r="BC143" s="101"/>
      <c r="BD143" s="101"/>
      <c r="BE143" s="101"/>
      <c r="BF143" s="101"/>
      <c r="BG143" s="102"/>
      <c r="BH143" s="91"/>
      <c r="BI143" s="92"/>
      <c r="BJ143" s="92"/>
      <c r="BK143" s="92"/>
      <c r="BL143" s="92"/>
      <c r="BM143" s="92"/>
      <c r="BN143" s="92"/>
      <c r="BO143" s="93"/>
      <c r="BP143" s="82"/>
      <c r="BQ143" s="83"/>
      <c r="BR143" s="84"/>
      <c r="BS143" s="9"/>
    </row>
    <row r="144" spans="2:71" ht="13.5" customHeight="1" x14ac:dyDescent="0.2">
      <c r="B144" s="17"/>
      <c r="C144" s="112"/>
      <c r="D144" s="113"/>
      <c r="E144" s="114"/>
      <c r="F144" s="103"/>
      <c r="G144" s="104"/>
      <c r="H144" s="104"/>
      <c r="I144" s="104"/>
      <c r="J144" s="104"/>
      <c r="K144" s="104"/>
      <c r="L144" s="104"/>
      <c r="M144" s="104"/>
      <c r="N144" s="104"/>
      <c r="O144" s="104"/>
      <c r="P144" s="104"/>
      <c r="Q144" s="104"/>
      <c r="R144" s="105"/>
      <c r="U144" s="280"/>
      <c r="V144" s="281"/>
      <c r="W144" s="281"/>
      <c r="X144" s="281"/>
      <c r="Y144" s="281"/>
      <c r="Z144" s="281"/>
      <c r="AA144" s="281"/>
      <c r="AB144" s="281"/>
      <c r="AC144" s="281"/>
      <c r="AD144" s="281"/>
      <c r="AE144" s="281"/>
      <c r="AF144" s="281"/>
      <c r="AG144" s="281"/>
      <c r="AH144" s="281"/>
      <c r="AI144" s="281"/>
      <c r="AJ144" s="281"/>
      <c r="AK144" s="281"/>
      <c r="AL144" s="281"/>
      <c r="AM144" s="281"/>
      <c r="AN144" s="282"/>
      <c r="AO144" s="292"/>
      <c r="AP144" s="293"/>
      <c r="AQ144" s="294"/>
      <c r="AT144" s="33"/>
      <c r="AU144" s="112"/>
      <c r="AV144" s="113"/>
      <c r="AW144" s="114"/>
      <c r="AX144" s="103"/>
      <c r="AY144" s="104"/>
      <c r="AZ144" s="104"/>
      <c r="BA144" s="104"/>
      <c r="BB144" s="104"/>
      <c r="BC144" s="104"/>
      <c r="BD144" s="104"/>
      <c r="BE144" s="104"/>
      <c r="BF144" s="104"/>
      <c r="BG144" s="105"/>
      <c r="BH144" s="94"/>
      <c r="BI144" s="95"/>
      <c r="BJ144" s="95"/>
      <c r="BK144" s="95"/>
      <c r="BL144" s="95"/>
      <c r="BM144" s="95"/>
      <c r="BN144" s="95"/>
      <c r="BO144" s="96"/>
      <c r="BP144" s="85"/>
      <c r="BQ144" s="86"/>
      <c r="BR144" s="87"/>
      <c r="BS144" s="9"/>
    </row>
    <row r="145" spans="2:71" ht="13.5" customHeight="1" x14ac:dyDescent="0.2">
      <c r="B145" s="17"/>
      <c r="C145" s="106" t="s">
        <v>23</v>
      </c>
      <c r="D145" s="107"/>
      <c r="E145" s="108"/>
      <c r="F145" s="66" t="s">
        <v>24</v>
      </c>
      <c r="G145" s="67"/>
      <c r="H145" s="67"/>
      <c r="I145" s="67"/>
      <c r="J145" s="67"/>
      <c r="K145" s="67"/>
      <c r="L145" s="67"/>
      <c r="M145" s="67"/>
      <c r="N145" s="67"/>
      <c r="O145" s="67"/>
      <c r="P145" s="67"/>
      <c r="Q145" s="67"/>
      <c r="R145" s="67"/>
      <c r="U145" s="244">
        <f>U148+U151</f>
        <v>30000000</v>
      </c>
      <c r="V145" s="245"/>
      <c r="W145" s="245"/>
      <c r="X145" s="245"/>
      <c r="Y145" s="245"/>
      <c r="Z145" s="245"/>
      <c r="AA145" s="245"/>
      <c r="AB145" s="245"/>
      <c r="AC145" s="245"/>
      <c r="AD145" s="245"/>
      <c r="AE145" s="245"/>
      <c r="AF145" s="245"/>
      <c r="AG145" s="245"/>
      <c r="AH145" s="245"/>
      <c r="AI145" s="245"/>
      <c r="AJ145" s="245"/>
      <c r="AK145" s="245"/>
      <c r="AL145" s="245"/>
      <c r="AM145" s="245"/>
      <c r="AN145" s="246"/>
      <c r="AO145" s="224" t="s">
        <v>19</v>
      </c>
      <c r="AP145" s="225"/>
      <c r="AQ145" s="226"/>
      <c r="AT145" s="33"/>
      <c r="AU145" s="33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9"/>
    </row>
    <row r="146" spans="2:71" ht="13.5" customHeight="1" x14ac:dyDescent="0.2">
      <c r="B146" s="17"/>
      <c r="C146" s="109"/>
      <c r="D146" s="110"/>
      <c r="E146" s="111"/>
      <c r="F146" s="68"/>
      <c r="G146" s="68"/>
      <c r="H146" s="68"/>
      <c r="I146" s="68"/>
      <c r="J146" s="68"/>
      <c r="K146" s="68"/>
      <c r="L146" s="68"/>
      <c r="M146" s="68"/>
      <c r="N146" s="68"/>
      <c r="O146" s="68"/>
      <c r="P146" s="68"/>
      <c r="Q146" s="68"/>
      <c r="R146" s="68"/>
      <c r="U146" s="247"/>
      <c r="V146" s="248"/>
      <c r="W146" s="248"/>
      <c r="X146" s="248"/>
      <c r="Y146" s="248"/>
      <c r="Z146" s="248"/>
      <c r="AA146" s="248"/>
      <c r="AB146" s="248"/>
      <c r="AC146" s="248"/>
      <c r="AD146" s="248"/>
      <c r="AE146" s="248"/>
      <c r="AF146" s="248"/>
      <c r="AG146" s="248"/>
      <c r="AH146" s="248"/>
      <c r="AI146" s="248"/>
      <c r="AJ146" s="248"/>
      <c r="AK146" s="248"/>
      <c r="AL146" s="248"/>
      <c r="AM146" s="248"/>
      <c r="AN146" s="249"/>
      <c r="AO146" s="227"/>
      <c r="AP146" s="228"/>
      <c r="AQ146" s="229"/>
      <c r="AT146" s="33"/>
      <c r="AU146" s="33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9"/>
    </row>
    <row r="147" spans="2:71" x14ac:dyDescent="0.2">
      <c r="B147" s="17"/>
      <c r="C147" s="112"/>
      <c r="D147" s="113"/>
      <c r="E147" s="114"/>
      <c r="F147" s="68"/>
      <c r="G147" s="68"/>
      <c r="H147" s="68"/>
      <c r="I147" s="68"/>
      <c r="J147" s="68"/>
      <c r="K147" s="68"/>
      <c r="L147" s="68"/>
      <c r="M147" s="68"/>
      <c r="N147" s="68"/>
      <c r="O147" s="68"/>
      <c r="P147" s="68"/>
      <c r="Q147" s="68"/>
      <c r="R147" s="68"/>
      <c r="U147" s="289"/>
      <c r="V147" s="290"/>
      <c r="W147" s="290"/>
      <c r="X147" s="290"/>
      <c r="Y147" s="290"/>
      <c r="Z147" s="290"/>
      <c r="AA147" s="290"/>
      <c r="AB147" s="290"/>
      <c r="AC147" s="290"/>
      <c r="AD147" s="290"/>
      <c r="AE147" s="290"/>
      <c r="AF147" s="290"/>
      <c r="AG147" s="290"/>
      <c r="AH147" s="290"/>
      <c r="AI147" s="290"/>
      <c r="AJ147" s="290"/>
      <c r="AK147" s="290"/>
      <c r="AL147" s="290"/>
      <c r="AM147" s="290"/>
      <c r="AN147" s="291"/>
      <c r="AO147" s="227"/>
      <c r="AP147" s="228"/>
      <c r="AQ147" s="229"/>
      <c r="AT147" s="33"/>
      <c r="AU147" s="33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9"/>
    </row>
    <row r="148" spans="2:71" ht="13.5" customHeight="1" x14ac:dyDescent="0.2">
      <c r="B148" s="17"/>
      <c r="F148" s="106" t="s">
        <v>25</v>
      </c>
      <c r="G148" s="107"/>
      <c r="H148" s="108"/>
      <c r="I148" s="97" t="s">
        <v>26</v>
      </c>
      <c r="J148" s="98"/>
      <c r="K148" s="98"/>
      <c r="L148" s="98"/>
      <c r="M148" s="98"/>
      <c r="N148" s="98"/>
      <c r="O148" s="98"/>
      <c r="P148" s="98"/>
      <c r="Q148" s="98"/>
      <c r="R148" s="99"/>
      <c r="U148" s="277">
        <v>27000000</v>
      </c>
      <c r="V148" s="278"/>
      <c r="W148" s="278"/>
      <c r="X148" s="278"/>
      <c r="Y148" s="278"/>
      <c r="Z148" s="278"/>
      <c r="AA148" s="278"/>
      <c r="AB148" s="278"/>
      <c r="AC148" s="278"/>
      <c r="AD148" s="278"/>
      <c r="AE148" s="278"/>
      <c r="AF148" s="278"/>
      <c r="AG148" s="278"/>
      <c r="AH148" s="278"/>
      <c r="AI148" s="278"/>
      <c r="AJ148" s="278"/>
      <c r="AK148" s="278"/>
      <c r="AL148" s="278"/>
      <c r="AM148" s="278"/>
      <c r="AN148" s="279"/>
      <c r="AO148" s="283" t="s">
        <v>19</v>
      </c>
      <c r="AP148" s="284"/>
      <c r="AQ148" s="285"/>
      <c r="BS148" s="9"/>
    </row>
    <row r="149" spans="2:71" ht="13.5" customHeight="1" x14ac:dyDescent="0.2">
      <c r="B149" s="17"/>
      <c r="F149" s="109"/>
      <c r="G149" s="110"/>
      <c r="H149" s="111"/>
      <c r="I149" s="100"/>
      <c r="J149" s="101"/>
      <c r="K149" s="101"/>
      <c r="L149" s="101"/>
      <c r="M149" s="101"/>
      <c r="N149" s="101"/>
      <c r="O149" s="101"/>
      <c r="P149" s="101"/>
      <c r="Q149" s="101"/>
      <c r="R149" s="102"/>
      <c r="U149" s="218"/>
      <c r="V149" s="219"/>
      <c r="W149" s="219"/>
      <c r="X149" s="219"/>
      <c r="Y149" s="219"/>
      <c r="Z149" s="219"/>
      <c r="AA149" s="219"/>
      <c r="AB149" s="219"/>
      <c r="AC149" s="219"/>
      <c r="AD149" s="219"/>
      <c r="AE149" s="219"/>
      <c r="AF149" s="219"/>
      <c r="AG149" s="219"/>
      <c r="AH149" s="219"/>
      <c r="AI149" s="219"/>
      <c r="AJ149" s="219"/>
      <c r="AK149" s="219"/>
      <c r="AL149" s="219"/>
      <c r="AM149" s="219"/>
      <c r="AN149" s="220"/>
      <c r="AO149" s="185"/>
      <c r="AP149" s="186"/>
      <c r="AQ149" s="187"/>
      <c r="BS149" s="9"/>
    </row>
    <row r="150" spans="2:71" ht="13.5" customHeight="1" x14ac:dyDescent="0.2">
      <c r="B150" s="17"/>
      <c r="F150" s="112"/>
      <c r="G150" s="113"/>
      <c r="H150" s="114"/>
      <c r="I150" s="103"/>
      <c r="J150" s="104"/>
      <c r="K150" s="104"/>
      <c r="L150" s="104"/>
      <c r="M150" s="104"/>
      <c r="N150" s="104"/>
      <c r="O150" s="104"/>
      <c r="P150" s="104"/>
      <c r="Q150" s="104"/>
      <c r="R150" s="105"/>
      <c r="U150" s="280"/>
      <c r="V150" s="281"/>
      <c r="W150" s="281"/>
      <c r="X150" s="281"/>
      <c r="Y150" s="281"/>
      <c r="Z150" s="281"/>
      <c r="AA150" s="281"/>
      <c r="AB150" s="281"/>
      <c r="AC150" s="281"/>
      <c r="AD150" s="281"/>
      <c r="AE150" s="281"/>
      <c r="AF150" s="281"/>
      <c r="AG150" s="281"/>
      <c r="AH150" s="281"/>
      <c r="AI150" s="281"/>
      <c r="AJ150" s="281"/>
      <c r="AK150" s="281"/>
      <c r="AL150" s="281"/>
      <c r="AM150" s="281"/>
      <c r="AN150" s="282"/>
      <c r="AO150" s="286"/>
      <c r="AP150" s="287"/>
      <c r="AQ150" s="288"/>
      <c r="BS150" s="9"/>
    </row>
    <row r="151" spans="2:71" ht="13.5" customHeight="1" x14ac:dyDescent="0.2">
      <c r="B151" s="17"/>
      <c r="F151" s="106" t="s">
        <v>27</v>
      </c>
      <c r="G151" s="107"/>
      <c r="H151" s="108"/>
      <c r="I151" s="97" t="s">
        <v>28</v>
      </c>
      <c r="J151" s="98"/>
      <c r="K151" s="98"/>
      <c r="L151" s="98"/>
      <c r="M151" s="98"/>
      <c r="N151" s="98"/>
      <c r="O151" s="98"/>
      <c r="P151" s="98"/>
      <c r="Q151" s="98"/>
      <c r="R151" s="99"/>
      <c r="U151" s="277">
        <v>3000000</v>
      </c>
      <c r="V151" s="278"/>
      <c r="W151" s="278"/>
      <c r="X151" s="278"/>
      <c r="Y151" s="278"/>
      <c r="Z151" s="278"/>
      <c r="AA151" s="278"/>
      <c r="AB151" s="278"/>
      <c r="AC151" s="278"/>
      <c r="AD151" s="278"/>
      <c r="AE151" s="278"/>
      <c r="AF151" s="278"/>
      <c r="AG151" s="278"/>
      <c r="AH151" s="278"/>
      <c r="AI151" s="278"/>
      <c r="AJ151" s="278"/>
      <c r="AK151" s="278"/>
      <c r="AL151" s="278"/>
      <c r="AM151" s="278"/>
      <c r="AN151" s="279"/>
      <c r="AO151" s="283" t="s">
        <v>19</v>
      </c>
      <c r="AP151" s="284"/>
      <c r="AQ151" s="285"/>
      <c r="BS151" s="9"/>
    </row>
    <row r="152" spans="2:71" ht="13.5" customHeight="1" x14ac:dyDescent="0.2">
      <c r="B152" s="17"/>
      <c r="F152" s="109"/>
      <c r="G152" s="110"/>
      <c r="H152" s="111"/>
      <c r="I152" s="100"/>
      <c r="J152" s="101"/>
      <c r="K152" s="101"/>
      <c r="L152" s="101"/>
      <c r="M152" s="101"/>
      <c r="N152" s="101"/>
      <c r="O152" s="101"/>
      <c r="P152" s="101"/>
      <c r="Q152" s="101"/>
      <c r="R152" s="102"/>
      <c r="U152" s="218"/>
      <c r="V152" s="219"/>
      <c r="W152" s="219"/>
      <c r="X152" s="219"/>
      <c r="Y152" s="219"/>
      <c r="Z152" s="219"/>
      <c r="AA152" s="219"/>
      <c r="AB152" s="219"/>
      <c r="AC152" s="219"/>
      <c r="AD152" s="219"/>
      <c r="AE152" s="219"/>
      <c r="AF152" s="219"/>
      <c r="AG152" s="219"/>
      <c r="AH152" s="219"/>
      <c r="AI152" s="219"/>
      <c r="AJ152" s="219"/>
      <c r="AK152" s="219"/>
      <c r="AL152" s="219"/>
      <c r="AM152" s="219"/>
      <c r="AN152" s="220"/>
      <c r="AO152" s="185"/>
      <c r="AP152" s="186"/>
      <c r="AQ152" s="187"/>
      <c r="BS152" s="9"/>
    </row>
    <row r="153" spans="2:71" ht="13.5" customHeight="1" x14ac:dyDescent="0.2">
      <c r="B153" s="17"/>
      <c r="F153" s="112"/>
      <c r="G153" s="113"/>
      <c r="H153" s="114"/>
      <c r="I153" s="103"/>
      <c r="J153" s="104"/>
      <c r="K153" s="104"/>
      <c r="L153" s="104"/>
      <c r="M153" s="104"/>
      <c r="N153" s="104"/>
      <c r="O153" s="104"/>
      <c r="P153" s="104"/>
      <c r="Q153" s="104"/>
      <c r="R153" s="105"/>
      <c r="U153" s="221"/>
      <c r="V153" s="222"/>
      <c r="W153" s="222"/>
      <c r="X153" s="222"/>
      <c r="Y153" s="222"/>
      <c r="Z153" s="222"/>
      <c r="AA153" s="222"/>
      <c r="AB153" s="222"/>
      <c r="AC153" s="222"/>
      <c r="AD153" s="222"/>
      <c r="AE153" s="222"/>
      <c r="AF153" s="222"/>
      <c r="AG153" s="222"/>
      <c r="AH153" s="222"/>
      <c r="AI153" s="222"/>
      <c r="AJ153" s="222"/>
      <c r="AK153" s="222"/>
      <c r="AL153" s="222"/>
      <c r="AM153" s="222"/>
      <c r="AN153" s="223"/>
      <c r="AO153" s="188"/>
      <c r="AP153" s="189"/>
      <c r="AQ153" s="190"/>
      <c r="BS153" s="9"/>
    </row>
    <row r="154" spans="2:71" ht="13.5" customHeight="1" thickBot="1" x14ac:dyDescent="0.25">
      <c r="B154" s="17"/>
      <c r="F154" s="35"/>
      <c r="G154" s="35"/>
      <c r="H154" s="35"/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  <c r="AM154" s="6"/>
      <c r="AN154" s="6"/>
      <c r="AO154" s="11"/>
      <c r="AP154" s="11"/>
      <c r="AQ154" s="11"/>
      <c r="BS154" s="9"/>
    </row>
    <row r="155" spans="2:71" ht="46.5" customHeight="1" x14ac:dyDescent="0.2">
      <c r="B155" s="17"/>
      <c r="C155" s="4" t="s">
        <v>29</v>
      </c>
      <c r="F155" s="37"/>
      <c r="I155" s="31"/>
      <c r="J155" s="31"/>
      <c r="K155" s="31"/>
      <c r="L155" s="31"/>
      <c r="M155" s="31"/>
      <c r="N155" s="31"/>
      <c r="O155" s="31"/>
      <c r="P155" s="31"/>
      <c r="Q155" s="31"/>
      <c r="R155" s="31"/>
      <c r="U155" s="191" t="s">
        <v>57</v>
      </c>
      <c r="V155" s="192"/>
      <c r="W155" s="192"/>
      <c r="X155" s="192"/>
      <c r="Y155" s="192"/>
      <c r="Z155" s="192"/>
      <c r="AA155" s="192"/>
      <c r="AB155" s="192"/>
      <c r="AC155" s="192"/>
      <c r="AD155" s="192"/>
      <c r="AE155" s="192"/>
      <c r="AF155" s="192"/>
      <c r="AG155" s="192"/>
      <c r="AH155" s="192"/>
      <c r="AI155" s="192"/>
      <c r="AJ155" s="192"/>
      <c r="AK155" s="192"/>
      <c r="AL155" s="192"/>
      <c r="AM155" s="192"/>
      <c r="AN155" s="193"/>
      <c r="AO155" s="38"/>
      <c r="AP155" s="38"/>
      <c r="AQ155" s="38"/>
      <c r="AR155" s="38"/>
      <c r="AS155" s="38"/>
      <c r="AT155" s="38"/>
      <c r="AU155" s="39" t="str">
        <f>IF(U155="積算","※①のフォームで入力してください。",IF(U155="料率","②のフォームに入力してください。",""))</f>
        <v>②のフォームに入力してください。</v>
      </c>
      <c r="AV155" s="31"/>
      <c r="AW155" s="31"/>
      <c r="AX155" s="31"/>
      <c r="AY155" s="31"/>
      <c r="AZ155" s="31"/>
      <c r="BA155" s="31"/>
      <c r="BB155" s="40"/>
      <c r="BC155" s="40"/>
      <c r="BD155" s="40"/>
      <c r="BE155" s="40"/>
      <c r="BF155" s="40"/>
      <c r="BG155" s="40"/>
      <c r="BH155" s="11"/>
      <c r="BI155" s="11"/>
      <c r="BJ155" s="11"/>
      <c r="BK155" s="11"/>
      <c r="BS155" s="9"/>
    </row>
    <row r="156" spans="2:71" ht="13.5" customHeight="1" x14ac:dyDescent="0.2">
      <c r="B156" s="17"/>
      <c r="C156" s="194" t="s">
        <v>30</v>
      </c>
      <c r="D156" s="195"/>
      <c r="E156" s="195"/>
      <c r="F156" s="195"/>
      <c r="G156" s="195"/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5"/>
      <c r="U156" s="195"/>
      <c r="V156" s="195"/>
      <c r="W156" s="195"/>
      <c r="X156" s="195"/>
      <c r="Y156" s="195"/>
      <c r="Z156" s="195"/>
      <c r="AA156" s="195"/>
      <c r="AB156" s="195"/>
      <c r="AC156" s="195"/>
      <c r="AD156" s="195"/>
      <c r="AE156" s="195"/>
      <c r="AF156" s="195"/>
      <c r="AG156" s="195"/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5"/>
      <c r="AS156" s="195"/>
      <c r="AT156" s="195"/>
      <c r="AU156" s="195"/>
      <c r="AV156" s="195"/>
      <c r="AW156" s="195"/>
      <c r="AX156" s="195"/>
      <c r="AY156" s="195"/>
      <c r="AZ156" s="195"/>
      <c r="BA156" s="195"/>
      <c r="BB156" s="195"/>
      <c r="BC156" s="195"/>
      <c r="BD156" s="195"/>
      <c r="BE156" s="195"/>
      <c r="BF156" s="195"/>
      <c r="BG156" s="195"/>
      <c r="BH156" s="195"/>
      <c r="BI156" s="195"/>
      <c r="BJ156" s="195"/>
      <c r="BK156" s="195"/>
      <c r="BL156" s="195"/>
      <c r="BM156" s="195"/>
      <c r="BN156" s="195"/>
      <c r="BO156" s="195"/>
      <c r="BP156" s="195"/>
      <c r="BQ156" s="195"/>
      <c r="BR156" s="196"/>
      <c r="BS156" s="9"/>
    </row>
    <row r="157" spans="2:71" ht="13.5" customHeight="1" x14ac:dyDescent="0.2">
      <c r="B157" s="17"/>
      <c r="C157" s="197"/>
      <c r="D157" s="127"/>
      <c r="E157" s="127"/>
      <c r="F157" s="127"/>
      <c r="G157" s="127"/>
      <c r="H157" s="127"/>
      <c r="I157" s="127"/>
      <c r="J157" s="127"/>
      <c r="K157" s="127"/>
      <c r="L157" s="127"/>
      <c r="M157" s="127"/>
      <c r="N157" s="127"/>
      <c r="O157" s="127"/>
      <c r="P157" s="127"/>
      <c r="Q157" s="127"/>
      <c r="R157" s="127"/>
      <c r="S157" s="127"/>
      <c r="T157" s="127"/>
      <c r="U157" s="127"/>
      <c r="V157" s="127"/>
      <c r="W157" s="127"/>
      <c r="X157" s="127"/>
      <c r="Y157" s="127"/>
      <c r="Z157" s="127"/>
      <c r="AA157" s="127"/>
      <c r="AB157" s="127"/>
      <c r="AC157" s="127"/>
      <c r="AD157" s="127"/>
      <c r="AE157" s="127"/>
      <c r="AF157" s="127"/>
      <c r="AG157" s="127"/>
      <c r="AH157" s="127"/>
      <c r="AI157" s="127"/>
      <c r="AJ157" s="127"/>
      <c r="AK157" s="127"/>
      <c r="AL157" s="127"/>
      <c r="AM157" s="127"/>
      <c r="AN157" s="127"/>
      <c r="AO157" s="127"/>
      <c r="AP157" s="127"/>
      <c r="AQ157" s="127"/>
      <c r="AR157" s="127"/>
      <c r="AS157" s="127"/>
      <c r="AT157" s="127"/>
      <c r="AU157" s="127"/>
      <c r="AV157" s="127"/>
      <c r="AW157" s="127"/>
      <c r="AX157" s="127"/>
      <c r="AY157" s="127"/>
      <c r="AZ157" s="127"/>
      <c r="BA157" s="127"/>
      <c r="BB157" s="127"/>
      <c r="BC157" s="127"/>
      <c r="BD157" s="127"/>
      <c r="BE157" s="127"/>
      <c r="BF157" s="127"/>
      <c r="BG157" s="127"/>
      <c r="BH157" s="127"/>
      <c r="BI157" s="127"/>
      <c r="BJ157" s="127"/>
      <c r="BK157" s="127"/>
      <c r="BL157" s="127"/>
      <c r="BM157" s="127"/>
      <c r="BN157" s="127"/>
      <c r="BO157" s="127"/>
      <c r="BP157" s="127"/>
      <c r="BQ157" s="127"/>
      <c r="BR157" s="198"/>
      <c r="BS157" s="9"/>
    </row>
    <row r="158" spans="2:71" ht="13.5" customHeight="1" x14ac:dyDescent="0.2">
      <c r="B158" s="17"/>
      <c r="C158" s="199"/>
      <c r="D158" s="200"/>
      <c r="E158" s="200"/>
      <c r="F158" s="200"/>
      <c r="G158" s="200"/>
      <c r="H158" s="200"/>
      <c r="I158" s="200"/>
      <c r="J158" s="200"/>
      <c r="K158" s="200"/>
      <c r="L158" s="200"/>
      <c r="M158" s="200"/>
      <c r="N158" s="200"/>
      <c r="O158" s="200"/>
      <c r="P158" s="200"/>
      <c r="Q158" s="200"/>
      <c r="R158" s="200"/>
      <c r="S158" s="200"/>
      <c r="T158" s="200"/>
      <c r="U158" s="200"/>
      <c r="V158" s="200"/>
      <c r="W158" s="200"/>
      <c r="X158" s="200"/>
      <c r="Y158" s="200"/>
      <c r="Z158" s="200"/>
      <c r="AA158" s="200"/>
      <c r="AB158" s="200"/>
      <c r="AC158" s="200"/>
      <c r="AD158" s="200"/>
      <c r="AE158" s="200"/>
      <c r="AF158" s="200"/>
      <c r="AG158" s="200"/>
      <c r="AH158" s="200"/>
      <c r="AI158" s="200"/>
      <c r="AJ158" s="200"/>
      <c r="AK158" s="200"/>
      <c r="AL158" s="200"/>
      <c r="AM158" s="200"/>
      <c r="AN158" s="200"/>
      <c r="AO158" s="200"/>
      <c r="AP158" s="200"/>
      <c r="AQ158" s="200"/>
      <c r="AR158" s="200"/>
      <c r="AS158" s="200"/>
      <c r="AT158" s="200"/>
      <c r="AU158" s="200"/>
      <c r="AV158" s="200"/>
      <c r="AW158" s="200"/>
      <c r="AX158" s="200"/>
      <c r="AY158" s="200"/>
      <c r="AZ158" s="200"/>
      <c r="BA158" s="200"/>
      <c r="BB158" s="200"/>
      <c r="BC158" s="200"/>
      <c r="BD158" s="200"/>
      <c r="BE158" s="200"/>
      <c r="BF158" s="200"/>
      <c r="BG158" s="200"/>
      <c r="BH158" s="200"/>
      <c r="BI158" s="200"/>
      <c r="BJ158" s="200"/>
      <c r="BK158" s="200"/>
      <c r="BL158" s="200"/>
      <c r="BM158" s="200"/>
      <c r="BN158" s="200"/>
      <c r="BO158" s="200"/>
      <c r="BP158" s="200"/>
      <c r="BQ158" s="200"/>
      <c r="BR158" s="201"/>
      <c r="BS158" s="9"/>
    </row>
    <row r="159" spans="2:71" ht="13.5" customHeight="1" x14ac:dyDescent="0.2">
      <c r="B159" s="17"/>
      <c r="C159" s="59"/>
      <c r="D159" s="59"/>
      <c r="E159" s="59"/>
      <c r="F159" s="59"/>
      <c r="G159" s="59"/>
      <c r="H159" s="59"/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  <c r="T159" s="59"/>
      <c r="U159" s="59"/>
      <c r="V159" s="59"/>
      <c r="W159" s="59"/>
      <c r="X159" s="59"/>
      <c r="Y159" s="59"/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  <c r="AJ159" s="59"/>
      <c r="AK159" s="59"/>
      <c r="AL159" s="59"/>
      <c r="AM159" s="59"/>
      <c r="AN159" s="59"/>
      <c r="AO159" s="59"/>
      <c r="AP159" s="59"/>
      <c r="AQ159" s="59"/>
      <c r="AR159" s="59"/>
      <c r="AS159" s="59"/>
      <c r="AT159" s="59"/>
      <c r="AU159" s="59"/>
      <c r="AV159" s="59"/>
      <c r="AW159" s="59"/>
      <c r="AX159" s="59"/>
      <c r="AY159" s="59"/>
      <c r="AZ159" s="59"/>
      <c r="BA159" s="59"/>
      <c r="BB159" s="59"/>
      <c r="BC159" s="59"/>
      <c r="BD159" s="59"/>
      <c r="BE159" s="59"/>
      <c r="BF159" s="59"/>
      <c r="BG159" s="59"/>
      <c r="BH159" s="59"/>
      <c r="BI159" s="59"/>
      <c r="BJ159" s="59"/>
      <c r="BK159" s="59"/>
      <c r="BL159" s="59"/>
      <c r="BM159" s="59"/>
      <c r="BN159" s="59"/>
      <c r="BO159" s="42"/>
      <c r="BP159" s="42"/>
      <c r="BQ159" s="42"/>
      <c r="BR159" s="42"/>
      <c r="BS159" s="9"/>
    </row>
    <row r="160" spans="2:71" ht="11.25" customHeight="1" x14ac:dyDescent="0.2">
      <c r="B160" s="17"/>
      <c r="C160" s="42"/>
      <c r="D160" s="42"/>
      <c r="E160" s="4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  <c r="Q160" s="52"/>
      <c r="R160" s="52"/>
      <c r="S160" s="42"/>
      <c r="T160" s="127" t="s">
        <v>31</v>
      </c>
      <c r="U160" s="127"/>
      <c r="V160" s="127"/>
      <c r="W160" s="127"/>
      <c r="X160" s="127"/>
      <c r="Y160" s="127"/>
      <c r="Z160" s="127"/>
      <c r="AA160" s="127"/>
      <c r="AB160" s="127"/>
      <c r="AC160" s="127"/>
      <c r="AD160" s="127"/>
      <c r="AE160" s="127"/>
      <c r="AF160" s="127"/>
      <c r="AG160" s="127"/>
      <c r="AH160" s="127"/>
      <c r="AI160" s="127"/>
      <c r="AJ160" s="127"/>
      <c r="AK160" s="127"/>
      <c r="AL160" s="127"/>
      <c r="AM160" s="127"/>
      <c r="AN160" s="127"/>
      <c r="AO160" s="127"/>
      <c r="AP160" s="127"/>
      <c r="AQ160" s="127"/>
      <c r="AR160" s="127"/>
      <c r="AS160" s="42"/>
      <c r="AT160" s="127" t="s">
        <v>32</v>
      </c>
      <c r="AU160" s="127"/>
      <c r="AV160" s="127"/>
      <c r="AW160" s="127"/>
      <c r="AX160" s="127"/>
      <c r="AY160" s="127"/>
      <c r="AZ160" s="127"/>
      <c r="BA160" s="127"/>
      <c r="BB160" s="127"/>
      <c r="BC160" s="127"/>
      <c r="BD160" s="127"/>
      <c r="BE160" s="127"/>
      <c r="BF160" s="127"/>
      <c r="BG160" s="127"/>
      <c r="BH160" s="127"/>
      <c r="BI160" s="127"/>
      <c r="BJ160" s="127"/>
      <c r="BK160" s="127"/>
      <c r="BL160" s="127"/>
      <c r="BM160" s="127"/>
      <c r="BN160" s="127"/>
      <c r="BO160" s="127"/>
      <c r="BP160" s="127"/>
      <c r="BQ160" s="127"/>
      <c r="BR160" s="127"/>
      <c r="BS160" s="9"/>
    </row>
    <row r="161" spans="2:83" ht="11.25" customHeight="1" x14ac:dyDescent="0.2">
      <c r="B161" s="17"/>
      <c r="C161" s="42"/>
      <c r="D161" s="42"/>
      <c r="E161" s="4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  <c r="Q161" s="52"/>
      <c r="R161" s="52"/>
      <c r="S161" s="42"/>
      <c r="T161" s="127"/>
      <c r="U161" s="127"/>
      <c r="V161" s="127"/>
      <c r="W161" s="127"/>
      <c r="X161" s="127"/>
      <c r="Y161" s="127"/>
      <c r="Z161" s="127"/>
      <c r="AA161" s="127"/>
      <c r="AB161" s="127"/>
      <c r="AC161" s="127"/>
      <c r="AD161" s="127"/>
      <c r="AE161" s="127"/>
      <c r="AF161" s="127"/>
      <c r="AG161" s="127"/>
      <c r="AH161" s="127"/>
      <c r="AI161" s="127"/>
      <c r="AJ161" s="127"/>
      <c r="AK161" s="127"/>
      <c r="AL161" s="127"/>
      <c r="AM161" s="127"/>
      <c r="AN161" s="127"/>
      <c r="AO161" s="127"/>
      <c r="AP161" s="127"/>
      <c r="AQ161" s="127"/>
      <c r="AR161" s="127"/>
      <c r="AS161" s="42"/>
      <c r="AT161" s="127"/>
      <c r="AU161" s="127"/>
      <c r="AV161" s="127"/>
      <c r="AW161" s="127"/>
      <c r="AX161" s="127"/>
      <c r="AY161" s="127"/>
      <c r="AZ161" s="127"/>
      <c r="BA161" s="127"/>
      <c r="BB161" s="127"/>
      <c r="BC161" s="127"/>
      <c r="BD161" s="127"/>
      <c r="BE161" s="127"/>
      <c r="BF161" s="127"/>
      <c r="BG161" s="127"/>
      <c r="BH161" s="127"/>
      <c r="BI161" s="127"/>
      <c r="BJ161" s="127"/>
      <c r="BK161" s="127"/>
      <c r="BL161" s="127"/>
      <c r="BM161" s="127"/>
      <c r="BN161" s="127"/>
      <c r="BO161" s="127"/>
      <c r="BP161" s="127"/>
      <c r="BQ161" s="127"/>
      <c r="BR161" s="127"/>
      <c r="BS161" s="9"/>
    </row>
    <row r="162" spans="2:83" ht="11.25" customHeight="1" x14ac:dyDescent="0.2">
      <c r="B162" s="17"/>
      <c r="C162" s="42"/>
      <c r="D162" s="42"/>
      <c r="E162" s="4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  <c r="Q162" s="52"/>
      <c r="R162" s="52"/>
      <c r="S162" s="42"/>
      <c r="T162" s="42"/>
      <c r="U162" s="42"/>
      <c r="V162" s="42"/>
      <c r="W162" s="42"/>
      <c r="X162" s="42"/>
      <c r="Y162" s="42"/>
      <c r="Z162" s="42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  <c r="AK162" s="42"/>
      <c r="AL162" s="42"/>
      <c r="AM162" s="42"/>
      <c r="AN162" s="42"/>
      <c r="AO162" s="42"/>
      <c r="AP162" s="42"/>
      <c r="AQ162" s="42"/>
      <c r="AR162" s="42"/>
      <c r="AS162" s="42"/>
      <c r="AT162" s="42"/>
      <c r="AU162" s="42"/>
      <c r="AV162" s="42"/>
      <c r="AW162" s="42"/>
      <c r="AX162" s="42"/>
      <c r="AY162" s="42"/>
      <c r="AZ162" s="42"/>
      <c r="BA162" s="42"/>
      <c r="BB162" s="42"/>
      <c r="BC162" s="42"/>
      <c r="BD162" s="42"/>
      <c r="BE162" s="42"/>
      <c r="BF162" s="42"/>
      <c r="BG162" s="42"/>
      <c r="BH162" s="42"/>
      <c r="BI162" s="42"/>
      <c r="BJ162" s="42"/>
      <c r="BK162" s="42"/>
      <c r="BL162" s="42"/>
      <c r="BM162" s="42"/>
      <c r="BN162" s="42"/>
      <c r="BO162" s="42"/>
      <c r="BP162" s="42"/>
      <c r="BQ162" s="42"/>
      <c r="BR162" s="42"/>
      <c r="BS162" s="9"/>
    </row>
    <row r="163" spans="2:83" ht="13.5" customHeight="1" x14ac:dyDescent="0.2">
      <c r="B163" s="17"/>
      <c r="C163" s="70" t="s">
        <v>33</v>
      </c>
      <c r="D163" s="71"/>
      <c r="E163" s="72"/>
      <c r="F163" s="128" t="s">
        <v>34</v>
      </c>
      <c r="G163" s="128"/>
      <c r="H163" s="128"/>
      <c r="I163" s="128"/>
      <c r="J163" s="128"/>
      <c r="K163" s="128"/>
      <c r="L163" s="128"/>
      <c r="M163" s="128"/>
      <c r="N163" s="128"/>
      <c r="O163" s="128"/>
      <c r="P163" s="128"/>
      <c r="Q163" s="128"/>
      <c r="R163" s="128"/>
      <c r="S163" s="42"/>
      <c r="T163" s="42"/>
      <c r="U163" s="129">
        <v>0</v>
      </c>
      <c r="V163" s="130"/>
      <c r="W163" s="130"/>
      <c r="X163" s="130"/>
      <c r="Y163" s="130"/>
      <c r="Z163" s="130"/>
      <c r="AA163" s="130"/>
      <c r="AB163" s="130"/>
      <c r="AC163" s="130"/>
      <c r="AD163" s="130"/>
      <c r="AE163" s="130"/>
      <c r="AF163" s="130"/>
      <c r="AG163" s="130"/>
      <c r="AH163" s="130"/>
      <c r="AI163" s="130"/>
      <c r="AJ163" s="130"/>
      <c r="AK163" s="130"/>
      <c r="AL163" s="130"/>
      <c r="AM163" s="130"/>
      <c r="AN163" s="131"/>
      <c r="AO163" s="138" t="s">
        <v>19</v>
      </c>
      <c r="AP163" s="139"/>
      <c r="AQ163" s="140"/>
      <c r="AR163" s="42"/>
      <c r="AS163" s="42"/>
      <c r="AT163" s="42"/>
      <c r="AU163" s="129"/>
      <c r="AV163" s="130"/>
      <c r="AW163" s="130"/>
      <c r="AX163" s="130"/>
      <c r="AY163" s="130"/>
      <c r="AZ163" s="130"/>
      <c r="BA163" s="130"/>
      <c r="BB163" s="130"/>
      <c r="BC163" s="130"/>
      <c r="BD163" s="130"/>
      <c r="BE163" s="130"/>
      <c r="BF163" s="130"/>
      <c r="BG163" s="130"/>
      <c r="BH163" s="130"/>
      <c r="BI163" s="130"/>
      <c r="BJ163" s="130"/>
      <c r="BK163" s="130"/>
      <c r="BL163" s="130"/>
      <c r="BM163" s="130"/>
      <c r="BN163" s="131"/>
      <c r="BO163" s="138" t="s">
        <v>19</v>
      </c>
      <c r="BP163" s="139"/>
      <c r="BQ163" s="140"/>
      <c r="BR163" s="42"/>
      <c r="BS163" s="9"/>
    </row>
    <row r="164" spans="2:83" ht="13.5" customHeight="1" x14ac:dyDescent="0.2">
      <c r="B164" s="17"/>
      <c r="C164" s="73"/>
      <c r="D164" s="74"/>
      <c r="E164" s="75"/>
      <c r="F164" s="128"/>
      <c r="G164" s="128"/>
      <c r="H164" s="128"/>
      <c r="I164" s="128"/>
      <c r="J164" s="128"/>
      <c r="K164" s="128"/>
      <c r="L164" s="128"/>
      <c r="M164" s="128"/>
      <c r="N164" s="128"/>
      <c r="O164" s="128"/>
      <c r="P164" s="128"/>
      <c r="Q164" s="128"/>
      <c r="R164" s="128"/>
      <c r="S164" s="42"/>
      <c r="T164" s="42"/>
      <c r="U164" s="132"/>
      <c r="V164" s="133"/>
      <c r="W164" s="133"/>
      <c r="X164" s="133"/>
      <c r="Y164" s="133"/>
      <c r="Z164" s="133"/>
      <c r="AA164" s="133"/>
      <c r="AB164" s="133"/>
      <c r="AC164" s="133"/>
      <c r="AD164" s="133"/>
      <c r="AE164" s="133"/>
      <c r="AF164" s="133"/>
      <c r="AG164" s="133"/>
      <c r="AH164" s="133"/>
      <c r="AI164" s="133"/>
      <c r="AJ164" s="133"/>
      <c r="AK164" s="133"/>
      <c r="AL164" s="133"/>
      <c r="AM164" s="133"/>
      <c r="AN164" s="134"/>
      <c r="AO164" s="141"/>
      <c r="AP164" s="142"/>
      <c r="AQ164" s="143"/>
      <c r="AR164" s="42"/>
      <c r="AS164" s="42"/>
      <c r="AT164" s="42"/>
      <c r="AU164" s="132"/>
      <c r="AV164" s="133"/>
      <c r="AW164" s="133"/>
      <c r="AX164" s="133"/>
      <c r="AY164" s="133"/>
      <c r="AZ164" s="133"/>
      <c r="BA164" s="133"/>
      <c r="BB164" s="133"/>
      <c r="BC164" s="133"/>
      <c r="BD164" s="133"/>
      <c r="BE164" s="133"/>
      <c r="BF164" s="133"/>
      <c r="BG164" s="133"/>
      <c r="BH164" s="133"/>
      <c r="BI164" s="133"/>
      <c r="BJ164" s="133"/>
      <c r="BK164" s="133"/>
      <c r="BL164" s="133"/>
      <c r="BM164" s="133"/>
      <c r="BN164" s="134"/>
      <c r="BO164" s="141"/>
      <c r="BP164" s="142"/>
      <c r="BQ164" s="143"/>
      <c r="BR164" s="42"/>
      <c r="BS164" s="9"/>
    </row>
    <row r="165" spans="2:83" ht="13.5" customHeight="1" x14ac:dyDescent="0.2">
      <c r="B165" s="17"/>
      <c r="C165" s="76"/>
      <c r="D165" s="77"/>
      <c r="E165" s="78"/>
      <c r="F165" s="128"/>
      <c r="G165" s="128"/>
      <c r="H165" s="128"/>
      <c r="I165" s="128"/>
      <c r="J165" s="128"/>
      <c r="K165" s="128"/>
      <c r="L165" s="128"/>
      <c r="M165" s="128"/>
      <c r="N165" s="128"/>
      <c r="O165" s="128"/>
      <c r="P165" s="128"/>
      <c r="Q165" s="128"/>
      <c r="R165" s="128"/>
      <c r="S165" s="42"/>
      <c r="T165" s="42"/>
      <c r="U165" s="135"/>
      <c r="V165" s="136"/>
      <c r="W165" s="136"/>
      <c r="X165" s="136"/>
      <c r="Y165" s="136"/>
      <c r="Z165" s="136"/>
      <c r="AA165" s="136"/>
      <c r="AB165" s="136"/>
      <c r="AC165" s="136"/>
      <c r="AD165" s="136"/>
      <c r="AE165" s="136"/>
      <c r="AF165" s="136"/>
      <c r="AG165" s="136"/>
      <c r="AH165" s="136"/>
      <c r="AI165" s="136"/>
      <c r="AJ165" s="136"/>
      <c r="AK165" s="136"/>
      <c r="AL165" s="136"/>
      <c r="AM165" s="136"/>
      <c r="AN165" s="137"/>
      <c r="AO165" s="144"/>
      <c r="AP165" s="145"/>
      <c r="AQ165" s="146"/>
      <c r="AR165" s="42"/>
      <c r="AS165" s="42"/>
      <c r="AT165" s="42"/>
      <c r="AU165" s="135"/>
      <c r="AV165" s="136"/>
      <c r="AW165" s="136"/>
      <c r="AX165" s="136"/>
      <c r="AY165" s="136"/>
      <c r="AZ165" s="136"/>
      <c r="BA165" s="136"/>
      <c r="BB165" s="136"/>
      <c r="BC165" s="136"/>
      <c r="BD165" s="136"/>
      <c r="BE165" s="136"/>
      <c r="BF165" s="136"/>
      <c r="BG165" s="136"/>
      <c r="BH165" s="136"/>
      <c r="BI165" s="136"/>
      <c r="BJ165" s="136"/>
      <c r="BK165" s="136"/>
      <c r="BL165" s="136"/>
      <c r="BM165" s="136"/>
      <c r="BN165" s="137"/>
      <c r="BO165" s="144"/>
      <c r="BP165" s="145"/>
      <c r="BQ165" s="146"/>
      <c r="BR165" s="42"/>
      <c r="BS165" s="9"/>
    </row>
    <row r="166" spans="2:83" x14ac:dyDescent="0.2">
      <c r="B166" s="17"/>
      <c r="C166" s="70" t="s">
        <v>35</v>
      </c>
      <c r="D166" s="71"/>
      <c r="E166" s="72"/>
      <c r="F166" s="243" t="s">
        <v>36</v>
      </c>
      <c r="G166" s="128"/>
      <c r="H166" s="128"/>
      <c r="I166" s="128"/>
      <c r="J166" s="128"/>
      <c r="K166" s="128"/>
      <c r="L166" s="128"/>
      <c r="M166" s="128"/>
      <c r="N166" s="128"/>
      <c r="O166" s="128"/>
      <c r="P166" s="128"/>
      <c r="Q166" s="128"/>
      <c r="R166" s="128"/>
      <c r="S166" s="42"/>
      <c r="T166" s="42"/>
      <c r="U166" s="129" t="str">
        <f>IF(U155="積算",U145-U163,"")</f>
        <v/>
      </c>
      <c r="V166" s="130"/>
      <c r="W166" s="130"/>
      <c r="X166" s="130"/>
      <c r="Y166" s="130"/>
      <c r="Z166" s="130"/>
      <c r="AA166" s="130"/>
      <c r="AB166" s="130"/>
      <c r="AC166" s="130"/>
      <c r="AD166" s="130"/>
      <c r="AE166" s="130"/>
      <c r="AF166" s="130"/>
      <c r="AG166" s="130"/>
      <c r="AH166" s="130"/>
      <c r="AI166" s="130"/>
      <c r="AJ166" s="130"/>
      <c r="AK166" s="130"/>
      <c r="AL166" s="130"/>
      <c r="AM166" s="130"/>
      <c r="AN166" s="131"/>
      <c r="AO166" s="138" t="s">
        <v>19</v>
      </c>
      <c r="AP166" s="139"/>
      <c r="AQ166" s="140"/>
      <c r="AR166" s="42"/>
      <c r="AS166" s="42"/>
      <c r="AT166" s="42"/>
      <c r="AU166" s="129" t="str">
        <f>IF(U155="積算",U145-AU163,"")</f>
        <v/>
      </c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  <c r="BI166" s="130"/>
      <c r="BJ166" s="130"/>
      <c r="BK166" s="130"/>
      <c r="BL166" s="130"/>
      <c r="BM166" s="130"/>
      <c r="BN166" s="131"/>
      <c r="BO166" s="138" t="s">
        <v>19</v>
      </c>
      <c r="BP166" s="139"/>
      <c r="BQ166" s="140"/>
      <c r="BR166" s="42"/>
      <c r="BS166" s="9"/>
    </row>
    <row r="167" spans="2:83" x14ac:dyDescent="0.2">
      <c r="B167" s="17"/>
      <c r="C167" s="73"/>
      <c r="D167" s="74"/>
      <c r="E167" s="75"/>
      <c r="F167" s="128"/>
      <c r="G167" s="128"/>
      <c r="H167" s="128"/>
      <c r="I167" s="128"/>
      <c r="J167" s="128"/>
      <c r="K167" s="128"/>
      <c r="L167" s="128"/>
      <c r="M167" s="128"/>
      <c r="N167" s="128"/>
      <c r="O167" s="128"/>
      <c r="P167" s="128"/>
      <c r="Q167" s="128"/>
      <c r="R167" s="128"/>
      <c r="S167" s="42"/>
      <c r="T167" s="42"/>
      <c r="U167" s="132"/>
      <c r="V167" s="133"/>
      <c r="W167" s="133"/>
      <c r="X167" s="133"/>
      <c r="Y167" s="133"/>
      <c r="Z167" s="133"/>
      <c r="AA167" s="133"/>
      <c r="AB167" s="133"/>
      <c r="AC167" s="133"/>
      <c r="AD167" s="133"/>
      <c r="AE167" s="133"/>
      <c r="AF167" s="133"/>
      <c r="AG167" s="133"/>
      <c r="AH167" s="133"/>
      <c r="AI167" s="133"/>
      <c r="AJ167" s="133"/>
      <c r="AK167" s="133"/>
      <c r="AL167" s="133"/>
      <c r="AM167" s="133"/>
      <c r="AN167" s="134"/>
      <c r="AO167" s="141"/>
      <c r="AP167" s="142"/>
      <c r="AQ167" s="143"/>
      <c r="AR167" s="42"/>
      <c r="AS167" s="42"/>
      <c r="AT167" s="42"/>
      <c r="AU167" s="132"/>
      <c r="AV167" s="133"/>
      <c r="AW167" s="133"/>
      <c r="AX167" s="133"/>
      <c r="AY167" s="133"/>
      <c r="AZ167" s="133"/>
      <c r="BA167" s="133"/>
      <c r="BB167" s="133"/>
      <c r="BC167" s="133"/>
      <c r="BD167" s="133"/>
      <c r="BE167" s="133"/>
      <c r="BF167" s="133"/>
      <c r="BG167" s="133"/>
      <c r="BH167" s="133"/>
      <c r="BI167" s="133"/>
      <c r="BJ167" s="133"/>
      <c r="BK167" s="133"/>
      <c r="BL167" s="133"/>
      <c r="BM167" s="133"/>
      <c r="BN167" s="134"/>
      <c r="BO167" s="141"/>
      <c r="BP167" s="142"/>
      <c r="BQ167" s="143"/>
      <c r="BR167" s="42"/>
      <c r="BS167" s="9"/>
    </row>
    <row r="168" spans="2:83" x14ac:dyDescent="0.2">
      <c r="B168" s="17"/>
      <c r="C168" s="76"/>
      <c r="D168" s="77"/>
      <c r="E168" s="78"/>
      <c r="F168" s="128"/>
      <c r="G168" s="128"/>
      <c r="H168" s="128"/>
      <c r="I168" s="128"/>
      <c r="J168" s="128"/>
      <c r="K168" s="128"/>
      <c r="L168" s="128"/>
      <c r="M168" s="128"/>
      <c r="N168" s="128"/>
      <c r="O168" s="128"/>
      <c r="P168" s="128"/>
      <c r="Q168" s="128"/>
      <c r="R168" s="128"/>
      <c r="S168" s="42"/>
      <c r="T168" s="42"/>
      <c r="U168" s="135"/>
      <c r="V168" s="136"/>
      <c r="W168" s="136"/>
      <c r="X168" s="136"/>
      <c r="Y168" s="136"/>
      <c r="Z168" s="136"/>
      <c r="AA168" s="136"/>
      <c r="AB168" s="136"/>
      <c r="AC168" s="136"/>
      <c r="AD168" s="136"/>
      <c r="AE168" s="136"/>
      <c r="AF168" s="136"/>
      <c r="AG168" s="136"/>
      <c r="AH168" s="136"/>
      <c r="AI168" s="136"/>
      <c r="AJ168" s="136"/>
      <c r="AK168" s="136"/>
      <c r="AL168" s="136"/>
      <c r="AM168" s="136"/>
      <c r="AN168" s="137"/>
      <c r="AO168" s="144"/>
      <c r="AP168" s="145"/>
      <c r="AQ168" s="146"/>
      <c r="AR168" s="42"/>
      <c r="AS168" s="42"/>
      <c r="AT168" s="42"/>
      <c r="AU168" s="135"/>
      <c r="AV168" s="136"/>
      <c r="AW168" s="136"/>
      <c r="AX168" s="136"/>
      <c r="AY168" s="136"/>
      <c r="AZ168" s="136"/>
      <c r="BA168" s="136"/>
      <c r="BB168" s="136"/>
      <c r="BC168" s="136"/>
      <c r="BD168" s="136"/>
      <c r="BE168" s="136"/>
      <c r="BF168" s="136"/>
      <c r="BG168" s="136"/>
      <c r="BH168" s="136"/>
      <c r="BI168" s="136"/>
      <c r="BJ168" s="136"/>
      <c r="BK168" s="136"/>
      <c r="BL168" s="136"/>
      <c r="BM168" s="136"/>
      <c r="BN168" s="137"/>
      <c r="BO168" s="144"/>
      <c r="BP168" s="145"/>
      <c r="BQ168" s="146"/>
      <c r="BR168" s="42"/>
      <c r="BS168" s="9"/>
    </row>
    <row r="169" spans="2:83" ht="13.5" customHeight="1" x14ac:dyDescent="0.2">
      <c r="B169" s="17"/>
      <c r="C169" s="70" t="s">
        <v>37</v>
      </c>
      <c r="D169" s="71"/>
      <c r="E169" s="72"/>
      <c r="F169" s="66" t="s">
        <v>38</v>
      </c>
      <c r="G169" s="67"/>
      <c r="H169" s="67"/>
      <c r="I169" s="67"/>
      <c r="J169" s="67"/>
      <c r="K169" s="67"/>
      <c r="L169" s="67"/>
      <c r="M169" s="67"/>
      <c r="N169" s="67"/>
      <c r="O169" s="67"/>
      <c r="P169" s="67"/>
      <c r="Q169" s="67"/>
      <c r="R169" s="67"/>
      <c r="S169" s="42"/>
      <c r="T169" s="42"/>
      <c r="U169" s="129"/>
      <c r="V169" s="130"/>
      <c r="W169" s="130"/>
      <c r="X169" s="130"/>
      <c r="Y169" s="130"/>
      <c r="Z169" s="130"/>
      <c r="AA169" s="130"/>
      <c r="AB169" s="130"/>
      <c r="AC169" s="130"/>
      <c r="AD169" s="130"/>
      <c r="AE169" s="130"/>
      <c r="AF169" s="130"/>
      <c r="AG169" s="130"/>
      <c r="AH169" s="130"/>
      <c r="AI169" s="130"/>
      <c r="AJ169" s="130"/>
      <c r="AK169" s="130"/>
      <c r="AL169" s="130"/>
      <c r="AM169" s="130"/>
      <c r="AN169" s="131"/>
      <c r="AO169" s="149" t="s">
        <v>19</v>
      </c>
      <c r="AP169" s="150"/>
      <c r="AQ169" s="151"/>
      <c r="AR169" s="42"/>
      <c r="AS169" s="42"/>
      <c r="AT169" s="42"/>
      <c r="AU169" s="129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  <c r="BI169" s="130"/>
      <c r="BJ169" s="130"/>
      <c r="BK169" s="130"/>
      <c r="BL169" s="130"/>
      <c r="BM169" s="130"/>
      <c r="BN169" s="131"/>
      <c r="BO169" s="149" t="s">
        <v>19</v>
      </c>
      <c r="BP169" s="150"/>
      <c r="BQ169" s="151"/>
      <c r="BR169" s="42"/>
      <c r="BS169" s="9"/>
    </row>
    <row r="170" spans="2:83" ht="13.5" customHeight="1" x14ac:dyDescent="0.2">
      <c r="B170" s="17"/>
      <c r="C170" s="73"/>
      <c r="D170" s="74"/>
      <c r="E170" s="75"/>
      <c r="F170" s="68"/>
      <c r="G170" s="68"/>
      <c r="H170" s="68"/>
      <c r="I170" s="68"/>
      <c r="J170" s="68"/>
      <c r="K170" s="68"/>
      <c r="L170" s="68"/>
      <c r="M170" s="68"/>
      <c r="N170" s="68"/>
      <c r="O170" s="68"/>
      <c r="P170" s="68"/>
      <c r="Q170" s="68"/>
      <c r="R170" s="68"/>
      <c r="S170" s="42"/>
      <c r="T170" s="42"/>
      <c r="U170" s="132"/>
      <c r="V170" s="133"/>
      <c r="W170" s="133"/>
      <c r="X170" s="133"/>
      <c r="Y170" s="133"/>
      <c r="Z170" s="133"/>
      <c r="AA170" s="133"/>
      <c r="AB170" s="133"/>
      <c r="AC170" s="133"/>
      <c r="AD170" s="133"/>
      <c r="AE170" s="133"/>
      <c r="AF170" s="133"/>
      <c r="AG170" s="133"/>
      <c r="AH170" s="133"/>
      <c r="AI170" s="133"/>
      <c r="AJ170" s="133"/>
      <c r="AK170" s="133"/>
      <c r="AL170" s="133"/>
      <c r="AM170" s="133"/>
      <c r="AN170" s="134"/>
      <c r="AO170" s="152"/>
      <c r="AP170" s="153"/>
      <c r="AQ170" s="154"/>
      <c r="AR170" s="42"/>
      <c r="AS170" s="42"/>
      <c r="AT170" s="42"/>
      <c r="AU170" s="132"/>
      <c r="AV170" s="133"/>
      <c r="AW170" s="133"/>
      <c r="AX170" s="133"/>
      <c r="AY170" s="133"/>
      <c r="AZ170" s="133"/>
      <c r="BA170" s="133"/>
      <c r="BB170" s="133"/>
      <c r="BC170" s="133"/>
      <c r="BD170" s="133"/>
      <c r="BE170" s="133"/>
      <c r="BF170" s="133"/>
      <c r="BG170" s="133"/>
      <c r="BH170" s="133"/>
      <c r="BI170" s="133"/>
      <c r="BJ170" s="133"/>
      <c r="BK170" s="133"/>
      <c r="BL170" s="133"/>
      <c r="BM170" s="133"/>
      <c r="BN170" s="134"/>
      <c r="BO170" s="152"/>
      <c r="BP170" s="153"/>
      <c r="BQ170" s="154"/>
      <c r="BR170" s="42"/>
      <c r="BS170" s="9"/>
    </row>
    <row r="171" spans="2:83" ht="13.5" customHeight="1" x14ac:dyDescent="0.2">
      <c r="B171" s="17"/>
      <c r="C171" s="76"/>
      <c r="D171" s="77"/>
      <c r="E171" s="78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42"/>
      <c r="T171" s="42"/>
      <c r="U171" s="155"/>
      <c r="V171" s="156"/>
      <c r="W171" s="156"/>
      <c r="X171" s="156"/>
      <c r="Y171" s="156"/>
      <c r="Z171" s="156"/>
      <c r="AA171" s="156"/>
      <c r="AB171" s="156"/>
      <c r="AC171" s="156"/>
      <c r="AD171" s="156"/>
      <c r="AE171" s="156"/>
      <c r="AF171" s="156"/>
      <c r="AG171" s="156"/>
      <c r="AH171" s="156"/>
      <c r="AI171" s="156"/>
      <c r="AJ171" s="156"/>
      <c r="AK171" s="156"/>
      <c r="AL171" s="156"/>
      <c r="AM171" s="156"/>
      <c r="AN171" s="157"/>
      <c r="AO171" s="152"/>
      <c r="AP171" s="153"/>
      <c r="AQ171" s="154"/>
      <c r="AR171" s="42"/>
      <c r="AS171" s="42"/>
      <c r="AT171" s="42"/>
      <c r="AU171" s="155"/>
      <c r="AV171" s="156"/>
      <c r="AW171" s="156"/>
      <c r="AX171" s="156"/>
      <c r="AY171" s="156"/>
      <c r="AZ171" s="156"/>
      <c r="BA171" s="156"/>
      <c r="BB171" s="156"/>
      <c r="BC171" s="156"/>
      <c r="BD171" s="156"/>
      <c r="BE171" s="156"/>
      <c r="BF171" s="156"/>
      <c r="BG171" s="156"/>
      <c r="BH171" s="156"/>
      <c r="BI171" s="156"/>
      <c r="BJ171" s="156"/>
      <c r="BK171" s="156"/>
      <c r="BL171" s="156"/>
      <c r="BM171" s="156"/>
      <c r="BN171" s="157"/>
      <c r="BO171" s="152"/>
      <c r="BP171" s="153"/>
      <c r="BQ171" s="154"/>
      <c r="BR171" s="42"/>
      <c r="BS171" s="9"/>
    </row>
    <row r="172" spans="2:83" ht="13.5" customHeight="1" x14ac:dyDescent="0.2">
      <c r="B172" s="17"/>
      <c r="C172" s="118" t="s">
        <v>39</v>
      </c>
      <c r="D172" s="119"/>
      <c r="E172" s="120"/>
      <c r="F172" s="66" t="s">
        <v>40</v>
      </c>
      <c r="G172" s="67"/>
      <c r="H172" s="67"/>
      <c r="I172" s="67"/>
      <c r="J172" s="67"/>
      <c r="K172" s="67"/>
      <c r="L172" s="67"/>
      <c r="M172" s="67"/>
      <c r="N172" s="67"/>
      <c r="O172" s="67"/>
      <c r="P172" s="67"/>
      <c r="Q172" s="67"/>
      <c r="R172" s="67"/>
      <c r="S172" s="42"/>
      <c r="T172" s="42"/>
      <c r="U172" s="129"/>
      <c r="V172" s="130"/>
      <c r="W172" s="130"/>
      <c r="X172" s="130"/>
      <c r="Y172" s="130"/>
      <c r="Z172" s="130"/>
      <c r="AA172" s="130"/>
      <c r="AB172" s="130"/>
      <c r="AC172" s="130"/>
      <c r="AD172" s="130"/>
      <c r="AE172" s="130"/>
      <c r="AF172" s="130"/>
      <c r="AG172" s="130"/>
      <c r="AH172" s="130"/>
      <c r="AI172" s="130"/>
      <c r="AJ172" s="130"/>
      <c r="AK172" s="130"/>
      <c r="AL172" s="130"/>
      <c r="AM172" s="130"/>
      <c r="AN172" s="131"/>
      <c r="AO172" s="158" t="s">
        <v>19</v>
      </c>
      <c r="AP172" s="159"/>
      <c r="AQ172" s="160"/>
      <c r="AR172" s="43"/>
      <c r="AS172" s="43"/>
      <c r="AT172" s="43"/>
      <c r="AU172" s="129" t="str">
        <f>IF(U155="積算",AU166+AU169,"")</f>
        <v/>
      </c>
      <c r="AV172" s="130"/>
      <c r="AW172" s="130"/>
      <c r="AX172" s="130"/>
      <c r="AY172" s="130"/>
      <c r="AZ172" s="130"/>
      <c r="BA172" s="130"/>
      <c r="BB172" s="130"/>
      <c r="BC172" s="130"/>
      <c r="BD172" s="130"/>
      <c r="BE172" s="130"/>
      <c r="BF172" s="130"/>
      <c r="BG172" s="130"/>
      <c r="BH172" s="130"/>
      <c r="BI172" s="130"/>
      <c r="BJ172" s="130"/>
      <c r="BK172" s="130"/>
      <c r="BL172" s="130"/>
      <c r="BM172" s="130"/>
      <c r="BN172" s="131"/>
      <c r="BO172" s="149" t="s">
        <v>19</v>
      </c>
      <c r="BP172" s="150"/>
      <c r="BQ172" s="151"/>
      <c r="BR172" s="42"/>
      <c r="BS172" s="148"/>
      <c r="BT172" s="147" t="str">
        <f>IF(BS172="※1","残価設定がないリース契約であることが確認できません。","")</f>
        <v/>
      </c>
      <c r="BU172" s="147"/>
      <c r="BV172" s="147"/>
      <c r="BW172" s="147"/>
      <c r="BX172" s="147"/>
      <c r="BY172" s="147"/>
      <c r="BZ172" s="147"/>
      <c r="CA172" s="147"/>
      <c r="CB172" s="147"/>
      <c r="CC172" s="147"/>
      <c r="CD172" s="147"/>
      <c r="CE172" s="147"/>
    </row>
    <row r="173" spans="2:83" ht="13.5" customHeight="1" x14ac:dyDescent="0.2">
      <c r="B173" s="17"/>
      <c r="C173" s="121"/>
      <c r="D173" s="122"/>
      <c r="E173" s="123"/>
      <c r="F173" s="68"/>
      <c r="G173" s="68"/>
      <c r="H173" s="68"/>
      <c r="I173" s="68"/>
      <c r="J173" s="68"/>
      <c r="K173" s="68"/>
      <c r="L173" s="68"/>
      <c r="M173" s="68"/>
      <c r="N173" s="68"/>
      <c r="O173" s="68"/>
      <c r="P173" s="68"/>
      <c r="Q173" s="68"/>
      <c r="R173" s="68"/>
      <c r="S173" s="42"/>
      <c r="T173" s="42"/>
      <c r="U173" s="132"/>
      <c r="V173" s="133"/>
      <c r="W173" s="133"/>
      <c r="X173" s="133"/>
      <c r="Y173" s="133"/>
      <c r="Z173" s="133"/>
      <c r="AA173" s="133"/>
      <c r="AB173" s="133"/>
      <c r="AC173" s="133"/>
      <c r="AD173" s="133"/>
      <c r="AE173" s="133"/>
      <c r="AF173" s="133"/>
      <c r="AG173" s="133"/>
      <c r="AH173" s="133"/>
      <c r="AI173" s="133"/>
      <c r="AJ173" s="133"/>
      <c r="AK173" s="133"/>
      <c r="AL173" s="133"/>
      <c r="AM173" s="133"/>
      <c r="AN173" s="134"/>
      <c r="AO173" s="161"/>
      <c r="AP173" s="162"/>
      <c r="AQ173" s="163"/>
      <c r="AR173" s="43"/>
      <c r="AS173" s="43"/>
      <c r="AT173" s="43"/>
      <c r="AU173" s="132"/>
      <c r="AV173" s="133"/>
      <c r="AW173" s="133"/>
      <c r="AX173" s="133"/>
      <c r="AY173" s="133"/>
      <c r="AZ173" s="133"/>
      <c r="BA173" s="133"/>
      <c r="BB173" s="133"/>
      <c r="BC173" s="133"/>
      <c r="BD173" s="133"/>
      <c r="BE173" s="133"/>
      <c r="BF173" s="133"/>
      <c r="BG173" s="133"/>
      <c r="BH173" s="133"/>
      <c r="BI173" s="133"/>
      <c r="BJ173" s="133"/>
      <c r="BK173" s="133"/>
      <c r="BL173" s="133"/>
      <c r="BM173" s="133"/>
      <c r="BN173" s="134"/>
      <c r="BO173" s="152"/>
      <c r="BP173" s="153"/>
      <c r="BQ173" s="154"/>
      <c r="BR173" s="42"/>
      <c r="BS173" s="148"/>
      <c r="BT173" s="147"/>
      <c r="BU173" s="147"/>
      <c r="BV173" s="147"/>
      <c r="BW173" s="147"/>
      <c r="BX173" s="147"/>
      <c r="BY173" s="147"/>
      <c r="BZ173" s="147"/>
      <c r="CA173" s="147"/>
      <c r="CB173" s="147"/>
      <c r="CC173" s="147"/>
      <c r="CD173" s="147"/>
      <c r="CE173" s="147"/>
    </row>
    <row r="174" spans="2:83" ht="13.5" customHeight="1" x14ac:dyDescent="0.2">
      <c r="B174" s="17"/>
      <c r="C174" s="124"/>
      <c r="D174" s="125"/>
      <c r="E174" s="126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42"/>
      <c r="T174" s="42"/>
      <c r="U174" s="155"/>
      <c r="V174" s="156"/>
      <c r="W174" s="156"/>
      <c r="X174" s="156"/>
      <c r="Y174" s="156"/>
      <c r="Z174" s="156"/>
      <c r="AA174" s="156"/>
      <c r="AB174" s="156"/>
      <c r="AC174" s="156"/>
      <c r="AD174" s="156"/>
      <c r="AE174" s="156"/>
      <c r="AF174" s="156"/>
      <c r="AG174" s="156"/>
      <c r="AH174" s="156"/>
      <c r="AI174" s="156"/>
      <c r="AJ174" s="156"/>
      <c r="AK174" s="156"/>
      <c r="AL174" s="156"/>
      <c r="AM174" s="156"/>
      <c r="AN174" s="157"/>
      <c r="AO174" s="161"/>
      <c r="AP174" s="162"/>
      <c r="AQ174" s="163"/>
      <c r="AR174" s="43"/>
      <c r="AS174" s="43"/>
      <c r="AT174" s="43"/>
      <c r="AU174" s="155"/>
      <c r="AV174" s="156"/>
      <c r="AW174" s="156"/>
      <c r="AX174" s="156"/>
      <c r="AY174" s="156"/>
      <c r="AZ174" s="156"/>
      <c r="BA174" s="156"/>
      <c r="BB174" s="156"/>
      <c r="BC174" s="156"/>
      <c r="BD174" s="156"/>
      <c r="BE174" s="156"/>
      <c r="BF174" s="156"/>
      <c r="BG174" s="156"/>
      <c r="BH174" s="156"/>
      <c r="BI174" s="156"/>
      <c r="BJ174" s="156"/>
      <c r="BK174" s="156"/>
      <c r="BL174" s="156"/>
      <c r="BM174" s="156"/>
      <c r="BN174" s="157"/>
      <c r="BO174" s="152"/>
      <c r="BP174" s="153"/>
      <c r="BQ174" s="154"/>
      <c r="BR174" s="42"/>
      <c r="BS174" s="148"/>
      <c r="BT174" s="147"/>
      <c r="BU174" s="147"/>
      <c r="BV174" s="147"/>
      <c r="BW174" s="147"/>
      <c r="BX174" s="147"/>
      <c r="BY174" s="147"/>
      <c r="BZ174" s="147"/>
      <c r="CA174" s="147"/>
      <c r="CB174" s="147"/>
      <c r="CC174" s="147"/>
      <c r="CD174" s="147"/>
      <c r="CE174" s="147"/>
    </row>
    <row r="175" spans="2:83" ht="13.5" customHeight="1" x14ac:dyDescent="0.2">
      <c r="B175" s="17"/>
      <c r="C175" s="74"/>
      <c r="D175" s="74"/>
      <c r="E175" s="74"/>
      <c r="F175" s="70" t="s">
        <v>59</v>
      </c>
      <c r="G175" s="71"/>
      <c r="H175" s="72"/>
      <c r="I175" s="97" t="s">
        <v>65</v>
      </c>
      <c r="J175" s="98"/>
      <c r="K175" s="98"/>
      <c r="L175" s="98"/>
      <c r="M175" s="98"/>
      <c r="N175" s="98"/>
      <c r="O175" s="98"/>
      <c r="P175" s="98"/>
      <c r="Q175" s="98"/>
      <c r="R175" s="99"/>
      <c r="S175" s="42"/>
      <c r="T175" s="42"/>
      <c r="U175" s="129"/>
      <c r="V175" s="130"/>
      <c r="W175" s="130"/>
      <c r="X175" s="130"/>
      <c r="Y175" s="130"/>
      <c r="Z175" s="130"/>
      <c r="AA175" s="130"/>
      <c r="AB175" s="130"/>
      <c r="AC175" s="130"/>
      <c r="AD175" s="130"/>
      <c r="AE175" s="130"/>
      <c r="AF175" s="130"/>
      <c r="AG175" s="130"/>
      <c r="AH175" s="130"/>
      <c r="AI175" s="130"/>
      <c r="AJ175" s="130"/>
      <c r="AK175" s="130"/>
      <c r="AL175" s="130"/>
      <c r="AM175" s="130"/>
      <c r="AN175" s="131"/>
      <c r="AO175" s="158" t="s">
        <v>19</v>
      </c>
      <c r="AP175" s="159"/>
      <c r="AQ175" s="160"/>
      <c r="AR175" s="43"/>
      <c r="AS175" s="43"/>
      <c r="AT175" s="43"/>
      <c r="AU175" s="129" t="str">
        <f t="shared" ref="AU175" si="0">IF(U158="積算",AU169+AU172,"")</f>
        <v/>
      </c>
      <c r="AV175" s="130"/>
      <c r="AW175" s="130"/>
      <c r="AX175" s="130"/>
      <c r="AY175" s="130"/>
      <c r="AZ175" s="130"/>
      <c r="BA175" s="130"/>
      <c r="BB175" s="130"/>
      <c r="BC175" s="130"/>
      <c r="BD175" s="130"/>
      <c r="BE175" s="130"/>
      <c r="BF175" s="130"/>
      <c r="BG175" s="130"/>
      <c r="BH175" s="130"/>
      <c r="BI175" s="130"/>
      <c r="BJ175" s="130"/>
      <c r="BK175" s="130"/>
      <c r="BL175" s="130"/>
      <c r="BM175" s="130"/>
      <c r="BN175" s="131"/>
      <c r="BO175" s="149" t="s">
        <v>19</v>
      </c>
      <c r="BP175" s="150"/>
      <c r="BQ175" s="151"/>
      <c r="BR175" s="42"/>
      <c r="BS175" s="60"/>
      <c r="BT175" s="53"/>
      <c r="BU175" s="53"/>
      <c r="BV175" s="53"/>
      <c r="BW175" s="53"/>
      <c r="BX175" s="53"/>
      <c r="BY175" s="53"/>
      <c r="BZ175" s="53"/>
      <c r="CA175" s="53"/>
      <c r="CB175" s="53"/>
      <c r="CC175" s="53"/>
      <c r="CD175" s="53"/>
      <c r="CE175" s="53"/>
    </row>
    <row r="176" spans="2:83" ht="13.5" customHeight="1" x14ac:dyDescent="0.2">
      <c r="B176" s="17"/>
      <c r="C176" s="74"/>
      <c r="D176" s="74"/>
      <c r="E176" s="74"/>
      <c r="F176" s="73"/>
      <c r="G176" s="74"/>
      <c r="H176" s="75"/>
      <c r="I176" s="100"/>
      <c r="J176" s="101"/>
      <c r="K176" s="101"/>
      <c r="L176" s="101"/>
      <c r="M176" s="101"/>
      <c r="N176" s="101"/>
      <c r="O176" s="101"/>
      <c r="P176" s="101"/>
      <c r="Q176" s="101"/>
      <c r="R176" s="102"/>
      <c r="S176" s="42"/>
      <c r="T176" s="42"/>
      <c r="U176" s="132"/>
      <c r="V176" s="133"/>
      <c r="W176" s="133"/>
      <c r="X176" s="133"/>
      <c r="Y176" s="133"/>
      <c r="Z176" s="133"/>
      <c r="AA176" s="133"/>
      <c r="AB176" s="133"/>
      <c r="AC176" s="133"/>
      <c r="AD176" s="133"/>
      <c r="AE176" s="133"/>
      <c r="AF176" s="133"/>
      <c r="AG176" s="133"/>
      <c r="AH176" s="133"/>
      <c r="AI176" s="133"/>
      <c r="AJ176" s="133"/>
      <c r="AK176" s="133"/>
      <c r="AL176" s="133"/>
      <c r="AM176" s="133"/>
      <c r="AN176" s="134"/>
      <c r="AO176" s="161"/>
      <c r="AP176" s="162"/>
      <c r="AQ176" s="163"/>
      <c r="AR176" s="43"/>
      <c r="AS176" s="43"/>
      <c r="AT176" s="43"/>
      <c r="AU176" s="132"/>
      <c r="AV176" s="133"/>
      <c r="AW176" s="133"/>
      <c r="AX176" s="133"/>
      <c r="AY176" s="133"/>
      <c r="AZ176" s="133"/>
      <c r="BA176" s="133"/>
      <c r="BB176" s="133"/>
      <c r="BC176" s="133"/>
      <c r="BD176" s="133"/>
      <c r="BE176" s="133"/>
      <c r="BF176" s="133"/>
      <c r="BG176" s="133"/>
      <c r="BH176" s="133"/>
      <c r="BI176" s="133"/>
      <c r="BJ176" s="133"/>
      <c r="BK176" s="133"/>
      <c r="BL176" s="133"/>
      <c r="BM176" s="133"/>
      <c r="BN176" s="134"/>
      <c r="BO176" s="152"/>
      <c r="BP176" s="153"/>
      <c r="BQ176" s="154"/>
      <c r="BR176" s="42"/>
      <c r="BS176" s="60"/>
      <c r="BT176" s="53"/>
      <c r="BU176" s="53"/>
      <c r="BV176" s="53"/>
      <c r="BW176" s="53"/>
      <c r="BX176" s="53"/>
      <c r="BY176" s="53"/>
      <c r="BZ176" s="53"/>
      <c r="CA176" s="53"/>
      <c r="CB176" s="53"/>
      <c r="CC176" s="53"/>
      <c r="CD176" s="53"/>
      <c r="CE176" s="53"/>
    </row>
    <row r="177" spans="2:83" ht="13.5" customHeight="1" x14ac:dyDescent="0.2">
      <c r="B177" s="17"/>
      <c r="C177" s="74"/>
      <c r="D177" s="74"/>
      <c r="E177" s="74"/>
      <c r="F177" s="76"/>
      <c r="G177" s="77"/>
      <c r="H177" s="78"/>
      <c r="I177" s="103"/>
      <c r="J177" s="104"/>
      <c r="K177" s="104"/>
      <c r="L177" s="104"/>
      <c r="M177" s="104"/>
      <c r="N177" s="104"/>
      <c r="O177" s="104"/>
      <c r="P177" s="104"/>
      <c r="Q177" s="104"/>
      <c r="R177" s="105"/>
      <c r="S177" s="42"/>
      <c r="T177" s="42"/>
      <c r="U177" s="155"/>
      <c r="V177" s="156"/>
      <c r="W177" s="156"/>
      <c r="X177" s="156"/>
      <c r="Y177" s="156"/>
      <c r="Z177" s="156"/>
      <c r="AA177" s="156"/>
      <c r="AB177" s="156"/>
      <c r="AC177" s="156"/>
      <c r="AD177" s="156"/>
      <c r="AE177" s="156"/>
      <c r="AF177" s="156"/>
      <c r="AG177" s="156"/>
      <c r="AH177" s="156"/>
      <c r="AI177" s="156"/>
      <c r="AJ177" s="156"/>
      <c r="AK177" s="156"/>
      <c r="AL177" s="156"/>
      <c r="AM177" s="156"/>
      <c r="AN177" s="157"/>
      <c r="AO177" s="161"/>
      <c r="AP177" s="162"/>
      <c r="AQ177" s="163"/>
      <c r="AR177" s="43"/>
      <c r="AS177" s="43"/>
      <c r="AT177" s="43"/>
      <c r="AU177" s="155"/>
      <c r="AV177" s="156"/>
      <c r="AW177" s="156"/>
      <c r="AX177" s="156"/>
      <c r="AY177" s="156"/>
      <c r="AZ177" s="156"/>
      <c r="BA177" s="156"/>
      <c r="BB177" s="156"/>
      <c r="BC177" s="156"/>
      <c r="BD177" s="156"/>
      <c r="BE177" s="156"/>
      <c r="BF177" s="156"/>
      <c r="BG177" s="156"/>
      <c r="BH177" s="156"/>
      <c r="BI177" s="156"/>
      <c r="BJ177" s="156"/>
      <c r="BK177" s="156"/>
      <c r="BL177" s="156"/>
      <c r="BM177" s="156"/>
      <c r="BN177" s="157"/>
      <c r="BO177" s="152"/>
      <c r="BP177" s="153"/>
      <c r="BQ177" s="154"/>
      <c r="BR177" s="42"/>
      <c r="BS177" s="60"/>
      <c r="BT177" s="53"/>
      <c r="BU177" s="53"/>
      <c r="BV177" s="53"/>
      <c r="BW177" s="53"/>
      <c r="BX177" s="53"/>
      <c r="BY177" s="53"/>
      <c r="BZ177" s="53"/>
      <c r="CA177" s="53"/>
      <c r="CB177" s="53"/>
      <c r="CC177" s="53"/>
      <c r="CD177" s="53"/>
      <c r="CE177" s="53"/>
    </row>
    <row r="178" spans="2:83" ht="13.5" customHeight="1" x14ac:dyDescent="0.2">
      <c r="B178" s="17"/>
      <c r="C178" s="74"/>
      <c r="D178" s="74"/>
      <c r="E178" s="74"/>
      <c r="F178" s="70" t="s">
        <v>60</v>
      </c>
      <c r="G178" s="71"/>
      <c r="H178" s="72"/>
      <c r="I178" s="97" t="s">
        <v>68</v>
      </c>
      <c r="J178" s="98"/>
      <c r="K178" s="98"/>
      <c r="L178" s="98"/>
      <c r="M178" s="98"/>
      <c r="N178" s="98"/>
      <c r="O178" s="98"/>
      <c r="P178" s="98"/>
      <c r="Q178" s="98"/>
      <c r="R178" s="99"/>
      <c r="S178" s="42"/>
      <c r="T178" s="42"/>
      <c r="U178" s="129"/>
      <c r="V178" s="130"/>
      <c r="W178" s="130"/>
      <c r="X178" s="130"/>
      <c r="Y178" s="130"/>
      <c r="Z178" s="130"/>
      <c r="AA178" s="130"/>
      <c r="AB178" s="130"/>
      <c r="AC178" s="130"/>
      <c r="AD178" s="130"/>
      <c r="AE178" s="130"/>
      <c r="AF178" s="130"/>
      <c r="AG178" s="130"/>
      <c r="AH178" s="130"/>
      <c r="AI178" s="130"/>
      <c r="AJ178" s="130"/>
      <c r="AK178" s="130"/>
      <c r="AL178" s="130"/>
      <c r="AM178" s="130"/>
      <c r="AN178" s="131"/>
      <c r="AO178" s="158" t="s">
        <v>19</v>
      </c>
      <c r="AP178" s="159"/>
      <c r="AQ178" s="160"/>
      <c r="AR178" s="43"/>
      <c r="AS178" s="43"/>
      <c r="AT178" s="43"/>
      <c r="AU178" s="129" t="str">
        <f t="shared" ref="AU178" si="1">IF(U161="積算",AU172+AU175,"")</f>
        <v/>
      </c>
      <c r="AV178" s="130"/>
      <c r="AW178" s="130"/>
      <c r="AX178" s="130"/>
      <c r="AY178" s="130"/>
      <c r="AZ178" s="130"/>
      <c r="BA178" s="130"/>
      <c r="BB178" s="130"/>
      <c r="BC178" s="130"/>
      <c r="BD178" s="130"/>
      <c r="BE178" s="130"/>
      <c r="BF178" s="130"/>
      <c r="BG178" s="130"/>
      <c r="BH178" s="130"/>
      <c r="BI178" s="130"/>
      <c r="BJ178" s="130"/>
      <c r="BK178" s="130"/>
      <c r="BL178" s="130"/>
      <c r="BM178" s="130"/>
      <c r="BN178" s="131"/>
      <c r="BO178" s="149" t="s">
        <v>19</v>
      </c>
      <c r="BP178" s="150"/>
      <c r="BQ178" s="151"/>
      <c r="BR178" s="42"/>
      <c r="BS178" s="60"/>
      <c r="BT178" s="53"/>
      <c r="BU178" s="53"/>
      <c r="BV178" s="53"/>
      <c r="BW178" s="53"/>
      <c r="BX178" s="53"/>
      <c r="BY178" s="53"/>
      <c r="BZ178" s="53"/>
      <c r="CA178" s="53"/>
      <c r="CB178" s="53"/>
      <c r="CC178" s="53"/>
      <c r="CD178" s="53"/>
      <c r="CE178" s="53"/>
    </row>
    <row r="179" spans="2:83" ht="13.5" customHeight="1" x14ac:dyDescent="0.2">
      <c r="B179" s="17"/>
      <c r="C179" s="74"/>
      <c r="D179" s="74"/>
      <c r="E179" s="74"/>
      <c r="F179" s="73"/>
      <c r="G179" s="74"/>
      <c r="H179" s="75"/>
      <c r="I179" s="100"/>
      <c r="J179" s="101"/>
      <c r="K179" s="101"/>
      <c r="L179" s="101"/>
      <c r="M179" s="101"/>
      <c r="N179" s="101"/>
      <c r="O179" s="101"/>
      <c r="P179" s="101"/>
      <c r="Q179" s="101"/>
      <c r="R179" s="102"/>
      <c r="S179" s="42"/>
      <c r="T179" s="42"/>
      <c r="U179" s="132"/>
      <c r="V179" s="133"/>
      <c r="W179" s="133"/>
      <c r="X179" s="133"/>
      <c r="Y179" s="133"/>
      <c r="Z179" s="133"/>
      <c r="AA179" s="133"/>
      <c r="AB179" s="133"/>
      <c r="AC179" s="133"/>
      <c r="AD179" s="133"/>
      <c r="AE179" s="133"/>
      <c r="AF179" s="133"/>
      <c r="AG179" s="133"/>
      <c r="AH179" s="133"/>
      <c r="AI179" s="133"/>
      <c r="AJ179" s="133"/>
      <c r="AK179" s="133"/>
      <c r="AL179" s="133"/>
      <c r="AM179" s="133"/>
      <c r="AN179" s="134"/>
      <c r="AO179" s="161"/>
      <c r="AP179" s="162"/>
      <c r="AQ179" s="163"/>
      <c r="AR179" s="43"/>
      <c r="AS179" s="43"/>
      <c r="AT179" s="43"/>
      <c r="AU179" s="132"/>
      <c r="AV179" s="133"/>
      <c r="AW179" s="133"/>
      <c r="AX179" s="133"/>
      <c r="AY179" s="133"/>
      <c r="AZ179" s="133"/>
      <c r="BA179" s="133"/>
      <c r="BB179" s="133"/>
      <c r="BC179" s="133"/>
      <c r="BD179" s="133"/>
      <c r="BE179" s="133"/>
      <c r="BF179" s="133"/>
      <c r="BG179" s="133"/>
      <c r="BH179" s="133"/>
      <c r="BI179" s="133"/>
      <c r="BJ179" s="133"/>
      <c r="BK179" s="133"/>
      <c r="BL179" s="133"/>
      <c r="BM179" s="133"/>
      <c r="BN179" s="134"/>
      <c r="BO179" s="152"/>
      <c r="BP179" s="153"/>
      <c r="BQ179" s="154"/>
      <c r="BR179" s="42"/>
      <c r="BS179" s="60"/>
      <c r="BT179" s="53"/>
      <c r="BU179" s="53"/>
      <c r="BV179" s="53"/>
      <c r="BW179" s="53"/>
      <c r="BX179" s="53"/>
      <c r="BY179" s="53"/>
      <c r="BZ179" s="53"/>
      <c r="CA179" s="53"/>
      <c r="CB179" s="53"/>
      <c r="CC179" s="53"/>
      <c r="CD179" s="53"/>
      <c r="CE179" s="53"/>
    </row>
    <row r="180" spans="2:83" ht="13.5" customHeight="1" x14ac:dyDescent="0.2">
      <c r="B180" s="17"/>
      <c r="C180" s="74"/>
      <c r="D180" s="74"/>
      <c r="E180" s="74"/>
      <c r="F180" s="76"/>
      <c r="G180" s="77"/>
      <c r="H180" s="78"/>
      <c r="I180" s="103"/>
      <c r="J180" s="104"/>
      <c r="K180" s="104"/>
      <c r="L180" s="104"/>
      <c r="M180" s="104"/>
      <c r="N180" s="104"/>
      <c r="O180" s="104"/>
      <c r="P180" s="104"/>
      <c r="Q180" s="104"/>
      <c r="R180" s="105"/>
      <c r="S180" s="42"/>
      <c r="T180" s="42"/>
      <c r="U180" s="135"/>
      <c r="V180" s="136"/>
      <c r="W180" s="136"/>
      <c r="X180" s="136"/>
      <c r="Y180" s="136"/>
      <c r="Z180" s="136"/>
      <c r="AA180" s="136"/>
      <c r="AB180" s="136"/>
      <c r="AC180" s="136"/>
      <c r="AD180" s="136"/>
      <c r="AE180" s="136"/>
      <c r="AF180" s="136"/>
      <c r="AG180" s="136"/>
      <c r="AH180" s="136"/>
      <c r="AI180" s="136"/>
      <c r="AJ180" s="136"/>
      <c r="AK180" s="136"/>
      <c r="AL180" s="136"/>
      <c r="AM180" s="136"/>
      <c r="AN180" s="137"/>
      <c r="AO180" s="271"/>
      <c r="AP180" s="272"/>
      <c r="AQ180" s="273"/>
      <c r="AR180" s="43"/>
      <c r="AS180" s="43"/>
      <c r="AT180" s="43"/>
      <c r="AU180" s="135"/>
      <c r="AV180" s="136"/>
      <c r="AW180" s="136"/>
      <c r="AX180" s="136"/>
      <c r="AY180" s="136"/>
      <c r="AZ180" s="136"/>
      <c r="BA180" s="136"/>
      <c r="BB180" s="136"/>
      <c r="BC180" s="136"/>
      <c r="BD180" s="136"/>
      <c r="BE180" s="136"/>
      <c r="BF180" s="136"/>
      <c r="BG180" s="136"/>
      <c r="BH180" s="136"/>
      <c r="BI180" s="136"/>
      <c r="BJ180" s="136"/>
      <c r="BK180" s="136"/>
      <c r="BL180" s="136"/>
      <c r="BM180" s="136"/>
      <c r="BN180" s="137"/>
      <c r="BO180" s="274"/>
      <c r="BP180" s="275"/>
      <c r="BQ180" s="276"/>
      <c r="BR180" s="42"/>
      <c r="BS180" s="60"/>
      <c r="BT180" s="53"/>
      <c r="BU180" s="53"/>
      <c r="BV180" s="53"/>
      <c r="BW180" s="53"/>
      <c r="BX180" s="53"/>
      <c r="BY180" s="53"/>
      <c r="BZ180" s="53"/>
      <c r="CA180" s="53"/>
      <c r="CB180" s="53"/>
      <c r="CC180" s="53"/>
      <c r="CD180" s="53"/>
      <c r="CE180" s="53"/>
    </row>
    <row r="181" spans="2:83" x14ac:dyDescent="0.2">
      <c r="B181" s="17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  <c r="AK181" s="42"/>
      <c r="AL181" s="42"/>
      <c r="AM181" s="42"/>
      <c r="AN181" s="42"/>
      <c r="AO181" s="42"/>
      <c r="AP181" s="42"/>
      <c r="AQ181" s="42"/>
      <c r="AR181" s="42"/>
      <c r="AS181" s="42"/>
      <c r="AT181" s="42"/>
      <c r="AU181" s="42"/>
      <c r="AV181" s="42"/>
      <c r="AW181" s="42"/>
      <c r="AX181" s="42"/>
      <c r="AY181" s="42"/>
      <c r="AZ181" s="42"/>
      <c r="BA181" s="42"/>
      <c r="BB181" s="42"/>
      <c r="BC181" s="42"/>
      <c r="BD181" s="42"/>
      <c r="BE181" s="42"/>
      <c r="BF181" s="42"/>
      <c r="BG181" s="42"/>
      <c r="BH181" s="42"/>
      <c r="BI181" s="42"/>
      <c r="BJ181" s="42"/>
      <c r="BK181" s="42"/>
      <c r="BL181" s="42"/>
      <c r="BM181" s="42"/>
      <c r="BN181" s="42"/>
      <c r="BO181" s="42"/>
      <c r="BP181" s="42"/>
      <c r="BQ181" s="42"/>
      <c r="BR181" s="42"/>
      <c r="BS181" s="9"/>
    </row>
    <row r="182" spans="2:83" ht="13.5" customHeight="1" x14ac:dyDescent="0.2">
      <c r="B182" s="17"/>
      <c r="BS182" s="9"/>
    </row>
    <row r="183" spans="2:83" ht="13.5" customHeight="1" x14ac:dyDescent="0.2">
      <c r="B183" s="17"/>
      <c r="BS183" s="9"/>
    </row>
    <row r="184" spans="2:83" ht="13.5" customHeight="1" x14ac:dyDescent="0.2">
      <c r="B184" s="17"/>
      <c r="C184" s="194" t="s">
        <v>41</v>
      </c>
      <c r="D184" s="195"/>
      <c r="E184" s="195"/>
      <c r="F184" s="195"/>
      <c r="G184" s="195"/>
      <c r="H184" s="195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5"/>
      <c r="U184" s="195"/>
      <c r="V184" s="195"/>
      <c r="W184" s="195"/>
      <c r="X184" s="195"/>
      <c r="Y184" s="195"/>
      <c r="Z184" s="195"/>
      <c r="AA184" s="195"/>
      <c r="AB184" s="195"/>
      <c r="AC184" s="195"/>
      <c r="AD184" s="195"/>
      <c r="AE184" s="195"/>
      <c r="AF184" s="195"/>
      <c r="AG184" s="195"/>
      <c r="AH184" s="195"/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5"/>
      <c r="AS184" s="195"/>
      <c r="AT184" s="195"/>
      <c r="AU184" s="195"/>
      <c r="AV184" s="195"/>
      <c r="AW184" s="195"/>
      <c r="AX184" s="195"/>
      <c r="AY184" s="195"/>
      <c r="AZ184" s="195"/>
      <c r="BA184" s="195"/>
      <c r="BB184" s="195"/>
      <c r="BC184" s="195"/>
      <c r="BD184" s="195"/>
      <c r="BE184" s="195"/>
      <c r="BF184" s="195"/>
      <c r="BG184" s="195"/>
      <c r="BH184" s="195"/>
      <c r="BI184" s="195"/>
      <c r="BJ184" s="195"/>
      <c r="BK184" s="195"/>
      <c r="BL184" s="195"/>
      <c r="BM184" s="195"/>
      <c r="BN184" s="195"/>
      <c r="BO184" s="195"/>
      <c r="BP184" s="195"/>
      <c r="BQ184" s="195"/>
      <c r="BR184" s="196"/>
      <c r="BS184" s="9"/>
    </row>
    <row r="185" spans="2:83" ht="13.5" customHeight="1" x14ac:dyDescent="0.2">
      <c r="B185" s="17"/>
      <c r="C185" s="197"/>
      <c r="D185" s="127"/>
      <c r="E185" s="127"/>
      <c r="F185" s="127"/>
      <c r="G185" s="127"/>
      <c r="H185" s="127"/>
      <c r="I185" s="127"/>
      <c r="J185" s="127"/>
      <c r="K185" s="127"/>
      <c r="L185" s="127"/>
      <c r="M185" s="127"/>
      <c r="N185" s="127"/>
      <c r="O185" s="127"/>
      <c r="P185" s="127"/>
      <c r="Q185" s="127"/>
      <c r="R185" s="127"/>
      <c r="S185" s="127"/>
      <c r="T185" s="127"/>
      <c r="U185" s="127"/>
      <c r="V185" s="127"/>
      <c r="W185" s="127"/>
      <c r="X185" s="127"/>
      <c r="Y185" s="127"/>
      <c r="Z185" s="127"/>
      <c r="AA185" s="127"/>
      <c r="AB185" s="127"/>
      <c r="AC185" s="127"/>
      <c r="AD185" s="127"/>
      <c r="AE185" s="127"/>
      <c r="AF185" s="127"/>
      <c r="AG185" s="127"/>
      <c r="AH185" s="127"/>
      <c r="AI185" s="127"/>
      <c r="AJ185" s="127"/>
      <c r="AK185" s="127"/>
      <c r="AL185" s="127"/>
      <c r="AM185" s="127"/>
      <c r="AN185" s="127"/>
      <c r="AO185" s="127"/>
      <c r="AP185" s="127"/>
      <c r="AQ185" s="127"/>
      <c r="AR185" s="127"/>
      <c r="AS185" s="127"/>
      <c r="AT185" s="127"/>
      <c r="AU185" s="127"/>
      <c r="AV185" s="127"/>
      <c r="AW185" s="127"/>
      <c r="AX185" s="127"/>
      <c r="AY185" s="127"/>
      <c r="AZ185" s="127"/>
      <c r="BA185" s="127"/>
      <c r="BB185" s="127"/>
      <c r="BC185" s="127"/>
      <c r="BD185" s="127"/>
      <c r="BE185" s="127"/>
      <c r="BF185" s="127"/>
      <c r="BG185" s="127"/>
      <c r="BH185" s="127"/>
      <c r="BI185" s="127"/>
      <c r="BJ185" s="127"/>
      <c r="BK185" s="127"/>
      <c r="BL185" s="127"/>
      <c r="BM185" s="127"/>
      <c r="BN185" s="127"/>
      <c r="BO185" s="127"/>
      <c r="BP185" s="127"/>
      <c r="BQ185" s="127"/>
      <c r="BR185" s="198"/>
      <c r="BS185" s="9"/>
    </row>
    <row r="186" spans="2:83" ht="13.5" customHeight="1" x14ac:dyDescent="0.2">
      <c r="B186" s="17"/>
      <c r="C186" s="199"/>
      <c r="D186" s="200"/>
      <c r="E186" s="200"/>
      <c r="F186" s="200"/>
      <c r="G186" s="200"/>
      <c r="H186" s="200"/>
      <c r="I186" s="200"/>
      <c r="J186" s="200"/>
      <c r="K186" s="200"/>
      <c r="L186" s="200"/>
      <c r="M186" s="200"/>
      <c r="N186" s="200"/>
      <c r="O186" s="200"/>
      <c r="P186" s="200"/>
      <c r="Q186" s="200"/>
      <c r="R186" s="200"/>
      <c r="S186" s="200"/>
      <c r="T186" s="200"/>
      <c r="U186" s="200"/>
      <c r="V186" s="200"/>
      <c r="W186" s="200"/>
      <c r="X186" s="200"/>
      <c r="Y186" s="200"/>
      <c r="Z186" s="200"/>
      <c r="AA186" s="200"/>
      <c r="AB186" s="200"/>
      <c r="AC186" s="200"/>
      <c r="AD186" s="200"/>
      <c r="AE186" s="200"/>
      <c r="AF186" s="200"/>
      <c r="AG186" s="200"/>
      <c r="AH186" s="200"/>
      <c r="AI186" s="200"/>
      <c r="AJ186" s="200"/>
      <c r="AK186" s="200"/>
      <c r="AL186" s="200"/>
      <c r="AM186" s="200"/>
      <c r="AN186" s="200"/>
      <c r="AO186" s="200"/>
      <c r="AP186" s="200"/>
      <c r="AQ186" s="200"/>
      <c r="AR186" s="200"/>
      <c r="AS186" s="200"/>
      <c r="AT186" s="200"/>
      <c r="AU186" s="200"/>
      <c r="AV186" s="200"/>
      <c r="AW186" s="200"/>
      <c r="AX186" s="200"/>
      <c r="AY186" s="200"/>
      <c r="AZ186" s="200"/>
      <c r="BA186" s="200"/>
      <c r="BB186" s="200"/>
      <c r="BC186" s="200"/>
      <c r="BD186" s="200"/>
      <c r="BE186" s="200"/>
      <c r="BF186" s="200"/>
      <c r="BG186" s="200"/>
      <c r="BH186" s="200"/>
      <c r="BI186" s="200"/>
      <c r="BJ186" s="200"/>
      <c r="BK186" s="200"/>
      <c r="BL186" s="200"/>
      <c r="BM186" s="200"/>
      <c r="BN186" s="200"/>
      <c r="BO186" s="200"/>
      <c r="BP186" s="200"/>
      <c r="BQ186" s="200"/>
      <c r="BR186" s="201"/>
      <c r="BS186" s="9"/>
    </row>
    <row r="187" spans="2:83" ht="13.5" customHeight="1" x14ac:dyDescent="0.2">
      <c r="B187" s="17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BS187" s="9"/>
    </row>
    <row r="188" spans="2:83" ht="13.5" customHeight="1" x14ac:dyDescent="0.2">
      <c r="B188" s="17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T188" s="127" t="s">
        <v>31</v>
      </c>
      <c r="U188" s="127"/>
      <c r="V188" s="127"/>
      <c r="W188" s="127"/>
      <c r="X188" s="127"/>
      <c r="Y188" s="127"/>
      <c r="Z188" s="127"/>
      <c r="AA188" s="127"/>
      <c r="AB188" s="127"/>
      <c r="AC188" s="127"/>
      <c r="AD188" s="127"/>
      <c r="AE188" s="127"/>
      <c r="AF188" s="127"/>
      <c r="AG188" s="127"/>
      <c r="AH188" s="127"/>
      <c r="AI188" s="127"/>
      <c r="AJ188" s="127"/>
      <c r="AK188" s="127"/>
      <c r="AL188" s="127"/>
      <c r="AM188" s="127"/>
      <c r="AN188" s="127"/>
      <c r="AO188" s="127"/>
      <c r="AP188" s="127"/>
      <c r="AQ188" s="127"/>
      <c r="AR188" s="127"/>
      <c r="AT188" s="127" t="s">
        <v>32</v>
      </c>
      <c r="AU188" s="127"/>
      <c r="AV188" s="127"/>
      <c r="AW188" s="127"/>
      <c r="AX188" s="127"/>
      <c r="AY188" s="127"/>
      <c r="AZ188" s="127"/>
      <c r="BA188" s="127"/>
      <c r="BB188" s="127"/>
      <c r="BC188" s="127"/>
      <c r="BD188" s="127"/>
      <c r="BE188" s="127"/>
      <c r="BF188" s="127"/>
      <c r="BG188" s="127"/>
      <c r="BH188" s="127"/>
      <c r="BI188" s="127"/>
      <c r="BJ188" s="127"/>
      <c r="BK188" s="127"/>
      <c r="BL188" s="127"/>
      <c r="BM188" s="127"/>
      <c r="BN188" s="127"/>
      <c r="BO188" s="127"/>
      <c r="BP188" s="127"/>
      <c r="BQ188" s="127"/>
      <c r="BR188" s="127"/>
      <c r="BS188" s="9"/>
    </row>
    <row r="189" spans="2:83" ht="13.5" customHeight="1" x14ac:dyDescent="0.2">
      <c r="B189" s="17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T189" s="127"/>
      <c r="U189" s="127"/>
      <c r="V189" s="127"/>
      <c r="W189" s="127"/>
      <c r="X189" s="127"/>
      <c r="Y189" s="127"/>
      <c r="Z189" s="127"/>
      <c r="AA189" s="127"/>
      <c r="AB189" s="127"/>
      <c r="AC189" s="127"/>
      <c r="AD189" s="127"/>
      <c r="AE189" s="127"/>
      <c r="AF189" s="127"/>
      <c r="AG189" s="127"/>
      <c r="AH189" s="127"/>
      <c r="AI189" s="127"/>
      <c r="AJ189" s="127"/>
      <c r="AK189" s="127"/>
      <c r="AL189" s="127"/>
      <c r="AM189" s="127"/>
      <c r="AN189" s="127"/>
      <c r="AO189" s="127"/>
      <c r="AP189" s="127"/>
      <c r="AQ189" s="127"/>
      <c r="AR189" s="127"/>
      <c r="AT189" s="127"/>
      <c r="AU189" s="127"/>
      <c r="AV189" s="127"/>
      <c r="AW189" s="127"/>
      <c r="AX189" s="127"/>
      <c r="AY189" s="127"/>
      <c r="AZ189" s="127"/>
      <c r="BA189" s="127"/>
      <c r="BB189" s="127"/>
      <c r="BC189" s="127"/>
      <c r="BD189" s="127"/>
      <c r="BE189" s="127"/>
      <c r="BF189" s="127"/>
      <c r="BG189" s="127"/>
      <c r="BH189" s="127"/>
      <c r="BI189" s="127"/>
      <c r="BJ189" s="127"/>
      <c r="BK189" s="127"/>
      <c r="BL189" s="127"/>
      <c r="BM189" s="127"/>
      <c r="BN189" s="127"/>
      <c r="BO189" s="127"/>
      <c r="BP189" s="127"/>
      <c r="BQ189" s="127"/>
      <c r="BR189" s="127"/>
      <c r="BS189" s="9"/>
    </row>
    <row r="190" spans="2:83" ht="11.25" customHeight="1" x14ac:dyDescent="0.2">
      <c r="B190" s="17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T190" s="42"/>
      <c r="U190" s="42"/>
      <c r="V190" s="42"/>
      <c r="W190" s="42"/>
      <c r="X190" s="42"/>
      <c r="Y190" s="42"/>
      <c r="Z190" s="42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  <c r="AK190" s="42"/>
      <c r="AL190" s="42"/>
      <c r="AM190" s="42"/>
      <c r="AN190" s="42"/>
      <c r="AO190" s="42"/>
      <c r="AP190" s="42"/>
      <c r="AQ190" s="42"/>
      <c r="AR190" s="42"/>
      <c r="AT190" s="42"/>
      <c r="AU190" s="42"/>
      <c r="AV190" s="42"/>
      <c r="AW190" s="42"/>
      <c r="AX190" s="42"/>
      <c r="AY190" s="42"/>
      <c r="AZ190" s="42"/>
      <c r="BA190" s="42"/>
      <c r="BB190" s="42"/>
      <c r="BC190" s="42"/>
      <c r="BD190" s="42"/>
      <c r="BE190" s="42"/>
      <c r="BF190" s="42"/>
      <c r="BG190" s="42"/>
      <c r="BH190" s="42"/>
      <c r="BI190" s="42"/>
      <c r="BJ190" s="42"/>
      <c r="BK190" s="42"/>
      <c r="BL190" s="42"/>
      <c r="BM190" s="42"/>
      <c r="BN190" s="42"/>
      <c r="BO190" s="42"/>
      <c r="BP190" s="42"/>
      <c r="BQ190" s="42"/>
      <c r="BR190" s="42"/>
      <c r="BS190" s="9"/>
    </row>
    <row r="191" spans="2:83" ht="13.5" customHeight="1" x14ac:dyDescent="0.2">
      <c r="B191" s="17"/>
      <c r="C191" s="106" t="s">
        <v>33</v>
      </c>
      <c r="D191" s="107"/>
      <c r="E191" s="108"/>
      <c r="F191" s="128" t="s">
        <v>34</v>
      </c>
      <c r="G191" s="128"/>
      <c r="H191" s="128"/>
      <c r="I191" s="128"/>
      <c r="J191" s="128"/>
      <c r="K191" s="128"/>
      <c r="L191" s="128"/>
      <c r="M191" s="128"/>
      <c r="N191" s="128"/>
      <c r="O191" s="128"/>
      <c r="P191" s="128"/>
      <c r="Q191" s="128"/>
      <c r="R191" s="128"/>
      <c r="T191" s="42"/>
      <c r="U191" s="253">
        <v>0</v>
      </c>
      <c r="V191" s="254"/>
      <c r="W191" s="254"/>
      <c r="X191" s="254"/>
      <c r="Y191" s="254"/>
      <c r="Z191" s="254"/>
      <c r="AA191" s="254"/>
      <c r="AB191" s="254"/>
      <c r="AC191" s="254"/>
      <c r="AD191" s="254"/>
      <c r="AE191" s="254"/>
      <c r="AF191" s="254"/>
      <c r="AG191" s="254"/>
      <c r="AH191" s="254"/>
      <c r="AI191" s="254"/>
      <c r="AJ191" s="254"/>
      <c r="AK191" s="254"/>
      <c r="AL191" s="254"/>
      <c r="AM191" s="254"/>
      <c r="AN191" s="255"/>
      <c r="AO191" s="262" t="s">
        <v>19</v>
      </c>
      <c r="AP191" s="263"/>
      <c r="AQ191" s="264"/>
      <c r="AR191" s="42"/>
      <c r="AT191" s="42"/>
      <c r="AU191" s="215">
        <v>9000000</v>
      </c>
      <c r="AV191" s="216"/>
      <c r="AW191" s="216"/>
      <c r="AX191" s="216"/>
      <c r="AY191" s="216"/>
      <c r="AZ191" s="216"/>
      <c r="BA191" s="216"/>
      <c r="BB191" s="216"/>
      <c r="BC191" s="216"/>
      <c r="BD191" s="216"/>
      <c r="BE191" s="216"/>
      <c r="BF191" s="216"/>
      <c r="BG191" s="216"/>
      <c r="BH191" s="216"/>
      <c r="BI191" s="216"/>
      <c r="BJ191" s="216"/>
      <c r="BK191" s="216"/>
      <c r="BL191" s="216"/>
      <c r="BM191" s="216"/>
      <c r="BN191" s="217"/>
      <c r="BO191" s="182" t="s">
        <v>19</v>
      </c>
      <c r="BP191" s="183"/>
      <c r="BQ191" s="184"/>
      <c r="BR191" s="42"/>
      <c r="BS191" s="9"/>
    </row>
    <row r="192" spans="2:83" ht="13.5" customHeight="1" x14ac:dyDescent="0.2">
      <c r="B192" s="17"/>
      <c r="C192" s="109"/>
      <c r="D192" s="110"/>
      <c r="E192" s="111"/>
      <c r="F192" s="128"/>
      <c r="G192" s="128"/>
      <c r="H192" s="128"/>
      <c r="I192" s="128"/>
      <c r="J192" s="128"/>
      <c r="K192" s="128"/>
      <c r="L192" s="128"/>
      <c r="M192" s="128"/>
      <c r="N192" s="128"/>
      <c r="O192" s="128"/>
      <c r="P192" s="128"/>
      <c r="Q192" s="128"/>
      <c r="R192" s="128"/>
      <c r="T192" s="42"/>
      <c r="U192" s="256"/>
      <c r="V192" s="257"/>
      <c r="W192" s="257"/>
      <c r="X192" s="257"/>
      <c r="Y192" s="257"/>
      <c r="Z192" s="257"/>
      <c r="AA192" s="257"/>
      <c r="AB192" s="257"/>
      <c r="AC192" s="257"/>
      <c r="AD192" s="257"/>
      <c r="AE192" s="257"/>
      <c r="AF192" s="257"/>
      <c r="AG192" s="257"/>
      <c r="AH192" s="257"/>
      <c r="AI192" s="257"/>
      <c r="AJ192" s="257"/>
      <c r="AK192" s="257"/>
      <c r="AL192" s="257"/>
      <c r="AM192" s="257"/>
      <c r="AN192" s="258"/>
      <c r="AO192" s="265"/>
      <c r="AP192" s="266"/>
      <c r="AQ192" s="267"/>
      <c r="AR192" s="42"/>
      <c r="AT192" s="42"/>
      <c r="AU192" s="218"/>
      <c r="AV192" s="219"/>
      <c r="AW192" s="219"/>
      <c r="AX192" s="219"/>
      <c r="AY192" s="219"/>
      <c r="AZ192" s="219"/>
      <c r="BA192" s="219"/>
      <c r="BB192" s="219"/>
      <c r="BC192" s="219"/>
      <c r="BD192" s="219"/>
      <c r="BE192" s="219"/>
      <c r="BF192" s="219"/>
      <c r="BG192" s="219"/>
      <c r="BH192" s="219"/>
      <c r="BI192" s="219"/>
      <c r="BJ192" s="219"/>
      <c r="BK192" s="219"/>
      <c r="BL192" s="219"/>
      <c r="BM192" s="219"/>
      <c r="BN192" s="220"/>
      <c r="BO192" s="185"/>
      <c r="BP192" s="186"/>
      <c r="BQ192" s="187"/>
      <c r="BR192" s="42"/>
      <c r="BS192" s="9"/>
    </row>
    <row r="193" spans="2:83" ht="13.5" customHeight="1" x14ac:dyDescent="0.2">
      <c r="B193" s="17"/>
      <c r="C193" s="112"/>
      <c r="D193" s="113"/>
      <c r="E193" s="114"/>
      <c r="F193" s="128"/>
      <c r="G193" s="128"/>
      <c r="H193" s="128"/>
      <c r="I193" s="128"/>
      <c r="J193" s="128"/>
      <c r="K193" s="128"/>
      <c r="L193" s="128"/>
      <c r="M193" s="128"/>
      <c r="N193" s="128"/>
      <c r="O193" s="128"/>
      <c r="P193" s="128"/>
      <c r="Q193" s="128"/>
      <c r="R193" s="128"/>
      <c r="T193" s="42"/>
      <c r="U193" s="259"/>
      <c r="V193" s="260"/>
      <c r="W193" s="260"/>
      <c r="X193" s="260"/>
      <c r="Y193" s="260"/>
      <c r="Z193" s="260"/>
      <c r="AA193" s="260"/>
      <c r="AB193" s="260"/>
      <c r="AC193" s="260"/>
      <c r="AD193" s="260"/>
      <c r="AE193" s="260"/>
      <c r="AF193" s="260"/>
      <c r="AG193" s="260"/>
      <c r="AH193" s="260"/>
      <c r="AI193" s="260"/>
      <c r="AJ193" s="260"/>
      <c r="AK193" s="260"/>
      <c r="AL193" s="260"/>
      <c r="AM193" s="260"/>
      <c r="AN193" s="261"/>
      <c r="AO193" s="268"/>
      <c r="AP193" s="269"/>
      <c r="AQ193" s="270"/>
      <c r="AR193" s="42"/>
      <c r="AT193" s="42"/>
      <c r="AU193" s="221"/>
      <c r="AV193" s="222"/>
      <c r="AW193" s="222"/>
      <c r="AX193" s="222"/>
      <c r="AY193" s="222"/>
      <c r="AZ193" s="222"/>
      <c r="BA193" s="222"/>
      <c r="BB193" s="222"/>
      <c r="BC193" s="222"/>
      <c r="BD193" s="222"/>
      <c r="BE193" s="222"/>
      <c r="BF193" s="222"/>
      <c r="BG193" s="222"/>
      <c r="BH193" s="222"/>
      <c r="BI193" s="222"/>
      <c r="BJ193" s="222"/>
      <c r="BK193" s="222"/>
      <c r="BL193" s="222"/>
      <c r="BM193" s="222"/>
      <c r="BN193" s="223"/>
      <c r="BO193" s="188"/>
      <c r="BP193" s="189"/>
      <c r="BQ193" s="190"/>
      <c r="BR193" s="42"/>
      <c r="BS193" s="9"/>
    </row>
    <row r="194" spans="2:83" ht="13.5" customHeight="1" x14ac:dyDescent="0.2">
      <c r="B194" s="17"/>
      <c r="C194" s="106" t="s">
        <v>35</v>
      </c>
      <c r="D194" s="107"/>
      <c r="E194" s="108"/>
      <c r="F194" s="243" t="s">
        <v>36</v>
      </c>
      <c r="G194" s="128"/>
      <c r="H194" s="128"/>
      <c r="I194" s="128"/>
      <c r="J194" s="128"/>
      <c r="K194" s="128"/>
      <c r="L194" s="128"/>
      <c r="M194" s="128"/>
      <c r="N194" s="128"/>
      <c r="O194" s="128"/>
      <c r="P194" s="128"/>
      <c r="Q194" s="128"/>
      <c r="R194" s="128"/>
      <c r="T194" s="42"/>
      <c r="U194" s="244">
        <v>30000000</v>
      </c>
      <c r="V194" s="245"/>
      <c r="W194" s="245"/>
      <c r="X194" s="245"/>
      <c r="Y194" s="245"/>
      <c r="Z194" s="245"/>
      <c r="AA194" s="245"/>
      <c r="AB194" s="245"/>
      <c r="AC194" s="245"/>
      <c r="AD194" s="245"/>
      <c r="AE194" s="245"/>
      <c r="AF194" s="245"/>
      <c r="AG194" s="245"/>
      <c r="AH194" s="245"/>
      <c r="AI194" s="245"/>
      <c r="AJ194" s="245"/>
      <c r="AK194" s="245"/>
      <c r="AL194" s="245"/>
      <c r="AM194" s="245"/>
      <c r="AN194" s="246"/>
      <c r="AO194" s="182" t="s">
        <v>19</v>
      </c>
      <c r="AP194" s="183"/>
      <c r="AQ194" s="184"/>
      <c r="AR194" s="42"/>
      <c r="AT194" s="42"/>
      <c r="AU194" s="244">
        <v>21000000</v>
      </c>
      <c r="AV194" s="245"/>
      <c r="AW194" s="245"/>
      <c r="AX194" s="245"/>
      <c r="AY194" s="245"/>
      <c r="AZ194" s="245"/>
      <c r="BA194" s="245"/>
      <c r="BB194" s="245"/>
      <c r="BC194" s="245"/>
      <c r="BD194" s="245"/>
      <c r="BE194" s="245"/>
      <c r="BF194" s="245"/>
      <c r="BG194" s="245"/>
      <c r="BH194" s="245"/>
      <c r="BI194" s="245"/>
      <c r="BJ194" s="245"/>
      <c r="BK194" s="245"/>
      <c r="BL194" s="245"/>
      <c r="BM194" s="245"/>
      <c r="BN194" s="246"/>
      <c r="BO194" s="182" t="s">
        <v>19</v>
      </c>
      <c r="BP194" s="183"/>
      <c r="BQ194" s="184"/>
      <c r="BR194" s="42"/>
      <c r="BS194" s="9"/>
    </row>
    <row r="195" spans="2:83" ht="13.5" customHeight="1" x14ac:dyDescent="0.2">
      <c r="B195" s="17"/>
      <c r="C195" s="109"/>
      <c r="D195" s="110"/>
      <c r="E195" s="111"/>
      <c r="F195" s="128"/>
      <c r="G195" s="128"/>
      <c r="H195" s="128"/>
      <c r="I195" s="128"/>
      <c r="J195" s="128"/>
      <c r="K195" s="128"/>
      <c r="L195" s="128"/>
      <c r="M195" s="128"/>
      <c r="N195" s="128"/>
      <c r="O195" s="128"/>
      <c r="P195" s="128"/>
      <c r="Q195" s="128"/>
      <c r="R195" s="128"/>
      <c r="T195" s="42"/>
      <c r="U195" s="247"/>
      <c r="V195" s="248"/>
      <c r="W195" s="248"/>
      <c r="X195" s="248"/>
      <c r="Y195" s="248"/>
      <c r="Z195" s="248"/>
      <c r="AA195" s="248"/>
      <c r="AB195" s="248"/>
      <c r="AC195" s="248"/>
      <c r="AD195" s="248"/>
      <c r="AE195" s="248"/>
      <c r="AF195" s="248"/>
      <c r="AG195" s="248"/>
      <c r="AH195" s="248"/>
      <c r="AI195" s="248"/>
      <c r="AJ195" s="248"/>
      <c r="AK195" s="248"/>
      <c r="AL195" s="248"/>
      <c r="AM195" s="248"/>
      <c r="AN195" s="249"/>
      <c r="AO195" s="185"/>
      <c r="AP195" s="186"/>
      <c r="AQ195" s="187"/>
      <c r="AR195" s="42"/>
      <c r="AT195" s="42"/>
      <c r="AU195" s="247"/>
      <c r="AV195" s="248"/>
      <c r="AW195" s="248"/>
      <c r="AX195" s="248"/>
      <c r="AY195" s="248"/>
      <c r="AZ195" s="248"/>
      <c r="BA195" s="248"/>
      <c r="BB195" s="248"/>
      <c r="BC195" s="248"/>
      <c r="BD195" s="248"/>
      <c r="BE195" s="248"/>
      <c r="BF195" s="248"/>
      <c r="BG195" s="248"/>
      <c r="BH195" s="248"/>
      <c r="BI195" s="248"/>
      <c r="BJ195" s="248"/>
      <c r="BK195" s="248"/>
      <c r="BL195" s="248"/>
      <c r="BM195" s="248"/>
      <c r="BN195" s="249"/>
      <c r="BO195" s="185"/>
      <c r="BP195" s="186"/>
      <c r="BQ195" s="187"/>
      <c r="BR195" s="42"/>
      <c r="BS195" s="9"/>
    </row>
    <row r="196" spans="2:83" ht="13.5" customHeight="1" x14ac:dyDescent="0.2">
      <c r="B196" s="17"/>
      <c r="C196" s="112"/>
      <c r="D196" s="113"/>
      <c r="E196" s="114"/>
      <c r="F196" s="128"/>
      <c r="G196" s="128"/>
      <c r="H196" s="128"/>
      <c r="I196" s="128"/>
      <c r="J196" s="128"/>
      <c r="K196" s="128"/>
      <c r="L196" s="128"/>
      <c r="M196" s="128"/>
      <c r="N196" s="128"/>
      <c r="O196" s="128"/>
      <c r="P196" s="128"/>
      <c r="Q196" s="128"/>
      <c r="R196" s="128"/>
      <c r="T196" s="42"/>
      <c r="U196" s="250"/>
      <c r="V196" s="251"/>
      <c r="W196" s="251"/>
      <c r="X196" s="251"/>
      <c r="Y196" s="251"/>
      <c r="Z196" s="251"/>
      <c r="AA196" s="251"/>
      <c r="AB196" s="251"/>
      <c r="AC196" s="251"/>
      <c r="AD196" s="251"/>
      <c r="AE196" s="251"/>
      <c r="AF196" s="251"/>
      <c r="AG196" s="251"/>
      <c r="AH196" s="251"/>
      <c r="AI196" s="251"/>
      <c r="AJ196" s="251"/>
      <c r="AK196" s="251"/>
      <c r="AL196" s="251"/>
      <c r="AM196" s="251"/>
      <c r="AN196" s="252"/>
      <c r="AO196" s="188"/>
      <c r="AP196" s="189"/>
      <c r="AQ196" s="190"/>
      <c r="AR196" s="42"/>
      <c r="AT196" s="42"/>
      <c r="AU196" s="250"/>
      <c r="AV196" s="251"/>
      <c r="AW196" s="251"/>
      <c r="AX196" s="251"/>
      <c r="AY196" s="251"/>
      <c r="AZ196" s="251"/>
      <c r="BA196" s="251"/>
      <c r="BB196" s="251"/>
      <c r="BC196" s="251"/>
      <c r="BD196" s="251"/>
      <c r="BE196" s="251"/>
      <c r="BF196" s="251"/>
      <c r="BG196" s="251"/>
      <c r="BH196" s="251"/>
      <c r="BI196" s="251"/>
      <c r="BJ196" s="251"/>
      <c r="BK196" s="251"/>
      <c r="BL196" s="251"/>
      <c r="BM196" s="251"/>
      <c r="BN196" s="252"/>
      <c r="BO196" s="188"/>
      <c r="BP196" s="189"/>
      <c r="BQ196" s="190"/>
      <c r="BR196" s="42"/>
      <c r="BS196" s="9"/>
    </row>
    <row r="197" spans="2:83" ht="13.5" customHeight="1" x14ac:dyDescent="0.2">
      <c r="B197" s="17"/>
      <c r="F197" s="41"/>
      <c r="G197" s="41"/>
      <c r="H197" s="41"/>
      <c r="I197" s="41"/>
      <c r="J197" s="41"/>
      <c r="K197" s="41"/>
      <c r="L197" s="41"/>
      <c r="M197" s="41"/>
      <c r="N197" s="41"/>
      <c r="O197" s="41"/>
      <c r="P197" s="41"/>
      <c r="Q197" s="41"/>
      <c r="R197" s="41"/>
      <c r="T197" s="42"/>
      <c r="U197" s="180" t="s">
        <v>43</v>
      </c>
      <c r="V197" s="180"/>
      <c r="W197" s="180"/>
      <c r="X197" s="180"/>
      <c r="Y197" s="180"/>
      <c r="Z197" s="180"/>
      <c r="AA197" s="180"/>
      <c r="AB197" s="180"/>
      <c r="AC197" s="180"/>
      <c r="AD197" s="180"/>
      <c r="AE197" s="180"/>
      <c r="AF197" s="180"/>
      <c r="AG197" s="180"/>
      <c r="AH197" s="180"/>
      <c r="AI197" s="180"/>
      <c r="AJ197" s="180"/>
      <c r="AK197" s="180"/>
      <c r="AL197" s="180"/>
      <c r="AM197" s="180"/>
      <c r="AN197" s="180"/>
      <c r="AO197" s="45"/>
      <c r="AP197" s="45"/>
      <c r="AQ197" s="45"/>
      <c r="AR197" s="42"/>
      <c r="AT197" s="42"/>
      <c r="AU197" s="181" t="s">
        <v>43</v>
      </c>
      <c r="AV197" s="181"/>
      <c r="AW197" s="181"/>
      <c r="AX197" s="181"/>
      <c r="AY197" s="181"/>
      <c r="AZ197" s="181"/>
      <c r="BA197" s="181"/>
      <c r="BB197" s="181"/>
      <c r="BC197" s="181"/>
      <c r="BD197" s="181"/>
      <c r="BE197" s="181"/>
      <c r="BF197" s="181"/>
      <c r="BG197" s="181"/>
      <c r="BH197" s="181"/>
      <c r="BI197" s="181"/>
      <c r="BJ197" s="181"/>
      <c r="BK197" s="181"/>
      <c r="BL197" s="181"/>
      <c r="BM197" s="181"/>
      <c r="BN197" s="181"/>
      <c r="BO197" s="45"/>
      <c r="BP197" s="45"/>
      <c r="BQ197" s="45"/>
      <c r="BR197" s="42"/>
      <c r="BS197" s="9"/>
    </row>
    <row r="198" spans="2:83" ht="13.5" customHeight="1" x14ac:dyDescent="0.2">
      <c r="B198" s="17"/>
      <c r="C198" s="202" t="s">
        <v>44</v>
      </c>
      <c r="D198" s="203"/>
      <c r="E198" s="204"/>
      <c r="F198" s="66" t="s">
        <v>45</v>
      </c>
      <c r="G198" s="67"/>
      <c r="H198" s="67"/>
      <c r="I198" s="67"/>
      <c r="J198" s="67"/>
      <c r="K198" s="67"/>
      <c r="L198" s="67"/>
      <c r="M198" s="67"/>
      <c r="N198" s="67"/>
      <c r="O198" s="67"/>
      <c r="P198" s="67"/>
      <c r="Q198" s="67"/>
      <c r="R198" s="67"/>
      <c r="T198" s="42"/>
      <c r="U198" s="237">
        <v>1.3879999999999999</v>
      </c>
      <c r="V198" s="238"/>
      <c r="W198" s="238"/>
      <c r="X198" s="238"/>
      <c r="Y198" s="238"/>
      <c r="Z198" s="238"/>
      <c r="AA198" s="238"/>
      <c r="AB198" s="238"/>
      <c r="AC198" s="238"/>
      <c r="AD198" s="238"/>
      <c r="AE198" s="238"/>
      <c r="AF198" s="238"/>
      <c r="AG198" s="238"/>
      <c r="AH198" s="238"/>
      <c r="AI198" s="238"/>
      <c r="AJ198" s="238"/>
      <c r="AK198" s="238"/>
      <c r="AL198" s="238"/>
      <c r="AM198" s="238"/>
      <c r="AN198" s="239"/>
      <c r="AO198" s="224" t="s">
        <v>46</v>
      </c>
      <c r="AP198" s="225"/>
      <c r="AQ198" s="226"/>
      <c r="AR198" s="42"/>
      <c r="AT198" s="42"/>
      <c r="AU198" s="237">
        <v>1.3879999999999999</v>
      </c>
      <c r="AV198" s="238"/>
      <c r="AW198" s="238"/>
      <c r="AX198" s="238"/>
      <c r="AY198" s="238"/>
      <c r="AZ198" s="238"/>
      <c r="BA198" s="238"/>
      <c r="BB198" s="238"/>
      <c r="BC198" s="238"/>
      <c r="BD198" s="238"/>
      <c r="BE198" s="238"/>
      <c r="BF198" s="238"/>
      <c r="BG198" s="238"/>
      <c r="BH198" s="238"/>
      <c r="BI198" s="238"/>
      <c r="BJ198" s="238"/>
      <c r="BK198" s="238"/>
      <c r="BL198" s="238"/>
      <c r="BM198" s="238"/>
      <c r="BN198" s="239"/>
      <c r="BO198" s="224" t="s">
        <v>46</v>
      </c>
      <c r="BP198" s="225"/>
      <c r="BQ198" s="226"/>
      <c r="BR198" s="42"/>
      <c r="BS198" s="9"/>
    </row>
    <row r="199" spans="2:83" ht="13.5" customHeight="1" x14ac:dyDescent="0.2">
      <c r="B199" s="17"/>
      <c r="C199" s="205"/>
      <c r="D199" s="206"/>
      <c r="E199" s="207"/>
      <c r="F199" s="68"/>
      <c r="G199" s="68"/>
      <c r="H199" s="68"/>
      <c r="I199" s="68"/>
      <c r="J199" s="68"/>
      <c r="K199" s="68"/>
      <c r="L199" s="68"/>
      <c r="M199" s="68"/>
      <c r="N199" s="68"/>
      <c r="O199" s="68"/>
      <c r="P199" s="68"/>
      <c r="Q199" s="68"/>
      <c r="R199" s="68"/>
      <c r="T199" s="42"/>
      <c r="U199" s="240"/>
      <c r="V199" s="241"/>
      <c r="W199" s="241"/>
      <c r="X199" s="241"/>
      <c r="Y199" s="241"/>
      <c r="Z199" s="241"/>
      <c r="AA199" s="241"/>
      <c r="AB199" s="241"/>
      <c r="AC199" s="241"/>
      <c r="AD199" s="241"/>
      <c r="AE199" s="241"/>
      <c r="AF199" s="241"/>
      <c r="AG199" s="241"/>
      <c r="AH199" s="241"/>
      <c r="AI199" s="241"/>
      <c r="AJ199" s="241"/>
      <c r="AK199" s="241"/>
      <c r="AL199" s="241"/>
      <c r="AM199" s="241"/>
      <c r="AN199" s="242"/>
      <c r="AO199" s="227"/>
      <c r="AP199" s="228"/>
      <c r="AQ199" s="229"/>
      <c r="AR199" s="42"/>
      <c r="AT199" s="42"/>
      <c r="AU199" s="240"/>
      <c r="AV199" s="241"/>
      <c r="AW199" s="241"/>
      <c r="AX199" s="241"/>
      <c r="AY199" s="241"/>
      <c r="AZ199" s="241"/>
      <c r="BA199" s="241"/>
      <c r="BB199" s="241"/>
      <c r="BC199" s="241"/>
      <c r="BD199" s="241"/>
      <c r="BE199" s="241"/>
      <c r="BF199" s="241"/>
      <c r="BG199" s="241"/>
      <c r="BH199" s="241"/>
      <c r="BI199" s="241"/>
      <c r="BJ199" s="241"/>
      <c r="BK199" s="241"/>
      <c r="BL199" s="241"/>
      <c r="BM199" s="241"/>
      <c r="BN199" s="242"/>
      <c r="BO199" s="227"/>
      <c r="BP199" s="228"/>
      <c r="BQ199" s="229"/>
      <c r="BR199" s="42"/>
      <c r="BS199" s="9"/>
    </row>
    <row r="200" spans="2:83" ht="13.5" customHeight="1" x14ac:dyDescent="0.2">
      <c r="B200" s="17"/>
      <c r="C200" s="205"/>
      <c r="D200" s="206"/>
      <c r="E200" s="207"/>
      <c r="F200" s="68"/>
      <c r="G200" s="68"/>
      <c r="H200" s="68"/>
      <c r="I200" s="68"/>
      <c r="J200" s="68"/>
      <c r="K200" s="68"/>
      <c r="L200" s="68"/>
      <c r="M200" s="68"/>
      <c r="N200" s="68"/>
      <c r="O200" s="68"/>
      <c r="P200" s="68"/>
      <c r="Q200" s="68"/>
      <c r="R200" s="68"/>
      <c r="T200" s="42"/>
      <c r="U200" s="240"/>
      <c r="V200" s="241"/>
      <c r="W200" s="241"/>
      <c r="X200" s="241"/>
      <c r="Y200" s="241"/>
      <c r="Z200" s="241"/>
      <c r="AA200" s="241"/>
      <c r="AB200" s="241"/>
      <c r="AC200" s="241"/>
      <c r="AD200" s="241"/>
      <c r="AE200" s="241"/>
      <c r="AF200" s="241"/>
      <c r="AG200" s="241"/>
      <c r="AH200" s="241"/>
      <c r="AI200" s="241"/>
      <c r="AJ200" s="241"/>
      <c r="AK200" s="241"/>
      <c r="AL200" s="241"/>
      <c r="AM200" s="241"/>
      <c r="AN200" s="242"/>
      <c r="AO200" s="227"/>
      <c r="AP200" s="228"/>
      <c r="AQ200" s="229"/>
      <c r="AR200" s="42"/>
      <c r="AT200" s="42"/>
      <c r="AU200" s="240"/>
      <c r="AV200" s="241"/>
      <c r="AW200" s="241"/>
      <c r="AX200" s="241"/>
      <c r="AY200" s="241"/>
      <c r="AZ200" s="241"/>
      <c r="BA200" s="241"/>
      <c r="BB200" s="241"/>
      <c r="BC200" s="241"/>
      <c r="BD200" s="241"/>
      <c r="BE200" s="241"/>
      <c r="BF200" s="241"/>
      <c r="BG200" s="241"/>
      <c r="BH200" s="241"/>
      <c r="BI200" s="241"/>
      <c r="BJ200" s="241"/>
      <c r="BK200" s="241"/>
      <c r="BL200" s="241"/>
      <c r="BM200" s="241"/>
      <c r="BN200" s="242"/>
      <c r="BO200" s="227"/>
      <c r="BP200" s="228"/>
      <c r="BQ200" s="229"/>
      <c r="BR200" s="42"/>
      <c r="BS200" s="9"/>
    </row>
    <row r="201" spans="2:83" ht="20.25" customHeight="1" x14ac:dyDescent="0.2">
      <c r="B201" s="17"/>
      <c r="C201" s="205" t="s">
        <v>47</v>
      </c>
      <c r="D201" s="206"/>
      <c r="E201" s="207"/>
      <c r="F201" s="233" t="s">
        <v>48</v>
      </c>
      <c r="G201" s="68"/>
      <c r="H201" s="68"/>
      <c r="I201" s="68"/>
      <c r="J201" s="68"/>
      <c r="K201" s="68"/>
      <c r="L201" s="68"/>
      <c r="M201" s="68"/>
      <c r="N201" s="68"/>
      <c r="O201" s="68"/>
      <c r="P201" s="68"/>
      <c r="Q201" s="68"/>
      <c r="R201" s="68"/>
      <c r="T201" s="42"/>
      <c r="U201" s="234">
        <v>416400</v>
      </c>
      <c r="V201" s="235"/>
      <c r="W201" s="235"/>
      <c r="X201" s="235"/>
      <c r="Y201" s="235"/>
      <c r="Z201" s="235"/>
      <c r="AA201" s="235"/>
      <c r="AB201" s="235"/>
      <c r="AC201" s="235"/>
      <c r="AD201" s="235"/>
      <c r="AE201" s="235"/>
      <c r="AF201" s="235"/>
      <c r="AG201" s="235"/>
      <c r="AH201" s="235"/>
      <c r="AI201" s="235"/>
      <c r="AJ201" s="235"/>
      <c r="AK201" s="235"/>
      <c r="AL201" s="235"/>
      <c r="AM201" s="235"/>
      <c r="AN201" s="236"/>
      <c r="AO201" s="227" t="s">
        <v>19</v>
      </c>
      <c r="AP201" s="228"/>
      <c r="AQ201" s="229"/>
      <c r="AR201" s="42"/>
      <c r="AT201" s="42"/>
      <c r="AU201" s="234">
        <v>291480</v>
      </c>
      <c r="AV201" s="235"/>
      <c r="AW201" s="235"/>
      <c r="AX201" s="235"/>
      <c r="AY201" s="235"/>
      <c r="AZ201" s="235"/>
      <c r="BA201" s="235"/>
      <c r="BB201" s="235"/>
      <c r="BC201" s="235"/>
      <c r="BD201" s="235"/>
      <c r="BE201" s="235"/>
      <c r="BF201" s="235"/>
      <c r="BG201" s="235"/>
      <c r="BH201" s="235"/>
      <c r="BI201" s="235"/>
      <c r="BJ201" s="235"/>
      <c r="BK201" s="235"/>
      <c r="BL201" s="235"/>
      <c r="BM201" s="235"/>
      <c r="BN201" s="236"/>
      <c r="BO201" s="227" t="s">
        <v>19</v>
      </c>
      <c r="BP201" s="228"/>
      <c r="BQ201" s="229"/>
      <c r="BR201" s="42"/>
      <c r="BS201" s="9"/>
    </row>
    <row r="202" spans="2:83" ht="13.5" customHeight="1" x14ac:dyDescent="0.2">
      <c r="B202" s="17"/>
      <c r="C202" s="205"/>
      <c r="D202" s="206"/>
      <c r="E202" s="207"/>
      <c r="F202" s="68"/>
      <c r="G202" s="68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T202" s="42"/>
      <c r="U202" s="234"/>
      <c r="V202" s="235"/>
      <c r="W202" s="235"/>
      <c r="X202" s="235"/>
      <c r="Y202" s="235"/>
      <c r="Z202" s="235"/>
      <c r="AA202" s="235"/>
      <c r="AB202" s="235"/>
      <c r="AC202" s="235"/>
      <c r="AD202" s="235"/>
      <c r="AE202" s="235"/>
      <c r="AF202" s="235"/>
      <c r="AG202" s="235"/>
      <c r="AH202" s="235"/>
      <c r="AI202" s="235"/>
      <c r="AJ202" s="235"/>
      <c r="AK202" s="235"/>
      <c r="AL202" s="235"/>
      <c r="AM202" s="235"/>
      <c r="AN202" s="236"/>
      <c r="AO202" s="227"/>
      <c r="AP202" s="228"/>
      <c r="AQ202" s="229"/>
      <c r="AR202" s="42"/>
      <c r="AT202" s="42"/>
      <c r="AU202" s="234"/>
      <c r="AV202" s="235"/>
      <c r="AW202" s="235"/>
      <c r="AX202" s="235"/>
      <c r="AY202" s="235"/>
      <c r="AZ202" s="235"/>
      <c r="BA202" s="235"/>
      <c r="BB202" s="235"/>
      <c r="BC202" s="235"/>
      <c r="BD202" s="235"/>
      <c r="BE202" s="235"/>
      <c r="BF202" s="235"/>
      <c r="BG202" s="235"/>
      <c r="BH202" s="235"/>
      <c r="BI202" s="235"/>
      <c r="BJ202" s="235"/>
      <c r="BK202" s="235"/>
      <c r="BL202" s="235"/>
      <c r="BM202" s="235"/>
      <c r="BN202" s="236"/>
      <c r="BO202" s="227"/>
      <c r="BP202" s="228"/>
      <c r="BQ202" s="229"/>
      <c r="BR202" s="42"/>
      <c r="BS202" s="9"/>
    </row>
    <row r="203" spans="2:83" ht="13.5" customHeight="1" x14ac:dyDescent="0.2">
      <c r="B203" s="17"/>
      <c r="C203" s="208"/>
      <c r="D203" s="209"/>
      <c r="E203" s="210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T203" s="42"/>
      <c r="U203" s="234"/>
      <c r="V203" s="235"/>
      <c r="W203" s="235"/>
      <c r="X203" s="235"/>
      <c r="Y203" s="235"/>
      <c r="Z203" s="235"/>
      <c r="AA203" s="235"/>
      <c r="AB203" s="235"/>
      <c r="AC203" s="235"/>
      <c r="AD203" s="235"/>
      <c r="AE203" s="235"/>
      <c r="AF203" s="235"/>
      <c r="AG203" s="235"/>
      <c r="AH203" s="235"/>
      <c r="AI203" s="235"/>
      <c r="AJ203" s="235"/>
      <c r="AK203" s="235"/>
      <c r="AL203" s="235"/>
      <c r="AM203" s="235"/>
      <c r="AN203" s="236"/>
      <c r="AO203" s="227"/>
      <c r="AP203" s="228"/>
      <c r="AQ203" s="229"/>
      <c r="AR203" s="42"/>
      <c r="AT203" s="42"/>
      <c r="AU203" s="234"/>
      <c r="AV203" s="235"/>
      <c r="AW203" s="235"/>
      <c r="AX203" s="235"/>
      <c r="AY203" s="235"/>
      <c r="AZ203" s="235"/>
      <c r="BA203" s="235"/>
      <c r="BB203" s="235"/>
      <c r="BC203" s="235"/>
      <c r="BD203" s="235"/>
      <c r="BE203" s="235"/>
      <c r="BF203" s="235"/>
      <c r="BG203" s="235"/>
      <c r="BH203" s="235"/>
      <c r="BI203" s="235"/>
      <c r="BJ203" s="235"/>
      <c r="BK203" s="235"/>
      <c r="BL203" s="235"/>
      <c r="BM203" s="235"/>
      <c r="BN203" s="236"/>
      <c r="BO203" s="227"/>
      <c r="BP203" s="228"/>
      <c r="BQ203" s="229"/>
      <c r="BR203" s="42"/>
      <c r="BS203" s="9"/>
    </row>
    <row r="204" spans="2:83" ht="13.5" customHeight="1" x14ac:dyDescent="0.2">
      <c r="B204" s="17"/>
      <c r="C204" s="202" t="s">
        <v>39</v>
      </c>
      <c r="D204" s="203"/>
      <c r="E204" s="204"/>
      <c r="F204" s="211" t="s">
        <v>66</v>
      </c>
      <c r="G204" s="212"/>
      <c r="H204" s="212"/>
      <c r="I204" s="212"/>
      <c r="J204" s="212"/>
      <c r="K204" s="212"/>
      <c r="L204" s="212"/>
      <c r="M204" s="212"/>
      <c r="N204" s="212"/>
      <c r="O204" s="212"/>
      <c r="P204" s="212"/>
      <c r="Q204" s="212"/>
      <c r="R204" s="212"/>
      <c r="T204" s="42"/>
      <c r="U204" s="215">
        <v>35000000</v>
      </c>
      <c r="V204" s="216"/>
      <c r="W204" s="216"/>
      <c r="X204" s="216"/>
      <c r="Y204" s="216"/>
      <c r="Z204" s="216"/>
      <c r="AA204" s="216"/>
      <c r="AB204" s="216"/>
      <c r="AC204" s="216"/>
      <c r="AD204" s="216"/>
      <c r="AE204" s="216"/>
      <c r="AF204" s="216"/>
      <c r="AG204" s="216"/>
      <c r="AH204" s="216"/>
      <c r="AI204" s="216"/>
      <c r="AJ204" s="216"/>
      <c r="AK204" s="216"/>
      <c r="AL204" s="216"/>
      <c r="AM204" s="216"/>
      <c r="AN204" s="217"/>
      <c r="AO204" s="224" t="s">
        <v>19</v>
      </c>
      <c r="AP204" s="225"/>
      <c r="AQ204" s="226"/>
      <c r="AR204" s="42"/>
      <c r="AT204" s="42"/>
      <c r="AU204" s="215">
        <v>24000000</v>
      </c>
      <c r="AV204" s="216"/>
      <c r="AW204" s="216"/>
      <c r="AX204" s="216"/>
      <c r="AY204" s="216"/>
      <c r="AZ204" s="216"/>
      <c r="BA204" s="216"/>
      <c r="BB204" s="216"/>
      <c r="BC204" s="216"/>
      <c r="BD204" s="216"/>
      <c r="BE204" s="216"/>
      <c r="BF204" s="216"/>
      <c r="BG204" s="216"/>
      <c r="BH204" s="216"/>
      <c r="BI204" s="216"/>
      <c r="BJ204" s="216"/>
      <c r="BK204" s="216"/>
      <c r="BL204" s="216"/>
      <c r="BM204" s="216"/>
      <c r="BN204" s="217"/>
      <c r="BO204" s="224" t="s">
        <v>19</v>
      </c>
      <c r="BP204" s="225"/>
      <c r="BQ204" s="226"/>
      <c r="BR204" s="42"/>
      <c r="BS204" s="148" t="str">
        <f>IF($U$53="料率",IF($AU$102="","",IF($AU$102&gt;=$AU$92,"","※1")),"")</f>
        <v/>
      </c>
      <c r="BT204" s="147" t="str">
        <f>IF(BS204="※1","残価設定がないリース契約であることが確認できません。","")</f>
        <v/>
      </c>
      <c r="BU204" s="147"/>
      <c r="BV204" s="147"/>
      <c r="BW204" s="147"/>
      <c r="BX204" s="147"/>
      <c r="BY204" s="147"/>
      <c r="BZ204" s="147"/>
      <c r="CA204" s="147"/>
      <c r="CB204" s="147"/>
      <c r="CC204" s="147"/>
      <c r="CD204" s="147"/>
      <c r="CE204" s="147"/>
    </row>
    <row r="205" spans="2:83" ht="13.5" customHeight="1" x14ac:dyDescent="0.2">
      <c r="B205" s="17"/>
      <c r="C205" s="205"/>
      <c r="D205" s="206"/>
      <c r="E205" s="207"/>
      <c r="F205" s="213"/>
      <c r="G205" s="213"/>
      <c r="H205" s="213"/>
      <c r="I205" s="213"/>
      <c r="J205" s="213"/>
      <c r="K205" s="213"/>
      <c r="L205" s="213"/>
      <c r="M205" s="213"/>
      <c r="N205" s="213"/>
      <c r="O205" s="213"/>
      <c r="P205" s="213"/>
      <c r="Q205" s="213"/>
      <c r="R205" s="213"/>
      <c r="T205" s="42"/>
      <c r="U205" s="218"/>
      <c r="V205" s="219"/>
      <c r="W205" s="219"/>
      <c r="X205" s="219"/>
      <c r="Y205" s="219"/>
      <c r="Z205" s="219"/>
      <c r="AA205" s="219"/>
      <c r="AB205" s="219"/>
      <c r="AC205" s="219"/>
      <c r="AD205" s="219"/>
      <c r="AE205" s="219"/>
      <c r="AF205" s="219"/>
      <c r="AG205" s="219"/>
      <c r="AH205" s="219"/>
      <c r="AI205" s="219"/>
      <c r="AJ205" s="219"/>
      <c r="AK205" s="219"/>
      <c r="AL205" s="219"/>
      <c r="AM205" s="219"/>
      <c r="AN205" s="220"/>
      <c r="AO205" s="227"/>
      <c r="AP205" s="228"/>
      <c r="AQ205" s="229"/>
      <c r="AR205" s="42"/>
      <c r="AT205" s="42"/>
      <c r="AU205" s="218"/>
      <c r="AV205" s="219"/>
      <c r="AW205" s="219"/>
      <c r="AX205" s="219"/>
      <c r="AY205" s="219"/>
      <c r="AZ205" s="219"/>
      <c r="BA205" s="219"/>
      <c r="BB205" s="219"/>
      <c r="BC205" s="219"/>
      <c r="BD205" s="219"/>
      <c r="BE205" s="219"/>
      <c r="BF205" s="219"/>
      <c r="BG205" s="219"/>
      <c r="BH205" s="219"/>
      <c r="BI205" s="219"/>
      <c r="BJ205" s="219"/>
      <c r="BK205" s="219"/>
      <c r="BL205" s="219"/>
      <c r="BM205" s="219"/>
      <c r="BN205" s="220"/>
      <c r="BO205" s="227"/>
      <c r="BP205" s="228"/>
      <c r="BQ205" s="229"/>
      <c r="BR205" s="42"/>
      <c r="BS205" s="148"/>
      <c r="BT205" s="147"/>
      <c r="BU205" s="147"/>
      <c r="BV205" s="147"/>
      <c r="BW205" s="147"/>
      <c r="BX205" s="147"/>
      <c r="BY205" s="147"/>
      <c r="BZ205" s="147"/>
      <c r="CA205" s="147"/>
      <c r="CB205" s="147"/>
      <c r="CC205" s="147"/>
      <c r="CD205" s="147"/>
      <c r="CE205" s="147"/>
    </row>
    <row r="206" spans="2:83" ht="13.5" customHeight="1" x14ac:dyDescent="0.2">
      <c r="B206" s="17"/>
      <c r="C206" s="208"/>
      <c r="D206" s="209"/>
      <c r="E206" s="210"/>
      <c r="F206" s="214"/>
      <c r="G206" s="214"/>
      <c r="H206" s="214"/>
      <c r="I206" s="214"/>
      <c r="J206" s="214"/>
      <c r="K206" s="214"/>
      <c r="L206" s="214"/>
      <c r="M206" s="214"/>
      <c r="N206" s="214"/>
      <c r="O206" s="214"/>
      <c r="P206" s="214"/>
      <c r="Q206" s="214"/>
      <c r="R206" s="214"/>
      <c r="T206" s="42"/>
      <c r="U206" s="221"/>
      <c r="V206" s="222"/>
      <c r="W206" s="222"/>
      <c r="X206" s="222"/>
      <c r="Y206" s="222"/>
      <c r="Z206" s="222"/>
      <c r="AA206" s="222"/>
      <c r="AB206" s="222"/>
      <c r="AC206" s="222"/>
      <c r="AD206" s="222"/>
      <c r="AE206" s="222"/>
      <c r="AF206" s="222"/>
      <c r="AG206" s="222"/>
      <c r="AH206" s="222"/>
      <c r="AI206" s="222"/>
      <c r="AJ206" s="222"/>
      <c r="AK206" s="222"/>
      <c r="AL206" s="222"/>
      <c r="AM206" s="222"/>
      <c r="AN206" s="223"/>
      <c r="AO206" s="230"/>
      <c r="AP206" s="231"/>
      <c r="AQ206" s="232"/>
      <c r="AR206" s="42"/>
      <c r="AT206" s="42"/>
      <c r="AU206" s="221"/>
      <c r="AV206" s="222"/>
      <c r="AW206" s="222"/>
      <c r="AX206" s="222"/>
      <c r="AY206" s="222"/>
      <c r="AZ206" s="222"/>
      <c r="BA206" s="222"/>
      <c r="BB206" s="222"/>
      <c r="BC206" s="222"/>
      <c r="BD206" s="222"/>
      <c r="BE206" s="222"/>
      <c r="BF206" s="222"/>
      <c r="BG206" s="222"/>
      <c r="BH206" s="222"/>
      <c r="BI206" s="222"/>
      <c r="BJ206" s="222"/>
      <c r="BK206" s="222"/>
      <c r="BL206" s="222"/>
      <c r="BM206" s="222"/>
      <c r="BN206" s="223"/>
      <c r="BO206" s="230"/>
      <c r="BP206" s="231"/>
      <c r="BQ206" s="232"/>
      <c r="BR206" s="42"/>
      <c r="BS206" s="148"/>
      <c r="BT206" s="147"/>
      <c r="BU206" s="147"/>
      <c r="BV206" s="147"/>
      <c r="BW206" s="147"/>
      <c r="BX206" s="147"/>
      <c r="BY206" s="147"/>
      <c r="BZ206" s="147"/>
      <c r="CA206" s="147"/>
      <c r="CB206" s="147"/>
      <c r="CC206" s="147"/>
      <c r="CD206" s="147"/>
      <c r="CE206" s="147"/>
    </row>
    <row r="207" spans="2:83" ht="13.5" customHeight="1" x14ac:dyDescent="0.2">
      <c r="B207" s="17"/>
      <c r="T207" s="42"/>
      <c r="U207" s="42"/>
      <c r="V207" s="42"/>
      <c r="W207" s="42"/>
      <c r="X207" s="42"/>
      <c r="Y207" s="42"/>
      <c r="Z207" s="42"/>
      <c r="AA207" s="42"/>
      <c r="AB207" s="42"/>
      <c r="AC207" s="42"/>
      <c r="AD207" s="42"/>
      <c r="AE207" s="42"/>
      <c r="AF207" s="42"/>
      <c r="AG207" s="42"/>
      <c r="AH207" s="42"/>
      <c r="AI207" s="42"/>
      <c r="AJ207" s="42"/>
      <c r="AK207" s="42"/>
      <c r="AL207" s="42"/>
      <c r="AM207" s="42"/>
      <c r="AN207" s="42"/>
      <c r="AO207" s="42"/>
      <c r="AP207" s="42"/>
      <c r="AQ207" s="42"/>
      <c r="AR207" s="42"/>
      <c r="AT207" s="42"/>
      <c r="AU207" s="42"/>
      <c r="AV207" s="42"/>
      <c r="AW207" s="42"/>
      <c r="AX207" s="42"/>
      <c r="AY207" s="42"/>
      <c r="AZ207" s="42"/>
      <c r="BA207" s="42"/>
      <c r="BB207" s="42"/>
      <c r="BC207" s="42"/>
      <c r="BD207" s="42"/>
      <c r="BE207" s="42"/>
      <c r="BF207" s="42"/>
      <c r="BG207" s="42"/>
      <c r="BH207" s="42"/>
      <c r="BI207" s="42"/>
      <c r="BJ207" s="42"/>
      <c r="BK207" s="42"/>
      <c r="BL207" s="42"/>
      <c r="BM207" s="42"/>
      <c r="BN207" s="42"/>
      <c r="BO207" s="42"/>
      <c r="BP207" s="42"/>
      <c r="BQ207" s="42"/>
      <c r="BR207" s="42"/>
      <c r="BS207" s="46"/>
    </row>
    <row r="208" spans="2:83" ht="34.5" customHeight="1" x14ac:dyDescent="0.2">
      <c r="B208" s="17"/>
      <c r="C208" s="341" t="s">
        <v>58</v>
      </c>
      <c r="D208" s="342"/>
      <c r="E208" s="342"/>
      <c r="F208" s="342"/>
      <c r="G208" s="342"/>
      <c r="H208" s="342"/>
      <c r="I208" s="342"/>
      <c r="J208" s="342"/>
      <c r="K208" s="342"/>
      <c r="L208" s="342"/>
      <c r="M208" s="342"/>
      <c r="N208" s="342"/>
      <c r="O208" s="342"/>
      <c r="P208" s="342"/>
      <c r="Q208" s="342"/>
      <c r="R208" s="343"/>
      <c r="T208" s="42"/>
      <c r="U208" s="174">
        <v>5000000</v>
      </c>
      <c r="V208" s="175"/>
      <c r="W208" s="175"/>
      <c r="X208" s="175"/>
      <c r="Y208" s="175"/>
      <c r="Z208" s="175"/>
      <c r="AA208" s="175"/>
      <c r="AB208" s="175"/>
      <c r="AC208" s="175"/>
      <c r="AD208" s="175"/>
      <c r="AE208" s="175"/>
      <c r="AF208" s="175"/>
      <c r="AG208" s="175"/>
      <c r="AH208" s="175"/>
      <c r="AI208" s="175"/>
      <c r="AJ208" s="175"/>
      <c r="AK208" s="175"/>
      <c r="AL208" s="175"/>
      <c r="AM208" s="175"/>
      <c r="AN208" s="176"/>
      <c r="AO208" s="177" t="s">
        <v>19</v>
      </c>
      <c r="AP208" s="178"/>
      <c r="AQ208" s="179"/>
      <c r="AR208" s="42"/>
      <c r="AT208" s="47"/>
      <c r="AU208" s="174">
        <v>3000000</v>
      </c>
      <c r="AV208" s="175"/>
      <c r="AW208" s="175"/>
      <c r="AX208" s="175"/>
      <c r="AY208" s="175"/>
      <c r="AZ208" s="175"/>
      <c r="BA208" s="175"/>
      <c r="BB208" s="175"/>
      <c r="BC208" s="175"/>
      <c r="BD208" s="175"/>
      <c r="BE208" s="175"/>
      <c r="BF208" s="175"/>
      <c r="BG208" s="175"/>
      <c r="BH208" s="175"/>
      <c r="BI208" s="175"/>
      <c r="BJ208" s="175"/>
      <c r="BK208" s="175"/>
      <c r="BL208" s="175"/>
      <c r="BM208" s="175"/>
      <c r="BN208" s="176"/>
      <c r="BO208" s="177" t="s">
        <v>19</v>
      </c>
      <c r="BP208" s="178"/>
      <c r="BQ208" s="179"/>
      <c r="BR208" s="42"/>
      <c r="BS208" s="46"/>
    </row>
    <row r="209" spans="2:71" ht="13.5" customHeight="1" x14ac:dyDescent="0.2">
      <c r="B209" s="17"/>
      <c r="T209" s="42"/>
      <c r="U209" s="42"/>
      <c r="V209" s="42"/>
      <c r="W209" s="42"/>
      <c r="X209" s="42"/>
      <c r="Y209" s="42"/>
      <c r="Z209" s="42"/>
      <c r="AA209" s="42"/>
      <c r="AB209" s="42"/>
      <c r="AC209" s="42"/>
      <c r="AD209" s="42"/>
      <c r="AE209" s="42"/>
      <c r="AF209" s="42"/>
      <c r="AG209" s="42"/>
      <c r="AH209" s="42"/>
      <c r="AI209" s="42"/>
      <c r="AJ209" s="42"/>
      <c r="AK209" s="42"/>
      <c r="AL209" s="42"/>
      <c r="AM209" s="42"/>
      <c r="AN209" s="42"/>
      <c r="AO209" s="42"/>
      <c r="AP209" s="42"/>
      <c r="AQ209" s="42"/>
      <c r="AR209" s="42"/>
      <c r="AT209" s="42"/>
      <c r="AU209" s="42"/>
      <c r="AV209" s="42"/>
      <c r="AW209" s="42"/>
      <c r="AX209" s="42"/>
      <c r="AY209" s="42"/>
      <c r="AZ209" s="42"/>
      <c r="BA209" s="42"/>
      <c r="BB209" s="42"/>
      <c r="BC209" s="42"/>
      <c r="BD209" s="42"/>
      <c r="BE209" s="42"/>
      <c r="BF209" s="42"/>
      <c r="BG209" s="42"/>
      <c r="BH209" s="42"/>
      <c r="BI209" s="42"/>
      <c r="BJ209" s="42"/>
      <c r="BK209" s="42"/>
      <c r="BL209" s="42"/>
      <c r="BM209" s="42"/>
      <c r="BN209" s="42"/>
      <c r="BO209" s="42"/>
      <c r="BP209" s="42"/>
      <c r="BQ209" s="42"/>
      <c r="BR209" s="42"/>
      <c r="BS209" s="46"/>
    </row>
    <row r="210" spans="2:71" ht="0.75" customHeight="1" x14ac:dyDescent="0.2">
      <c r="B210" s="17"/>
      <c r="T210" s="42"/>
      <c r="U210" s="166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/>
      <c r="AF210" s="166"/>
      <c r="AG210" s="166"/>
      <c r="AH210" s="166"/>
      <c r="AI210" s="166"/>
      <c r="AJ210" s="166"/>
      <c r="AK210" s="166"/>
      <c r="AL210" s="166"/>
      <c r="AM210" s="166"/>
      <c r="AN210" s="166"/>
      <c r="AO210" s="42"/>
      <c r="AP210" s="42"/>
      <c r="AQ210" s="42"/>
      <c r="AR210" s="42"/>
      <c r="AT210" s="47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  <c r="BI210" s="166"/>
      <c r="BJ210" s="166"/>
      <c r="BK210" s="166"/>
      <c r="BL210" s="166"/>
      <c r="BM210" s="166"/>
      <c r="BN210" s="166"/>
      <c r="BO210" s="42"/>
      <c r="BP210" s="42"/>
      <c r="BQ210" s="42"/>
      <c r="BR210" s="42"/>
      <c r="BS210" s="9"/>
    </row>
    <row r="211" spans="2:71" ht="13.5" customHeight="1" x14ac:dyDescent="0.2">
      <c r="B211" s="17"/>
      <c r="BS211" s="9"/>
    </row>
    <row r="212" spans="2:71" x14ac:dyDescent="0.2">
      <c r="B212" s="17"/>
      <c r="BS212" s="9"/>
    </row>
    <row r="213" spans="2:71" ht="21" x14ac:dyDescent="0.2">
      <c r="B213" s="17"/>
      <c r="AI213" s="3" t="s">
        <v>51</v>
      </c>
      <c r="BS213" s="9"/>
    </row>
    <row r="214" spans="2:71" ht="13.5" customHeight="1" x14ac:dyDescent="0.2">
      <c r="B214" s="17"/>
      <c r="BM214" s="167"/>
      <c r="BN214" s="167"/>
      <c r="BO214" s="167"/>
      <c r="BP214" s="167"/>
      <c r="BQ214" s="167"/>
      <c r="BS214" s="9"/>
    </row>
    <row r="215" spans="2:71" ht="13.5" customHeight="1" x14ac:dyDescent="0.2">
      <c r="B215" s="17"/>
      <c r="BM215" s="167"/>
      <c r="BN215" s="167"/>
      <c r="BO215" s="167"/>
      <c r="BP215" s="167"/>
      <c r="BQ215" s="167"/>
      <c r="BS215" s="9"/>
    </row>
    <row r="216" spans="2:71" ht="13.5" customHeight="1" x14ac:dyDescent="0.2">
      <c r="B216" s="17"/>
      <c r="BM216" s="167"/>
      <c r="BN216" s="167"/>
      <c r="BO216" s="167"/>
      <c r="BP216" s="167"/>
      <c r="BQ216" s="167"/>
      <c r="BS216" s="9"/>
    </row>
    <row r="217" spans="2:71" ht="13.5" customHeight="1" x14ac:dyDescent="0.2">
      <c r="B217" s="17"/>
      <c r="AY217" s="168"/>
      <c r="AZ217" s="169"/>
      <c r="BA217" s="169"/>
      <c r="BB217" s="169"/>
      <c r="BC217" s="169"/>
      <c r="BD217" s="169"/>
      <c r="BE217" s="169"/>
      <c r="BF217" s="169"/>
      <c r="BG217" s="169"/>
      <c r="BH217" s="169"/>
      <c r="BI217" s="169"/>
      <c r="BJ217" s="169"/>
      <c r="BK217" s="170"/>
      <c r="BM217" s="167"/>
      <c r="BN217" s="167"/>
      <c r="BO217" s="167"/>
      <c r="BP217" s="167"/>
      <c r="BQ217" s="167"/>
      <c r="BS217" s="9"/>
    </row>
    <row r="218" spans="2:71" ht="21" customHeight="1" x14ac:dyDescent="0.2">
      <c r="B218" s="17"/>
      <c r="AR218" s="7" t="s">
        <v>50</v>
      </c>
      <c r="AS218" s="48"/>
      <c r="AT218" s="48"/>
      <c r="AU218" s="48"/>
      <c r="AV218" s="48"/>
      <c r="AW218" s="48"/>
      <c r="AX218" s="7"/>
      <c r="AY218" s="171"/>
      <c r="AZ218" s="172"/>
      <c r="BA218" s="172"/>
      <c r="BB218" s="172"/>
      <c r="BC218" s="172"/>
      <c r="BD218" s="172"/>
      <c r="BE218" s="172"/>
      <c r="BF218" s="172"/>
      <c r="BG218" s="172"/>
      <c r="BH218" s="172"/>
      <c r="BI218" s="172"/>
      <c r="BJ218" s="172"/>
      <c r="BK218" s="173"/>
      <c r="BM218" s="167"/>
      <c r="BN218" s="167"/>
      <c r="BO218" s="167"/>
      <c r="BP218" s="167"/>
      <c r="BQ218" s="167"/>
      <c r="BS218" s="9"/>
    </row>
    <row r="219" spans="2:71" x14ac:dyDescent="0.2">
      <c r="B219" s="49"/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  <c r="AJ219" s="50"/>
      <c r="AK219" s="50"/>
      <c r="AL219" s="50"/>
      <c r="AM219" s="50"/>
      <c r="AN219" s="50"/>
      <c r="AO219" s="50"/>
      <c r="AP219" s="50"/>
      <c r="AQ219" s="50"/>
      <c r="AR219" s="50"/>
      <c r="AS219" s="50"/>
      <c r="AT219" s="50"/>
      <c r="AU219" s="50"/>
      <c r="AV219" s="50"/>
      <c r="AW219" s="50"/>
      <c r="AX219" s="50"/>
      <c r="AY219" s="50"/>
      <c r="AZ219" s="50"/>
      <c r="BA219" s="50"/>
      <c r="BB219" s="50"/>
      <c r="BC219" s="50"/>
      <c r="BD219" s="50"/>
      <c r="BE219" s="50"/>
      <c r="BF219" s="50"/>
      <c r="BG219" s="50"/>
      <c r="BH219" s="50"/>
      <c r="BI219" s="50"/>
      <c r="BJ219" s="50"/>
      <c r="BK219" s="50"/>
      <c r="BL219" s="50"/>
      <c r="BM219" s="50"/>
      <c r="BN219" s="50"/>
      <c r="BO219" s="50"/>
      <c r="BP219" s="50"/>
      <c r="BQ219" s="50"/>
      <c r="BR219" s="50"/>
      <c r="BS219" s="51"/>
    </row>
    <row r="220" spans="2:71" ht="13.5" customHeight="1" x14ac:dyDescent="0.2"/>
    <row r="222" spans="2:71" ht="13.5" customHeight="1" x14ac:dyDescent="0.2"/>
    <row r="223" spans="2:71" ht="13.5" customHeight="1" x14ac:dyDescent="0.2"/>
    <row r="224" spans="2:71" ht="13.5" customHeight="1" x14ac:dyDescent="0.2"/>
    <row r="225" ht="13.5" customHeight="1" x14ac:dyDescent="0.2"/>
    <row r="226" ht="13.5" customHeight="1" x14ac:dyDescent="0.2"/>
    <row r="227" ht="13.5" customHeight="1" x14ac:dyDescent="0.2"/>
    <row r="229" ht="13.5" customHeight="1" x14ac:dyDescent="0.2"/>
    <row r="230" ht="13.5" customHeight="1" x14ac:dyDescent="0.2"/>
    <row r="231" ht="13.5" customHeight="1" x14ac:dyDescent="0.2"/>
    <row r="232" ht="13.5" customHeight="1" x14ac:dyDescent="0.2"/>
    <row r="233" ht="13.5" customHeight="1" x14ac:dyDescent="0.2"/>
    <row r="234" ht="13.5" customHeight="1" x14ac:dyDescent="0.2"/>
    <row r="235" ht="13.5" customHeight="1" x14ac:dyDescent="0.2"/>
    <row r="236" ht="13.5" customHeight="1" x14ac:dyDescent="0.2"/>
  </sheetData>
  <sheetProtection algorithmName="SHA-512" hashValue="bdNmHwVP+zGAz5HiV70cEjbgi7+94umOI8NGP+i36rcbUAASwUaRbCOvqdv42dzmnn8RDn0OdVmjvxNab/sXRQ==" saltValue="QjwAh+CKHKC5Y3emtv6/IA==" spinCount="100000" sheet="1" selectLockedCells="1" selectUnlockedCells="1"/>
  <mergeCells count="276">
    <mergeCell ref="BI12:BJ12"/>
    <mergeCell ref="BK12:BL12"/>
    <mergeCell ref="BM12:BN12"/>
    <mergeCell ref="BO12:BP12"/>
    <mergeCell ref="BE12:BH12"/>
    <mergeCell ref="AB13:AS14"/>
    <mergeCell ref="C25:J26"/>
    <mergeCell ref="K25:AM26"/>
    <mergeCell ref="AU25:AZ28"/>
    <mergeCell ref="BA25:BM28"/>
    <mergeCell ref="BN25:BQ28"/>
    <mergeCell ref="C27:J28"/>
    <mergeCell ref="K27:AM28"/>
    <mergeCell ref="C19:J20"/>
    <mergeCell ref="BD13:BR13"/>
    <mergeCell ref="C208:R208"/>
    <mergeCell ref="BM14:BN14"/>
    <mergeCell ref="BP14:BQ14"/>
    <mergeCell ref="C15:BS15"/>
    <mergeCell ref="C16:BS16"/>
    <mergeCell ref="C17:BS17"/>
    <mergeCell ref="F41:H43"/>
    <mergeCell ref="I41:R43"/>
    <mergeCell ref="U41:AN43"/>
    <mergeCell ref="AO41:AQ43"/>
    <mergeCell ref="F44:H46"/>
    <mergeCell ref="I44:R46"/>
    <mergeCell ref="U44:AN46"/>
    <mergeCell ref="AO44:AQ46"/>
    <mergeCell ref="K19:AM20"/>
    <mergeCell ref="C21:J22"/>
    <mergeCell ref="K21:AM22"/>
    <mergeCell ref="C23:J24"/>
    <mergeCell ref="K23:AM24"/>
    <mergeCell ref="C38:E40"/>
    <mergeCell ref="F38:R40"/>
    <mergeCell ref="U38:AN40"/>
    <mergeCell ref="AO38:AQ40"/>
    <mergeCell ref="C31:BR33"/>
    <mergeCell ref="C35:E37"/>
    <mergeCell ref="F35:R37"/>
    <mergeCell ref="U35:AN37"/>
    <mergeCell ref="AO35:AQ37"/>
    <mergeCell ref="AU35:AW37"/>
    <mergeCell ref="AX35:BG37"/>
    <mergeCell ref="BH35:BO37"/>
    <mergeCell ref="BP35:BR37"/>
    <mergeCell ref="C59:E61"/>
    <mergeCell ref="F59:R61"/>
    <mergeCell ref="U59:AN61"/>
    <mergeCell ref="AO59:AQ61"/>
    <mergeCell ref="AU59:BN61"/>
    <mergeCell ref="BO59:BQ61"/>
    <mergeCell ref="U48:AN48"/>
    <mergeCell ref="C49:BR51"/>
    <mergeCell ref="T53:AR54"/>
    <mergeCell ref="AT53:BR54"/>
    <mergeCell ref="C56:E58"/>
    <mergeCell ref="F56:R58"/>
    <mergeCell ref="U56:AN58"/>
    <mergeCell ref="AO56:AQ58"/>
    <mergeCell ref="AU56:BN58"/>
    <mergeCell ref="BO56:BQ58"/>
    <mergeCell ref="C71:E73"/>
    <mergeCell ref="F71:H73"/>
    <mergeCell ref="I71:R73"/>
    <mergeCell ref="C62:E64"/>
    <mergeCell ref="F62:R64"/>
    <mergeCell ref="U62:AN64"/>
    <mergeCell ref="AO62:AQ64"/>
    <mergeCell ref="AU62:BN64"/>
    <mergeCell ref="BO62:BQ64"/>
    <mergeCell ref="U71:AN73"/>
    <mergeCell ref="AO71:AQ73"/>
    <mergeCell ref="AU71:BN73"/>
    <mergeCell ref="BO71:BQ73"/>
    <mergeCell ref="BS65:BS67"/>
    <mergeCell ref="BT65:CE67"/>
    <mergeCell ref="C65:E67"/>
    <mergeCell ref="F65:R67"/>
    <mergeCell ref="U65:AN67"/>
    <mergeCell ref="AO65:AQ67"/>
    <mergeCell ref="AU65:BN67"/>
    <mergeCell ref="BO65:BQ67"/>
    <mergeCell ref="C68:E70"/>
    <mergeCell ref="F68:H70"/>
    <mergeCell ref="I68:R70"/>
    <mergeCell ref="U68:AN70"/>
    <mergeCell ref="AO68:AQ70"/>
    <mergeCell ref="AU68:BN70"/>
    <mergeCell ref="BO68:BQ70"/>
    <mergeCell ref="BS68:BS70"/>
    <mergeCell ref="BT68:CG70"/>
    <mergeCell ref="BO84:BQ86"/>
    <mergeCell ref="C87:E89"/>
    <mergeCell ref="F87:R89"/>
    <mergeCell ref="U87:AN89"/>
    <mergeCell ref="AO87:AQ89"/>
    <mergeCell ref="AU87:BN89"/>
    <mergeCell ref="BO87:BQ89"/>
    <mergeCell ref="C77:BR79"/>
    <mergeCell ref="T81:AR82"/>
    <mergeCell ref="AT81:BR82"/>
    <mergeCell ref="C84:E86"/>
    <mergeCell ref="F84:R86"/>
    <mergeCell ref="U84:AN86"/>
    <mergeCell ref="AO84:AQ86"/>
    <mergeCell ref="AU84:BN86"/>
    <mergeCell ref="BO91:BQ93"/>
    <mergeCell ref="C94:E96"/>
    <mergeCell ref="F94:R96"/>
    <mergeCell ref="U94:AN96"/>
    <mergeCell ref="AO94:AQ96"/>
    <mergeCell ref="AU94:BN96"/>
    <mergeCell ref="BO94:BQ96"/>
    <mergeCell ref="U90:AN90"/>
    <mergeCell ref="AU90:BN90"/>
    <mergeCell ref="C91:E93"/>
    <mergeCell ref="F91:R93"/>
    <mergeCell ref="U91:AN93"/>
    <mergeCell ref="AO91:AQ93"/>
    <mergeCell ref="AU91:BN93"/>
    <mergeCell ref="U101:AN101"/>
    <mergeCell ref="AO101:AQ101"/>
    <mergeCell ref="AU101:BN101"/>
    <mergeCell ref="BO101:BQ101"/>
    <mergeCell ref="C101:R101"/>
    <mergeCell ref="BS97:BS99"/>
    <mergeCell ref="BT97:CE99"/>
    <mergeCell ref="C97:E99"/>
    <mergeCell ref="F97:R99"/>
    <mergeCell ref="U97:AN99"/>
    <mergeCell ref="AO97:AQ99"/>
    <mergeCell ref="AU97:BN99"/>
    <mergeCell ref="BO97:BQ99"/>
    <mergeCell ref="BM121:BN121"/>
    <mergeCell ref="BP121:BQ121"/>
    <mergeCell ref="C122:BS122"/>
    <mergeCell ref="C123:BS123"/>
    <mergeCell ref="AB120:AS121"/>
    <mergeCell ref="U103:AN103"/>
    <mergeCell ref="AU103:BN103"/>
    <mergeCell ref="BM107:BQ111"/>
    <mergeCell ref="AY110:BK111"/>
    <mergeCell ref="C132:J133"/>
    <mergeCell ref="K132:AM133"/>
    <mergeCell ref="AU132:AZ135"/>
    <mergeCell ref="BA132:BM135"/>
    <mergeCell ref="BN132:BQ135"/>
    <mergeCell ref="C134:J135"/>
    <mergeCell ref="K134:AM135"/>
    <mergeCell ref="C124:BS124"/>
    <mergeCell ref="C126:J127"/>
    <mergeCell ref="K126:AM127"/>
    <mergeCell ref="C128:J129"/>
    <mergeCell ref="K128:AM129"/>
    <mergeCell ref="C130:J131"/>
    <mergeCell ref="K130:AM131"/>
    <mergeCell ref="C145:E147"/>
    <mergeCell ref="F145:R147"/>
    <mergeCell ref="U145:AN147"/>
    <mergeCell ref="AO145:AQ147"/>
    <mergeCell ref="C138:BR140"/>
    <mergeCell ref="C142:E144"/>
    <mergeCell ref="F142:R144"/>
    <mergeCell ref="U142:AN144"/>
    <mergeCell ref="AO142:AQ144"/>
    <mergeCell ref="F166:R168"/>
    <mergeCell ref="F148:H150"/>
    <mergeCell ref="I148:R150"/>
    <mergeCell ref="U148:AN150"/>
    <mergeCell ref="AO148:AQ150"/>
    <mergeCell ref="F151:H153"/>
    <mergeCell ref="I151:R153"/>
    <mergeCell ref="U151:AN153"/>
    <mergeCell ref="AO151:AQ153"/>
    <mergeCell ref="C178:E180"/>
    <mergeCell ref="F178:H180"/>
    <mergeCell ref="I178:R180"/>
    <mergeCell ref="U178:AN180"/>
    <mergeCell ref="AO178:AQ180"/>
    <mergeCell ref="AU178:BN180"/>
    <mergeCell ref="BO178:BQ180"/>
    <mergeCell ref="I175:R177"/>
    <mergeCell ref="F175:H177"/>
    <mergeCell ref="C194:E196"/>
    <mergeCell ref="F194:R196"/>
    <mergeCell ref="U194:AN196"/>
    <mergeCell ref="AO194:AQ196"/>
    <mergeCell ref="AU194:BN196"/>
    <mergeCell ref="BO194:BQ196"/>
    <mergeCell ref="C184:BR186"/>
    <mergeCell ref="T188:AR189"/>
    <mergeCell ref="AT188:BR189"/>
    <mergeCell ref="C191:E193"/>
    <mergeCell ref="F191:R193"/>
    <mergeCell ref="U191:AN193"/>
    <mergeCell ref="AO191:AQ193"/>
    <mergeCell ref="AU191:BN193"/>
    <mergeCell ref="C204:E206"/>
    <mergeCell ref="F204:R206"/>
    <mergeCell ref="U204:AN206"/>
    <mergeCell ref="AO204:AQ206"/>
    <mergeCell ref="AU204:BN206"/>
    <mergeCell ref="BO204:BQ206"/>
    <mergeCell ref="BO198:BQ200"/>
    <mergeCell ref="C201:E203"/>
    <mergeCell ref="F201:R203"/>
    <mergeCell ref="U201:AN203"/>
    <mergeCell ref="AO201:AQ203"/>
    <mergeCell ref="AU201:BN203"/>
    <mergeCell ref="BO201:BQ203"/>
    <mergeCell ref="C198:E200"/>
    <mergeCell ref="F198:R200"/>
    <mergeCell ref="U198:AN200"/>
    <mergeCell ref="AO198:AQ200"/>
    <mergeCell ref="AU198:BN200"/>
    <mergeCell ref="BS71:BS73"/>
    <mergeCell ref="BT71:CG73"/>
    <mergeCell ref="U210:AN210"/>
    <mergeCell ref="AU210:BN210"/>
    <mergeCell ref="BM214:BQ218"/>
    <mergeCell ref="AY217:BK218"/>
    <mergeCell ref="U208:AN208"/>
    <mergeCell ref="AO208:AQ208"/>
    <mergeCell ref="AU208:BN208"/>
    <mergeCell ref="BO208:BQ208"/>
    <mergeCell ref="BS204:BS206"/>
    <mergeCell ref="BT204:CE206"/>
    <mergeCell ref="U197:AN197"/>
    <mergeCell ref="AU197:BN197"/>
    <mergeCell ref="BO191:BQ193"/>
    <mergeCell ref="U172:AN174"/>
    <mergeCell ref="AO172:AQ174"/>
    <mergeCell ref="AU172:BN174"/>
    <mergeCell ref="BO172:BQ174"/>
    <mergeCell ref="AO166:AQ168"/>
    <mergeCell ref="AU166:BN168"/>
    <mergeCell ref="BO166:BQ168"/>
    <mergeCell ref="U155:AN155"/>
    <mergeCell ref="C156:BR158"/>
    <mergeCell ref="BT172:CE174"/>
    <mergeCell ref="BS172:BS174"/>
    <mergeCell ref="BO169:BQ171"/>
    <mergeCell ref="AU169:BN171"/>
    <mergeCell ref="BO175:BQ177"/>
    <mergeCell ref="AU175:BN177"/>
    <mergeCell ref="U166:AN168"/>
    <mergeCell ref="AO169:AQ171"/>
    <mergeCell ref="U169:AN171"/>
    <mergeCell ref="AO175:AQ177"/>
    <mergeCell ref="U175:AN177"/>
    <mergeCell ref="F169:R171"/>
    <mergeCell ref="C166:E168"/>
    <mergeCell ref="C169:E171"/>
    <mergeCell ref="C175:E177"/>
    <mergeCell ref="BP142:BR144"/>
    <mergeCell ref="BH142:BO144"/>
    <mergeCell ref="AX142:BG144"/>
    <mergeCell ref="AU142:AW144"/>
    <mergeCell ref="BE119:BH119"/>
    <mergeCell ref="BO119:BP119"/>
    <mergeCell ref="BM119:BN119"/>
    <mergeCell ref="BK119:BL119"/>
    <mergeCell ref="BI119:BJ119"/>
    <mergeCell ref="BD120:BR120"/>
    <mergeCell ref="C172:E174"/>
    <mergeCell ref="F172:R174"/>
    <mergeCell ref="T160:AR161"/>
    <mergeCell ref="AT160:BR161"/>
    <mergeCell ref="C163:E165"/>
    <mergeCell ref="F163:R165"/>
    <mergeCell ref="U163:AN165"/>
    <mergeCell ref="AO163:AQ165"/>
    <mergeCell ref="AU163:BN165"/>
    <mergeCell ref="BO163:BQ165"/>
  </mergeCells>
  <phoneticPr fontId="1"/>
  <conditionalFormatting sqref="B172:T173 AO172:BR173 U172:AN180 B174:R174 T174 AO174:AR174 AT174:BR174 S174:S180 AS174:AS180 B175:B180 AO175:AQ180 AU175:BR180 B181:BR181">
    <cfRule type="expression" dxfId="30" priority="11">
      <formula>$U$53="料率"</formula>
    </cfRule>
  </conditionalFormatting>
  <conditionalFormatting sqref="B49:BR55 B56:AT58 BO56:BR58 B59:BR67 B68:B73 B74:BR74">
    <cfRule type="expression" dxfId="29" priority="46">
      <formula>$U$48="料率"</formula>
    </cfRule>
  </conditionalFormatting>
  <conditionalFormatting sqref="B156:BR171">
    <cfRule type="expression" dxfId="28" priority="10">
      <formula>$U$53="料率"</formula>
    </cfRule>
  </conditionalFormatting>
  <conditionalFormatting sqref="C101">
    <cfRule type="expression" dxfId="27" priority="34">
      <formula>#REF!="積算"</formula>
    </cfRule>
  </conditionalFormatting>
  <conditionalFormatting sqref="C208">
    <cfRule type="expression" dxfId="26" priority="5">
      <formula>#REF!="積算"</formula>
    </cfRule>
  </conditionalFormatting>
  <conditionalFormatting sqref="C68:E73">
    <cfRule type="expression" dxfId="25" priority="31">
      <formula>#REF!="料率"</formula>
    </cfRule>
  </conditionalFormatting>
  <conditionalFormatting sqref="C175:E180">
    <cfRule type="expression" dxfId="24" priority="2">
      <formula>#REF!="料率"</formula>
    </cfRule>
  </conditionalFormatting>
  <conditionalFormatting sqref="C188:S203 T197:U197 AO197:AU197 BO197:BR197 T198:BR206 C204:E206 S204:S206 C207:BR207 S208:AO208 AR208:BO208 BR208 C209:BR209">
    <cfRule type="expression" dxfId="23" priority="6">
      <formula>#REF!="積算"</formula>
    </cfRule>
  </conditionalFormatting>
  <conditionalFormatting sqref="C77:BR89 C90:U90 AO90:AU90 BO90:BR90 C91:BR100 S101:AO101 BR101 C102:BR102">
    <cfRule type="expression" dxfId="22" priority="45">
      <formula>$U$48="積算"</formula>
    </cfRule>
  </conditionalFormatting>
  <conditionalFormatting sqref="C184:BR186">
    <cfRule type="expression" dxfId="21" priority="9">
      <formula>$U$53="積算"</formula>
    </cfRule>
  </conditionalFormatting>
  <conditionalFormatting sqref="C187:BR187">
    <cfRule type="expression" dxfId="20" priority="8">
      <formula>#REF!="積算"</formula>
    </cfRule>
  </conditionalFormatting>
  <conditionalFormatting sqref="F204:R206">
    <cfRule type="expression" dxfId="19" priority="1">
      <formula>$U$53="積算"</formula>
    </cfRule>
  </conditionalFormatting>
  <conditionalFormatting sqref="T175:T180">
    <cfRule type="expression" dxfId="18" priority="3">
      <formula>#REF!="料率"</formula>
    </cfRule>
  </conditionalFormatting>
  <conditionalFormatting sqref="T188:BR196">
    <cfRule type="expression" dxfId="17" priority="7">
      <formula>#REF!="積算"</formula>
    </cfRule>
  </conditionalFormatting>
  <conditionalFormatting sqref="AR175:AR180 AT175:AT180">
    <cfRule type="expression" dxfId="16" priority="4">
      <formula>#REF!="料率"</formula>
    </cfRule>
  </conditionalFormatting>
  <conditionalFormatting sqref="AR101:BO101">
    <cfRule type="expression" dxfId="15" priority="44">
      <formula>$U$48="積算"</formula>
    </cfRule>
  </conditionalFormatting>
  <conditionalFormatting sqref="AU16">
    <cfRule type="expression" dxfId="14" priority="22">
      <formula>$T$38="料率"</formula>
    </cfRule>
  </conditionalFormatting>
  <conditionalFormatting sqref="AU68">
    <cfRule type="expression" dxfId="13" priority="26">
      <formula>#REF!="料率"</formula>
    </cfRule>
  </conditionalFormatting>
  <conditionalFormatting sqref="AU71">
    <cfRule type="expression" dxfId="12" priority="25">
      <formula>#REF!="料率"</formula>
    </cfRule>
  </conditionalFormatting>
  <conditionalFormatting sqref="AU123">
    <cfRule type="expression" dxfId="11" priority="12">
      <formula>$T$38="料率"</formula>
    </cfRule>
  </conditionalFormatting>
  <conditionalFormatting sqref="AU56:BN58">
    <cfRule type="expression" dxfId="10" priority="23">
      <formula>$T$33="料率"</formula>
    </cfRule>
  </conditionalFormatting>
  <conditionalFormatting sqref="AX35 S68:U68 AO68:AT73 BO68:BR73 S69:T73 U71">
    <cfRule type="expression" dxfId="9" priority="32">
      <formula>#REF!="料率"</formula>
    </cfRule>
  </conditionalFormatting>
  <conditionalFormatting sqref="AX142">
    <cfRule type="expression" dxfId="8" priority="17">
      <formula>#REF!="料率"</formula>
    </cfRule>
  </conditionalFormatting>
  <dataValidations count="11">
    <dataValidation type="whole" allowBlank="1" showInputMessage="1" showErrorMessage="1" sqref="U41:AN46 U148:AN153" xr:uid="{11D34783-E0D9-4B86-A7C9-6D5128C2F15A}">
      <formula1>0</formula1>
      <formula2>9999999999</formula2>
    </dataValidation>
    <dataValidation type="list" showInputMessage="1" showErrorMessage="1" sqref="U48 U155" xr:uid="{5934C768-44EF-4C86-B99D-788AE9794180}">
      <formula1>"積算,料率,"</formula1>
    </dataValidation>
    <dataValidation type="custom" allowBlank="1" showInputMessage="1" showErrorMessage="1" sqref="AQ48 AQ155" xr:uid="{800A1A54-37D1-4F27-ACDB-5D7A6B680E00}">
      <formula1>"if(R43=""料率"","""")"</formula1>
    </dataValidation>
    <dataValidation type="custom" showInputMessage="1" showErrorMessage="1" errorTitle="計算方法" error="計算方法で「積算」が選択されていません。" sqref="U56:AT67" xr:uid="{1D38905A-3792-41CD-94AA-1BF3C5FDFFA4}">
      <formula1>$U$48="積算"</formula1>
    </dataValidation>
    <dataValidation type="custom" showInputMessage="1" showErrorMessage="1" errorTitle="計算方法" error="計算方法が「積算」を選択されています。①の表に入力してください。" sqref="U102:BN102 U209:BN209" xr:uid="{2AD9F75C-23E1-483D-82E3-1B7FB7C2B9AB}">
      <formula1>#REF!="料率"</formula1>
    </dataValidation>
    <dataValidation type="custom" showInputMessage="1" showErrorMessage="1" errorTitle="計算方法" error="計算方法で「料率」が選択されていません。" sqref="BO101 AP84:AQ100 U84:AO101 AR84:BN101" xr:uid="{935CB5C4-4ACD-476A-90DD-6EEC09E969EC}">
      <formula1>$U$48="料率"</formula1>
    </dataValidation>
    <dataValidation type="custom" showInputMessage="1" showErrorMessage="1" errorTitle="計算方法" error="計算方法で「積算」が選択されていません。" sqref="U68 AO68:AT73 U71 AT175:AT180 AR175:AR180" xr:uid="{B72B3719-0A68-4BE8-BD04-4FE5BC0AE7D3}">
      <formula1>#REF!="積算"</formula1>
    </dataValidation>
    <dataValidation type="custom" allowBlank="1" showInputMessage="1" showErrorMessage="1" sqref="AU56:BN73" xr:uid="{627D266E-6DF6-4D61-B61F-5BE935C84C40}">
      <formula1>U48="積算"</formula1>
    </dataValidation>
    <dataValidation type="custom" allowBlank="1" showInputMessage="1" showErrorMessage="1" sqref="AU191:BN208" xr:uid="{105982AA-43F2-4FCD-BBF5-1CB2784219C3}">
      <formula1>U155="料率"</formula1>
    </dataValidation>
    <dataValidation type="custom" showInputMessage="1" showErrorMessage="1" errorTitle="計算方法" error="計算方法で「料率」が選択されていません。" sqref="BO208 AP191:AQ207 U191:AO208 AR191:AT208" xr:uid="{087C3114-5F39-47E4-9A5F-838E7CF3D53D}">
      <formula1>#REF!="料率"</formula1>
    </dataValidation>
    <dataValidation type="custom" showInputMessage="1" showErrorMessage="1" errorTitle="計算方法" error="計算方法で「積算」が選択されていません。" sqref="AU175:BN180 AS163:AS180 AT163:BN174 AO163:AR174 U163:AN180 AO175:AQ180" xr:uid="{56C16002-E68D-461F-B4AC-FEF6B78EEBDD}">
      <formula1>$U$53="積算"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41" fitToHeight="0" orientation="portrait" r:id="rId1"/>
  <rowBreaks count="1" manualBreakCount="1">
    <brk id="112" max="7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8" tint="0.39997558519241921"/>
  </sheetPr>
  <dimension ref="B1:CA103"/>
  <sheetViews>
    <sheetView showGridLines="0" view="pageBreakPreview" zoomScale="70" zoomScaleNormal="55" zoomScaleSheetLayoutView="70" workbookViewId="0">
      <selection activeCell="J11" sqref="J11:AL12"/>
    </sheetView>
  </sheetViews>
  <sheetFormatPr defaultColWidth="9" defaultRowHeight="13.2" x14ac:dyDescent="0.2"/>
  <cols>
    <col min="1" max="69" width="2.6640625" customWidth="1"/>
  </cols>
  <sheetData>
    <row r="1" spans="2:69" ht="13.5" customHeight="1" x14ac:dyDescent="0.2">
      <c r="BJ1" s="62"/>
      <c r="BK1" s="62"/>
      <c r="BN1" s="3"/>
      <c r="BO1" s="3"/>
    </row>
    <row r="2" spans="2:69" ht="21.75" customHeight="1" x14ac:dyDescent="0.2">
      <c r="AV2" s="18"/>
      <c r="AW2" s="18"/>
      <c r="AX2" s="18"/>
      <c r="AY2" s="18"/>
      <c r="AZ2" s="18"/>
      <c r="BA2" s="18"/>
      <c r="BB2" s="19" t="s">
        <v>70</v>
      </c>
      <c r="BC2" s="63"/>
      <c r="BD2" s="430">
        <v>2024</v>
      </c>
      <c r="BE2" s="430"/>
      <c r="BF2" s="430"/>
      <c r="BG2" s="430"/>
      <c r="BH2" s="115" t="s">
        <v>0</v>
      </c>
      <c r="BI2" s="115"/>
      <c r="BJ2" s="428"/>
      <c r="BK2" s="428"/>
      <c r="BL2" s="115" t="s">
        <v>1</v>
      </c>
      <c r="BM2" s="115"/>
      <c r="BN2" s="428"/>
      <c r="BO2" s="428"/>
      <c r="BP2" s="18" t="s">
        <v>2</v>
      </c>
      <c r="BQ2" s="3"/>
    </row>
    <row r="3" spans="2:69" s="1" customFormat="1" ht="21.75" customHeight="1" x14ac:dyDescent="0.2"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440" t="s">
        <v>13</v>
      </c>
      <c r="AB3" s="440"/>
      <c r="AC3" s="440"/>
      <c r="AD3" s="440"/>
      <c r="AE3" s="440"/>
      <c r="AF3" s="440"/>
      <c r="AG3" s="440"/>
      <c r="AH3" s="440"/>
      <c r="AI3" s="440"/>
      <c r="AJ3" s="440"/>
      <c r="AK3" s="440"/>
      <c r="AL3" s="440"/>
      <c r="AM3" s="440"/>
      <c r="AN3" s="440"/>
      <c r="AO3" s="440"/>
      <c r="AP3" s="440"/>
      <c r="AQ3" s="440"/>
      <c r="AR3" s="440"/>
      <c r="AS3" s="21"/>
      <c r="AT3" s="21"/>
      <c r="AU3" s="21"/>
      <c r="AV3" s="18"/>
      <c r="AW3" s="18"/>
      <c r="AX3" s="18"/>
      <c r="AY3" s="18"/>
      <c r="AZ3" s="18"/>
      <c r="BA3" s="18"/>
      <c r="BB3" s="19" t="s">
        <v>3</v>
      </c>
      <c r="BC3" s="427"/>
      <c r="BD3" s="427"/>
      <c r="BE3" s="427"/>
      <c r="BF3" s="427"/>
      <c r="BG3" s="427"/>
      <c r="BH3" s="427"/>
      <c r="BI3" s="427"/>
      <c r="BJ3" s="427"/>
      <c r="BK3" s="427"/>
      <c r="BL3" s="427"/>
      <c r="BM3" s="427"/>
      <c r="BN3" s="427"/>
      <c r="BO3" s="427"/>
      <c r="BP3" s="427"/>
      <c r="BQ3" s="427"/>
    </row>
    <row r="4" spans="2:69" ht="22.35" customHeight="1" x14ac:dyDescent="0.2">
      <c r="AA4" s="440"/>
      <c r="AB4" s="440"/>
      <c r="AC4" s="440"/>
      <c r="AD4" s="440"/>
      <c r="AE4" s="440"/>
      <c r="AF4" s="440"/>
      <c r="AG4" s="440"/>
      <c r="AH4" s="440"/>
      <c r="AI4" s="440"/>
      <c r="AJ4" s="440"/>
      <c r="AK4" s="440"/>
      <c r="AL4" s="440"/>
      <c r="AM4" s="440"/>
      <c r="AN4" s="440"/>
      <c r="AO4" s="440"/>
      <c r="AP4" s="440"/>
      <c r="AQ4" s="440"/>
      <c r="AR4" s="440"/>
      <c r="AV4" s="18"/>
      <c r="AW4" s="18"/>
      <c r="AX4" s="18"/>
      <c r="AY4" s="18"/>
      <c r="AZ4" s="18"/>
      <c r="BA4" s="18"/>
      <c r="BB4" s="18"/>
      <c r="BC4" s="18"/>
      <c r="BD4" s="3"/>
      <c r="BE4" s="3"/>
      <c r="BF4" s="3"/>
      <c r="BG4" s="3"/>
      <c r="BH4" s="19"/>
      <c r="BI4" s="8"/>
      <c r="BJ4" s="5"/>
      <c r="BK4" s="64" t="s">
        <v>14</v>
      </c>
      <c r="BL4" s="429">
        <v>1</v>
      </c>
      <c r="BM4" s="429"/>
      <c r="BN4" s="64" t="s">
        <v>15</v>
      </c>
      <c r="BO4" s="429">
        <v>1</v>
      </c>
      <c r="BP4" s="429"/>
      <c r="BQ4" s="64" t="s">
        <v>16</v>
      </c>
    </row>
    <row r="5" spans="2:69" s="2" customFormat="1" ht="23.4" x14ac:dyDescent="0.2">
      <c r="B5" s="330" t="s">
        <v>71</v>
      </c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330"/>
      <c r="AE5" s="330"/>
      <c r="AF5" s="330"/>
      <c r="AG5" s="330"/>
      <c r="AH5" s="330"/>
      <c r="AI5" s="330"/>
      <c r="AJ5" s="330"/>
      <c r="AK5" s="330"/>
      <c r="AL5" s="330"/>
      <c r="AM5" s="330"/>
      <c r="AN5" s="330"/>
      <c r="AO5" s="330"/>
      <c r="AP5" s="330"/>
      <c r="AQ5" s="330"/>
      <c r="AR5" s="330"/>
      <c r="AS5" s="330"/>
      <c r="AT5" s="330"/>
      <c r="AU5" s="330"/>
      <c r="AV5" s="330"/>
      <c r="AW5" s="330"/>
      <c r="AX5" s="330"/>
      <c r="AY5" s="330"/>
      <c r="AZ5" s="330"/>
      <c r="BA5" s="330"/>
      <c r="BB5" s="330"/>
      <c r="BC5" s="330"/>
      <c r="BD5" s="330"/>
      <c r="BE5" s="330"/>
      <c r="BF5" s="330"/>
      <c r="BG5" s="330"/>
      <c r="BH5" s="330"/>
      <c r="BI5" s="330"/>
      <c r="BJ5" s="330"/>
      <c r="BK5" s="330"/>
      <c r="BL5" s="330"/>
      <c r="BM5" s="330"/>
      <c r="BN5" s="330"/>
      <c r="BO5" s="330"/>
      <c r="BP5" s="330"/>
      <c r="BQ5" s="330"/>
    </row>
    <row r="6" spans="2:69" s="2" customFormat="1" ht="23.4" x14ac:dyDescent="0.2">
      <c r="B6" s="330" t="s">
        <v>17</v>
      </c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330"/>
      <c r="AE6" s="330"/>
      <c r="AF6" s="330"/>
      <c r="AG6" s="330"/>
      <c r="AH6" s="330"/>
      <c r="AI6" s="330"/>
      <c r="AJ6" s="330"/>
      <c r="AK6" s="330"/>
      <c r="AL6" s="330"/>
      <c r="AM6" s="330"/>
      <c r="AN6" s="330"/>
      <c r="AO6" s="330"/>
      <c r="AP6" s="330"/>
      <c r="AQ6" s="330"/>
      <c r="AR6" s="330"/>
      <c r="AS6" s="330"/>
      <c r="AT6" s="330"/>
      <c r="AU6" s="330"/>
      <c r="AV6" s="330"/>
      <c r="AW6" s="330"/>
      <c r="AX6" s="330"/>
      <c r="AY6" s="330"/>
      <c r="AZ6" s="330"/>
      <c r="BA6" s="330"/>
      <c r="BB6" s="330"/>
      <c r="BC6" s="330"/>
      <c r="BD6" s="330"/>
      <c r="BE6" s="330"/>
      <c r="BF6" s="330"/>
      <c r="BG6" s="330"/>
      <c r="BH6" s="330"/>
      <c r="BI6" s="330"/>
      <c r="BJ6" s="330"/>
      <c r="BK6" s="330"/>
      <c r="BL6" s="330"/>
      <c r="BM6" s="330"/>
      <c r="BN6" s="330"/>
      <c r="BO6" s="330"/>
      <c r="BP6" s="330"/>
      <c r="BQ6" s="330"/>
    </row>
    <row r="7" spans="2:69" s="3" customFormat="1" ht="23.4" x14ac:dyDescent="0.2">
      <c r="B7" s="330"/>
      <c r="C7" s="330"/>
      <c r="D7" s="330"/>
      <c r="E7" s="330"/>
      <c r="F7" s="330"/>
      <c r="G7" s="330"/>
      <c r="H7" s="330"/>
      <c r="I7" s="330"/>
      <c r="J7" s="330"/>
      <c r="K7" s="330"/>
      <c r="L7" s="330"/>
      <c r="M7" s="330"/>
      <c r="N7" s="330"/>
      <c r="O7" s="330"/>
      <c r="P7" s="330"/>
      <c r="Q7" s="330"/>
      <c r="R7" s="330"/>
      <c r="S7" s="330"/>
      <c r="T7" s="330"/>
      <c r="U7" s="330"/>
      <c r="V7" s="330"/>
      <c r="W7" s="330"/>
      <c r="X7" s="330"/>
      <c r="Y7" s="330"/>
      <c r="Z7" s="330"/>
      <c r="AA7" s="330"/>
      <c r="AB7" s="330"/>
      <c r="AC7" s="330"/>
      <c r="AD7" s="330"/>
      <c r="AE7" s="330"/>
      <c r="AF7" s="330"/>
      <c r="AG7" s="330"/>
      <c r="AH7" s="330"/>
      <c r="AI7" s="330"/>
      <c r="AJ7" s="330"/>
      <c r="AK7" s="330"/>
      <c r="AL7" s="330"/>
      <c r="AM7" s="330"/>
      <c r="AN7" s="330"/>
      <c r="AO7" s="330"/>
      <c r="AP7" s="330"/>
      <c r="AQ7" s="330"/>
      <c r="AR7" s="330"/>
      <c r="AS7" s="330"/>
      <c r="AT7" s="330"/>
      <c r="AU7" s="330"/>
      <c r="AV7" s="330"/>
      <c r="AW7" s="330"/>
      <c r="AX7" s="330"/>
      <c r="AY7" s="330"/>
      <c r="AZ7" s="330"/>
      <c r="BA7" s="330"/>
      <c r="BB7" s="330"/>
      <c r="BC7" s="330"/>
      <c r="BD7" s="330"/>
      <c r="BE7" s="330"/>
      <c r="BF7" s="330"/>
      <c r="BG7" s="330"/>
      <c r="BH7" s="330"/>
      <c r="BI7" s="330"/>
      <c r="BJ7" s="330"/>
      <c r="BK7" s="330"/>
      <c r="BL7" s="330"/>
      <c r="BM7" s="330"/>
      <c r="BN7" s="330"/>
      <c r="BO7" s="330"/>
      <c r="BP7" s="330"/>
      <c r="BQ7" s="330"/>
    </row>
    <row r="8" spans="2:69" s="4" customFormat="1" ht="12" customHeight="1" x14ac:dyDescent="0.2"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</row>
    <row r="9" spans="2:69" s="4" customFormat="1" ht="17.25" customHeight="1" x14ac:dyDescent="0.2">
      <c r="B9" s="194" t="s">
        <v>7</v>
      </c>
      <c r="C9" s="195"/>
      <c r="D9" s="195"/>
      <c r="E9" s="195"/>
      <c r="F9" s="195"/>
      <c r="G9" s="195"/>
      <c r="H9" s="195"/>
      <c r="I9" s="196"/>
      <c r="J9" s="450"/>
      <c r="K9" s="451"/>
      <c r="L9" s="451"/>
      <c r="M9" s="451"/>
      <c r="N9" s="451"/>
      <c r="O9" s="451"/>
      <c r="P9" s="451"/>
      <c r="Q9" s="451"/>
      <c r="R9" s="451"/>
      <c r="S9" s="451"/>
      <c r="T9" s="451"/>
      <c r="U9" s="451"/>
      <c r="V9" s="451"/>
      <c r="W9" s="451"/>
      <c r="X9" s="451"/>
      <c r="Y9" s="451"/>
      <c r="Z9" s="451"/>
      <c r="AA9" s="451"/>
      <c r="AB9" s="451"/>
      <c r="AC9" s="451"/>
      <c r="AD9" s="451"/>
      <c r="AE9" s="451"/>
      <c r="AF9" s="451"/>
      <c r="AG9" s="451"/>
      <c r="AH9" s="451"/>
      <c r="AI9" s="451"/>
      <c r="AJ9" s="451"/>
      <c r="AK9" s="451"/>
      <c r="AL9" s="452"/>
      <c r="BI9" s="28"/>
      <c r="BJ9" s="29"/>
      <c r="BK9" s="29"/>
      <c r="BQ9" s="29"/>
    </row>
    <row r="10" spans="2:69" s="4" customFormat="1" ht="17.25" customHeight="1" x14ac:dyDescent="0.2">
      <c r="B10" s="199"/>
      <c r="C10" s="200"/>
      <c r="D10" s="200"/>
      <c r="E10" s="200"/>
      <c r="F10" s="200"/>
      <c r="G10" s="200"/>
      <c r="H10" s="200"/>
      <c r="I10" s="201"/>
      <c r="J10" s="453"/>
      <c r="K10" s="454"/>
      <c r="L10" s="454"/>
      <c r="M10" s="454"/>
      <c r="N10" s="454"/>
      <c r="O10" s="454"/>
      <c r="P10" s="454"/>
      <c r="Q10" s="454"/>
      <c r="R10" s="454"/>
      <c r="S10" s="454"/>
      <c r="T10" s="454"/>
      <c r="U10" s="454"/>
      <c r="V10" s="454"/>
      <c r="W10" s="454"/>
      <c r="X10" s="454"/>
      <c r="Y10" s="454"/>
      <c r="Z10" s="454"/>
      <c r="AA10" s="454"/>
      <c r="AB10" s="454"/>
      <c r="AC10" s="454"/>
      <c r="AD10" s="454"/>
      <c r="AE10" s="454"/>
      <c r="AF10" s="454"/>
      <c r="AG10" s="454"/>
      <c r="AH10" s="454"/>
      <c r="AI10" s="454"/>
      <c r="AJ10" s="454"/>
      <c r="AK10" s="454"/>
      <c r="AL10" s="455"/>
      <c r="BI10" s="28"/>
      <c r="BJ10" s="28"/>
      <c r="BK10" s="28"/>
      <c r="BQ10" s="28"/>
    </row>
    <row r="11" spans="2:69" ht="17.25" customHeight="1" x14ac:dyDescent="0.2">
      <c r="B11" s="194" t="s">
        <v>8</v>
      </c>
      <c r="C11" s="195"/>
      <c r="D11" s="195"/>
      <c r="E11" s="195"/>
      <c r="F11" s="195"/>
      <c r="G11" s="195"/>
      <c r="H11" s="195"/>
      <c r="I11" s="196"/>
      <c r="J11" s="450"/>
      <c r="K11" s="451"/>
      <c r="L11" s="451"/>
      <c r="M11" s="451"/>
      <c r="N11" s="451"/>
      <c r="O11" s="451"/>
      <c r="P11" s="451"/>
      <c r="Q11" s="451"/>
      <c r="R11" s="451"/>
      <c r="S11" s="451"/>
      <c r="T11" s="451"/>
      <c r="U11" s="451"/>
      <c r="V11" s="451"/>
      <c r="W11" s="451"/>
      <c r="X11" s="451"/>
      <c r="Y11" s="451"/>
      <c r="Z11" s="451"/>
      <c r="AA11" s="451"/>
      <c r="AB11" s="451"/>
      <c r="AC11" s="451"/>
      <c r="AD11" s="451"/>
      <c r="AE11" s="451"/>
      <c r="AF11" s="451"/>
      <c r="AG11" s="451"/>
      <c r="AH11" s="451"/>
      <c r="AI11" s="451"/>
      <c r="AJ11" s="451"/>
      <c r="AK11" s="451"/>
      <c r="AL11" s="452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H11" s="4"/>
      <c r="BI11" s="28"/>
      <c r="BJ11" s="28"/>
      <c r="BK11" s="28"/>
      <c r="BQ11" s="28"/>
    </row>
    <row r="12" spans="2:69" ht="17.25" customHeight="1" x14ac:dyDescent="0.2">
      <c r="B12" s="199"/>
      <c r="C12" s="200"/>
      <c r="D12" s="200"/>
      <c r="E12" s="200"/>
      <c r="F12" s="200"/>
      <c r="G12" s="200"/>
      <c r="H12" s="200"/>
      <c r="I12" s="201"/>
      <c r="J12" s="453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454"/>
      <c r="Z12" s="454"/>
      <c r="AA12" s="454"/>
      <c r="AB12" s="454"/>
      <c r="AC12" s="454"/>
      <c r="AD12" s="454"/>
      <c r="AE12" s="454"/>
      <c r="AF12" s="454"/>
      <c r="AG12" s="454"/>
      <c r="AH12" s="454"/>
      <c r="AI12" s="454"/>
      <c r="AJ12" s="454"/>
      <c r="AK12" s="454"/>
      <c r="AL12" s="455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H12" s="4"/>
      <c r="BI12" s="28"/>
      <c r="BJ12" s="28"/>
      <c r="BK12" s="28"/>
      <c r="BQ12" s="28"/>
    </row>
    <row r="13" spans="2:69" ht="17.25" customHeight="1" x14ac:dyDescent="0.2">
      <c r="B13" s="194" t="s">
        <v>9</v>
      </c>
      <c r="C13" s="195"/>
      <c r="D13" s="195"/>
      <c r="E13" s="195"/>
      <c r="F13" s="195"/>
      <c r="G13" s="195"/>
      <c r="H13" s="195"/>
      <c r="I13" s="196"/>
      <c r="J13" s="450"/>
      <c r="K13" s="451"/>
      <c r="L13" s="451"/>
      <c r="M13" s="451"/>
      <c r="N13" s="451"/>
      <c r="O13" s="451"/>
      <c r="P13" s="451"/>
      <c r="Q13" s="451"/>
      <c r="R13" s="451"/>
      <c r="S13" s="451"/>
      <c r="T13" s="451"/>
      <c r="U13" s="451"/>
      <c r="V13" s="451"/>
      <c r="W13" s="451"/>
      <c r="X13" s="451"/>
      <c r="Y13" s="451"/>
      <c r="Z13" s="451"/>
      <c r="AA13" s="451"/>
      <c r="AB13" s="451"/>
      <c r="AC13" s="451"/>
      <c r="AD13" s="451"/>
      <c r="AE13" s="451"/>
      <c r="AF13" s="451"/>
      <c r="AG13" s="451"/>
      <c r="AH13" s="451"/>
      <c r="AI13" s="451"/>
      <c r="AJ13" s="451"/>
      <c r="AK13" s="451"/>
      <c r="AL13" s="452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28"/>
      <c r="BJ13" s="28"/>
      <c r="BK13" s="28"/>
      <c r="BL13" s="28"/>
      <c r="BM13" s="28"/>
      <c r="BN13" s="28"/>
      <c r="BO13" s="28"/>
      <c r="BP13" s="28"/>
      <c r="BQ13" s="28"/>
    </row>
    <row r="14" spans="2:69" ht="17.25" customHeight="1" x14ac:dyDescent="0.2">
      <c r="B14" s="199"/>
      <c r="C14" s="200"/>
      <c r="D14" s="200"/>
      <c r="E14" s="200"/>
      <c r="F14" s="200"/>
      <c r="G14" s="200"/>
      <c r="H14" s="200"/>
      <c r="I14" s="201"/>
      <c r="J14" s="453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54"/>
      <c r="W14" s="454"/>
      <c r="X14" s="454"/>
      <c r="Y14" s="454"/>
      <c r="Z14" s="454"/>
      <c r="AA14" s="454"/>
      <c r="AB14" s="454"/>
      <c r="AC14" s="454"/>
      <c r="AD14" s="454"/>
      <c r="AE14" s="454"/>
      <c r="AF14" s="454"/>
      <c r="AG14" s="454"/>
      <c r="AH14" s="454"/>
      <c r="AI14" s="454"/>
      <c r="AJ14" s="454"/>
      <c r="AK14" s="454"/>
      <c r="AL14" s="455"/>
      <c r="AM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28"/>
      <c r="BJ14" s="28"/>
      <c r="BK14" s="28"/>
      <c r="BL14" s="28"/>
      <c r="BM14" s="28"/>
      <c r="BN14" s="28"/>
      <c r="BO14" s="28"/>
      <c r="BP14" s="28"/>
      <c r="BQ14" s="28"/>
    </row>
    <row r="15" spans="2:69" s="4" customFormat="1" ht="17.25" customHeight="1" x14ac:dyDescent="0.2">
      <c r="B15" s="194" t="s">
        <v>11</v>
      </c>
      <c r="C15" s="195"/>
      <c r="D15" s="195"/>
      <c r="E15" s="195"/>
      <c r="F15" s="195"/>
      <c r="G15" s="195"/>
      <c r="H15" s="195"/>
      <c r="I15" s="196"/>
      <c r="J15" s="434"/>
      <c r="K15" s="435"/>
      <c r="L15" s="435"/>
      <c r="M15" s="435"/>
      <c r="N15" s="435"/>
      <c r="O15" s="435"/>
      <c r="P15" s="435"/>
      <c r="Q15" s="435"/>
      <c r="R15" s="435"/>
      <c r="S15" s="435"/>
      <c r="T15" s="435"/>
      <c r="U15" s="435"/>
      <c r="V15" s="435"/>
      <c r="W15" s="435"/>
      <c r="X15" s="435"/>
      <c r="Y15" s="435"/>
      <c r="Z15" s="435"/>
      <c r="AA15" s="435"/>
      <c r="AB15" s="435"/>
      <c r="AC15" s="435"/>
      <c r="AD15" s="435"/>
      <c r="AE15" s="435"/>
      <c r="AF15" s="435"/>
      <c r="AG15" s="435"/>
      <c r="AH15" s="435"/>
      <c r="AI15" s="435"/>
      <c r="AJ15" s="435"/>
      <c r="AK15" s="435"/>
      <c r="AL15" s="436"/>
      <c r="AM15"/>
      <c r="AT15" s="297" t="s">
        <v>18</v>
      </c>
      <c r="AU15" s="298"/>
      <c r="AV15" s="298"/>
      <c r="AW15" s="298"/>
      <c r="AX15" s="298"/>
      <c r="AY15" s="299"/>
      <c r="AZ15" s="306">
        <f>IF(T38="",0,IF(T38="積算",AT55,IF(T38="料率",AT87)))</f>
        <v>0</v>
      </c>
      <c r="BA15" s="307"/>
      <c r="BB15" s="307"/>
      <c r="BC15" s="307"/>
      <c r="BD15" s="307"/>
      <c r="BE15" s="307"/>
      <c r="BF15" s="307"/>
      <c r="BG15" s="307"/>
      <c r="BH15" s="307"/>
      <c r="BI15" s="307"/>
      <c r="BJ15" s="307"/>
      <c r="BK15" s="307"/>
      <c r="BL15" s="308"/>
      <c r="BM15" s="315" t="s">
        <v>19</v>
      </c>
      <c r="BN15" s="316"/>
      <c r="BO15" s="316"/>
      <c r="BP15" s="317"/>
      <c r="BQ15" s="28"/>
    </row>
    <row r="16" spans="2:69" s="4" customFormat="1" ht="17.25" customHeight="1" x14ac:dyDescent="0.2">
      <c r="B16" s="199"/>
      <c r="C16" s="200"/>
      <c r="D16" s="200"/>
      <c r="E16" s="200"/>
      <c r="F16" s="200"/>
      <c r="G16" s="200"/>
      <c r="H16" s="200"/>
      <c r="I16" s="201"/>
      <c r="J16" s="437"/>
      <c r="K16" s="438"/>
      <c r="L16" s="438"/>
      <c r="M16" s="438"/>
      <c r="N16" s="438"/>
      <c r="O16" s="438"/>
      <c r="P16" s="438"/>
      <c r="Q16" s="438"/>
      <c r="R16" s="438"/>
      <c r="S16" s="438"/>
      <c r="T16" s="438"/>
      <c r="U16" s="438"/>
      <c r="V16" s="438"/>
      <c r="W16" s="438"/>
      <c r="X16" s="438"/>
      <c r="Y16" s="438"/>
      <c r="Z16" s="438"/>
      <c r="AA16" s="438"/>
      <c r="AB16" s="438"/>
      <c r="AC16" s="438"/>
      <c r="AD16" s="438"/>
      <c r="AE16" s="438"/>
      <c r="AF16" s="438"/>
      <c r="AG16" s="438"/>
      <c r="AH16" s="438"/>
      <c r="AI16" s="438"/>
      <c r="AJ16" s="438"/>
      <c r="AK16" s="438"/>
      <c r="AL16" s="439"/>
      <c r="AM16"/>
      <c r="AT16" s="300"/>
      <c r="AU16" s="301"/>
      <c r="AV16" s="301"/>
      <c r="AW16" s="301"/>
      <c r="AX16" s="301"/>
      <c r="AY16" s="302"/>
      <c r="AZ16" s="309"/>
      <c r="BA16" s="310"/>
      <c r="BB16" s="310"/>
      <c r="BC16" s="310"/>
      <c r="BD16" s="310"/>
      <c r="BE16" s="310"/>
      <c r="BF16" s="310"/>
      <c r="BG16" s="310"/>
      <c r="BH16" s="310"/>
      <c r="BI16" s="310"/>
      <c r="BJ16" s="310"/>
      <c r="BK16" s="310"/>
      <c r="BL16" s="311"/>
      <c r="BM16" s="318"/>
      <c r="BN16" s="319"/>
      <c r="BO16" s="319"/>
      <c r="BP16" s="320"/>
      <c r="BQ16" s="28"/>
    </row>
    <row r="17" spans="2:69" ht="17.25" customHeight="1" x14ac:dyDescent="0.2">
      <c r="B17" s="194" t="s">
        <v>12</v>
      </c>
      <c r="C17" s="195"/>
      <c r="D17" s="195"/>
      <c r="E17" s="195"/>
      <c r="F17" s="195"/>
      <c r="G17" s="195"/>
      <c r="H17" s="195"/>
      <c r="I17" s="196"/>
      <c r="J17" s="434"/>
      <c r="K17" s="435"/>
      <c r="L17" s="435"/>
      <c r="M17" s="435"/>
      <c r="N17" s="435"/>
      <c r="O17" s="435"/>
      <c r="P17" s="435"/>
      <c r="Q17" s="435"/>
      <c r="R17" s="435"/>
      <c r="S17" s="435"/>
      <c r="T17" s="435"/>
      <c r="U17" s="435"/>
      <c r="V17" s="435"/>
      <c r="W17" s="435"/>
      <c r="X17" s="435"/>
      <c r="Y17" s="435"/>
      <c r="Z17" s="435"/>
      <c r="AA17" s="435"/>
      <c r="AB17" s="435"/>
      <c r="AC17" s="435"/>
      <c r="AD17" s="435"/>
      <c r="AE17" s="435"/>
      <c r="AF17" s="435"/>
      <c r="AG17" s="435"/>
      <c r="AH17" s="435"/>
      <c r="AI17" s="435"/>
      <c r="AJ17" s="435"/>
      <c r="AK17" s="435"/>
      <c r="AL17" s="436"/>
      <c r="AM17" s="4"/>
      <c r="AN17" s="4"/>
      <c r="AO17" s="4"/>
      <c r="AP17" s="4"/>
      <c r="AQ17" s="4"/>
      <c r="AR17" s="4"/>
      <c r="AS17" s="4"/>
      <c r="AT17" s="300"/>
      <c r="AU17" s="301"/>
      <c r="AV17" s="301"/>
      <c r="AW17" s="301"/>
      <c r="AX17" s="301"/>
      <c r="AY17" s="302"/>
      <c r="AZ17" s="309"/>
      <c r="BA17" s="310"/>
      <c r="BB17" s="310"/>
      <c r="BC17" s="310"/>
      <c r="BD17" s="310"/>
      <c r="BE17" s="310"/>
      <c r="BF17" s="310"/>
      <c r="BG17" s="310"/>
      <c r="BH17" s="310"/>
      <c r="BI17" s="310"/>
      <c r="BJ17" s="310"/>
      <c r="BK17" s="310"/>
      <c r="BL17" s="311"/>
      <c r="BM17" s="318"/>
      <c r="BN17" s="319"/>
      <c r="BO17" s="319"/>
      <c r="BP17" s="320"/>
      <c r="BQ17" s="28"/>
    </row>
    <row r="18" spans="2:69" ht="17.25" customHeight="1" x14ac:dyDescent="0.2">
      <c r="B18" s="199"/>
      <c r="C18" s="200"/>
      <c r="D18" s="200"/>
      <c r="E18" s="200"/>
      <c r="F18" s="200"/>
      <c r="G18" s="200"/>
      <c r="H18" s="200"/>
      <c r="I18" s="201"/>
      <c r="J18" s="437"/>
      <c r="K18" s="438"/>
      <c r="L18" s="438"/>
      <c r="M18" s="438"/>
      <c r="N18" s="438"/>
      <c r="O18" s="438"/>
      <c r="P18" s="438"/>
      <c r="Q18" s="438"/>
      <c r="R18" s="438"/>
      <c r="S18" s="438"/>
      <c r="T18" s="438"/>
      <c r="U18" s="438"/>
      <c r="V18" s="438"/>
      <c r="W18" s="438"/>
      <c r="X18" s="438"/>
      <c r="Y18" s="438"/>
      <c r="Z18" s="438"/>
      <c r="AA18" s="438"/>
      <c r="AB18" s="438"/>
      <c r="AC18" s="438"/>
      <c r="AD18" s="438"/>
      <c r="AE18" s="438"/>
      <c r="AF18" s="438"/>
      <c r="AG18" s="438"/>
      <c r="AH18" s="438"/>
      <c r="AI18" s="438"/>
      <c r="AJ18" s="438"/>
      <c r="AK18" s="438"/>
      <c r="AL18" s="439"/>
      <c r="AM18" s="4"/>
      <c r="AN18" s="4"/>
      <c r="AO18" s="4"/>
      <c r="AP18" s="4"/>
      <c r="AQ18" s="4"/>
      <c r="AR18" s="4"/>
      <c r="AS18" s="4"/>
      <c r="AT18" s="303"/>
      <c r="AU18" s="304"/>
      <c r="AV18" s="304"/>
      <c r="AW18" s="304"/>
      <c r="AX18" s="304"/>
      <c r="AY18" s="305"/>
      <c r="AZ18" s="312"/>
      <c r="BA18" s="313"/>
      <c r="BB18" s="313"/>
      <c r="BC18" s="313"/>
      <c r="BD18" s="313"/>
      <c r="BE18" s="313"/>
      <c r="BF18" s="313"/>
      <c r="BG18" s="313"/>
      <c r="BH18" s="313"/>
      <c r="BI18" s="313"/>
      <c r="BJ18" s="313"/>
      <c r="BK18" s="313"/>
      <c r="BL18" s="314"/>
      <c r="BM18" s="321"/>
      <c r="BN18" s="322"/>
      <c r="BO18" s="322"/>
      <c r="BP18" s="323"/>
      <c r="BQ18" s="29"/>
    </row>
    <row r="19" spans="2:69" ht="7.5" customHeight="1" x14ac:dyDescent="0.2">
      <c r="B19" s="30"/>
      <c r="C19" s="30"/>
      <c r="D19" s="30"/>
      <c r="E19" s="30"/>
      <c r="F19" s="30"/>
      <c r="G19" s="30"/>
      <c r="H19" s="30"/>
      <c r="I19" s="30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32"/>
      <c r="BN19" s="4"/>
      <c r="BO19" s="32"/>
      <c r="BP19" s="4"/>
      <c r="BQ19" s="4"/>
    </row>
    <row r="20" spans="2:69" ht="7.5" customHeight="1" x14ac:dyDescent="0.2"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</row>
    <row r="21" spans="2:69" ht="13.5" customHeight="1" x14ac:dyDescent="0.2">
      <c r="B21" s="194" t="s">
        <v>20</v>
      </c>
      <c r="C21" s="195"/>
      <c r="D21" s="195"/>
      <c r="E21" s="195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5"/>
      <c r="X21" s="195"/>
      <c r="Y21" s="195"/>
      <c r="Z21" s="195"/>
      <c r="AA21" s="195"/>
      <c r="AB21" s="195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6"/>
    </row>
    <row r="22" spans="2:69" ht="13.5" customHeight="1" x14ac:dyDescent="0.2">
      <c r="B22" s="197"/>
      <c r="C22" s="127"/>
      <c r="D22" s="127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27"/>
      <c r="AP22" s="127"/>
      <c r="AQ22" s="127"/>
      <c r="AR22" s="127"/>
      <c r="AS22" s="127"/>
      <c r="AT22" s="127"/>
      <c r="AU22" s="127"/>
      <c r="AV22" s="127"/>
      <c r="AW22" s="127"/>
      <c r="AX22" s="127"/>
      <c r="AY22" s="127"/>
      <c r="AZ22" s="127"/>
      <c r="BA22" s="127"/>
      <c r="BB22" s="127"/>
      <c r="BC22" s="127"/>
      <c r="BD22" s="127"/>
      <c r="BE22" s="127"/>
      <c r="BF22" s="127"/>
      <c r="BG22" s="127"/>
      <c r="BH22" s="127"/>
      <c r="BI22" s="127"/>
      <c r="BJ22" s="127"/>
      <c r="BK22" s="127"/>
      <c r="BL22" s="127"/>
      <c r="BM22" s="127"/>
      <c r="BN22" s="127"/>
      <c r="BO22" s="127"/>
      <c r="BP22" s="127"/>
      <c r="BQ22" s="198"/>
    </row>
    <row r="23" spans="2:69" ht="13.5" customHeight="1" x14ac:dyDescent="0.2">
      <c r="B23" s="199"/>
      <c r="C23" s="200"/>
      <c r="D23" s="200"/>
      <c r="E23" s="200"/>
      <c r="F23" s="200"/>
      <c r="G23" s="200"/>
      <c r="H23" s="200"/>
      <c r="I23" s="200"/>
      <c r="J23" s="200"/>
      <c r="K23" s="200"/>
      <c r="L23" s="200"/>
      <c r="M23" s="200"/>
      <c r="N23" s="200"/>
      <c r="O23" s="200"/>
      <c r="P23" s="200"/>
      <c r="Q23" s="200"/>
      <c r="R23" s="200"/>
      <c r="S23" s="200"/>
      <c r="T23" s="200"/>
      <c r="U23" s="200"/>
      <c r="V23" s="200"/>
      <c r="W23" s="200"/>
      <c r="X23" s="200"/>
      <c r="Y23" s="200"/>
      <c r="Z23" s="200"/>
      <c r="AA23" s="200"/>
      <c r="AB23" s="200"/>
      <c r="AC23" s="200"/>
      <c r="AD23" s="200"/>
      <c r="AE23" s="200"/>
      <c r="AF23" s="200"/>
      <c r="AG23" s="200"/>
      <c r="AH23" s="200"/>
      <c r="AI23" s="200"/>
      <c r="AJ23" s="200"/>
      <c r="AK23" s="200"/>
      <c r="AL23" s="200"/>
      <c r="AM23" s="200"/>
      <c r="AN23" s="200"/>
      <c r="AO23" s="200"/>
      <c r="AP23" s="200"/>
      <c r="AQ23" s="200"/>
      <c r="AR23" s="200"/>
      <c r="AS23" s="200"/>
      <c r="AT23" s="200"/>
      <c r="AU23" s="200"/>
      <c r="AV23" s="200"/>
      <c r="AW23" s="200"/>
      <c r="AX23" s="200"/>
      <c r="AY23" s="200"/>
      <c r="AZ23" s="200"/>
      <c r="BA23" s="200"/>
      <c r="BB23" s="200"/>
      <c r="BC23" s="200"/>
      <c r="BD23" s="200"/>
      <c r="BE23" s="200"/>
      <c r="BF23" s="200"/>
      <c r="BG23" s="200"/>
      <c r="BH23" s="200"/>
      <c r="BI23" s="200"/>
      <c r="BJ23" s="200"/>
      <c r="BK23" s="200"/>
      <c r="BL23" s="200"/>
      <c r="BM23" s="200"/>
      <c r="BN23" s="200"/>
      <c r="BO23" s="200"/>
      <c r="BP23" s="200"/>
      <c r="BQ23" s="201"/>
    </row>
    <row r="25" spans="2:69" ht="13.5" customHeight="1" x14ac:dyDescent="0.2">
      <c r="B25" s="106" t="s">
        <v>21</v>
      </c>
      <c r="C25" s="107"/>
      <c r="D25" s="108"/>
      <c r="E25" s="97" t="s">
        <v>69</v>
      </c>
      <c r="F25" s="98"/>
      <c r="G25" s="98"/>
      <c r="H25" s="98"/>
      <c r="I25" s="98"/>
      <c r="J25" s="98"/>
      <c r="K25" s="98"/>
      <c r="L25" s="98"/>
      <c r="M25" s="98"/>
      <c r="N25" s="98"/>
      <c r="O25" s="98"/>
      <c r="P25" s="98"/>
      <c r="Q25" s="99"/>
      <c r="T25" s="368"/>
      <c r="U25" s="369"/>
      <c r="V25" s="369"/>
      <c r="W25" s="369"/>
      <c r="X25" s="369"/>
      <c r="Y25" s="369"/>
      <c r="Z25" s="369"/>
      <c r="AA25" s="369"/>
      <c r="AB25" s="369"/>
      <c r="AC25" s="369"/>
      <c r="AD25" s="369"/>
      <c r="AE25" s="369"/>
      <c r="AF25" s="369"/>
      <c r="AG25" s="369"/>
      <c r="AH25" s="369"/>
      <c r="AI25" s="369"/>
      <c r="AJ25" s="369"/>
      <c r="AK25" s="369"/>
      <c r="AL25" s="369"/>
      <c r="AM25" s="370"/>
      <c r="AN25" s="79" t="s">
        <v>22</v>
      </c>
      <c r="AO25" s="80"/>
      <c r="AP25" s="81"/>
      <c r="AS25" s="33"/>
      <c r="AT25" s="106" t="s">
        <v>62</v>
      </c>
      <c r="AU25" s="107"/>
      <c r="AV25" s="108"/>
      <c r="AW25" s="97" t="s">
        <v>61</v>
      </c>
      <c r="AX25" s="98"/>
      <c r="AY25" s="98"/>
      <c r="AZ25" s="98"/>
      <c r="BA25" s="98"/>
      <c r="BB25" s="98"/>
      <c r="BC25" s="98"/>
      <c r="BD25" s="98"/>
      <c r="BE25" s="98"/>
      <c r="BF25" s="99"/>
      <c r="BG25" s="441"/>
      <c r="BH25" s="442"/>
      <c r="BI25" s="442"/>
      <c r="BJ25" s="442"/>
      <c r="BK25" s="442"/>
      <c r="BL25" s="442"/>
      <c r="BM25" s="442"/>
      <c r="BN25" s="443"/>
      <c r="BO25" s="79" t="s">
        <v>22</v>
      </c>
      <c r="BP25" s="80"/>
      <c r="BQ25" s="81"/>
    </row>
    <row r="26" spans="2:69" ht="13.5" customHeight="1" x14ac:dyDescent="0.2">
      <c r="B26" s="109"/>
      <c r="C26" s="110"/>
      <c r="D26" s="111"/>
      <c r="E26" s="100"/>
      <c r="F26" s="101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2"/>
      <c r="T26" s="371"/>
      <c r="U26" s="372"/>
      <c r="V26" s="372"/>
      <c r="W26" s="372"/>
      <c r="X26" s="372"/>
      <c r="Y26" s="372"/>
      <c r="Z26" s="372"/>
      <c r="AA26" s="372"/>
      <c r="AB26" s="372"/>
      <c r="AC26" s="372"/>
      <c r="AD26" s="372"/>
      <c r="AE26" s="372"/>
      <c r="AF26" s="372"/>
      <c r="AG26" s="372"/>
      <c r="AH26" s="372"/>
      <c r="AI26" s="372"/>
      <c r="AJ26" s="372"/>
      <c r="AK26" s="372"/>
      <c r="AL26" s="372"/>
      <c r="AM26" s="373"/>
      <c r="AN26" s="82"/>
      <c r="AO26" s="83"/>
      <c r="AP26" s="84"/>
      <c r="AQ26" s="34"/>
      <c r="AS26" s="33"/>
      <c r="AT26" s="109"/>
      <c r="AU26" s="110"/>
      <c r="AV26" s="111"/>
      <c r="AW26" s="100"/>
      <c r="AX26" s="101"/>
      <c r="AY26" s="101"/>
      <c r="AZ26" s="101"/>
      <c r="BA26" s="101"/>
      <c r="BB26" s="101"/>
      <c r="BC26" s="101"/>
      <c r="BD26" s="101"/>
      <c r="BE26" s="101"/>
      <c r="BF26" s="102"/>
      <c r="BG26" s="444"/>
      <c r="BH26" s="445"/>
      <c r="BI26" s="445"/>
      <c r="BJ26" s="445"/>
      <c r="BK26" s="445"/>
      <c r="BL26" s="445"/>
      <c r="BM26" s="445"/>
      <c r="BN26" s="446"/>
      <c r="BO26" s="82"/>
      <c r="BP26" s="83"/>
      <c r="BQ26" s="84"/>
    </row>
    <row r="27" spans="2:69" ht="13.5" customHeight="1" x14ac:dyDescent="0.2">
      <c r="B27" s="112"/>
      <c r="C27" s="113"/>
      <c r="D27" s="114"/>
      <c r="E27" s="103"/>
      <c r="F27" s="104"/>
      <c r="G27" s="104"/>
      <c r="H27" s="104"/>
      <c r="I27" s="104"/>
      <c r="J27" s="104"/>
      <c r="K27" s="104"/>
      <c r="L27" s="104"/>
      <c r="M27" s="104"/>
      <c r="N27" s="104"/>
      <c r="O27" s="104"/>
      <c r="P27" s="104"/>
      <c r="Q27" s="105"/>
      <c r="T27" s="374"/>
      <c r="U27" s="375"/>
      <c r="V27" s="375"/>
      <c r="W27" s="375"/>
      <c r="X27" s="375"/>
      <c r="Y27" s="375"/>
      <c r="Z27" s="375"/>
      <c r="AA27" s="375"/>
      <c r="AB27" s="375"/>
      <c r="AC27" s="375"/>
      <c r="AD27" s="375"/>
      <c r="AE27" s="375"/>
      <c r="AF27" s="375"/>
      <c r="AG27" s="375"/>
      <c r="AH27" s="375"/>
      <c r="AI27" s="375"/>
      <c r="AJ27" s="375"/>
      <c r="AK27" s="375"/>
      <c r="AL27" s="375"/>
      <c r="AM27" s="376"/>
      <c r="AN27" s="85"/>
      <c r="AO27" s="86"/>
      <c r="AP27" s="87"/>
      <c r="AS27" s="33"/>
      <c r="AT27" s="112"/>
      <c r="AU27" s="113"/>
      <c r="AV27" s="114"/>
      <c r="AW27" s="103"/>
      <c r="AX27" s="104"/>
      <c r="AY27" s="104"/>
      <c r="AZ27" s="104"/>
      <c r="BA27" s="104"/>
      <c r="BB27" s="104"/>
      <c r="BC27" s="104"/>
      <c r="BD27" s="104"/>
      <c r="BE27" s="104"/>
      <c r="BF27" s="105"/>
      <c r="BG27" s="447"/>
      <c r="BH27" s="448"/>
      <c r="BI27" s="448"/>
      <c r="BJ27" s="448"/>
      <c r="BK27" s="448"/>
      <c r="BL27" s="448"/>
      <c r="BM27" s="448"/>
      <c r="BN27" s="449"/>
      <c r="BO27" s="85"/>
      <c r="BP27" s="86"/>
      <c r="BQ27" s="87"/>
    </row>
    <row r="28" spans="2:69" ht="13.5" customHeight="1" x14ac:dyDescent="0.2">
      <c r="B28" s="106" t="s">
        <v>23</v>
      </c>
      <c r="C28" s="107"/>
      <c r="D28" s="108"/>
      <c r="E28" s="97" t="s">
        <v>24</v>
      </c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9"/>
      <c r="T28" s="244">
        <f>T31+T34</f>
        <v>0</v>
      </c>
      <c r="U28" s="245"/>
      <c r="V28" s="245"/>
      <c r="W28" s="245"/>
      <c r="X28" s="245"/>
      <c r="Y28" s="245"/>
      <c r="Z28" s="245"/>
      <c r="AA28" s="245"/>
      <c r="AB28" s="245"/>
      <c r="AC28" s="245"/>
      <c r="AD28" s="245"/>
      <c r="AE28" s="245"/>
      <c r="AF28" s="245"/>
      <c r="AG28" s="245"/>
      <c r="AH28" s="245"/>
      <c r="AI28" s="245"/>
      <c r="AJ28" s="245"/>
      <c r="AK28" s="245"/>
      <c r="AL28" s="245"/>
      <c r="AM28" s="246"/>
      <c r="AN28" s="182" t="s">
        <v>19</v>
      </c>
      <c r="AO28" s="183"/>
      <c r="AP28" s="184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  <c r="BN28" s="33"/>
      <c r="BO28" s="33"/>
      <c r="BP28" s="33"/>
      <c r="BQ28" s="33"/>
    </row>
    <row r="29" spans="2:69" ht="13.5" customHeight="1" x14ac:dyDescent="0.2">
      <c r="B29" s="109"/>
      <c r="C29" s="110"/>
      <c r="D29" s="111"/>
      <c r="E29" s="100"/>
      <c r="F29" s="101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2"/>
      <c r="T29" s="247"/>
      <c r="U29" s="248"/>
      <c r="V29" s="248"/>
      <c r="W29" s="248"/>
      <c r="X29" s="248"/>
      <c r="Y29" s="248"/>
      <c r="Z29" s="248"/>
      <c r="AA29" s="248"/>
      <c r="AB29" s="248"/>
      <c r="AC29" s="248"/>
      <c r="AD29" s="248"/>
      <c r="AE29" s="248"/>
      <c r="AF29" s="248"/>
      <c r="AG29" s="248"/>
      <c r="AH29" s="248"/>
      <c r="AI29" s="248"/>
      <c r="AJ29" s="248"/>
      <c r="AK29" s="248"/>
      <c r="AL29" s="248"/>
      <c r="AM29" s="249"/>
      <c r="AN29" s="185"/>
      <c r="AO29" s="186"/>
      <c r="AP29" s="187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  <c r="BE29" s="33"/>
      <c r="BF29" s="33"/>
      <c r="BG29" s="33"/>
      <c r="BH29" s="33"/>
      <c r="BI29" s="33"/>
      <c r="BJ29" s="33"/>
      <c r="BK29" s="33"/>
      <c r="BL29" s="33"/>
      <c r="BM29" s="33"/>
      <c r="BN29" s="33"/>
      <c r="BO29" s="33"/>
      <c r="BP29" s="33"/>
      <c r="BQ29" s="33"/>
    </row>
    <row r="30" spans="2:69" x14ac:dyDescent="0.2">
      <c r="B30" s="112"/>
      <c r="C30" s="113"/>
      <c r="D30" s="114"/>
      <c r="E30" s="103"/>
      <c r="F30" s="104"/>
      <c r="G30" s="104"/>
      <c r="H30" s="104"/>
      <c r="I30" s="104"/>
      <c r="J30" s="104"/>
      <c r="K30" s="104"/>
      <c r="L30" s="104"/>
      <c r="M30" s="104"/>
      <c r="N30" s="104"/>
      <c r="O30" s="104"/>
      <c r="P30" s="104"/>
      <c r="Q30" s="105"/>
      <c r="T30" s="289"/>
      <c r="U30" s="290"/>
      <c r="V30" s="290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0"/>
      <c r="AL30" s="290"/>
      <c r="AM30" s="291"/>
      <c r="AN30" s="286"/>
      <c r="AO30" s="287"/>
      <c r="AP30" s="288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  <c r="BE30" s="33"/>
      <c r="BF30" s="33"/>
      <c r="BG30" s="33"/>
      <c r="BH30" s="33"/>
      <c r="BI30" s="33"/>
      <c r="BJ30" s="33"/>
      <c r="BK30" s="33"/>
      <c r="BL30" s="33"/>
      <c r="BM30" s="33"/>
      <c r="BN30" s="33"/>
      <c r="BO30" s="33"/>
      <c r="BP30" s="33"/>
      <c r="BQ30" s="33"/>
    </row>
    <row r="31" spans="2:69" ht="13.5" customHeight="1" x14ac:dyDescent="0.2">
      <c r="E31" s="106" t="s">
        <v>25</v>
      </c>
      <c r="F31" s="107"/>
      <c r="G31" s="108"/>
      <c r="H31" s="97" t="s">
        <v>26</v>
      </c>
      <c r="I31" s="98"/>
      <c r="J31" s="98"/>
      <c r="K31" s="98"/>
      <c r="L31" s="98"/>
      <c r="M31" s="98"/>
      <c r="N31" s="98"/>
      <c r="O31" s="98"/>
      <c r="P31" s="98"/>
      <c r="Q31" s="99"/>
      <c r="T31" s="389"/>
      <c r="U31" s="390"/>
      <c r="V31" s="390"/>
      <c r="W31" s="390"/>
      <c r="X31" s="390"/>
      <c r="Y31" s="390"/>
      <c r="Z31" s="390"/>
      <c r="AA31" s="390"/>
      <c r="AB31" s="390"/>
      <c r="AC31" s="390"/>
      <c r="AD31" s="390"/>
      <c r="AE31" s="390"/>
      <c r="AF31" s="390"/>
      <c r="AG31" s="390"/>
      <c r="AH31" s="390"/>
      <c r="AI31" s="390"/>
      <c r="AJ31" s="390"/>
      <c r="AK31" s="390"/>
      <c r="AL31" s="390"/>
      <c r="AM31" s="391"/>
      <c r="AN31" s="283" t="s">
        <v>19</v>
      </c>
      <c r="AO31" s="284"/>
      <c r="AP31" s="285"/>
    </row>
    <row r="32" spans="2:69" ht="13.5" customHeight="1" x14ac:dyDescent="0.2">
      <c r="E32" s="109"/>
      <c r="F32" s="110"/>
      <c r="G32" s="111"/>
      <c r="H32" s="100"/>
      <c r="I32" s="101"/>
      <c r="J32" s="101"/>
      <c r="K32" s="101"/>
      <c r="L32" s="101"/>
      <c r="M32" s="101"/>
      <c r="N32" s="101"/>
      <c r="O32" s="101"/>
      <c r="P32" s="101"/>
      <c r="Q32" s="102"/>
      <c r="T32" s="371"/>
      <c r="U32" s="372"/>
      <c r="V32" s="372"/>
      <c r="W32" s="372"/>
      <c r="X32" s="372"/>
      <c r="Y32" s="372"/>
      <c r="Z32" s="372"/>
      <c r="AA32" s="372"/>
      <c r="AB32" s="372"/>
      <c r="AC32" s="372"/>
      <c r="AD32" s="372"/>
      <c r="AE32" s="372"/>
      <c r="AF32" s="372"/>
      <c r="AG32" s="372"/>
      <c r="AH32" s="372"/>
      <c r="AI32" s="372"/>
      <c r="AJ32" s="372"/>
      <c r="AK32" s="372"/>
      <c r="AL32" s="372"/>
      <c r="AM32" s="373"/>
      <c r="AN32" s="185"/>
      <c r="AO32" s="186"/>
      <c r="AP32" s="187"/>
    </row>
    <row r="33" spans="2:69" ht="13.5" customHeight="1" x14ac:dyDescent="0.2">
      <c r="E33" s="112"/>
      <c r="F33" s="113"/>
      <c r="G33" s="114"/>
      <c r="H33" s="103"/>
      <c r="I33" s="104"/>
      <c r="J33" s="104"/>
      <c r="K33" s="104"/>
      <c r="L33" s="104"/>
      <c r="M33" s="104"/>
      <c r="N33" s="104"/>
      <c r="O33" s="104"/>
      <c r="P33" s="104"/>
      <c r="Q33" s="105"/>
      <c r="T33" s="393"/>
      <c r="U33" s="394"/>
      <c r="V33" s="394"/>
      <c r="W33" s="394"/>
      <c r="X33" s="394"/>
      <c r="Y33" s="394"/>
      <c r="Z33" s="394"/>
      <c r="AA33" s="394"/>
      <c r="AB33" s="394"/>
      <c r="AC33" s="394"/>
      <c r="AD33" s="394"/>
      <c r="AE33" s="394"/>
      <c r="AF33" s="394"/>
      <c r="AG33" s="394"/>
      <c r="AH33" s="394"/>
      <c r="AI33" s="394"/>
      <c r="AJ33" s="394"/>
      <c r="AK33" s="394"/>
      <c r="AL33" s="394"/>
      <c r="AM33" s="395"/>
      <c r="AN33" s="286"/>
      <c r="AO33" s="287"/>
      <c r="AP33" s="288"/>
    </row>
    <row r="34" spans="2:69" ht="13.5" customHeight="1" x14ac:dyDescent="0.2">
      <c r="E34" s="106" t="s">
        <v>27</v>
      </c>
      <c r="F34" s="107"/>
      <c r="G34" s="108"/>
      <c r="H34" s="97" t="s">
        <v>28</v>
      </c>
      <c r="I34" s="98"/>
      <c r="J34" s="98"/>
      <c r="K34" s="98"/>
      <c r="L34" s="98"/>
      <c r="M34" s="98"/>
      <c r="N34" s="98"/>
      <c r="O34" s="98"/>
      <c r="P34" s="98"/>
      <c r="Q34" s="99"/>
      <c r="T34" s="389"/>
      <c r="U34" s="390"/>
      <c r="V34" s="390"/>
      <c r="W34" s="390"/>
      <c r="X34" s="390"/>
      <c r="Y34" s="390"/>
      <c r="Z34" s="390"/>
      <c r="AA34" s="390"/>
      <c r="AB34" s="390"/>
      <c r="AC34" s="390"/>
      <c r="AD34" s="390"/>
      <c r="AE34" s="390"/>
      <c r="AF34" s="390"/>
      <c r="AG34" s="390"/>
      <c r="AH34" s="390"/>
      <c r="AI34" s="390"/>
      <c r="AJ34" s="390"/>
      <c r="AK34" s="390"/>
      <c r="AL34" s="390"/>
      <c r="AM34" s="391"/>
      <c r="AN34" s="283" t="s">
        <v>19</v>
      </c>
      <c r="AO34" s="284"/>
      <c r="AP34" s="285"/>
    </row>
    <row r="35" spans="2:69" ht="13.5" customHeight="1" x14ac:dyDescent="0.2">
      <c r="E35" s="109"/>
      <c r="F35" s="110"/>
      <c r="G35" s="111"/>
      <c r="H35" s="100"/>
      <c r="I35" s="101"/>
      <c r="J35" s="101"/>
      <c r="K35" s="101"/>
      <c r="L35" s="101"/>
      <c r="M35" s="101"/>
      <c r="N35" s="101"/>
      <c r="O35" s="101"/>
      <c r="P35" s="101"/>
      <c r="Q35" s="102"/>
      <c r="T35" s="371"/>
      <c r="U35" s="372"/>
      <c r="V35" s="372"/>
      <c r="W35" s="372"/>
      <c r="X35" s="372"/>
      <c r="Y35" s="372"/>
      <c r="Z35" s="372"/>
      <c r="AA35" s="372"/>
      <c r="AB35" s="372"/>
      <c r="AC35" s="372"/>
      <c r="AD35" s="372"/>
      <c r="AE35" s="372"/>
      <c r="AF35" s="372"/>
      <c r="AG35" s="372"/>
      <c r="AH35" s="372"/>
      <c r="AI35" s="372"/>
      <c r="AJ35" s="372"/>
      <c r="AK35" s="372"/>
      <c r="AL35" s="372"/>
      <c r="AM35" s="373"/>
      <c r="AN35" s="185"/>
      <c r="AO35" s="186"/>
      <c r="AP35" s="187"/>
    </row>
    <row r="36" spans="2:69" ht="13.5" customHeight="1" x14ac:dyDescent="0.2">
      <c r="E36" s="112"/>
      <c r="F36" s="113"/>
      <c r="G36" s="114"/>
      <c r="H36" s="103"/>
      <c r="I36" s="104"/>
      <c r="J36" s="104"/>
      <c r="K36" s="104"/>
      <c r="L36" s="104"/>
      <c r="M36" s="104"/>
      <c r="N36" s="104"/>
      <c r="O36" s="104"/>
      <c r="P36" s="104"/>
      <c r="Q36" s="105"/>
      <c r="T36" s="374"/>
      <c r="U36" s="375"/>
      <c r="V36" s="375"/>
      <c r="W36" s="375"/>
      <c r="X36" s="375"/>
      <c r="Y36" s="375"/>
      <c r="Z36" s="375"/>
      <c r="AA36" s="375"/>
      <c r="AB36" s="375"/>
      <c r="AC36" s="375"/>
      <c r="AD36" s="375"/>
      <c r="AE36" s="375"/>
      <c r="AF36" s="375"/>
      <c r="AG36" s="375"/>
      <c r="AH36" s="375"/>
      <c r="AI36" s="375"/>
      <c r="AJ36" s="375"/>
      <c r="AK36" s="375"/>
      <c r="AL36" s="375"/>
      <c r="AM36" s="376"/>
      <c r="AN36" s="188"/>
      <c r="AO36" s="189"/>
      <c r="AP36" s="190"/>
    </row>
    <row r="37" spans="2:69" ht="13.5" customHeight="1" thickBot="1" x14ac:dyDescent="0.25">
      <c r="E37" s="35"/>
      <c r="F37" s="35"/>
      <c r="G37" s="35"/>
      <c r="H37" s="36"/>
      <c r="I37" s="36"/>
      <c r="J37" s="36"/>
      <c r="K37" s="36"/>
      <c r="L37" s="36"/>
      <c r="M37" s="36"/>
      <c r="N37" s="36"/>
      <c r="O37" s="36"/>
      <c r="P37" s="36"/>
      <c r="Q37" s="3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11"/>
      <c r="AO37" s="11"/>
      <c r="AP37" s="11"/>
    </row>
    <row r="38" spans="2:69" ht="46.5" customHeight="1" x14ac:dyDescent="0.2">
      <c r="B38" s="4" t="s">
        <v>29</v>
      </c>
      <c r="E38" s="37"/>
      <c r="H38" s="31"/>
      <c r="I38" s="31"/>
      <c r="J38" s="31"/>
      <c r="K38" s="31"/>
      <c r="L38" s="31"/>
      <c r="M38" s="31"/>
      <c r="N38" s="31"/>
      <c r="O38" s="31"/>
      <c r="P38" s="31"/>
      <c r="Q38" s="31"/>
      <c r="T38" s="431" t="s">
        <v>57</v>
      </c>
      <c r="U38" s="432"/>
      <c r="V38" s="432"/>
      <c r="W38" s="432"/>
      <c r="X38" s="432"/>
      <c r="Y38" s="432"/>
      <c r="Z38" s="432"/>
      <c r="AA38" s="432"/>
      <c r="AB38" s="432"/>
      <c r="AC38" s="432"/>
      <c r="AD38" s="432"/>
      <c r="AE38" s="432"/>
      <c r="AF38" s="432"/>
      <c r="AG38" s="432"/>
      <c r="AH38" s="432"/>
      <c r="AI38" s="432"/>
      <c r="AJ38" s="432"/>
      <c r="AK38" s="432"/>
      <c r="AL38" s="432"/>
      <c r="AM38" s="433"/>
      <c r="AN38" s="38"/>
      <c r="AO38" s="38"/>
      <c r="AP38" s="38"/>
      <c r="AQ38" s="38"/>
      <c r="AR38" s="38"/>
      <c r="AS38" s="38"/>
      <c r="AT38" s="39" t="str">
        <f>IF(T38="積算","※①のフォームで入力してください。",IF(T38="料率","※②のフォームで入力してください。",""))</f>
        <v>※②のフォームで入力してください。</v>
      </c>
      <c r="AU38" s="31"/>
      <c r="AV38" s="31"/>
      <c r="AW38" s="31"/>
      <c r="AX38" s="31"/>
      <c r="AY38" s="31"/>
      <c r="AZ38" s="31"/>
      <c r="BA38" s="40"/>
      <c r="BB38" s="40"/>
      <c r="BC38" s="40"/>
      <c r="BD38" s="40"/>
      <c r="BE38" s="40"/>
      <c r="BF38" s="40"/>
      <c r="BG38" s="11"/>
      <c r="BH38" s="11"/>
      <c r="BI38" s="11"/>
      <c r="BJ38" s="11"/>
    </row>
    <row r="39" spans="2:69" ht="13.5" customHeight="1" x14ac:dyDescent="0.2">
      <c r="B39" s="194" t="s">
        <v>30</v>
      </c>
      <c r="C39" s="195"/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5"/>
      <c r="W39" s="195"/>
      <c r="X39" s="195"/>
      <c r="Y39" s="195"/>
      <c r="Z39" s="195"/>
      <c r="AA39" s="195"/>
      <c r="AB39" s="195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  <c r="BI39" s="195"/>
      <c r="BJ39" s="195"/>
      <c r="BK39" s="195"/>
      <c r="BL39" s="195"/>
      <c r="BM39" s="195"/>
      <c r="BN39" s="195"/>
      <c r="BO39" s="195"/>
      <c r="BP39" s="195"/>
      <c r="BQ39" s="196"/>
    </row>
    <row r="40" spans="2:69" ht="13.5" customHeight="1" x14ac:dyDescent="0.2">
      <c r="B40" s="19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27"/>
      <c r="AA40" s="127"/>
      <c r="AB40" s="127"/>
      <c r="AC40" s="127"/>
      <c r="AD40" s="127"/>
      <c r="AE40" s="127"/>
      <c r="AF40" s="127"/>
      <c r="AG40" s="127"/>
      <c r="AH40" s="127"/>
      <c r="AI40" s="127"/>
      <c r="AJ40" s="127"/>
      <c r="AK40" s="127"/>
      <c r="AL40" s="127"/>
      <c r="AM40" s="127"/>
      <c r="AN40" s="127"/>
      <c r="AO40" s="127"/>
      <c r="AP40" s="127"/>
      <c r="AQ40" s="127"/>
      <c r="AR40" s="127"/>
      <c r="AS40" s="127"/>
      <c r="AT40" s="127"/>
      <c r="AU40" s="127"/>
      <c r="AV40" s="127"/>
      <c r="AW40" s="127"/>
      <c r="AX40" s="127"/>
      <c r="AY40" s="127"/>
      <c r="AZ40" s="127"/>
      <c r="BA40" s="127"/>
      <c r="BB40" s="127"/>
      <c r="BC40" s="127"/>
      <c r="BD40" s="127"/>
      <c r="BE40" s="127"/>
      <c r="BF40" s="127"/>
      <c r="BG40" s="127"/>
      <c r="BH40" s="127"/>
      <c r="BI40" s="127"/>
      <c r="BJ40" s="127"/>
      <c r="BK40" s="127"/>
      <c r="BL40" s="127"/>
      <c r="BM40" s="127"/>
      <c r="BN40" s="127"/>
      <c r="BO40" s="127"/>
      <c r="BP40" s="127"/>
      <c r="BQ40" s="198"/>
    </row>
    <row r="41" spans="2:69" ht="13.5" customHeight="1" x14ac:dyDescent="0.2">
      <c r="B41" s="199"/>
      <c r="C41" s="200"/>
      <c r="D41" s="200"/>
      <c r="E41" s="200"/>
      <c r="F41" s="200"/>
      <c r="G41" s="200"/>
      <c r="H41" s="200"/>
      <c r="I41" s="200"/>
      <c r="J41" s="200"/>
      <c r="K41" s="200"/>
      <c r="L41" s="200"/>
      <c r="M41" s="200"/>
      <c r="N41" s="200"/>
      <c r="O41" s="200"/>
      <c r="P41" s="200"/>
      <c r="Q41" s="200"/>
      <c r="R41" s="200"/>
      <c r="S41" s="200"/>
      <c r="T41" s="200"/>
      <c r="U41" s="200"/>
      <c r="V41" s="200"/>
      <c r="W41" s="200"/>
      <c r="X41" s="200"/>
      <c r="Y41" s="200"/>
      <c r="Z41" s="200"/>
      <c r="AA41" s="200"/>
      <c r="AB41" s="200"/>
      <c r="AC41" s="200"/>
      <c r="AD41" s="200"/>
      <c r="AE41" s="200"/>
      <c r="AF41" s="200"/>
      <c r="AG41" s="200"/>
      <c r="AH41" s="200"/>
      <c r="AI41" s="200"/>
      <c r="AJ41" s="200"/>
      <c r="AK41" s="200"/>
      <c r="AL41" s="200"/>
      <c r="AM41" s="200"/>
      <c r="AN41" s="200"/>
      <c r="AO41" s="200"/>
      <c r="AP41" s="200"/>
      <c r="AQ41" s="200"/>
      <c r="AR41" s="200"/>
      <c r="AS41" s="200"/>
      <c r="AT41" s="200"/>
      <c r="AU41" s="200"/>
      <c r="AV41" s="200"/>
      <c r="AW41" s="200"/>
      <c r="AX41" s="200"/>
      <c r="AY41" s="200"/>
      <c r="AZ41" s="200"/>
      <c r="BA41" s="200"/>
      <c r="BB41" s="200"/>
      <c r="BC41" s="200"/>
      <c r="BD41" s="200"/>
      <c r="BE41" s="200"/>
      <c r="BF41" s="200"/>
      <c r="BG41" s="200"/>
      <c r="BH41" s="200"/>
      <c r="BI41" s="200"/>
      <c r="BJ41" s="200"/>
      <c r="BK41" s="200"/>
      <c r="BL41" s="200"/>
      <c r="BM41" s="200"/>
      <c r="BN41" s="200"/>
      <c r="BO41" s="200"/>
      <c r="BP41" s="200"/>
      <c r="BQ41" s="201"/>
    </row>
    <row r="42" spans="2:69" ht="13.5" customHeight="1" x14ac:dyDescent="0.2"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  <c r="BK42" s="30"/>
      <c r="BL42" s="30"/>
      <c r="BM42" s="30"/>
    </row>
    <row r="43" spans="2:69" ht="11.25" customHeight="1" x14ac:dyDescent="0.2"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S43" s="127" t="s">
        <v>31</v>
      </c>
      <c r="T43" s="127"/>
      <c r="U43" s="127"/>
      <c r="V43" s="127"/>
      <c r="W43" s="127"/>
      <c r="X43" s="127"/>
      <c r="Y43" s="127"/>
      <c r="Z43" s="127"/>
      <c r="AA43" s="127"/>
      <c r="AB43" s="127"/>
      <c r="AC43" s="127"/>
      <c r="AD43" s="127"/>
      <c r="AE43" s="127"/>
      <c r="AF43" s="127"/>
      <c r="AG43" s="127"/>
      <c r="AH43" s="127"/>
      <c r="AI43" s="127"/>
      <c r="AJ43" s="127"/>
      <c r="AK43" s="127"/>
      <c r="AL43" s="127"/>
      <c r="AM43" s="127"/>
      <c r="AN43" s="127"/>
      <c r="AO43" s="127"/>
      <c r="AP43" s="127"/>
      <c r="AQ43" s="127"/>
      <c r="AS43" s="127" t="s">
        <v>32</v>
      </c>
      <c r="AT43" s="127"/>
      <c r="AU43" s="127"/>
      <c r="AV43" s="127"/>
      <c r="AW43" s="127"/>
      <c r="AX43" s="127"/>
      <c r="AY43" s="127"/>
      <c r="AZ43" s="127"/>
      <c r="BA43" s="127"/>
      <c r="BB43" s="127"/>
      <c r="BC43" s="127"/>
      <c r="BD43" s="127"/>
      <c r="BE43" s="127"/>
      <c r="BF43" s="127"/>
      <c r="BG43" s="127"/>
      <c r="BH43" s="127"/>
      <c r="BI43" s="127"/>
      <c r="BJ43" s="127"/>
      <c r="BK43" s="127"/>
      <c r="BL43" s="127"/>
      <c r="BM43" s="127"/>
      <c r="BN43" s="127"/>
      <c r="BO43" s="127"/>
      <c r="BP43" s="127"/>
      <c r="BQ43" s="127"/>
    </row>
    <row r="44" spans="2:69" ht="11.25" customHeight="1" x14ac:dyDescent="0.2"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S44" s="127"/>
      <c r="T44" s="127"/>
      <c r="U44" s="127"/>
      <c r="V44" s="127"/>
      <c r="W44" s="127"/>
      <c r="X44" s="127"/>
      <c r="Y44" s="127"/>
      <c r="Z44" s="127"/>
      <c r="AA44" s="127"/>
      <c r="AB44" s="127"/>
      <c r="AC44" s="127"/>
      <c r="AD44" s="127"/>
      <c r="AE44" s="127"/>
      <c r="AF44" s="127"/>
      <c r="AG44" s="127"/>
      <c r="AH44" s="127"/>
      <c r="AI44" s="127"/>
      <c r="AJ44" s="127"/>
      <c r="AK44" s="127"/>
      <c r="AL44" s="127"/>
      <c r="AM44" s="127"/>
      <c r="AN44" s="127"/>
      <c r="AO44" s="127"/>
      <c r="AP44" s="127"/>
      <c r="AQ44" s="127"/>
      <c r="AS44" s="127"/>
      <c r="AT44" s="127"/>
      <c r="AU44" s="127"/>
      <c r="AV44" s="127"/>
      <c r="AW44" s="127"/>
      <c r="AX44" s="127"/>
      <c r="AY44" s="127"/>
      <c r="AZ44" s="127"/>
      <c r="BA44" s="127"/>
      <c r="BB44" s="127"/>
      <c r="BC44" s="127"/>
      <c r="BD44" s="127"/>
      <c r="BE44" s="127"/>
      <c r="BF44" s="127"/>
      <c r="BG44" s="127"/>
      <c r="BH44" s="127"/>
      <c r="BI44" s="127"/>
      <c r="BJ44" s="127"/>
      <c r="BK44" s="127"/>
      <c r="BL44" s="127"/>
      <c r="BM44" s="127"/>
      <c r="BN44" s="127"/>
      <c r="BO44" s="127"/>
      <c r="BP44" s="127"/>
      <c r="BQ44" s="127"/>
    </row>
    <row r="45" spans="2:69" ht="11.25" customHeight="1" x14ac:dyDescent="0.2"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</row>
    <row r="46" spans="2:69" ht="13.5" customHeight="1" x14ac:dyDescent="0.2">
      <c r="B46" s="106" t="s">
        <v>33</v>
      </c>
      <c r="C46" s="107"/>
      <c r="D46" s="108"/>
      <c r="E46" s="359" t="s">
        <v>34</v>
      </c>
      <c r="F46" s="360"/>
      <c r="G46" s="360"/>
      <c r="H46" s="360"/>
      <c r="I46" s="360"/>
      <c r="J46" s="360"/>
      <c r="K46" s="360"/>
      <c r="L46" s="360"/>
      <c r="M46" s="360"/>
      <c r="N46" s="360"/>
      <c r="O46" s="360"/>
      <c r="P46" s="360"/>
      <c r="Q46" s="361"/>
      <c r="S46" s="42"/>
      <c r="T46" s="253">
        <v>0</v>
      </c>
      <c r="U46" s="254"/>
      <c r="V46" s="254"/>
      <c r="W46" s="254"/>
      <c r="X46" s="254"/>
      <c r="Y46" s="254"/>
      <c r="Z46" s="254"/>
      <c r="AA46" s="254"/>
      <c r="AB46" s="254"/>
      <c r="AC46" s="254"/>
      <c r="AD46" s="254"/>
      <c r="AE46" s="254"/>
      <c r="AF46" s="254"/>
      <c r="AG46" s="254"/>
      <c r="AH46" s="254"/>
      <c r="AI46" s="254"/>
      <c r="AJ46" s="254"/>
      <c r="AK46" s="254"/>
      <c r="AL46" s="254"/>
      <c r="AM46" s="255"/>
      <c r="AN46" s="262" t="s">
        <v>19</v>
      </c>
      <c r="AO46" s="263"/>
      <c r="AP46" s="264"/>
      <c r="AQ46" s="42"/>
      <c r="AS46" s="42"/>
      <c r="AT46" s="368"/>
      <c r="AU46" s="369"/>
      <c r="AV46" s="369"/>
      <c r="AW46" s="369"/>
      <c r="AX46" s="369"/>
      <c r="AY46" s="369"/>
      <c r="AZ46" s="369"/>
      <c r="BA46" s="369"/>
      <c r="BB46" s="369"/>
      <c r="BC46" s="369"/>
      <c r="BD46" s="369"/>
      <c r="BE46" s="369"/>
      <c r="BF46" s="369"/>
      <c r="BG46" s="369"/>
      <c r="BH46" s="369"/>
      <c r="BI46" s="369"/>
      <c r="BJ46" s="369"/>
      <c r="BK46" s="369"/>
      <c r="BL46" s="369"/>
      <c r="BM46" s="370"/>
      <c r="BN46" s="182" t="s">
        <v>19</v>
      </c>
      <c r="BO46" s="183"/>
      <c r="BP46" s="184"/>
      <c r="BQ46" s="42"/>
    </row>
    <row r="47" spans="2:69" ht="13.5" customHeight="1" x14ac:dyDescent="0.2">
      <c r="B47" s="109"/>
      <c r="C47" s="110"/>
      <c r="D47" s="111"/>
      <c r="E47" s="362"/>
      <c r="F47" s="363"/>
      <c r="G47" s="363"/>
      <c r="H47" s="363"/>
      <c r="I47" s="363"/>
      <c r="J47" s="363"/>
      <c r="K47" s="363"/>
      <c r="L47" s="363"/>
      <c r="M47" s="363"/>
      <c r="N47" s="363"/>
      <c r="O47" s="363"/>
      <c r="P47" s="363"/>
      <c r="Q47" s="364"/>
      <c r="S47" s="42"/>
      <c r="T47" s="256"/>
      <c r="U47" s="257"/>
      <c r="V47" s="257"/>
      <c r="W47" s="257"/>
      <c r="X47" s="257"/>
      <c r="Y47" s="257"/>
      <c r="Z47" s="257"/>
      <c r="AA47" s="257"/>
      <c r="AB47" s="257"/>
      <c r="AC47" s="257"/>
      <c r="AD47" s="257"/>
      <c r="AE47" s="257"/>
      <c r="AF47" s="257"/>
      <c r="AG47" s="257"/>
      <c r="AH47" s="257"/>
      <c r="AI47" s="257"/>
      <c r="AJ47" s="257"/>
      <c r="AK47" s="257"/>
      <c r="AL47" s="257"/>
      <c r="AM47" s="258"/>
      <c r="AN47" s="265"/>
      <c r="AO47" s="266"/>
      <c r="AP47" s="267"/>
      <c r="AQ47" s="42"/>
      <c r="AS47" s="42"/>
      <c r="AT47" s="371"/>
      <c r="AU47" s="372"/>
      <c r="AV47" s="372"/>
      <c r="AW47" s="372"/>
      <c r="AX47" s="372"/>
      <c r="AY47" s="372"/>
      <c r="AZ47" s="372"/>
      <c r="BA47" s="372"/>
      <c r="BB47" s="372"/>
      <c r="BC47" s="372"/>
      <c r="BD47" s="372"/>
      <c r="BE47" s="372"/>
      <c r="BF47" s="372"/>
      <c r="BG47" s="372"/>
      <c r="BH47" s="372"/>
      <c r="BI47" s="372"/>
      <c r="BJ47" s="372"/>
      <c r="BK47" s="372"/>
      <c r="BL47" s="372"/>
      <c r="BM47" s="373"/>
      <c r="BN47" s="185"/>
      <c r="BO47" s="186"/>
      <c r="BP47" s="187"/>
      <c r="BQ47" s="42"/>
    </row>
    <row r="48" spans="2:69" ht="13.5" customHeight="1" x14ac:dyDescent="0.2">
      <c r="B48" s="112"/>
      <c r="C48" s="113"/>
      <c r="D48" s="114"/>
      <c r="E48" s="365"/>
      <c r="F48" s="366"/>
      <c r="G48" s="366"/>
      <c r="H48" s="366"/>
      <c r="I48" s="366"/>
      <c r="J48" s="366"/>
      <c r="K48" s="366"/>
      <c r="L48" s="366"/>
      <c r="M48" s="366"/>
      <c r="N48" s="366"/>
      <c r="O48" s="366"/>
      <c r="P48" s="366"/>
      <c r="Q48" s="367"/>
      <c r="S48" s="42"/>
      <c r="T48" s="259"/>
      <c r="U48" s="260"/>
      <c r="V48" s="260"/>
      <c r="W48" s="260"/>
      <c r="X48" s="260"/>
      <c r="Y48" s="260"/>
      <c r="Z48" s="260"/>
      <c r="AA48" s="260"/>
      <c r="AB48" s="260"/>
      <c r="AC48" s="260"/>
      <c r="AD48" s="260"/>
      <c r="AE48" s="260"/>
      <c r="AF48" s="260"/>
      <c r="AG48" s="260"/>
      <c r="AH48" s="260"/>
      <c r="AI48" s="260"/>
      <c r="AJ48" s="260"/>
      <c r="AK48" s="260"/>
      <c r="AL48" s="260"/>
      <c r="AM48" s="261"/>
      <c r="AN48" s="268"/>
      <c r="AO48" s="269"/>
      <c r="AP48" s="270"/>
      <c r="AQ48" s="42"/>
      <c r="AS48" s="42"/>
      <c r="AT48" s="374"/>
      <c r="AU48" s="375"/>
      <c r="AV48" s="375"/>
      <c r="AW48" s="375"/>
      <c r="AX48" s="375"/>
      <c r="AY48" s="375"/>
      <c r="AZ48" s="375"/>
      <c r="BA48" s="375"/>
      <c r="BB48" s="375"/>
      <c r="BC48" s="375"/>
      <c r="BD48" s="375"/>
      <c r="BE48" s="375"/>
      <c r="BF48" s="375"/>
      <c r="BG48" s="375"/>
      <c r="BH48" s="375"/>
      <c r="BI48" s="375"/>
      <c r="BJ48" s="375"/>
      <c r="BK48" s="375"/>
      <c r="BL48" s="375"/>
      <c r="BM48" s="376"/>
      <c r="BN48" s="188"/>
      <c r="BO48" s="189"/>
      <c r="BP48" s="190"/>
      <c r="BQ48" s="42"/>
    </row>
    <row r="49" spans="2:79" x14ac:dyDescent="0.2">
      <c r="B49" s="106" t="s">
        <v>35</v>
      </c>
      <c r="C49" s="107"/>
      <c r="D49" s="108"/>
      <c r="E49" s="97" t="s">
        <v>36</v>
      </c>
      <c r="F49" s="98"/>
      <c r="G49" s="98"/>
      <c r="H49" s="98"/>
      <c r="I49" s="98"/>
      <c r="J49" s="98"/>
      <c r="K49" s="98"/>
      <c r="L49" s="98"/>
      <c r="M49" s="98"/>
      <c r="N49" s="98"/>
      <c r="O49" s="98"/>
      <c r="P49" s="98"/>
      <c r="Q49" s="99"/>
      <c r="S49" s="42"/>
      <c r="T49" s="244" t="str">
        <f>IF(T38="積算",T28-T46,"")</f>
        <v/>
      </c>
      <c r="U49" s="245"/>
      <c r="V49" s="245"/>
      <c r="W49" s="245"/>
      <c r="X49" s="245"/>
      <c r="Y49" s="245"/>
      <c r="Z49" s="245"/>
      <c r="AA49" s="245"/>
      <c r="AB49" s="245"/>
      <c r="AC49" s="245"/>
      <c r="AD49" s="245"/>
      <c r="AE49" s="245"/>
      <c r="AF49" s="245"/>
      <c r="AG49" s="245"/>
      <c r="AH49" s="245"/>
      <c r="AI49" s="245"/>
      <c r="AJ49" s="245"/>
      <c r="AK49" s="245"/>
      <c r="AL49" s="245"/>
      <c r="AM49" s="246"/>
      <c r="AN49" s="182" t="s">
        <v>19</v>
      </c>
      <c r="AO49" s="183"/>
      <c r="AP49" s="184"/>
      <c r="AQ49" s="42"/>
      <c r="AS49" s="42"/>
      <c r="AT49" s="244" t="str">
        <f>IF(T38="積算",T28-AT46,"")</f>
        <v/>
      </c>
      <c r="AU49" s="245"/>
      <c r="AV49" s="245"/>
      <c r="AW49" s="245"/>
      <c r="AX49" s="245"/>
      <c r="AY49" s="245"/>
      <c r="AZ49" s="245"/>
      <c r="BA49" s="245"/>
      <c r="BB49" s="245"/>
      <c r="BC49" s="245"/>
      <c r="BD49" s="245"/>
      <c r="BE49" s="245"/>
      <c r="BF49" s="245"/>
      <c r="BG49" s="245"/>
      <c r="BH49" s="245"/>
      <c r="BI49" s="245"/>
      <c r="BJ49" s="245"/>
      <c r="BK49" s="245"/>
      <c r="BL49" s="245"/>
      <c r="BM49" s="246"/>
      <c r="BN49" s="182" t="s">
        <v>19</v>
      </c>
      <c r="BO49" s="183"/>
      <c r="BP49" s="184"/>
      <c r="BQ49" s="42"/>
    </row>
    <row r="50" spans="2:79" x14ac:dyDescent="0.2">
      <c r="B50" s="109"/>
      <c r="C50" s="110"/>
      <c r="D50" s="111"/>
      <c r="E50" s="100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2"/>
      <c r="S50" s="42"/>
      <c r="T50" s="247"/>
      <c r="U50" s="248"/>
      <c r="V50" s="248"/>
      <c r="W50" s="248"/>
      <c r="X50" s="248"/>
      <c r="Y50" s="248"/>
      <c r="Z50" s="248"/>
      <c r="AA50" s="248"/>
      <c r="AB50" s="248"/>
      <c r="AC50" s="248"/>
      <c r="AD50" s="248"/>
      <c r="AE50" s="248"/>
      <c r="AF50" s="248"/>
      <c r="AG50" s="248"/>
      <c r="AH50" s="248"/>
      <c r="AI50" s="248"/>
      <c r="AJ50" s="248"/>
      <c r="AK50" s="248"/>
      <c r="AL50" s="248"/>
      <c r="AM50" s="249"/>
      <c r="AN50" s="185"/>
      <c r="AO50" s="186"/>
      <c r="AP50" s="187"/>
      <c r="AQ50" s="42"/>
      <c r="AS50" s="42"/>
      <c r="AT50" s="247"/>
      <c r="AU50" s="248"/>
      <c r="AV50" s="248"/>
      <c r="AW50" s="248"/>
      <c r="AX50" s="248"/>
      <c r="AY50" s="248"/>
      <c r="AZ50" s="248"/>
      <c r="BA50" s="248"/>
      <c r="BB50" s="248"/>
      <c r="BC50" s="248"/>
      <c r="BD50" s="248"/>
      <c r="BE50" s="248"/>
      <c r="BF50" s="248"/>
      <c r="BG50" s="248"/>
      <c r="BH50" s="248"/>
      <c r="BI50" s="248"/>
      <c r="BJ50" s="248"/>
      <c r="BK50" s="248"/>
      <c r="BL50" s="248"/>
      <c r="BM50" s="249"/>
      <c r="BN50" s="185"/>
      <c r="BO50" s="186"/>
      <c r="BP50" s="187"/>
      <c r="BQ50" s="42"/>
    </row>
    <row r="51" spans="2:79" x14ac:dyDescent="0.2">
      <c r="B51" s="112"/>
      <c r="C51" s="113"/>
      <c r="D51" s="114"/>
      <c r="E51" s="103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5"/>
      <c r="S51" s="42"/>
      <c r="T51" s="250"/>
      <c r="U51" s="251"/>
      <c r="V51" s="251"/>
      <c r="W51" s="251"/>
      <c r="X51" s="251"/>
      <c r="Y51" s="251"/>
      <c r="Z51" s="251"/>
      <c r="AA51" s="251"/>
      <c r="AB51" s="251"/>
      <c r="AC51" s="251"/>
      <c r="AD51" s="251"/>
      <c r="AE51" s="251"/>
      <c r="AF51" s="251"/>
      <c r="AG51" s="251"/>
      <c r="AH51" s="251"/>
      <c r="AI51" s="251"/>
      <c r="AJ51" s="251"/>
      <c r="AK51" s="251"/>
      <c r="AL51" s="251"/>
      <c r="AM51" s="252"/>
      <c r="AN51" s="188"/>
      <c r="AO51" s="189"/>
      <c r="AP51" s="190"/>
      <c r="AQ51" s="42"/>
      <c r="AS51" s="42"/>
      <c r="AT51" s="250"/>
      <c r="AU51" s="251"/>
      <c r="AV51" s="251"/>
      <c r="AW51" s="251"/>
      <c r="AX51" s="251"/>
      <c r="AY51" s="251"/>
      <c r="AZ51" s="251"/>
      <c r="BA51" s="251"/>
      <c r="BB51" s="251"/>
      <c r="BC51" s="251"/>
      <c r="BD51" s="251"/>
      <c r="BE51" s="251"/>
      <c r="BF51" s="251"/>
      <c r="BG51" s="251"/>
      <c r="BH51" s="251"/>
      <c r="BI51" s="251"/>
      <c r="BJ51" s="251"/>
      <c r="BK51" s="251"/>
      <c r="BL51" s="251"/>
      <c r="BM51" s="252"/>
      <c r="BN51" s="188"/>
      <c r="BO51" s="189"/>
      <c r="BP51" s="190"/>
      <c r="BQ51" s="42"/>
    </row>
    <row r="52" spans="2:79" ht="13.5" customHeight="1" x14ac:dyDescent="0.2">
      <c r="B52" s="106" t="s">
        <v>37</v>
      </c>
      <c r="C52" s="107"/>
      <c r="D52" s="108"/>
      <c r="E52" s="97" t="s">
        <v>38</v>
      </c>
      <c r="F52" s="98"/>
      <c r="G52" s="98"/>
      <c r="H52" s="98"/>
      <c r="I52" s="98"/>
      <c r="J52" s="98"/>
      <c r="K52" s="98"/>
      <c r="L52" s="98"/>
      <c r="M52" s="98"/>
      <c r="N52" s="98"/>
      <c r="O52" s="98"/>
      <c r="P52" s="98"/>
      <c r="Q52" s="99"/>
      <c r="S52" s="42"/>
      <c r="T52" s="368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69"/>
      <c r="AH52" s="369"/>
      <c r="AI52" s="369"/>
      <c r="AJ52" s="369"/>
      <c r="AK52" s="369"/>
      <c r="AL52" s="369"/>
      <c r="AM52" s="370"/>
      <c r="AN52" s="182" t="s">
        <v>19</v>
      </c>
      <c r="AO52" s="183"/>
      <c r="AP52" s="184"/>
      <c r="AQ52" s="42"/>
      <c r="AS52" s="42"/>
      <c r="AT52" s="368"/>
      <c r="AU52" s="369"/>
      <c r="AV52" s="369"/>
      <c r="AW52" s="369"/>
      <c r="AX52" s="369"/>
      <c r="AY52" s="369"/>
      <c r="AZ52" s="369"/>
      <c r="BA52" s="369"/>
      <c r="BB52" s="369"/>
      <c r="BC52" s="369"/>
      <c r="BD52" s="369"/>
      <c r="BE52" s="369"/>
      <c r="BF52" s="369"/>
      <c r="BG52" s="369"/>
      <c r="BH52" s="369"/>
      <c r="BI52" s="369"/>
      <c r="BJ52" s="369"/>
      <c r="BK52" s="369"/>
      <c r="BL52" s="369"/>
      <c r="BM52" s="370"/>
      <c r="BN52" s="182" t="s">
        <v>19</v>
      </c>
      <c r="BO52" s="183"/>
      <c r="BP52" s="184"/>
      <c r="BQ52" s="42"/>
      <c r="BR52" s="392"/>
      <c r="BS52" s="392"/>
      <c r="BT52" s="392"/>
      <c r="BU52" s="392"/>
      <c r="BV52" s="392"/>
    </row>
    <row r="53" spans="2:79" ht="13.5" customHeight="1" x14ac:dyDescent="0.2">
      <c r="B53" s="109"/>
      <c r="C53" s="110"/>
      <c r="D53" s="111"/>
      <c r="E53" s="100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2"/>
      <c r="S53" s="42"/>
      <c r="T53" s="371"/>
      <c r="U53" s="372"/>
      <c r="V53" s="372"/>
      <c r="W53" s="372"/>
      <c r="X53" s="372"/>
      <c r="Y53" s="372"/>
      <c r="Z53" s="372"/>
      <c r="AA53" s="372"/>
      <c r="AB53" s="372"/>
      <c r="AC53" s="372"/>
      <c r="AD53" s="372"/>
      <c r="AE53" s="372"/>
      <c r="AF53" s="372"/>
      <c r="AG53" s="372"/>
      <c r="AH53" s="372"/>
      <c r="AI53" s="372"/>
      <c r="AJ53" s="372"/>
      <c r="AK53" s="372"/>
      <c r="AL53" s="372"/>
      <c r="AM53" s="373"/>
      <c r="AN53" s="185"/>
      <c r="AO53" s="186"/>
      <c r="AP53" s="187"/>
      <c r="AQ53" s="42"/>
      <c r="AS53" s="42"/>
      <c r="AT53" s="371"/>
      <c r="AU53" s="372"/>
      <c r="AV53" s="372"/>
      <c r="AW53" s="372"/>
      <c r="AX53" s="372"/>
      <c r="AY53" s="372"/>
      <c r="AZ53" s="372"/>
      <c r="BA53" s="372"/>
      <c r="BB53" s="372"/>
      <c r="BC53" s="372"/>
      <c r="BD53" s="372"/>
      <c r="BE53" s="372"/>
      <c r="BF53" s="372"/>
      <c r="BG53" s="372"/>
      <c r="BH53" s="372"/>
      <c r="BI53" s="372"/>
      <c r="BJ53" s="372"/>
      <c r="BK53" s="372"/>
      <c r="BL53" s="372"/>
      <c r="BM53" s="373"/>
      <c r="BN53" s="185"/>
      <c r="BO53" s="186"/>
      <c r="BP53" s="187"/>
      <c r="BQ53" s="42"/>
      <c r="BR53" s="392"/>
      <c r="BS53" s="392"/>
      <c r="BT53" s="392"/>
      <c r="BU53" s="392"/>
      <c r="BV53" s="392"/>
    </row>
    <row r="54" spans="2:79" ht="13.5" customHeight="1" x14ac:dyDescent="0.2">
      <c r="B54" s="112"/>
      <c r="C54" s="113"/>
      <c r="D54" s="114"/>
      <c r="E54" s="103"/>
      <c r="F54" s="104"/>
      <c r="G54" s="104"/>
      <c r="H54" s="104"/>
      <c r="I54" s="104"/>
      <c r="J54" s="104"/>
      <c r="K54" s="104"/>
      <c r="L54" s="104"/>
      <c r="M54" s="104"/>
      <c r="N54" s="104"/>
      <c r="O54" s="104"/>
      <c r="P54" s="104"/>
      <c r="Q54" s="105"/>
      <c r="S54" s="42"/>
      <c r="T54" s="374"/>
      <c r="U54" s="375"/>
      <c r="V54" s="375"/>
      <c r="W54" s="375"/>
      <c r="X54" s="375"/>
      <c r="Y54" s="375"/>
      <c r="Z54" s="375"/>
      <c r="AA54" s="375"/>
      <c r="AB54" s="375"/>
      <c r="AC54" s="375"/>
      <c r="AD54" s="375"/>
      <c r="AE54" s="375"/>
      <c r="AF54" s="375"/>
      <c r="AG54" s="375"/>
      <c r="AH54" s="375"/>
      <c r="AI54" s="375"/>
      <c r="AJ54" s="375"/>
      <c r="AK54" s="375"/>
      <c r="AL54" s="375"/>
      <c r="AM54" s="376"/>
      <c r="AN54" s="188"/>
      <c r="AO54" s="189"/>
      <c r="AP54" s="190"/>
      <c r="AQ54" s="42"/>
      <c r="AS54" s="42"/>
      <c r="AT54" s="374"/>
      <c r="AU54" s="375"/>
      <c r="AV54" s="375"/>
      <c r="AW54" s="375"/>
      <c r="AX54" s="375"/>
      <c r="AY54" s="375"/>
      <c r="AZ54" s="375"/>
      <c r="BA54" s="375"/>
      <c r="BB54" s="375"/>
      <c r="BC54" s="375"/>
      <c r="BD54" s="375"/>
      <c r="BE54" s="375"/>
      <c r="BF54" s="375"/>
      <c r="BG54" s="375"/>
      <c r="BH54" s="375"/>
      <c r="BI54" s="375"/>
      <c r="BJ54" s="375"/>
      <c r="BK54" s="375"/>
      <c r="BL54" s="375"/>
      <c r="BM54" s="376"/>
      <c r="BN54" s="188"/>
      <c r="BO54" s="189"/>
      <c r="BP54" s="190"/>
      <c r="BQ54" s="42"/>
      <c r="BR54" s="392"/>
      <c r="BS54" s="392"/>
      <c r="BT54" s="392"/>
      <c r="BU54" s="392"/>
      <c r="BV54" s="392"/>
    </row>
    <row r="55" spans="2:79" ht="13.5" customHeight="1" x14ac:dyDescent="0.2">
      <c r="B55" s="106" t="s">
        <v>39</v>
      </c>
      <c r="C55" s="107"/>
      <c r="D55" s="108"/>
      <c r="E55" s="97" t="s">
        <v>40</v>
      </c>
      <c r="F55" s="98"/>
      <c r="G55" s="98"/>
      <c r="H55" s="98"/>
      <c r="I55" s="98"/>
      <c r="J55" s="98"/>
      <c r="K55" s="98"/>
      <c r="L55" s="98"/>
      <c r="M55" s="98"/>
      <c r="N55" s="98"/>
      <c r="O55" s="98"/>
      <c r="P55" s="98"/>
      <c r="Q55" s="99"/>
      <c r="S55" s="42"/>
      <c r="T55" s="244" t="str">
        <f>IF(T38="積算",T49+T52,"")</f>
        <v/>
      </c>
      <c r="U55" s="245"/>
      <c r="V55" s="245"/>
      <c r="W55" s="245"/>
      <c r="X55" s="245"/>
      <c r="Y55" s="245"/>
      <c r="Z55" s="245"/>
      <c r="AA55" s="245"/>
      <c r="AB55" s="245"/>
      <c r="AC55" s="245"/>
      <c r="AD55" s="245"/>
      <c r="AE55" s="245"/>
      <c r="AF55" s="245"/>
      <c r="AG55" s="245"/>
      <c r="AH55" s="245"/>
      <c r="AI55" s="245"/>
      <c r="AJ55" s="245"/>
      <c r="AK55" s="245"/>
      <c r="AL55" s="245"/>
      <c r="AM55" s="246"/>
      <c r="AN55" s="456" t="s">
        <v>19</v>
      </c>
      <c r="AO55" s="457"/>
      <c r="AP55" s="458"/>
      <c r="AQ55" s="43"/>
      <c r="AR55" s="44"/>
      <c r="AS55" s="43"/>
      <c r="AT55" s="244" t="str">
        <f>IF(T38="積算",AT49+AT52,"")</f>
        <v/>
      </c>
      <c r="AU55" s="245"/>
      <c r="AV55" s="245"/>
      <c r="AW55" s="245"/>
      <c r="AX55" s="245"/>
      <c r="AY55" s="245"/>
      <c r="AZ55" s="245"/>
      <c r="BA55" s="245"/>
      <c r="BB55" s="245"/>
      <c r="BC55" s="245"/>
      <c r="BD55" s="245"/>
      <c r="BE55" s="245"/>
      <c r="BF55" s="245"/>
      <c r="BG55" s="245"/>
      <c r="BH55" s="245"/>
      <c r="BI55" s="245"/>
      <c r="BJ55" s="245"/>
      <c r="BK55" s="245"/>
      <c r="BL55" s="245"/>
      <c r="BM55" s="246"/>
      <c r="BN55" s="182" t="s">
        <v>19</v>
      </c>
      <c r="BO55" s="183"/>
      <c r="BP55" s="184"/>
      <c r="BQ55" s="42"/>
      <c r="BR55" s="147"/>
      <c r="BS55" s="147"/>
      <c r="BT55" s="147"/>
      <c r="BU55" s="147"/>
      <c r="BV55" s="147"/>
    </row>
    <row r="56" spans="2:79" ht="13.5" customHeight="1" x14ac:dyDescent="0.2">
      <c r="B56" s="109"/>
      <c r="C56" s="110"/>
      <c r="D56" s="111"/>
      <c r="E56" s="100"/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2"/>
      <c r="S56" s="42"/>
      <c r="T56" s="247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8"/>
      <c r="AH56" s="248"/>
      <c r="AI56" s="248"/>
      <c r="AJ56" s="248"/>
      <c r="AK56" s="248"/>
      <c r="AL56" s="248"/>
      <c r="AM56" s="249"/>
      <c r="AN56" s="399"/>
      <c r="AO56" s="400"/>
      <c r="AP56" s="401"/>
      <c r="AQ56" s="43"/>
      <c r="AR56" s="44"/>
      <c r="AS56" s="43"/>
      <c r="AT56" s="247"/>
      <c r="AU56" s="248"/>
      <c r="AV56" s="248"/>
      <c r="AW56" s="248"/>
      <c r="AX56" s="248"/>
      <c r="AY56" s="248"/>
      <c r="AZ56" s="248"/>
      <c r="BA56" s="248"/>
      <c r="BB56" s="248"/>
      <c r="BC56" s="248"/>
      <c r="BD56" s="248"/>
      <c r="BE56" s="248"/>
      <c r="BF56" s="248"/>
      <c r="BG56" s="248"/>
      <c r="BH56" s="248"/>
      <c r="BI56" s="248"/>
      <c r="BJ56" s="248"/>
      <c r="BK56" s="248"/>
      <c r="BL56" s="248"/>
      <c r="BM56" s="249"/>
      <c r="BN56" s="185"/>
      <c r="BO56" s="186"/>
      <c r="BP56" s="187"/>
      <c r="BQ56" s="42"/>
      <c r="BR56" s="147"/>
      <c r="BS56" s="147"/>
      <c r="BT56" s="147"/>
      <c r="BU56" s="147"/>
      <c r="BV56" s="147"/>
    </row>
    <row r="57" spans="2:79" ht="13.5" customHeight="1" x14ac:dyDescent="0.2">
      <c r="B57" s="112"/>
      <c r="C57" s="113"/>
      <c r="D57" s="114"/>
      <c r="E57" s="103"/>
      <c r="F57" s="104"/>
      <c r="G57" s="104"/>
      <c r="H57" s="104"/>
      <c r="I57" s="104"/>
      <c r="J57" s="104"/>
      <c r="K57" s="104"/>
      <c r="L57" s="104"/>
      <c r="M57" s="104"/>
      <c r="N57" s="104"/>
      <c r="O57" s="104"/>
      <c r="P57" s="104"/>
      <c r="Q57" s="105"/>
      <c r="S57" s="42"/>
      <c r="T57" s="289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90"/>
      <c r="AH57" s="290"/>
      <c r="AI57" s="290"/>
      <c r="AJ57" s="290"/>
      <c r="AK57" s="290"/>
      <c r="AL57" s="290"/>
      <c r="AM57" s="291"/>
      <c r="AN57" s="353"/>
      <c r="AO57" s="354"/>
      <c r="AP57" s="355"/>
      <c r="AQ57" s="43"/>
      <c r="AR57" s="44"/>
      <c r="AS57" s="43"/>
      <c r="AT57" s="289"/>
      <c r="AU57" s="290"/>
      <c r="AV57" s="290"/>
      <c r="AW57" s="290"/>
      <c r="AX57" s="290"/>
      <c r="AY57" s="290"/>
      <c r="AZ57" s="290"/>
      <c r="BA57" s="290"/>
      <c r="BB57" s="290"/>
      <c r="BC57" s="290"/>
      <c r="BD57" s="290"/>
      <c r="BE57" s="290"/>
      <c r="BF57" s="290"/>
      <c r="BG57" s="290"/>
      <c r="BH57" s="290"/>
      <c r="BI57" s="290"/>
      <c r="BJ57" s="290"/>
      <c r="BK57" s="290"/>
      <c r="BL57" s="290"/>
      <c r="BM57" s="291"/>
      <c r="BN57" s="286"/>
      <c r="BO57" s="287"/>
      <c r="BP57" s="288"/>
      <c r="BQ57" s="42"/>
      <c r="BR57" s="147"/>
      <c r="BS57" s="147"/>
      <c r="BT57" s="147"/>
      <c r="BU57" s="147"/>
      <c r="BV57" s="147"/>
    </row>
    <row r="58" spans="2:79" ht="13.5" customHeight="1" x14ac:dyDescent="0.2">
      <c r="B58" s="107"/>
      <c r="C58" s="107"/>
      <c r="D58" s="108"/>
      <c r="E58" s="106" t="s">
        <v>59</v>
      </c>
      <c r="F58" s="107"/>
      <c r="G58" s="108"/>
      <c r="H58" s="97" t="s">
        <v>65</v>
      </c>
      <c r="I58" s="98"/>
      <c r="J58" s="98"/>
      <c r="K58" s="98"/>
      <c r="L58" s="98"/>
      <c r="M58" s="98"/>
      <c r="N58" s="98"/>
      <c r="O58" s="98"/>
      <c r="P58" s="98"/>
      <c r="Q58" s="99"/>
      <c r="S58" s="42"/>
      <c r="T58" s="389"/>
      <c r="U58" s="390"/>
      <c r="V58" s="390"/>
      <c r="W58" s="390"/>
      <c r="X58" s="390"/>
      <c r="Y58" s="390"/>
      <c r="Z58" s="390"/>
      <c r="AA58" s="390"/>
      <c r="AB58" s="390"/>
      <c r="AC58" s="390"/>
      <c r="AD58" s="390"/>
      <c r="AE58" s="390"/>
      <c r="AF58" s="390"/>
      <c r="AG58" s="390"/>
      <c r="AH58" s="390"/>
      <c r="AI58" s="390"/>
      <c r="AJ58" s="390"/>
      <c r="AK58" s="390"/>
      <c r="AL58" s="390"/>
      <c r="AM58" s="391"/>
      <c r="AN58" s="396" t="s">
        <v>19</v>
      </c>
      <c r="AO58" s="397"/>
      <c r="AP58" s="398"/>
      <c r="AQ58" s="43"/>
      <c r="AR58" s="44"/>
      <c r="AS58" s="43"/>
      <c r="AT58" s="389"/>
      <c r="AU58" s="390"/>
      <c r="AV58" s="390"/>
      <c r="AW58" s="390"/>
      <c r="AX58" s="390"/>
      <c r="AY58" s="390"/>
      <c r="AZ58" s="390"/>
      <c r="BA58" s="390"/>
      <c r="BB58" s="390"/>
      <c r="BC58" s="390"/>
      <c r="BD58" s="390"/>
      <c r="BE58" s="390"/>
      <c r="BF58" s="390"/>
      <c r="BG58" s="390"/>
      <c r="BH58" s="390"/>
      <c r="BI58" s="390"/>
      <c r="BJ58" s="390"/>
      <c r="BK58" s="390"/>
      <c r="BL58" s="390"/>
      <c r="BM58" s="391"/>
      <c r="BN58" s="283" t="s">
        <v>19</v>
      </c>
      <c r="BO58" s="284"/>
      <c r="BP58" s="285"/>
      <c r="BQ58" s="42"/>
      <c r="BR58" s="414"/>
      <c r="BS58" s="414"/>
      <c r="BT58" s="414"/>
      <c r="BU58" s="414"/>
      <c r="BV58" s="414"/>
      <c r="BW58" s="414"/>
      <c r="BX58" s="414"/>
    </row>
    <row r="59" spans="2:79" ht="13.5" customHeight="1" x14ac:dyDescent="0.2">
      <c r="B59" s="110"/>
      <c r="C59" s="110"/>
      <c r="D59" s="111"/>
      <c r="E59" s="109"/>
      <c r="F59" s="110"/>
      <c r="G59" s="111"/>
      <c r="H59" s="100"/>
      <c r="I59" s="101"/>
      <c r="J59" s="101"/>
      <c r="K59" s="101"/>
      <c r="L59" s="101"/>
      <c r="M59" s="101"/>
      <c r="N59" s="101"/>
      <c r="O59" s="101"/>
      <c r="P59" s="101"/>
      <c r="Q59" s="102"/>
      <c r="S59" s="42"/>
      <c r="T59" s="371"/>
      <c r="U59" s="372"/>
      <c r="V59" s="372"/>
      <c r="W59" s="372"/>
      <c r="X59" s="372"/>
      <c r="Y59" s="372"/>
      <c r="Z59" s="372"/>
      <c r="AA59" s="372"/>
      <c r="AB59" s="372"/>
      <c r="AC59" s="372"/>
      <c r="AD59" s="372"/>
      <c r="AE59" s="372"/>
      <c r="AF59" s="372"/>
      <c r="AG59" s="372"/>
      <c r="AH59" s="372"/>
      <c r="AI59" s="372"/>
      <c r="AJ59" s="372"/>
      <c r="AK59" s="372"/>
      <c r="AL59" s="372"/>
      <c r="AM59" s="373"/>
      <c r="AN59" s="399"/>
      <c r="AO59" s="400"/>
      <c r="AP59" s="401"/>
      <c r="AQ59" s="43"/>
      <c r="AR59" s="44"/>
      <c r="AS59" s="43"/>
      <c r="AT59" s="371"/>
      <c r="AU59" s="372"/>
      <c r="AV59" s="372"/>
      <c r="AW59" s="372"/>
      <c r="AX59" s="372"/>
      <c r="AY59" s="372"/>
      <c r="AZ59" s="372"/>
      <c r="BA59" s="372"/>
      <c r="BB59" s="372"/>
      <c r="BC59" s="372"/>
      <c r="BD59" s="372"/>
      <c r="BE59" s="372"/>
      <c r="BF59" s="372"/>
      <c r="BG59" s="372"/>
      <c r="BH59" s="372"/>
      <c r="BI59" s="372"/>
      <c r="BJ59" s="372"/>
      <c r="BK59" s="372"/>
      <c r="BL59" s="372"/>
      <c r="BM59" s="373"/>
      <c r="BN59" s="185"/>
      <c r="BO59" s="186"/>
      <c r="BP59" s="187"/>
      <c r="BQ59" s="42"/>
      <c r="BR59" s="414"/>
      <c r="BS59" s="414"/>
      <c r="BT59" s="414"/>
      <c r="BU59" s="414"/>
      <c r="BV59" s="414"/>
      <c r="BW59" s="414"/>
      <c r="BX59" s="414"/>
    </row>
    <row r="60" spans="2:79" ht="13.5" customHeight="1" x14ac:dyDescent="0.2">
      <c r="B60" s="110"/>
      <c r="C60" s="110"/>
      <c r="D60" s="111"/>
      <c r="E60" s="112"/>
      <c r="F60" s="113"/>
      <c r="G60" s="114"/>
      <c r="H60" s="103"/>
      <c r="I60" s="104"/>
      <c r="J60" s="104"/>
      <c r="K60" s="104"/>
      <c r="L60" s="104"/>
      <c r="M60" s="104"/>
      <c r="N60" s="104"/>
      <c r="O60" s="104"/>
      <c r="P60" s="104"/>
      <c r="Q60" s="105"/>
      <c r="S60" s="42"/>
      <c r="T60" s="393"/>
      <c r="U60" s="394"/>
      <c r="V60" s="394"/>
      <c r="W60" s="394"/>
      <c r="X60" s="394"/>
      <c r="Y60" s="394"/>
      <c r="Z60" s="394"/>
      <c r="AA60" s="394"/>
      <c r="AB60" s="394"/>
      <c r="AC60" s="394"/>
      <c r="AD60" s="394"/>
      <c r="AE60" s="394"/>
      <c r="AF60" s="394"/>
      <c r="AG60" s="394"/>
      <c r="AH60" s="394"/>
      <c r="AI60" s="394"/>
      <c r="AJ60" s="394"/>
      <c r="AK60" s="394"/>
      <c r="AL60" s="394"/>
      <c r="AM60" s="395"/>
      <c r="AN60" s="353"/>
      <c r="AO60" s="354"/>
      <c r="AP60" s="355"/>
      <c r="AQ60" s="43"/>
      <c r="AR60" s="44"/>
      <c r="AS60" s="43"/>
      <c r="AT60" s="393"/>
      <c r="AU60" s="394"/>
      <c r="AV60" s="394"/>
      <c r="AW60" s="394"/>
      <c r="AX60" s="394"/>
      <c r="AY60" s="394"/>
      <c r="AZ60" s="394"/>
      <c r="BA60" s="394"/>
      <c r="BB60" s="394"/>
      <c r="BC60" s="394"/>
      <c r="BD60" s="394"/>
      <c r="BE60" s="394"/>
      <c r="BF60" s="394"/>
      <c r="BG60" s="394"/>
      <c r="BH60" s="394"/>
      <c r="BI60" s="394"/>
      <c r="BJ60" s="394"/>
      <c r="BK60" s="394"/>
      <c r="BL60" s="394"/>
      <c r="BM60" s="395"/>
      <c r="BN60" s="286"/>
      <c r="BO60" s="287"/>
      <c r="BP60" s="288"/>
      <c r="BQ60" s="42"/>
      <c r="BR60" s="414"/>
      <c r="BS60" s="414"/>
      <c r="BT60" s="414"/>
      <c r="BU60" s="414"/>
      <c r="BV60" s="414"/>
      <c r="BW60" s="414"/>
      <c r="BX60" s="414"/>
    </row>
    <row r="61" spans="2:79" ht="13.5" customHeight="1" x14ac:dyDescent="0.2">
      <c r="B61" s="110"/>
      <c r="C61" s="110"/>
      <c r="D61" s="111"/>
      <c r="E61" s="106" t="s">
        <v>60</v>
      </c>
      <c r="F61" s="107"/>
      <c r="G61" s="108"/>
      <c r="H61" s="97" t="s">
        <v>68</v>
      </c>
      <c r="I61" s="98"/>
      <c r="J61" s="98"/>
      <c r="K61" s="98"/>
      <c r="L61" s="98"/>
      <c r="M61" s="98"/>
      <c r="N61" s="98"/>
      <c r="O61" s="98"/>
      <c r="P61" s="98"/>
      <c r="Q61" s="99"/>
      <c r="S61" s="42"/>
      <c r="T61" s="389"/>
      <c r="U61" s="390"/>
      <c r="V61" s="390"/>
      <c r="W61" s="390"/>
      <c r="X61" s="390"/>
      <c r="Y61" s="390"/>
      <c r="Z61" s="390"/>
      <c r="AA61" s="390"/>
      <c r="AB61" s="390"/>
      <c r="AC61" s="390"/>
      <c r="AD61" s="390"/>
      <c r="AE61" s="390"/>
      <c r="AF61" s="390"/>
      <c r="AG61" s="390"/>
      <c r="AH61" s="390"/>
      <c r="AI61" s="390"/>
      <c r="AJ61" s="390"/>
      <c r="AK61" s="390"/>
      <c r="AL61" s="390"/>
      <c r="AM61" s="391"/>
      <c r="AN61" s="396" t="s">
        <v>19</v>
      </c>
      <c r="AO61" s="397"/>
      <c r="AP61" s="398"/>
      <c r="AQ61" s="43"/>
      <c r="AR61" s="44"/>
      <c r="AS61" s="43"/>
      <c r="AT61" s="389"/>
      <c r="AU61" s="390"/>
      <c r="AV61" s="390"/>
      <c r="AW61" s="390"/>
      <c r="AX61" s="390"/>
      <c r="AY61" s="390"/>
      <c r="AZ61" s="390"/>
      <c r="BA61" s="390"/>
      <c r="BB61" s="390"/>
      <c r="BC61" s="390"/>
      <c r="BD61" s="390"/>
      <c r="BE61" s="390"/>
      <c r="BF61" s="390"/>
      <c r="BG61" s="390"/>
      <c r="BH61" s="390"/>
      <c r="BI61" s="390"/>
      <c r="BJ61" s="390"/>
      <c r="BK61" s="390"/>
      <c r="BL61" s="390"/>
      <c r="BM61" s="391"/>
      <c r="BN61" s="283" t="s">
        <v>19</v>
      </c>
      <c r="BO61" s="284"/>
      <c r="BP61" s="285"/>
      <c r="BQ61" s="42"/>
      <c r="BR61" s="414"/>
      <c r="BS61" s="414"/>
      <c r="BT61" s="414"/>
      <c r="BU61" s="414"/>
      <c r="BV61" s="414"/>
      <c r="BW61" s="414"/>
      <c r="BX61" s="414"/>
      <c r="BY61" s="53"/>
      <c r="BZ61" s="53"/>
      <c r="CA61" s="53"/>
    </row>
    <row r="62" spans="2:79" ht="13.5" customHeight="1" x14ac:dyDescent="0.2">
      <c r="B62" s="110"/>
      <c r="C62" s="110"/>
      <c r="D62" s="111"/>
      <c r="E62" s="109"/>
      <c r="F62" s="110"/>
      <c r="G62" s="111"/>
      <c r="H62" s="100"/>
      <c r="I62" s="101"/>
      <c r="J62" s="101"/>
      <c r="K62" s="101"/>
      <c r="L62" s="101"/>
      <c r="M62" s="101"/>
      <c r="N62" s="101"/>
      <c r="O62" s="101"/>
      <c r="P62" s="101"/>
      <c r="Q62" s="102"/>
      <c r="S62" s="42"/>
      <c r="T62" s="371"/>
      <c r="U62" s="372"/>
      <c r="V62" s="372"/>
      <c r="W62" s="372"/>
      <c r="X62" s="372"/>
      <c r="Y62" s="372"/>
      <c r="Z62" s="372"/>
      <c r="AA62" s="372"/>
      <c r="AB62" s="372"/>
      <c r="AC62" s="372"/>
      <c r="AD62" s="372"/>
      <c r="AE62" s="372"/>
      <c r="AF62" s="372"/>
      <c r="AG62" s="372"/>
      <c r="AH62" s="372"/>
      <c r="AI62" s="372"/>
      <c r="AJ62" s="372"/>
      <c r="AK62" s="372"/>
      <c r="AL62" s="372"/>
      <c r="AM62" s="373"/>
      <c r="AN62" s="399"/>
      <c r="AO62" s="400"/>
      <c r="AP62" s="401"/>
      <c r="AQ62" s="43"/>
      <c r="AR62" s="44"/>
      <c r="AS62" s="43"/>
      <c r="AT62" s="371"/>
      <c r="AU62" s="372"/>
      <c r="AV62" s="372"/>
      <c r="AW62" s="372"/>
      <c r="AX62" s="372"/>
      <c r="AY62" s="372"/>
      <c r="AZ62" s="372"/>
      <c r="BA62" s="372"/>
      <c r="BB62" s="372"/>
      <c r="BC62" s="372"/>
      <c r="BD62" s="372"/>
      <c r="BE62" s="372"/>
      <c r="BF62" s="372"/>
      <c r="BG62" s="372"/>
      <c r="BH62" s="372"/>
      <c r="BI62" s="372"/>
      <c r="BJ62" s="372"/>
      <c r="BK62" s="372"/>
      <c r="BL62" s="372"/>
      <c r="BM62" s="373"/>
      <c r="BN62" s="185"/>
      <c r="BO62" s="186"/>
      <c r="BP62" s="187"/>
      <c r="BQ62" s="42"/>
      <c r="BR62" s="414"/>
      <c r="BS62" s="414"/>
      <c r="BT62" s="414"/>
      <c r="BU62" s="414"/>
      <c r="BV62" s="414"/>
      <c r="BW62" s="414"/>
      <c r="BX62" s="414"/>
      <c r="BY62" s="53"/>
      <c r="BZ62" s="53"/>
      <c r="CA62" s="53"/>
    </row>
    <row r="63" spans="2:79" ht="13.5" customHeight="1" x14ac:dyDescent="0.2">
      <c r="B63" s="110"/>
      <c r="C63" s="110"/>
      <c r="D63" s="111"/>
      <c r="E63" s="112"/>
      <c r="F63" s="113"/>
      <c r="G63" s="114"/>
      <c r="H63" s="103"/>
      <c r="I63" s="104"/>
      <c r="J63" s="104"/>
      <c r="K63" s="104"/>
      <c r="L63" s="104"/>
      <c r="M63" s="104"/>
      <c r="N63" s="104"/>
      <c r="O63" s="104"/>
      <c r="P63" s="104"/>
      <c r="Q63" s="105"/>
      <c r="S63" s="42"/>
      <c r="T63" s="374"/>
      <c r="U63" s="375"/>
      <c r="V63" s="375"/>
      <c r="W63" s="375"/>
      <c r="X63" s="375"/>
      <c r="Y63" s="375"/>
      <c r="Z63" s="375"/>
      <c r="AA63" s="375"/>
      <c r="AB63" s="375"/>
      <c r="AC63" s="375"/>
      <c r="AD63" s="375"/>
      <c r="AE63" s="375"/>
      <c r="AF63" s="375"/>
      <c r="AG63" s="375"/>
      <c r="AH63" s="375"/>
      <c r="AI63" s="375"/>
      <c r="AJ63" s="375"/>
      <c r="AK63" s="375"/>
      <c r="AL63" s="375"/>
      <c r="AM63" s="376"/>
      <c r="AN63" s="459"/>
      <c r="AO63" s="460"/>
      <c r="AP63" s="461"/>
      <c r="AQ63" s="43"/>
      <c r="AR63" s="44"/>
      <c r="AS63" s="43"/>
      <c r="AT63" s="374"/>
      <c r="AU63" s="375"/>
      <c r="AV63" s="375"/>
      <c r="AW63" s="375"/>
      <c r="AX63" s="375"/>
      <c r="AY63" s="375"/>
      <c r="AZ63" s="375"/>
      <c r="BA63" s="375"/>
      <c r="BB63" s="375"/>
      <c r="BC63" s="375"/>
      <c r="BD63" s="375"/>
      <c r="BE63" s="375"/>
      <c r="BF63" s="375"/>
      <c r="BG63" s="375"/>
      <c r="BH63" s="375"/>
      <c r="BI63" s="375"/>
      <c r="BJ63" s="375"/>
      <c r="BK63" s="375"/>
      <c r="BL63" s="375"/>
      <c r="BM63" s="376"/>
      <c r="BN63" s="188"/>
      <c r="BO63" s="189"/>
      <c r="BP63" s="190"/>
      <c r="BQ63" s="42"/>
      <c r="BR63" s="414"/>
      <c r="BS63" s="414"/>
      <c r="BT63" s="414"/>
      <c r="BU63" s="414"/>
      <c r="BV63" s="414"/>
      <c r="BW63" s="414"/>
      <c r="BX63" s="414"/>
      <c r="BY63" s="53"/>
      <c r="BZ63" s="53"/>
      <c r="CA63" s="53"/>
    </row>
    <row r="64" spans="2:79" x14ac:dyDescent="0.2"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S64" s="42"/>
      <c r="AT64" s="42"/>
      <c r="AU64" s="42"/>
      <c r="AV64" s="42"/>
      <c r="AW64" s="42"/>
      <c r="AX64" s="42"/>
      <c r="AY64" s="42"/>
      <c r="AZ64" s="42"/>
      <c r="BA64" s="42"/>
      <c r="BB64" s="42"/>
      <c r="BC64" s="42"/>
      <c r="BD64" s="42"/>
      <c r="BE64" s="42"/>
      <c r="BF64" s="42"/>
      <c r="BG64" s="42"/>
      <c r="BH64" s="42"/>
      <c r="BI64" s="42"/>
      <c r="BJ64" s="42"/>
      <c r="BK64" s="42"/>
      <c r="BL64" s="42"/>
      <c r="BM64" s="42"/>
      <c r="BN64" s="42"/>
      <c r="BO64" s="42"/>
      <c r="BP64" s="42"/>
      <c r="BQ64" s="42"/>
    </row>
    <row r="65" spans="2:69" ht="13.5" customHeight="1" x14ac:dyDescent="0.2"/>
    <row r="66" spans="2:69" ht="13.5" customHeight="1" x14ac:dyDescent="0.2"/>
    <row r="67" spans="2:69" ht="13.5" customHeight="1" x14ac:dyDescent="0.2">
      <c r="B67" s="194" t="s">
        <v>41</v>
      </c>
      <c r="C67" s="195"/>
      <c r="D67" s="195"/>
      <c r="E67" s="195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5"/>
      <c r="U67" s="195"/>
      <c r="V67" s="195"/>
      <c r="W67" s="195"/>
      <c r="X67" s="195"/>
      <c r="Y67" s="195"/>
      <c r="Z67" s="195"/>
      <c r="AA67" s="195"/>
      <c r="AB67" s="195"/>
      <c r="AC67" s="195"/>
      <c r="AD67" s="195"/>
      <c r="AE67" s="195"/>
      <c r="AF67" s="195"/>
      <c r="AG67" s="195"/>
      <c r="AH67" s="195"/>
      <c r="AI67" s="195"/>
      <c r="AJ67" s="195"/>
      <c r="AK67" s="195"/>
      <c r="AL67" s="195"/>
      <c r="AM67" s="195"/>
      <c r="AN67" s="195"/>
      <c r="AO67" s="195"/>
      <c r="AP67" s="195"/>
      <c r="AQ67" s="195"/>
      <c r="AR67" s="195"/>
      <c r="AS67" s="195"/>
      <c r="AT67" s="195"/>
      <c r="AU67" s="195"/>
      <c r="AV67" s="195"/>
      <c r="AW67" s="195"/>
      <c r="AX67" s="195"/>
      <c r="AY67" s="195"/>
      <c r="AZ67" s="195"/>
      <c r="BA67" s="195"/>
      <c r="BB67" s="195"/>
      <c r="BC67" s="195"/>
      <c r="BD67" s="195"/>
      <c r="BE67" s="195"/>
      <c r="BF67" s="195"/>
      <c r="BG67" s="195"/>
      <c r="BH67" s="195"/>
      <c r="BI67" s="195"/>
      <c r="BJ67" s="195"/>
      <c r="BK67" s="195"/>
      <c r="BL67" s="195"/>
      <c r="BM67" s="195"/>
      <c r="BN67" s="195"/>
      <c r="BO67" s="195"/>
      <c r="BP67" s="195"/>
      <c r="BQ67" s="196"/>
    </row>
    <row r="68" spans="2:69" ht="13.5" customHeight="1" x14ac:dyDescent="0.2">
      <c r="B68" s="197"/>
      <c r="C68" s="127"/>
      <c r="D68" s="127"/>
      <c r="E68" s="127"/>
      <c r="F68" s="127"/>
      <c r="G68" s="127"/>
      <c r="H68" s="127"/>
      <c r="I68" s="127"/>
      <c r="J68" s="127"/>
      <c r="K68" s="127"/>
      <c r="L68" s="127"/>
      <c r="M68" s="127"/>
      <c r="N68" s="127"/>
      <c r="O68" s="127"/>
      <c r="P68" s="127"/>
      <c r="Q68" s="127"/>
      <c r="R68" s="127"/>
      <c r="S68" s="127"/>
      <c r="T68" s="127"/>
      <c r="U68" s="127"/>
      <c r="V68" s="127"/>
      <c r="W68" s="127"/>
      <c r="X68" s="127"/>
      <c r="Y68" s="127"/>
      <c r="Z68" s="127"/>
      <c r="AA68" s="127"/>
      <c r="AB68" s="127"/>
      <c r="AC68" s="127"/>
      <c r="AD68" s="127"/>
      <c r="AE68" s="127"/>
      <c r="AF68" s="127"/>
      <c r="AG68" s="127"/>
      <c r="AH68" s="127"/>
      <c r="AI68" s="127"/>
      <c r="AJ68" s="127"/>
      <c r="AK68" s="127"/>
      <c r="AL68" s="127"/>
      <c r="AM68" s="127"/>
      <c r="AN68" s="127"/>
      <c r="AO68" s="127"/>
      <c r="AP68" s="127"/>
      <c r="AQ68" s="127"/>
      <c r="AR68" s="127"/>
      <c r="AS68" s="127"/>
      <c r="AT68" s="127"/>
      <c r="AU68" s="127"/>
      <c r="AV68" s="127"/>
      <c r="AW68" s="127"/>
      <c r="AX68" s="127"/>
      <c r="AY68" s="127"/>
      <c r="AZ68" s="127"/>
      <c r="BA68" s="127"/>
      <c r="BB68" s="127"/>
      <c r="BC68" s="127"/>
      <c r="BD68" s="127"/>
      <c r="BE68" s="127"/>
      <c r="BF68" s="127"/>
      <c r="BG68" s="127"/>
      <c r="BH68" s="127"/>
      <c r="BI68" s="127"/>
      <c r="BJ68" s="127"/>
      <c r="BK68" s="127"/>
      <c r="BL68" s="127"/>
      <c r="BM68" s="127"/>
      <c r="BN68" s="127"/>
      <c r="BO68" s="127"/>
      <c r="BP68" s="127"/>
      <c r="BQ68" s="198"/>
    </row>
    <row r="69" spans="2:69" ht="13.5" customHeight="1" x14ac:dyDescent="0.2">
      <c r="B69" s="199"/>
      <c r="C69" s="200"/>
      <c r="D69" s="200"/>
      <c r="E69" s="200"/>
      <c r="F69" s="200"/>
      <c r="G69" s="200"/>
      <c r="H69" s="200"/>
      <c r="I69" s="200"/>
      <c r="J69" s="200"/>
      <c r="K69" s="200"/>
      <c r="L69" s="200"/>
      <c r="M69" s="200"/>
      <c r="N69" s="200"/>
      <c r="O69" s="200"/>
      <c r="P69" s="200"/>
      <c r="Q69" s="200"/>
      <c r="R69" s="200"/>
      <c r="S69" s="200"/>
      <c r="T69" s="200"/>
      <c r="U69" s="200"/>
      <c r="V69" s="200"/>
      <c r="W69" s="200"/>
      <c r="X69" s="200"/>
      <c r="Y69" s="200"/>
      <c r="Z69" s="200"/>
      <c r="AA69" s="200"/>
      <c r="AB69" s="200"/>
      <c r="AC69" s="200"/>
      <c r="AD69" s="200"/>
      <c r="AE69" s="200"/>
      <c r="AF69" s="200"/>
      <c r="AG69" s="200"/>
      <c r="AH69" s="200"/>
      <c r="AI69" s="200"/>
      <c r="AJ69" s="200"/>
      <c r="AK69" s="200"/>
      <c r="AL69" s="200"/>
      <c r="AM69" s="200"/>
      <c r="AN69" s="200"/>
      <c r="AO69" s="200"/>
      <c r="AP69" s="200"/>
      <c r="AQ69" s="200"/>
      <c r="AR69" s="200"/>
      <c r="AS69" s="200"/>
      <c r="AT69" s="200"/>
      <c r="AU69" s="200"/>
      <c r="AV69" s="200"/>
      <c r="AW69" s="200"/>
      <c r="AX69" s="200"/>
      <c r="AY69" s="200"/>
      <c r="AZ69" s="200"/>
      <c r="BA69" s="200"/>
      <c r="BB69" s="200"/>
      <c r="BC69" s="200"/>
      <c r="BD69" s="200"/>
      <c r="BE69" s="200"/>
      <c r="BF69" s="200"/>
      <c r="BG69" s="200"/>
      <c r="BH69" s="200"/>
      <c r="BI69" s="200"/>
      <c r="BJ69" s="200"/>
      <c r="BK69" s="200"/>
      <c r="BL69" s="200"/>
      <c r="BM69" s="200"/>
      <c r="BN69" s="200"/>
      <c r="BO69" s="200"/>
      <c r="BP69" s="200"/>
      <c r="BQ69" s="201"/>
    </row>
    <row r="70" spans="2:69" ht="13.5" customHeight="1" x14ac:dyDescent="0.2"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</row>
    <row r="71" spans="2:69" x14ac:dyDescent="0.2"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S71" s="127" t="s">
        <v>31</v>
      </c>
      <c r="T71" s="127"/>
      <c r="U71" s="127"/>
      <c r="V71" s="127"/>
      <c r="W71" s="127"/>
      <c r="X71" s="127"/>
      <c r="Y71" s="127"/>
      <c r="Z71" s="127"/>
      <c r="AA71" s="127"/>
      <c r="AB71" s="127"/>
      <c r="AC71" s="127"/>
      <c r="AD71" s="127"/>
      <c r="AE71" s="127"/>
      <c r="AF71" s="127"/>
      <c r="AG71" s="127"/>
      <c r="AH71" s="127"/>
      <c r="AI71" s="127"/>
      <c r="AJ71" s="127"/>
      <c r="AK71" s="127"/>
      <c r="AL71" s="127"/>
      <c r="AM71" s="127"/>
      <c r="AN71" s="127"/>
      <c r="AO71" s="127"/>
      <c r="AP71" s="127"/>
      <c r="AQ71" s="127"/>
      <c r="AS71" s="127" t="s">
        <v>32</v>
      </c>
      <c r="AT71" s="127"/>
      <c r="AU71" s="127"/>
      <c r="AV71" s="127"/>
      <c r="AW71" s="127"/>
      <c r="AX71" s="127"/>
      <c r="AY71" s="127"/>
      <c r="AZ71" s="127"/>
      <c r="BA71" s="127"/>
      <c r="BB71" s="127"/>
      <c r="BC71" s="127"/>
      <c r="BD71" s="127"/>
      <c r="BE71" s="127"/>
      <c r="BF71" s="127"/>
      <c r="BG71" s="127"/>
      <c r="BH71" s="127"/>
      <c r="BI71" s="127"/>
      <c r="BJ71" s="127"/>
      <c r="BK71" s="127"/>
      <c r="BL71" s="127"/>
      <c r="BM71" s="127"/>
      <c r="BN71" s="127"/>
      <c r="BO71" s="127"/>
      <c r="BP71" s="127"/>
      <c r="BQ71" s="127"/>
    </row>
    <row r="72" spans="2:69" x14ac:dyDescent="0.2"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S72" s="127"/>
      <c r="T72" s="127"/>
      <c r="U72" s="127"/>
      <c r="V72" s="127"/>
      <c r="W72" s="127"/>
      <c r="X72" s="127"/>
      <c r="Y72" s="127"/>
      <c r="Z72" s="127"/>
      <c r="AA72" s="127"/>
      <c r="AB72" s="127"/>
      <c r="AC72" s="127"/>
      <c r="AD72" s="127"/>
      <c r="AE72" s="127"/>
      <c r="AF72" s="127"/>
      <c r="AG72" s="127"/>
      <c r="AH72" s="127"/>
      <c r="AI72" s="127"/>
      <c r="AJ72" s="127"/>
      <c r="AK72" s="127"/>
      <c r="AL72" s="127"/>
      <c r="AM72" s="127"/>
      <c r="AN72" s="127"/>
      <c r="AO72" s="127"/>
      <c r="AP72" s="127"/>
      <c r="AQ72" s="127"/>
      <c r="AS72" s="127"/>
      <c r="AT72" s="127"/>
      <c r="AU72" s="127"/>
      <c r="AV72" s="127"/>
      <c r="AW72" s="127"/>
      <c r="AX72" s="127"/>
      <c r="AY72" s="127"/>
      <c r="AZ72" s="127"/>
      <c r="BA72" s="127"/>
      <c r="BB72" s="127"/>
      <c r="BC72" s="127"/>
      <c r="BD72" s="127"/>
      <c r="BE72" s="127"/>
      <c r="BF72" s="127"/>
      <c r="BG72" s="127"/>
      <c r="BH72" s="127"/>
      <c r="BI72" s="127"/>
      <c r="BJ72" s="127"/>
      <c r="BK72" s="127"/>
      <c r="BL72" s="127"/>
      <c r="BM72" s="127"/>
      <c r="BN72" s="127"/>
      <c r="BO72" s="127"/>
      <c r="BP72" s="127"/>
      <c r="BQ72" s="127"/>
    </row>
    <row r="73" spans="2:69" ht="11.25" customHeight="1" x14ac:dyDescent="0.2"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S73" s="42"/>
      <c r="T73" s="42"/>
      <c r="U73" s="42"/>
      <c r="V73" s="42"/>
      <c r="W73" s="42"/>
      <c r="X73" s="42"/>
      <c r="Y73" s="42"/>
      <c r="Z73" s="42"/>
      <c r="AA73" s="42"/>
      <c r="AB73" s="42"/>
      <c r="AC73" s="42"/>
      <c r="AD73" s="42"/>
      <c r="AE73" s="42"/>
      <c r="AF73" s="42"/>
      <c r="AG73" s="42"/>
      <c r="AH73" s="42"/>
      <c r="AI73" s="42"/>
      <c r="AJ73" s="42"/>
      <c r="AK73" s="42"/>
      <c r="AL73" s="42"/>
      <c r="AM73" s="42"/>
      <c r="AN73" s="42"/>
      <c r="AO73" s="42"/>
      <c r="AP73" s="42"/>
      <c r="AQ73" s="42"/>
      <c r="AS73" s="42"/>
      <c r="AT73" s="42"/>
      <c r="AU73" s="42"/>
      <c r="AV73" s="42"/>
      <c r="AW73" s="42"/>
      <c r="AX73" s="42"/>
      <c r="AY73" s="42"/>
      <c r="AZ73" s="42"/>
      <c r="BA73" s="42"/>
      <c r="BB73" s="42"/>
      <c r="BC73" s="42"/>
      <c r="BD73" s="42"/>
      <c r="BE73" s="42"/>
      <c r="BF73" s="42"/>
      <c r="BG73" s="42"/>
      <c r="BH73" s="42"/>
      <c r="BI73" s="42"/>
      <c r="BJ73" s="42"/>
      <c r="BK73" s="42"/>
      <c r="BL73" s="42"/>
      <c r="BM73" s="42"/>
      <c r="BN73" s="42"/>
      <c r="BO73" s="42"/>
      <c r="BP73" s="42"/>
      <c r="BQ73" s="42"/>
    </row>
    <row r="74" spans="2:69" ht="13.5" customHeight="1" x14ac:dyDescent="0.2">
      <c r="B74" s="106" t="s">
        <v>42</v>
      </c>
      <c r="C74" s="107"/>
      <c r="D74" s="108"/>
      <c r="E74" s="359" t="s">
        <v>34</v>
      </c>
      <c r="F74" s="360"/>
      <c r="G74" s="360"/>
      <c r="H74" s="360"/>
      <c r="I74" s="360"/>
      <c r="J74" s="360"/>
      <c r="K74" s="360"/>
      <c r="L74" s="360"/>
      <c r="M74" s="360"/>
      <c r="N74" s="360"/>
      <c r="O74" s="360"/>
      <c r="P74" s="360"/>
      <c r="Q74" s="361"/>
      <c r="S74" s="42"/>
      <c r="T74" s="253">
        <v>0</v>
      </c>
      <c r="U74" s="254"/>
      <c r="V74" s="254"/>
      <c r="W74" s="254"/>
      <c r="X74" s="254"/>
      <c r="Y74" s="254"/>
      <c r="Z74" s="254"/>
      <c r="AA74" s="254"/>
      <c r="AB74" s="254"/>
      <c r="AC74" s="254"/>
      <c r="AD74" s="254"/>
      <c r="AE74" s="254"/>
      <c r="AF74" s="254"/>
      <c r="AG74" s="254"/>
      <c r="AH74" s="254"/>
      <c r="AI74" s="254"/>
      <c r="AJ74" s="254"/>
      <c r="AK74" s="254"/>
      <c r="AL74" s="254"/>
      <c r="AM74" s="255"/>
      <c r="AN74" s="262" t="s">
        <v>19</v>
      </c>
      <c r="AO74" s="263"/>
      <c r="AP74" s="264"/>
      <c r="AQ74" s="42"/>
      <c r="AS74" s="42"/>
      <c r="AT74" s="368"/>
      <c r="AU74" s="369"/>
      <c r="AV74" s="369"/>
      <c r="AW74" s="369"/>
      <c r="AX74" s="369"/>
      <c r="AY74" s="369"/>
      <c r="AZ74" s="369"/>
      <c r="BA74" s="369"/>
      <c r="BB74" s="369"/>
      <c r="BC74" s="369"/>
      <c r="BD74" s="369"/>
      <c r="BE74" s="369"/>
      <c r="BF74" s="369"/>
      <c r="BG74" s="369"/>
      <c r="BH74" s="369"/>
      <c r="BI74" s="369"/>
      <c r="BJ74" s="369"/>
      <c r="BK74" s="369"/>
      <c r="BL74" s="369"/>
      <c r="BM74" s="370"/>
      <c r="BN74" s="182" t="s">
        <v>19</v>
      </c>
      <c r="BO74" s="183"/>
      <c r="BP74" s="184"/>
      <c r="BQ74" s="42"/>
    </row>
    <row r="75" spans="2:69" ht="13.5" customHeight="1" x14ac:dyDescent="0.2">
      <c r="B75" s="109"/>
      <c r="C75" s="110"/>
      <c r="D75" s="111"/>
      <c r="E75" s="362"/>
      <c r="F75" s="363"/>
      <c r="G75" s="363"/>
      <c r="H75" s="363"/>
      <c r="I75" s="363"/>
      <c r="J75" s="363"/>
      <c r="K75" s="363"/>
      <c r="L75" s="363"/>
      <c r="M75" s="363"/>
      <c r="N75" s="363"/>
      <c r="O75" s="363"/>
      <c r="P75" s="363"/>
      <c r="Q75" s="364"/>
      <c r="S75" s="42"/>
      <c r="T75" s="256"/>
      <c r="U75" s="257"/>
      <c r="V75" s="257"/>
      <c r="W75" s="257"/>
      <c r="X75" s="257"/>
      <c r="Y75" s="257"/>
      <c r="Z75" s="257"/>
      <c r="AA75" s="257"/>
      <c r="AB75" s="257"/>
      <c r="AC75" s="257"/>
      <c r="AD75" s="257"/>
      <c r="AE75" s="257"/>
      <c r="AF75" s="257"/>
      <c r="AG75" s="257"/>
      <c r="AH75" s="257"/>
      <c r="AI75" s="257"/>
      <c r="AJ75" s="257"/>
      <c r="AK75" s="257"/>
      <c r="AL75" s="257"/>
      <c r="AM75" s="258"/>
      <c r="AN75" s="265"/>
      <c r="AO75" s="266"/>
      <c r="AP75" s="267"/>
      <c r="AQ75" s="42"/>
      <c r="AS75" s="42"/>
      <c r="AT75" s="371"/>
      <c r="AU75" s="372"/>
      <c r="AV75" s="372"/>
      <c r="AW75" s="372"/>
      <c r="AX75" s="372"/>
      <c r="AY75" s="372"/>
      <c r="AZ75" s="372"/>
      <c r="BA75" s="372"/>
      <c r="BB75" s="372"/>
      <c r="BC75" s="372"/>
      <c r="BD75" s="372"/>
      <c r="BE75" s="372"/>
      <c r="BF75" s="372"/>
      <c r="BG75" s="372"/>
      <c r="BH75" s="372"/>
      <c r="BI75" s="372"/>
      <c r="BJ75" s="372"/>
      <c r="BK75" s="372"/>
      <c r="BL75" s="372"/>
      <c r="BM75" s="373"/>
      <c r="BN75" s="185"/>
      <c r="BO75" s="186"/>
      <c r="BP75" s="187"/>
      <c r="BQ75" s="42"/>
    </row>
    <row r="76" spans="2:69" ht="13.5" customHeight="1" x14ac:dyDescent="0.2">
      <c r="B76" s="112"/>
      <c r="C76" s="113"/>
      <c r="D76" s="114"/>
      <c r="E76" s="365"/>
      <c r="F76" s="366"/>
      <c r="G76" s="366"/>
      <c r="H76" s="366"/>
      <c r="I76" s="366"/>
      <c r="J76" s="366"/>
      <c r="K76" s="366"/>
      <c r="L76" s="366"/>
      <c r="M76" s="366"/>
      <c r="N76" s="366"/>
      <c r="O76" s="366"/>
      <c r="P76" s="366"/>
      <c r="Q76" s="367"/>
      <c r="S76" s="42"/>
      <c r="T76" s="259"/>
      <c r="U76" s="260"/>
      <c r="V76" s="260"/>
      <c r="W76" s="260"/>
      <c r="X76" s="260"/>
      <c r="Y76" s="260"/>
      <c r="Z76" s="260"/>
      <c r="AA76" s="260"/>
      <c r="AB76" s="260"/>
      <c r="AC76" s="260"/>
      <c r="AD76" s="260"/>
      <c r="AE76" s="260"/>
      <c r="AF76" s="260"/>
      <c r="AG76" s="260"/>
      <c r="AH76" s="260"/>
      <c r="AI76" s="260"/>
      <c r="AJ76" s="260"/>
      <c r="AK76" s="260"/>
      <c r="AL76" s="260"/>
      <c r="AM76" s="261"/>
      <c r="AN76" s="268"/>
      <c r="AO76" s="269"/>
      <c r="AP76" s="270"/>
      <c r="AQ76" s="42"/>
      <c r="AS76" s="42"/>
      <c r="AT76" s="374"/>
      <c r="AU76" s="375"/>
      <c r="AV76" s="375"/>
      <c r="AW76" s="375"/>
      <c r="AX76" s="375"/>
      <c r="AY76" s="375"/>
      <c r="AZ76" s="375"/>
      <c r="BA76" s="375"/>
      <c r="BB76" s="375"/>
      <c r="BC76" s="375"/>
      <c r="BD76" s="375"/>
      <c r="BE76" s="375"/>
      <c r="BF76" s="375"/>
      <c r="BG76" s="375"/>
      <c r="BH76" s="375"/>
      <c r="BI76" s="375"/>
      <c r="BJ76" s="375"/>
      <c r="BK76" s="375"/>
      <c r="BL76" s="375"/>
      <c r="BM76" s="376"/>
      <c r="BN76" s="188"/>
      <c r="BO76" s="189"/>
      <c r="BP76" s="190"/>
      <c r="BQ76" s="42"/>
    </row>
    <row r="77" spans="2:69" ht="13.5" customHeight="1" x14ac:dyDescent="0.2">
      <c r="B77" s="106" t="s">
        <v>35</v>
      </c>
      <c r="C77" s="107"/>
      <c r="D77" s="108"/>
      <c r="E77" s="97" t="s">
        <v>36</v>
      </c>
      <c r="F77" s="98"/>
      <c r="G77" s="98"/>
      <c r="H77" s="98"/>
      <c r="I77" s="98"/>
      <c r="J77" s="98"/>
      <c r="K77" s="98"/>
      <c r="L77" s="98"/>
      <c r="M77" s="98"/>
      <c r="N77" s="98"/>
      <c r="O77" s="98"/>
      <c r="P77" s="98"/>
      <c r="Q77" s="99"/>
      <c r="S77" s="42"/>
      <c r="T77" s="244">
        <f>IF($T$38="料率",T28-T74,"")</f>
        <v>0</v>
      </c>
      <c r="U77" s="245"/>
      <c r="V77" s="245"/>
      <c r="W77" s="245"/>
      <c r="X77" s="245"/>
      <c r="Y77" s="245"/>
      <c r="Z77" s="245"/>
      <c r="AA77" s="245"/>
      <c r="AB77" s="245"/>
      <c r="AC77" s="245"/>
      <c r="AD77" s="245"/>
      <c r="AE77" s="245"/>
      <c r="AF77" s="245"/>
      <c r="AG77" s="245"/>
      <c r="AH77" s="245"/>
      <c r="AI77" s="245"/>
      <c r="AJ77" s="245"/>
      <c r="AK77" s="245"/>
      <c r="AL77" s="245"/>
      <c r="AM77" s="246"/>
      <c r="AN77" s="182" t="s">
        <v>19</v>
      </c>
      <c r="AO77" s="183"/>
      <c r="AP77" s="184"/>
      <c r="AQ77" s="42"/>
      <c r="AS77" s="42"/>
      <c r="AT77" s="244">
        <f>IF($T$38="料率",T28-AT74,"")</f>
        <v>0</v>
      </c>
      <c r="AU77" s="245"/>
      <c r="AV77" s="245"/>
      <c r="AW77" s="245"/>
      <c r="AX77" s="245"/>
      <c r="AY77" s="245"/>
      <c r="AZ77" s="245"/>
      <c r="BA77" s="245"/>
      <c r="BB77" s="245"/>
      <c r="BC77" s="245"/>
      <c r="BD77" s="245"/>
      <c r="BE77" s="245"/>
      <c r="BF77" s="245"/>
      <c r="BG77" s="245"/>
      <c r="BH77" s="245"/>
      <c r="BI77" s="245"/>
      <c r="BJ77" s="245"/>
      <c r="BK77" s="245"/>
      <c r="BL77" s="245"/>
      <c r="BM77" s="246"/>
      <c r="BN77" s="182" t="s">
        <v>19</v>
      </c>
      <c r="BO77" s="183"/>
      <c r="BP77" s="184"/>
      <c r="BQ77" s="42"/>
    </row>
    <row r="78" spans="2:69" ht="13.5" customHeight="1" x14ac:dyDescent="0.2">
      <c r="B78" s="109"/>
      <c r="C78" s="110"/>
      <c r="D78" s="111"/>
      <c r="E78" s="100"/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2"/>
      <c r="S78" s="42"/>
      <c r="T78" s="247"/>
      <c r="U78" s="248"/>
      <c r="V78" s="248"/>
      <c r="W78" s="248"/>
      <c r="X78" s="248"/>
      <c r="Y78" s="248"/>
      <c r="Z78" s="248"/>
      <c r="AA78" s="248"/>
      <c r="AB78" s="248"/>
      <c r="AC78" s="248"/>
      <c r="AD78" s="248"/>
      <c r="AE78" s="248"/>
      <c r="AF78" s="248"/>
      <c r="AG78" s="248"/>
      <c r="AH78" s="248"/>
      <c r="AI78" s="248"/>
      <c r="AJ78" s="248"/>
      <c r="AK78" s="248"/>
      <c r="AL78" s="248"/>
      <c r="AM78" s="249"/>
      <c r="AN78" s="185"/>
      <c r="AO78" s="186"/>
      <c r="AP78" s="187"/>
      <c r="AQ78" s="42"/>
      <c r="AS78" s="42"/>
      <c r="AT78" s="247"/>
      <c r="AU78" s="248"/>
      <c r="AV78" s="248"/>
      <c r="AW78" s="248"/>
      <c r="AX78" s="248"/>
      <c r="AY78" s="248"/>
      <c r="AZ78" s="248"/>
      <c r="BA78" s="248"/>
      <c r="BB78" s="248"/>
      <c r="BC78" s="248"/>
      <c r="BD78" s="248"/>
      <c r="BE78" s="248"/>
      <c r="BF78" s="248"/>
      <c r="BG78" s="248"/>
      <c r="BH78" s="248"/>
      <c r="BI78" s="248"/>
      <c r="BJ78" s="248"/>
      <c r="BK78" s="248"/>
      <c r="BL78" s="248"/>
      <c r="BM78" s="249"/>
      <c r="BN78" s="185"/>
      <c r="BO78" s="186"/>
      <c r="BP78" s="187"/>
      <c r="BQ78" s="42"/>
    </row>
    <row r="79" spans="2:69" ht="13.5" customHeight="1" x14ac:dyDescent="0.2">
      <c r="B79" s="112"/>
      <c r="C79" s="113"/>
      <c r="D79" s="114"/>
      <c r="E79" s="103"/>
      <c r="F79" s="104"/>
      <c r="G79" s="104"/>
      <c r="H79" s="104"/>
      <c r="I79" s="104"/>
      <c r="J79" s="104"/>
      <c r="K79" s="104"/>
      <c r="L79" s="104"/>
      <c r="M79" s="104"/>
      <c r="N79" s="104"/>
      <c r="O79" s="104"/>
      <c r="P79" s="104"/>
      <c r="Q79" s="105"/>
      <c r="S79" s="42"/>
      <c r="T79" s="250"/>
      <c r="U79" s="251"/>
      <c r="V79" s="251"/>
      <c r="W79" s="251"/>
      <c r="X79" s="251"/>
      <c r="Y79" s="251"/>
      <c r="Z79" s="251"/>
      <c r="AA79" s="251"/>
      <c r="AB79" s="251"/>
      <c r="AC79" s="251"/>
      <c r="AD79" s="251"/>
      <c r="AE79" s="251"/>
      <c r="AF79" s="251"/>
      <c r="AG79" s="251"/>
      <c r="AH79" s="251"/>
      <c r="AI79" s="251"/>
      <c r="AJ79" s="251"/>
      <c r="AK79" s="251"/>
      <c r="AL79" s="251"/>
      <c r="AM79" s="252"/>
      <c r="AN79" s="188"/>
      <c r="AO79" s="189"/>
      <c r="AP79" s="190"/>
      <c r="AQ79" s="42"/>
      <c r="AS79" s="42"/>
      <c r="AT79" s="250"/>
      <c r="AU79" s="251"/>
      <c r="AV79" s="251"/>
      <c r="AW79" s="251"/>
      <c r="AX79" s="251"/>
      <c r="AY79" s="251"/>
      <c r="AZ79" s="251"/>
      <c r="BA79" s="251"/>
      <c r="BB79" s="251"/>
      <c r="BC79" s="251"/>
      <c r="BD79" s="251"/>
      <c r="BE79" s="251"/>
      <c r="BF79" s="251"/>
      <c r="BG79" s="251"/>
      <c r="BH79" s="251"/>
      <c r="BI79" s="251"/>
      <c r="BJ79" s="251"/>
      <c r="BK79" s="251"/>
      <c r="BL79" s="251"/>
      <c r="BM79" s="252"/>
      <c r="BN79" s="188"/>
      <c r="BO79" s="189"/>
      <c r="BP79" s="190"/>
      <c r="BQ79" s="42"/>
    </row>
    <row r="80" spans="2:69" x14ac:dyDescent="0.2">
      <c r="E80" s="41"/>
      <c r="F80" s="41"/>
      <c r="G80" s="41"/>
      <c r="H80" s="41"/>
      <c r="I80" s="41"/>
      <c r="J80" s="41"/>
      <c r="K80" s="41"/>
      <c r="L80" s="41"/>
      <c r="M80" s="41"/>
      <c r="N80" s="41"/>
      <c r="O80" s="41"/>
      <c r="P80" s="41"/>
      <c r="Q80" s="41"/>
      <c r="S80" s="42"/>
      <c r="T80" s="180" t="s">
        <v>43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  <c r="AF80" s="180"/>
      <c r="AG80" s="180"/>
      <c r="AH80" s="180"/>
      <c r="AI80" s="180"/>
      <c r="AJ80" s="180"/>
      <c r="AK80" s="180"/>
      <c r="AL80" s="180"/>
      <c r="AM80" s="180"/>
      <c r="AN80" s="45"/>
      <c r="AO80" s="45"/>
      <c r="AP80" s="45"/>
      <c r="AQ80" s="42"/>
      <c r="AS80" s="42"/>
      <c r="AT80" s="181" t="s">
        <v>43</v>
      </c>
      <c r="AU80" s="181"/>
      <c r="AV80" s="181"/>
      <c r="AW80" s="181"/>
      <c r="AX80" s="181"/>
      <c r="AY80" s="181"/>
      <c r="AZ80" s="181"/>
      <c r="BA80" s="181"/>
      <c r="BB80" s="181"/>
      <c r="BC80" s="181"/>
      <c r="BD80" s="181"/>
      <c r="BE80" s="181"/>
      <c r="BF80" s="181"/>
      <c r="BG80" s="181"/>
      <c r="BH80" s="181"/>
      <c r="BI80" s="181"/>
      <c r="BJ80" s="181"/>
      <c r="BK80" s="181"/>
      <c r="BL80" s="181"/>
      <c r="BM80" s="181"/>
      <c r="BN80" s="45"/>
      <c r="BO80" s="45"/>
      <c r="BP80" s="45"/>
      <c r="BQ80" s="42"/>
    </row>
    <row r="81" spans="2:74" ht="13.5" customHeight="1" x14ac:dyDescent="0.2">
      <c r="B81" s="106" t="s">
        <v>44</v>
      </c>
      <c r="C81" s="107"/>
      <c r="D81" s="108"/>
      <c r="E81" s="97" t="s">
        <v>45</v>
      </c>
      <c r="F81" s="98"/>
      <c r="G81" s="98"/>
      <c r="H81" s="98"/>
      <c r="I81" s="98"/>
      <c r="J81" s="98"/>
      <c r="K81" s="98"/>
      <c r="L81" s="98"/>
      <c r="M81" s="98"/>
      <c r="N81" s="98"/>
      <c r="O81" s="98"/>
      <c r="P81" s="98"/>
      <c r="Q81" s="99"/>
      <c r="S81" s="42"/>
      <c r="T81" s="405"/>
      <c r="U81" s="406"/>
      <c r="V81" s="406"/>
      <c r="W81" s="406"/>
      <c r="X81" s="406"/>
      <c r="Y81" s="406"/>
      <c r="Z81" s="406"/>
      <c r="AA81" s="406"/>
      <c r="AB81" s="406"/>
      <c r="AC81" s="406"/>
      <c r="AD81" s="406"/>
      <c r="AE81" s="406"/>
      <c r="AF81" s="406"/>
      <c r="AG81" s="406"/>
      <c r="AH81" s="406"/>
      <c r="AI81" s="406"/>
      <c r="AJ81" s="406"/>
      <c r="AK81" s="406"/>
      <c r="AL81" s="406"/>
      <c r="AM81" s="407"/>
      <c r="AN81" s="182" t="s">
        <v>46</v>
      </c>
      <c r="AO81" s="183"/>
      <c r="AP81" s="184"/>
      <c r="AQ81" s="42"/>
      <c r="AS81" s="42"/>
      <c r="AT81" s="405"/>
      <c r="AU81" s="406"/>
      <c r="AV81" s="406"/>
      <c r="AW81" s="406"/>
      <c r="AX81" s="406"/>
      <c r="AY81" s="406"/>
      <c r="AZ81" s="406"/>
      <c r="BA81" s="406"/>
      <c r="BB81" s="406"/>
      <c r="BC81" s="406"/>
      <c r="BD81" s="406"/>
      <c r="BE81" s="406"/>
      <c r="BF81" s="406"/>
      <c r="BG81" s="406"/>
      <c r="BH81" s="406"/>
      <c r="BI81" s="406"/>
      <c r="BJ81" s="406"/>
      <c r="BK81" s="406"/>
      <c r="BL81" s="406"/>
      <c r="BM81" s="407"/>
      <c r="BN81" s="182" t="s">
        <v>46</v>
      </c>
      <c r="BO81" s="183"/>
      <c r="BP81" s="184"/>
      <c r="BQ81" s="42"/>
    </row>
    <row r="82" spans="2:74" ht="13.5" customHeight="1" x14ac:dyDescent="0.2">
      <c r="B82" s="109"/>
      <c r="C82" s="110"/>
      <c r="D82" s="111"/>
      <c r="E82" s="100"/>
      <c r="F82" s="101"/>
      <c r="G82" s="101"/>
      <c r="H82" s="101"/>
      <c r="I82" s="101"/>
      <c r="J82" s="101"/>
      <c r="K82" s="101"/>
      <c r="L82" s="101"/>
      <c r="M82" s="101"/>
      <c r="N82" s="101"/>
      <c r="O82" s="101"/>
      <c r="P82" s="101"/>
      <c r="Q82" s="102"/>
      <c r="S82" s="42"/>
      <c r="T82" s="408"/>
      <c r="U82" s="409"/>
      <c r="V82" s="409"/>
      <c r="W82" s="409"/>
      <c r="X82" s="409"/>
      <c r="Y82" s="409"/>
      <c r="Z82" s="409"/>
      <c r="AA82" s="409"/>
      <c r="AB82" s="409"/>
      <c r="AC82" s="409"/>
      <c r="AD82" s="409"/>
      <c r="AE82" s="409"/>
      <c r="AF82" s="409"/>
      <c r="AG82" s="409"/>
      <c r="AH82" s="409"/>
      <c r="AI82" s="409"/>
      <c r="AJ82" s="409"/>
      <c r="AK82" s="409"/>
      <c r="AL82" s="409"/>
      <c r="AM82" s="410"/>
      <c r="AN82" s="185"/>
      <c r="AO82" s="186"/>
      <c r="AP82" s="187"/>
      <c r="AQ82" s="42"/>
      <c r="AS82" s="42"/>
      <c r="AT82" s="408"/>
      <c r="AU82" s="409"/>
      <c r="AV82" s="409"/>
      <c r="AW82" s="409"/>
      <c r="AX82" s="409"/>
      <c r="AY82" s="409"/>
      <c r="AZ82" s="409"/>
      <c r="BA82" s="409"/>
      <c r="BB82" s="409"/>
      <c r="BC82" s="409"/>
      <c r="BD82" s="409"/>
      <c r="BE82" s="409"/>
      <c r="BF82" s="409"/>
      <c r="BG82" s="409"/>
      <c r="BH82" s="409"/>
      <c r="BI82" s="409"/>
      <c r="BJ82" s="409"/>
      <c r="BK82" s="409"/>
      <c r="BL82" s="409"/>
      <c r="BM82" s="410"/>
      <c r="BN82" s="185"/>
      <c r="BO82" s="186"/>
      <c r="BP82" s="187"/>
      <c r="BQ82" s="42"/>
    </row>
    <row r="83" spans="2:74" ht="13.5" customHeight="1" x14ac:dyDescent="0.2">
      <c r="B83" s="424"/>
      <c r="C83" s="425"/>
      <c r="D83" s="426"/>
      <c r="E83" s="402"/>
      <c r="F83" s="403"/>
      <c r="G83" s="403"/>
      <c r="H83" s="403"/>
      <c r="I83" s="403"/>
      <c r="J83" s="403"/>
      <c r="K83" s="403"/>
      <c r="L83" s="403"/>
      <c r="M83" s="403"/>
      <c r="N83" s="403"/>
      <c r="O83" s="403"/>
      <c r="P83" s="403"/>
      <c r="Q83" s="404"/>
      <c r="S83" s="42"/>
      <c r="T83" s="411"/>
      <c r="U83" s="412"/>
      <c r="V83" s="412"/>
      <c r="W83" s="412"/>
      <c r="X83" s="412"/>
      <c r="Y83" s="412"/>
      <c r="Z83" s="412"/>
      <c r="AA83" s="412"/>
      <c r="AB83" s="412"/>
      <c r="AC83" s="412"/>
      <c r="AD83" s="412"/>
      <c r="AE83" s="412"/>
      <c r="AF83" s="412"/>
      <c r="AG83" s="412"/>
      <c r="AH83" s="412"/>
      <c r="AI83" s="412"/>
      <c r="AJ83" s="412"/>
      <c r="AK83" s="412"/>
      <c r="AL83" s="412"/>
      <c r="AM83" s="413"/>
      <c r="AN83" s="286"/>
      <c r="AO83" s="287"/>
      <c r="AP83" s="288"/>
      <c r="AQ83" s="42"/>
      <c r="AS83" s="42"/>
      <c r="AT83" s="411"/>
      <c r="AU83" s="412"/>
      <c r="AV83" s="412"/>
      <c r="AW83" s="412"/>
      <c r="AX83" s="412"/>
      <c r="AY83" s="412"/>
      <c r="AZ83" s="412"/>
      <c r="BA83" s="412"/>
      <c r="BB83" s="412"/>
      <c r="BC83" s="412"/>
      <c r="BD83" s="412"/>
      <c r="BE83" s="412"/>
      <c r="BF83" s="412"/>
      <c r="BG83" s="412"/>
      <c r="BH83" s="412"/>
      <c r="BI83" s="412"/>
      <c r="BJ83" s="412"/>
      <c r="BK83" s="412"/>
      <c r="BL83" s="412"/>
      <c r="BM83" s="413"/>
      <c r="BN83" s="286"/>
      <c r="BO83" s="287"/>
      <c r="BP83" s="288"/>
      <c r="BQ83" s="42"/>
    </row>
    <row r="84" spans="2:74" ht="20.25" customHeight="1" x14ac:dyDescent="0.2">
      <c r="B84" s="421" t="s">
        <v>47</v>
      </c>
      <c r="C84" s="422"/>
      <c r="D84" s="423"/>
      <c r="E84" s="386" t="s">
        <v>48</v>
      </c>
      <c r="F84" s="387"/>
      <c r="G84" s="387"/>
      <c r="H84" s="387"/>
      <c r="I84" s="387"/>
      <c r="J84" s="387"/>
      <c r="K84" s="387"/>
      <c r="L84" s="387"/>
      <c r="M84" s="387"/>
      <c r="N84" s="387"/>
      <c r="O84" s="387"/>
      <c r="P84" s="387"/>
      <c r="Q84" s="388"/>
      <c r="S84" s="42"/>
      <c r="T84" s="389"/>
      <c r="U84" s="390"/>
      <c r="V84" s="390"/>
      <c r="W84" s="390"/>
      <c r="X84" s="390"/>
      <c r="Y84" s="390"/>
      <c r="Z84" s="390"/>
      <c r="AA84" s="390"/>
      <c r="AB84" s="390"/>
      <c r="AC84" s="390"/>
      <c r="AD84" s="390"/>
      <c r="AE84" s="390"/>
      <c r="AF84" s="390"/>
      <c r="AG84" s="390"/>
      <c r="AH84" s="390"/>
      <c r="AI84" s="390"/>
      <c r="AJ84" s="390"/>
      <c r="AK84" s="390"/>
      <c r="AL84" s="390"/>
      <c r="AM84" s="391"/>
      <c r="AN84" s="283" t="s">
        <v>19</v>
      </c>
      <c r="AO84" s="284"/>
      <c r="AP84" s="285"/>
      <c r="AQ84" s="42"/>
      <c r="AS84" s="42"/>
      <c r="AT84" s="389"/>
      <c r="AU84" s="390"/>
      <c r="AV84" s="390"/>
      <c r="AW84" s="390"/>
      <c r="AX84" s="390"/>
      <c r="AY84" s="390"/>
      <c r="AZ84" s="390"/>
      <c r="BA84" s="390"/>
      <c r="BB84" s="390"/>
      <c r="BC84" s="390"/>
      <c r="BD84" s="390"/>
      <c r="BE84" s="390"/>
      <c r="BF84" s="390"/>
      <c r="BG84" s="390"/>
      <c r="BH84" s="390"/>
      <c r="BI84" s="390"/>
      <c r="BJ84" s="390"/>
      <c r="BK84" s="390"/>
      <c r="BL84" s="390"/>
      <c r="BM84" s="391"/>
      <c r="BN84" s="283" t="s">
        <v>19</v>
      </c>
      <c r="BO84" s="284"/>
      <c r="BP84" s="285"/>
      <c r="BQ84" s="42"/>
      <c r="BR84" s="392"/>
      <c r="BS84" s="392"/>
      <c r="BT84" s="392"/>
      <c r="BU84" s="392"/>
      <c r="BV84" s="392"/>
    </row>
    <row r="85" spans="2:74" ht="13.5" customHeight="1" x14ac:dyDescent="0.2">
      <c r="B85" s="109"/>
      <c r="C85" s="110"/>
      <c r="D85" s="111"/>
      <c r="E85" s="100"/>
      <c r="F85" s="101"/>
      <c r="G85" s="101"/>
      <c r="H85" s="101"/>
      <c r="I85" s="101"/>
      <c r="J85" s="101"/>
      <c r="K85" s="101"/>
      <c r="L85" s="101"/>
      <c r="M85" s="101"/>
      <c r="N85" s="101"/>
      <c r="O85" s="101"/>
      <c r="P85" s="101"/>
      <c r="Q85" s="102"/>
      <c r="S85" s="42"/>
      <c r="T85" s="371"/>
      <c r="U85" s="372"/>
      <c r="V85" s="372"/>
      <c r="W85" s="372"/>
      <c r="X85" s="372"/>
      <c r="Y85" s="372"/>
      <c r="Z85" s="372"/>
      <c r="AA85" s="372"/>
      <c r="AB85" s="372"/>
      <c r="AC85" s="372"/>
      <c r="AD85" s="372"/>
      <c r="AE85" s="372"/>
      <c r="AF85" s="372"/>
      <c r="AG85" s="372"/>
      <c r="AH85" s="372"/>
      <c r="AI85" s="372"/>
      <c r="AJ85" s="372"/>
      <c r="AK85" s="372"/>
      <c r="AL85" s="372"/>
      <c r="AM85" s="373"/>
      <c r="AN85" s="185"/>
      <c r="AO85" s="186"/>
      <c r="AP85" s="187"/>
      <c r="AQ85" s="42"/>
      <c r="AS85" s="42"/>
      <c r="AT85" s="371"/>
      <c r="AU85" s="372"/>
      <c r="AV85" s="372"/>
      <c r="AW85" s="372"/>
      <c r="AX85" s="372"/>
      <c r="AY85" s="372"/>
      <c r="AZ85" s="372"/>
      <c r="BA85" s="372"/>
      <c r="BB85" s="372"/>
      <c r="BC85" s="372"/>
      <c r="BD85" s="372"/>
      <c r="BE85" s="372"/>
      <c r="BF85" s="372"/>
      <c r="BG85" s="372"/>
      <c r="BH85" s="372"/>
      <c r="BI85" s="372"/>
      <c r="BJ85" s="372"/>
      <c r="BK85" s="372"/>
      <c r="BL85" s="372"/>
      <c r="BM85" s="373"/>
      <c r="BN85" s="185"/>
      <c r="BO85" s="186"/>
      <c r="BP85" s="187"/>
      <c r="BQ85" s="42"/>
      <c r="BR85" s="392"/>
      <c r="BS85" s="392"/>
      <c r="BT85" s="392"/>
      <c r="BU85" s="392"/>
      <c r="BV85" s="392"/>
    </row>
    <row r="86" spans="2:74" ht="13.5" customHeight="1" x14ac:dyDescent="0.2">
      <c r="B86" s="112"/>
      <c r="C86" s="113"/>
      <c r="D86" s="114"/>
      <c r="E86" s="103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5"/>
      <c r="S86" s="42"/>
      <c r="T86" s="374"/>
      <c r="U86" s="375"/>
      <c r="V86" s="375"/>
      <c r="W86" s="375"/>
      <c r="X86" s="375"/>
      <c r="Y86" s="375"/>
      <c r="Z86" s="375"/>
      <c r="AA86" s="375"/>
      <c r="AB86" s="375"/>
      <c r="AC86" s="375"/>
      <c r="AD86" s="375"/>
      <c r="AE86" s="375"/>
      <c r="AF86" s="375"/>
      <c r="AG86" s="375"/>
      <c r="AH86" s="375"/>
      <c r="AI86" s="375"/>
      <c r="AJ86" s="375"/>
      <c r="AK86" s="375"/>
      <c r="AL86" s="375"/>
      <c r="AM86" s="376"/>
      <c r="AN86" s="188"/>
      <c r="AO86" s="189"/>
      <c r="AP86" s="190"/>
      <c r="AQ86" s="42"/>
      <c r="AS86" s="42"/>
      <c r="AT86" s="374"/>
      <c r="AU86" s="375"/>
      <c r="AV86" s="375"/>
      <c r="AW86" s="375"/>
      <c r="AX86" s="375"/>
      <c r="AY86" s="375"/>
      <c r="AZ86" s="375"/>
      <c r="BA86" s="375"/>
      <c r="BB86" s="375"/>
      <c r="BC86" s="375"/>
      <c r="BD86" s="375"/>
      <c r="BE86" s="375"/>
      <c r="BF86" s="375"/>
      <c r="BG86" s="375"/>
      <c r="BH86" s="375"/>
      <c r="BI86" s="375"/>
      <c r="BJ86" s="375"/>
      <c r="BK86" s="375"/>
      <c r="BL86" s="375"/>
      <c r="BM86" s="376"/>
      <c r="BN86" s="188"/>
      <c r="BO86" s="189"/>
      <c r="BP86" s="190"/>
      <c r="BQ86" s="42"/>
      <c r="BR86" s="392"/>
      <c r="BS86" s="392"/>
      <c r="BT86" s="392"/>
      <c r="BU86" s="392"/>
      <c r="BV86" s="392"/>
    </row>
    <row r="87" spans="2:74" ht="13.5" customHeight="1" x14ac:dyDescent="0.2">
      <c r="B87" s="106" t="s">
        <v>49</v>
      </c>
      <c r="C87" s="107"/>
      <c r="D87" s="108"/>
      <c r="E87" s="377" t="s">
        <v>67</v>
      </c>
      <c r="F87" s="378"/>
      <c r="G87" s="378"/>
      <c r="H87" s="378"/>
      <c r="I87" s="378"/>
      <c r="J87" s="378"/>
      <c r="K87" s="378"/>
      <c r="L87" s="378"/>
      <c r="M87" s="378"/>
      <c r="N87" s="378"/>
      <c r="O87" s="378"/>
      <c r="P87" s="378"/>
      <c r="Q87" s="379"/>
      <c r="S87" s="42"/>
      <c r="T87" s="368"/>
      <c r="U87" s="369"/>
      <c r="V87" s="369"/>
      <c r="W87" s="369"/>
      <c r="X87" s="369"/>
      <c r="Y87" s="369"/>
      <c r="Z87" s="369"/>
      <c r="AA87" s="369"/>
      <c r="AB87" s="369"/>
      <c r="AC87" s="369"/>
      <c r="AD87" s="369"/>
      <c r="AE87" s="369"/>
      <c r="AF87" s="369"/>
      <c r="AG87" s="369"/>
      <c r="AH87" s="369"/>
      <c r="AI87" s="369"/>
      <c r="AJ87" s="369"/>
      <c r="AK87" s="369"/>
      <c r="AL87" s="369"/>
      <c r="AM87" s="370"/>
      <c r="AN87" s="182" t="s">
        <v>19</v>
      </c>
      <c r="AO87" s="183"/>
      <c r="AP87" s="184"/>
      <c r="AQ87" s="42"/>
      <c r="AS87" s="42"/>
      <c r="AT87" s="368"/>
      <c r="AU87" s="369"/>
      <c r="AV87" s="369"/>
      <c r="AW87" s="369"/>
      <c r="AX87" s="369"/>
      <c r="AY87" s="369"/>
      <c r="AZ87" s="369"/>
      <c r="BA87" s="369"/>
      <c r="BB87" s="369"/>
      <c r="BC87" s="369"/>
      <c r="BD87" s="369"/>
      <c r="BE87" s="369"/>
      <c r="BF87" s="369"/>
      <c r="BG87" s="369"/>
      <c r="BH87" s="369"/>
      <c r="BI87" s="369"/>
      <c r="BJ87" s="369"/>
      <c r="BK87" s="369"/>
      <c r="BL87" s="369"/>
      <c r="BM87" s="370"/>
      <c r="BN87" s="182" t="s">
        <v>19</v>
      </c>
      <c r="BO87" s="183"/>
      <c r="BP87" s="184"/>
      <c r="BQ87" s="42"/>
      <c r="BR87" s="147"/>
      <c r="BS87" s="147"/>
      <c r="BT87" s="147"/>
      <c r="BU87" s="147"/>
      <c r="BV87" s="147"/>
    </row>
    <row r="88" spans="2:74" ht="13.5" customHeight="1" x14ac:dyDescent="0.2">
      <c r="B88" s="109"/>
      <c r="C88" s="110"/>
      <c r="D88" s="111"/>
      <c r="E88" s="380"/>
      <c r="F88" s="381"/>
      <c r="G88" s="381"/>
      <c r="H88" s="381"/>
      <c r="I88" s="381"/>
      <c r="J88" s="381"/>
      <c r="K88" s="381"/>
      <c r="L88" s="381"/>
      <c r="M88" s="381"/>
      <c r="N88" s="381"/>
      <c r="O88" s="381"/>
      <c r="P88" s="381"/>
      <c r="Q88" s="382"/>
      <c r="S88" s="42"/>
      <c r="T88" s="371"/>
      <c r="U88" s="372"/>
      <c r="V88" s="372"/>
      <c r="W88" s="372"/>
      <c r="X88" s="372"/>
      <c r="Y88" s="372"/>
      <c r="Z88" s="372"/>
      <c r="AA88" s="372"/>
      <c r="AB88" s="372"/>
      <c r="AC88" s="372"/>
      <c r="AD88" s="372"/>
      <c r="AE88" s="372"/>
      <c r="AF88" s="372"/>
      <c r="AG88" s="372"/>
      <c r="AH88" s="372"/>
      <c r="AI88" s="372"/>
      <c r="AJ88" s="372"/>
      <c r="AK88" s="372"/>
      <c r="AL88" s="372"/>
      <c r="AM88" s="373"/>
      <c r="AN88" s="185"/>
      <c r="AO88" s="186"/>
      <c r="AP88" s="187"/>
      <c r="AQ88" s="42"/>
      <c r="AS88" s="42"/>
      <c r="AT88" s="371"/>
      <c r="AU88" s="372"/>
      <c r="AV88" s="372"/>
      <c r="AW88" s="372"/>
      <c r="AX88" s="372"/>
      <c r="AY88" s="372"/>
      <c r="AZ88" s="372"/>
      <c r="BA88" s="372"/>
      <c r="BB88" s="372"/>
      <c r="BC88" s="372"/>
      <c r="BD88" s="372"/>
      <c r="BE88" s="372"/>
      <c r="BF88" s="372"/>
      <c r="BG88" s="372"/>
      <c r="BH88" s="372"/>
      <c r="BI88" s="372"/>
      <c r="BJ88" s="372"/>
      <c r="BK88" s="372"/>
      <c r="BL88" s="372"/>
      <c r="BM88" s="373"/>
      <c r="BN88" s="185"/>
      <c r="BO88" s="186"/>
      <c r="BP88" s="187"/>
      <c r="BQ88" s="42"/>
      <c r="BR88" s="147"/>
      <c r="BS88" s="147"/>
      <c r="BT88" s="147"/>
      <c r="BU88" s="147"/>
      <c r="BV88" s="147"/>
    </row>
    <row r="89" spans="2:74" ht="13.5" customHeight="1" x14ac:dyDescent="0.2">
      <c r="B89" s="112"/>
      <c r="C89" s="113"/>
      <c r="D89" s="114"/>
      <c r="E89" s="383"/>
      <c r="F89" s="384"/>
      <c r="G89" s="384"/>
      <c r="H89" s="384"/>
      <c r="I89" s="384"/>
      <c r="J89" s="384"/>
      <c r="K89" s="384"/>
      <c r="L89" s="384"/>
      <c r="M89" s="384"/>
      <c r="N89" s="384"/>
      <c r="O89" s="384"/>
      <c r="P89" s="384"/>
      <c r="Q89" s="385"/>
      <c r="S89" s="42"/>
      <c r="T89" s="374"/>
      <c r="U89" s="375"/>
      <c r="V89" s="375"/>
      <c r="W89" s="375"/>
      <c r="X89" s="375"/>
      <c r="Y89" s="375"/>
      <c r="Z89" s="375"/>
      <c r="AA89" s="375"/>
      <c r="AB89" s="375"/>
      <c r="AC89" s="375"/>
      <c r="AD89" s="375"/>
      <c r="AE89" s="375"/>
      <c r="AF89" s="375"/>
      <c r="AG89" s="375"/>
      <c r="AH89" s="375"/>
      <c r="AI89" s="375"/>
      <c r="AJ89" s="375"/>
      <c r="AK89" s="375"/>
      <c r="AL89" s="375"/>
      <c r="AM89" s="376"/>
      <c r="AN89" s="188"/>
      <c r="AO89" s="189"/>
      <c r="AP89" s="190"/>
      <c r="AQ89" s="42"/>
      <c r="AS89" s="42"/>
      <c r="AT89" s="374"/>
      <c r="AU89" s="375"/>
      <c r="AV89" s="375"/>
      <c r="AW89" s="375"/>
      <c r="AX89" s="375"/>
      <c r="AY89" s="375"/>
      <c r="AZ89" s="375"/>
      <c r="BA89" s="375"/>
      <c r="BB89" s="375"/>
      <c r="BC89" s="375"/>
      <c r="BD89" s="375"/>
      <c r="BE89" s="375"/>
      <c r="BF89" s="375"/>
      <c r="BG89" s="375"/>
      <c r="BH89" s="375"/>
      <c r="BI89" s="375"/>
      <c r="BJ89" s="375"/>
      <c r="BK89" s="375"/>
      <c r="BL89" s="375"/>
      <c r="BM89" s="376"/>
      <c r="BN89" s="188"/>
      <c r="BO89" s="189"/>
      <c r="BP89" s="190"/>
      <c r="BQ89" s="42"/>
      <c r="BR89" s="147"/>
      <c r="BS89" s="147"/>
      <c r="BT89" s="147"/>
      <c r="BU89" s="147"/>
      <c r="BV89" s="147"/>
    </row>
    <row r="90" spans="2:74" ht="13.5" customHeight="1" x14ac:dyDescent="0.2"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N90" s="42"/>
      <c r="AO90" s="42"/>
      <c r="AP90" s="42"/>
      <c r="AQ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  <c r="BH90" s="42"/>
      <c r="BI90" s="42"/>
      <c r="BJ90" s="42"/>
      <c r="BK90" s="42"/>
      <c r="BL90" s="42"/>
      <c r="BM90" s="42"/>
      <c r="BN90" s="42"/>
      <c r="BO90" s="42"/>
      <c r="BP90" s="42"/>
      <c r="BQ90" s="42"/>
    </row>
    <row r="91" spans="2:74" ht="34.5" customHeight="1" x14ac:dyDescent="0.2">
      <c r="B91" s="341" t="s">
        <v>58</v>
      </c>
      <c r="C91" s="342"/>
      <c r="D91" s="342"/>
      <c r="E91" s="342"/>
      <c r="F91" s="342"/>
      <c r="G91" s="342"/>
      <c r="H91" s="342"/>
      <c r="I91" s="342"/>
      <c r="J91" s="342"/>
      <c r="K91" s="342"/>
      <c r="L91" s="342"/>
      <c r="M91" s="342"/>
      <c r="N91" s="342"/>
      <c r="O91" s="342"/>
      <c r="P91" s="342"/>
      <c r="Q91" s="343"/>
      <c r="S91" s="42"/>
      <c r="T91" s="174" t="str">
        <f>IF(T38="料率",IF(T87="","",T87-T77),"")</f>
        <v/>
      </c>
      <c r="U91" s="175"/>
      <c r="V91" s="175"/>
      <c r="W91" s="175"/>
      <c r="X91" s="175"/>
      <c r="Y91" s="175"/>
      <c r="Z91" s="175"/>
      <c r="AA91" s="175"/>
      <c r="AB91" s="175"/>
      <c r="AC91" s="175"/>
      <c r="AD91" s="175"/>
      <c r="AE91" s="175"/>
      <c r="AF91" s="175"/>
      <c r="AG91" s="175"/>
      <c r="AH91" s="175"/>
      <c r="AI91" s="175"/>
      <c r="AJ91" s="175"/>
      <c r="AK91" s="175"/>
      <c r="AL91" s="175"/>
      <c r="AM91" s="176"/>
      <c r="AN91" s="177" t="s">
        <v>19</v>
      </c>
      <c r="AO91" s="178"/>
      <c r="AP91" s="179"/>
      <c r="AQ91" s="42"/>
      <c r="AS91" s="47"/>
      <c r="AT91" s="174" t="str">
        <f>IF(T38="料率",IF(AT87="","",AT87-AT77),"")</f>
        <v/>
      </c>
      <c r="AU91" s="175"/>
      <c r="AV91" s="175"/>
      <c r="AW91" s="175"/>
      <c r="AX91" s="175"/>
      <c r="AY91" s="175"/>
      <c r="AZ91" s="175"/>
      <c r="BA91" s="175"/>
      <c r="BB91" s="175"/>
      <c r="BC91" s="175"/>
      <c r="BD91" s="175"/>
      <c r="BE91" s="175"/>
      <c r="BF91" s="175"/>
      <c r="BG91" s="175"/>
      <c r="BH91" s="175"/>
      <c r="BI91" s="175"/>
      <c r="BJ91" s="175"/>
      <c r="BK91" s="175"/>
      <c r="BL91" s="175"/>
      <c r="BM91" s="176"/>
      <c r="BN91" s="177" t="s">
        <v>19</v>
      </c>
      <c r="BO91" s="178"/>
      <c r="BP91" s="179"/>
      <c r="BQ91" s="42"/>
    </row>
    <row r="92" spans="2:74" ht="13.5" customHeight="1" x14ac:dyDescent="0.2"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42"/>
      <c r="AH92" s="42"/>
      <c r="AI92" s="42"/>
      <c r="AJ92" s="42"/>
      <c r="AK92" s="42"/>
      <c r="AL92" s="42"/>
      <c r="AM92" s="42"/>
      <c r="AN92" s="42"/>
      <c r="AO92" s="42"/>
      <c r="AP92" s="42"/>
      <c r="AQ92" s="42"/>
      <c r="AS92" s="42"/>
      <c r="AT92" s="42"/>
      <c r="AU92" s="42"/>
      <c r="AV92" s="42"/>
      <c r="AW92" s="42"/>
      <c r="AX92" s="42"/>
      <c r="AY92" s="42"/>
      <c r="AZ92" s="42"/>
      <c r="BA92" s="42"/>
      <c r="BB92" s="42"/>
      <c r="BC92" s="42"/>
      <c r="BD92" s="42"/>
      <c r="BE92" s="42"/>
      <c r="BF92" s="42"/>
      <c r="BG92" s="42"/>
      <c r="BH92" s="42"/>
      <c r="BI92" s="42"/>
      <c r="BJ92" s="42"/>
      <c r="BK92" s="42"/>
      <c r="BL92" s="42"/>
      <c r="BM92" s="42"/>
      <c r="BN92" s="42"/>
      <c r="BO92" s="42"/>
      <c r="BP92" s="42"/>
      <c r="BQ92" s="42"/>
    </row>
    <row r="93" spans="2:74" ht="0.75" customHeight="1" x14ac:dyDescent="0.2">
      <c r="S93" s="42"/>
      <c r="T93" s="166"/>
      <c r="U93" s="166"/>
      <c r="V93" s="166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/>
      <c r="AH93" s="166"/>
      <c r="AI93" s="166"/>
      <c r="AJ93" s="166"/>
      <c r="AK93" s="166"/>
      <c r="AL93" s="166"/>
      <c r="AM93" s="166"/>
      <c r="AN93" s="42"/>
      <c r="AO93" s="42"/>
      <c r="AP93" s="42"/>
      <c r="AQ93" s="42"/>
      <c r="AS93" s="47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  <c r="BI93" s="166"/>
      <c r="BJ93" s="166"/>
      <c r="BK93" s="166"/>
      <c r="BL93" s="166"/>
      <c r="BM93" s="166"/>
      <c r="BN93" s="42"/>
      <c r="BO93" s="42"/>
      <c r="BP93" s="42"/>
      <c r="BQ93" s="42"/>
    </row>
    <row r="94" spans="2:74" ht="13.5" customHeight="1" x14ac:dyDescent="0.2"/>
    <row r="96" spans="2:74" ht="21" x14ac:dyDescent="0.2">
      <c r="AH96" s="3" t="s">
        <v>51</v>
      </c>
    </row>
    <row r="97" spans="43:68" x14ac:dyDescent="0.2">
      <c r="BL97" s="167"/>
      <c r="BM97" s="167"/>
      <c r="BN97" s="167"/>
      <c r="BO97" s="167"/>
      <c r="BP97" s="167"/>
    </row>
    <row r="98" spans="43:68" ht="13.5" customHeight="1" x14ac:dyDescent="0.2">
      <c r="BL98" s="167"/>
      <c r="BM98" s="167"/>
      <c r="BN98" s="167"/>
      <c r="BO98" s="167"/>
      <c r="BP98" s="167"/>
    </row>
    <row r="99" spans="43:68" ht="13.5" customHeight="1" x14ac:dyDescent="0.2">
      <c r="BL99" s="167"/>
      <c r="BM99" s="167"/>
      <c r="BN99" s="167"/>
      <c r="BO99" s="167"/>
      <c r="BP99" s="167"/>
    </row>
    <row r="100" spans="43:68" ht="13.5" customHeight="1" x14ac:dyDescent="0.2">
      <c r="AX100" s="415"/>
      <c r="AY100" s="416"/>
      <c r="AZ100" s="416"/>
      <c r="BA100" s="416"/>
      <c r="BB100" s="416"/>
      <c r="BC100" s="416"/>
      <c r="BD100" s="416"/>
      <c r="BE100" s="416"/>
      <c r="BF100" s="416"/>
      <c r="BG100" s="416"/>
      <c r="BH100" s="416"/>
      <c r="BI100" s="416"/>
      <c r="BJ100" s="417"/>
      <c r="BL100" s="167"/>
      <c r="BM100" s="167"/>
      <c r="BN100" s="167"/>
      <c r="BO100" s="167"/>
      <c r="BP100" s="167"/>
    </row>
    <row r="101" spans="43:68" ht="21" customHeight="1" x14ac:dyDescent="0.2">
      <c r="AQ101" s="7" t="s">
        <v>50</v>
      </c>
      <c r="AR101" s="48"/>
      <c r="AS101" s="48"/>
      <c r="AT101" s="48"/>
      <c r="AU101" s="48"/>
      <c r="AV101" s="48"/>
      <c r="AW101" s="7"/>
      <c r="AX101" s="418"/>
      <c r="AY101" s="419"/>
      <c r="AZ101" s="419"/>
      <c r="BA101" s="419"/>
      <c r="BB101" s="419"/>
      <c r="BC101" s="419"/>
      <c r="BD101" s="419"/>
      <c r="BE101" s="419"/>
      <c r="BF101" s="419"/>
      <c r="BG101" s="419"/>
      <c r="BH101" s="419"/>
      <c r="BI101" s="419"/>
      <c r="BJ101" s="420"/>
      <c r="BL101" s="167"/>
      <c r="BM101" s="167"/>
      <c r="BN101" s="167"/>
      <c r="BO101" s="167"/>
      <c r="BP101" s="167"/>
    </row>
    <row r="103" spans="43:68" ht="21.75" customHeight="1" x14ac:dyDescent="0.2"/>
  </sheetData>
  <sheetProtection algorithmName="SHA-512" hashValue="8ZtP5zZpTgHjfaIrY/FzfckfIVVw0s1itSi8UMkMsIrRqnAkvZYPkAa4/TTHd3ALjdgQl7J5Q/T3Jdq3mW4cBQ==" saltValue="B6mMEA6kPyt6ejAss7hU3g==" spinCount="100000" sheet="1" formatCells="0" formatColumns="0" formatRows="0" selectLockedCells="1"/>
  <protectedRanges>
    <protectedRange password="B6C9" sqref="BF2:BG2" name="範囲1"/>
  </protectedRanges>
  <mergeCells count="138">
    <mergeCell ref="AZ15:BL18"/>
    <mergeCell ref="BN58:BP60"/>
    <mergeCell ref="B52:D54"/>
    <mergeCell ref="E52:Q54"/>
    <mergeCell ref="BN55:BP57"/>
    <mergeCell ref="B55:D57"/>
    <mergeCell ref="BN61:BP63"/>
    <mergeCell ref="B61:D63"/>
    <mergeCell ref="E61:G63"/>
    <mergeCell ref="AN55:AP57"/>
    <mergeCell ref="AT55:BM57"/>
    <mergeCell ref="H61:Q63"/>
    <mergeCell ref="AN61:AP63"/>
    <mergeCell ref="B58:D60"/>
    <mergeCell ref="E58:G60"/>
    <mergeCell ref="T55:AM57"/>
    <mergeCell ref="AS43:BQ44"/>
    <mergeCell ref="E46:Q48"/>
    <mergeCell ref="AN46:AP48"/>
    <mergeCell ref="AT46:BM48"/>
    <mergeCell ref="BN46:BP48"/>
    <mergeCell ref="B28:D30"/>
    <mergeCell ref="E28:Q30"/>
    <mergeCell ref="T28:AM30"/>
    <mergeCell ref="AA3:AR4"/>
    <mergeCell ref="AT25:AV27"/>
    <mergeCell ref="BG25:BN27"/>
    <mergeCell ref="B49:D51"/>
    <mergeCell ref="E49:Q51"/>
    <mergeCell ref="T49:AM51"/>
    <mergeCell ref="AN49:AP51"/>
    <mergeCell ref="AT49:BM51"/>
    <mergeCell ref="BN49:BP51"/>
    <mergeCell ref="BO25:BQ27"/>
    <mergeCell ref="AW25:BF27"/>
    <mergeCell ref="B5:BQ5"/>
    <mergeCell ref="B6:BQ6"/>
    <mergeCell ref="B7:BQ7"/>
    <mergeCell ref="B9:I10"/>
    <mergeCell ref="J9:AL10"/>
    <mergeCell ref="B11:I12"/>
    <mergeCell ref="J11:AL12"/>
    <mergeCell ref="B13:I14"/>
    <mergeCell ref="J13:AL14"/>
    <mergeCell ref="B25:D27"/>
    <mergeCell ref="E25:Q27"/>
    <mergeCell ref="T25:AM27"/>
    <mergeCell ref="AT15:AY18"/>
    <mergeCell ref="BC3:BQ3"/>
    <mergeCell ref="BR52:BV54"/>
    <mergeCell ref="T52:AM54"/>
    <mergeCell ref="AN52:AP54"/>
    <mergeCell ref="AT52:BM54"/>
    <mergeCell ref="BN52:BP54"/>
    <mergeCell ref="BH2:BI2"/>
    <mergeCell ref="BJ2:BK2"/>
    <mergeCell ref="BL2:BM2"/>
    <mergeCell ref="BN2:BO2"/>
    <mergeCell ref="BL4:BM4"/>
    <mergeCell ref="BO4:BP4"/>
    <mergeCell ref="BD2:BG2"/>
    <mergeCell ref="AN34:AP36"/>
    <mergeCell ref="T38:AM38"/>
    <mergeCell ref="B39:BQ41"/>
    <mergeCell ref="AN25:AP27"/>
    <mergeCell ref="BM15:BP18"/>
    <mergeCell ref="B17:I18"/>
    <mergeCell ref="J17:AL18"/>
    <mergeCell ref="B21:BQ23"/>
    <mergeCell ref="B15:I16"/>
    <mergeCell ref="J15:AL16"/>
    <mergeCell ref="T46:AM48"/>
    <mergeCell ref="AN28:AP30"/>
    <mergeCell ref="E31:G33"/>
    <mergeCell ref="H31:Q33"/>
    <mergeCell ref="T31:AM33"/>
    <mergeCell ref="AN31:AP33"/>
    <mergeCell ref="E34:G36"/>
    <mergeCell ref="H34:Q36"/>
    <mergeCell ref="T34:AM36"/>
    <mergeCell ref="S43:AQ44"/>
    <mergeCell ref="B46:D48"/>
    <mergeCell ref="BL97:BP101"/>
    <mergeCell ref="AX100:BJ101"/>
    <mergeCell ref="T91:AM91"/>
    <mergeCell ref="AN91:AP91"/>
    <mergeCell ref="AT91:BM91"/>
    <mergeCell ref="BN91:BP91"/>
    <mergeCell ref="B91:Q91"/>
    <mergeCell ref="B84:D86"/>
    <mergeCell ref="AN84:AP86"/>
    <mergeCell ref="AT84:BM86"/>
    <mergeCell ref="BN84:BP86"/>
    <mergeCell ref="B77:D79"/>
    <mergeCell ref="AT77:BM79"/>
    <mergeCell ref="B81:D83"/>
    <mergeCell ref="BR84:BV86"/>
    <mergeCell ref="BR55:BV57"/>
    <mergeCell ref="H58:Q60"/>
    <mergeCell ref="T58:AM60"/>
    <mergeCell ref="AN58:AP60"/>
    <mergeCell ref="AT58:BM60"/>
    <mergeCell ref="AT61:BM63"/>
    <mergeCell ref="T61:AM63"/>
    <mergeCell ref="BN77:BP79"/>
    <mergeCell ref="T80:AM80"/>
    <mergeCell ref="AT80:BM80"/>
    <mergeCell ref="E81:Q83"/>
    <mergeCell ref="T81:AM83"/>
    <mergeCell ref="AN81:AP83"/>
    <mergeCell ref="AT81:BM83"/>
    <mergeCell ref="BR61:BX63"/>
    <mergeCell ref="BR58:BX60"/>
    <mergeCell ref="E55:Q57"/>
    <mergeCell ref="BR87:BV89"/>
    <mergeCell ref="T93:AM93"/>
    <mergeCell ref="AT93:BM93"/>
    <mergeCell ref="BN81:BP83"/>
    <mergeCell ref="B67:BQ69"/>
    <mergeCell ref="S71:AQ72"/>
    <mergeCell ref="AS71:BQ72"/>
    <mergeCell ref="B74:D76"/>
    <mergeCell ref="E74:Q76"/>
    <mergeCell ref="T74:AM76"/>
    <mergeCell ref="AN74:AP76"/>
    <mergeCell ref="AT74:BM76"/>
    <mergeCell ref="BN74:BP76"/>
    <mergeCell ref="B87:D89"/>
    <mergeCell ref="E87:Q89"/>
    <mergeCell ref="T87:AM89"/>
    <mergeCell ref="AN87:AP89"/>
    <mergeCell ref="AT87:BM89"/>
    <mergeCell ref="BN87:BP89"/>
    <mergeCell ref="E77:Q79"/>
    <mergeCell ref="T77:AM79"/>
    <mergeCell ref="AN77:AP79"/>
    <mergeCell ref="E84:Q86"/>
    <mergeCell ref="T84:AM86"/>
  </mergeCells>
  <phoneticPr fontId="1"/>
  <conditionalFormatting sqref="A39:BQ64">
    <cfRule type="expression" dxfId="7" priority="2">
      <formula>$T$38="料率"</formula>
    </cfRule>
  </conditionalFormatting>
  <conditionalFormatting sqref="B91">
    <cfRule type="expression" dxfId="6" priority="12">
      <formula>$T$38="積算"</formula>
    </cfRule>
  </conditionalFormatting>
  <conditionalFormatting sqref="B80:T80 AN80:AT80 BN80:BQ80 BQ91">
    <cfRule type="expression" dxfId="5" priority="16">
      <formula>$T$38="積算"</formula>
    </cfRule>
  </conditionalFormatting>
  <conditionalFormatting sqref="B67:BQ79">
    <cfRule type="expression" dxfId="4" priority="1">
      <formula>$T$38="積算"</formula>
    </cfRule>
  </conditionalFormatting>
  <conditionalFormatting sqref="B81:BQ92">
    <cfRule type="expression" dxfId="3" priority="6">
      <formula>$T$38="積算"</formula>
    </cfRule>
  </conditionalFormatting>
  <conditionalFormatting sqref="R91:AN91">
    <cfRule type="expression" dxfId="2" priority="14">
      <formula>$T$38="積算"</formula>
    </cfRule>
  </conditionalFormatting>
  <conditionalFormatting sqref="AQ91:BN91">
    <cfRule type="expression" dxfId="1" priority="13">
      <formula>$T$38="積算"</formula>
    </cfRule>
  </conditionalFormatting>
  <conditionalFormatting sqref="AT6">
    <cfRule type="expression" dxfId="0" priority="8">
      <formula>$T$38="料率"</formula>
    </cfRule>
  </conditionalFormatting>
  <dataValidations count="7">
    <dataValidation type="custom" showInputMessage="1" showErrorMessage="1" errorTitle="計算方法" error="計算方法で「料率」が選択されていません。" sqref="BN91 AO74:AP90 T74:AN91 AQ74:AS91 AT77:BM91" xr:uid="{00000000-0002-0000-0300-000000000000}">
      <formula1>$T$38="料率"</formula1>
    </dataValidation>
    <dataValidation type="custom" showInputMessage="1" showErrorMessage="1" errorTitle="計算方法" error="計算方法が「積算」を選択されています。①の表に入力してください。" sqref="T92:BM92" xr:uid="{00000000-0002-0000-0300-000001000000}">
      <formula1>#REF!="料率"</formula1>
    </dataValidation>
    <dataValidation type="custom" showInputMessage="1" showErrorMessage="1" errorTitle="計算方法" error="計算方法で「積算」が選択されていません。" sqref="U46:AM57 T46:T58 T61 AT46:AT58 AN46:AS63 AT61 AU46:BM57" xr:uid="{00000000-0002-0000-0300-000002000000}">
      <formula1>$T$38="積算"</formula1>
    </dataValidation>
    <dataValidation type="custom" allowBlank="1" showInputMessage="1" showErrorMessage="1" sqref="AP38" xr:uid="{00000000-0002-0000-0300-000003000000}">
      <formula1>"if(R43=""料率"","""")"</formula1>
    </dataValidation>
    <dataValidation type="whole" allowBlank="1" showInputMessage="1" showErrorMessage="1" sqref="T31:AM36" xr:uid="{00000000-0002-0000-0300-000005000000}">
      <formula1>0</formula1>
      <formula2>9999999999</formula2>
    </dataValidation>
    <dataValidation type="list" showInputMessage="1" sqref="T38:AM38" xr:uid="{7A386E1B-22D6-475D-9112-71020D37F74D}">
      <formula1>"積算,料率,"</formula1>
    </dataValidation>
    <dataValidation type="custom" showInputMessage="1" showErrorMessage="1" errorTitle="計算方法" error="計算方法で「積算」が選択されていません。" sqref="AT74:BM76" xr:uid="{4C6283F6-8BDA-4A10-B4D2-9CF80B7EAA13}">
      <formula1>$T$38="料率"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  <rowBreaks count="1" manualBreakCount="1">
    <brk id="102" max="6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【記入例】計算書</vt:lpstr>
      <vt:lpstr>【契約①】計算書</vt:lpstr>
      <vt:lpstr>【記入例】計算書!Print_Area</vt:lpstr>
      <vt:lpstr>【契約①】計算書!Print_Area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2018-03-16T08:14:35Z</dcterms:created>
  <dcterms:modified xsi:type="dcterms:W3CDTF">2024-03-27T06:28:05Z</dcterms:modified>
</cp:coreProperties>
</file>